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kcunanpio\Desktop\Nueva carpeta\Misiones al Exterior\DICIEMBRE\"/>
    </mc:Choice>
  </mc:AlternateContent>
  <bookViews>
    <workbookView xWindow="0" yWindow="0" windowWidth="24000" windowHeight="9600"/>
  </bookViews>
  <sheets>
    <sheet name="Misiones - Enero 2025" sheetId="1" r:id="rId1"/>
    <sheet name="Total por Dirección" sheetId="2" r:id="rId2"/>
  </sheets>
  <definedNames>
    <definedName name="_xlnm._FilterDatabase" localSheetId="0" hidden="1">'Misiones - Enero 2025'!$A$4:$N$6</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202" i="1" l="1"/>
  <c r="L202" i="1"/>
  <c r="K202" i="1"/>
  <c r="J202" i="1"/>
  <c r="K191" i="1" l="1"/>
  <c r="J191" i="1"/>
  <c r="M190" i="1"/>
  <c r="M189" i="1"/>
  <c r="M188" i="1"/>
  <c r="M187" i="1"/>
  <c r="M186" i="1"/>
  <c r="M185" i="1"/>
  <c r="M184" i="1"/>
  <c r="M183" i="1"/>
  <c r="M191" i="1" s="1"/>
  <c r="M182" i="1"/>
  <c r="M175" i="1" l="1"/>
  <c r="K175" i="1"/>
  <c r="J175" i="1"/>
  <c r="K158" i="1" l="1"/>
  <c r="J158" i="1"/>
  <c r="M150" i="1"/>
  <c r="M149" i="1"/>
  <c r="M148" i="1"/>
  <c r="M147" i="1"/>
  <c r="M146" i="1"/>
  <c r="M145" i="1"/>
  <c r="M144" i="1"/>
  <c r="M143" i="1"/>
  <c r="M142" i="1"/>
  <c r="M141" i="1"/>
  <c r="M140" i="1"/>
  <c r="M139" i="1"/>
  <c r="M138" i="1"/>
  <c r="M137" i="1"/>
  <c r="M136" i="1"/>
  <c r="M134" i="1"/>
  <c r="M133" i="1"/>
  <c r="M132" i="1"/>
  <c r="M131" i="1"/>
  <c r="M158" i="1" l="1"/>
  <c r="K123" i="1"/>
  <c r="J123" i="1"/>
  <c r="M122" i="1"/>
  <c r="M120" i="1"/>
  <c r="M119" i="1"/>
  <c r="M118" i="1"/>
  <c r="M123" i="1" l="1"/>
  <c r="M111" i="1"/>
  <c r="K111" i="1"/>
  <c r="J111" i="1"/>
  <c r="M110" i="1"/>
  <c r="M109" i="1"/>
  <c r="M108" i="1"/>
  <c r="M107" i="1"/>
  <c r="M106" i="1"/>
  <c r="M105" i="1"/>
  <c r="M104" i="1"/>
  <c r="M103" i="1"/>
  <c r="M102" i="1"/>
  <c r="M101" i="1"/>
  <c r="M100" i="1"/>
  <c r="M99" i="1"/>
  <c r="M98" i="1"/>
  <c r="K69" i="1" l="1"/>
  <c r="M69" i="1" s="1"/>
  <c r="J69" i="1"/>
  <c r="M68" i="1"/>
  <c r="M67" i="1"/>
  <c r="M66" i="1"/>
  <c r="M65" i="1"/>
  <c r="M64" i="1"/>
  <c r="M63" i="1"/>
  <c r="M62" i="1"/>
  <c r="M61" i="1"/>
  <c r="M60" i="1"/>
  <c r="M59" i="1"/>
  <c r="M58" i="1"/>
  <c r="M57" i="1"/>
  <c r="M56" i="1"/>
  <c r="K48" i="1" l="1"/>
  <c r="M48" i="1" s="1"/>
  <c r="J48" i="1"/>
  <c r="M47" i="1"/>
  <c r="M46" i="1"/>
  <c r="M45" i="1"/>
  <c r="M44" i="1"/>
  <c r="M43" i="1"/>
  <c r="K36" i="1" l="1"/>
  <c r="J36" i="1"/>
  <c r="M35" i="1"/>
  <c r="M34" i="1"/>
  <c r="M33" i="1"/>
  <c r="M32" i="1"/>
  <c r="M31" i="1"/>
  <c r="M30" i="1"/>
  <c r="M29" i="1"/>
  <c r="M28" i="1"/>
  <c r="M36" i="1" s="1"/>
  <c r="M27" i="1"/>
  <c r="M26" i="1"/>
  <c r="K19" i="1" l="1"/>
  <c r="J19" i="1"/>
  <c r="M18" i="1"/>
  <c r="M17" i="1"/>
  <c r="M16" i="1"/>
  <c r="M15" i="1"/>
  <c r="M14" i="1"/>
  <c r="M13" i="1"/>
  <c r="M5" i="1" l="1"/>
  <c r="J6" i="1" l="1"/>
  <c r="M6" i="1" l="1"/>
  <c r="K6" i="1" l="1"/>
  <c r="B70" i="2" l="1"/>
</calcChain>
</file>

<file path=xl/comments1.xml><?xml version="1.0" encoding="utf-8"?>
<comments xmlns="http://schemas.openxmlformats.org/spreadsheetml/2006/main">
  <authors>
    <author>Kenia Cunanpio</author>
  </authors>
  <commentList>
    <comment ref="B15" authorId="0" shapeId="0">
      <text>
        <r>
          <rPr>
            <b/>
            <sz val="9"/>
            <color indexed="81"/>
            <rFont val="Tahoma"/>
            <family val="2"/>
          </rPr>
          <t>Kenia Cunanpio:</t>
        </r>
        <r>
          <rPr>
            <sz val="9"/>
            <color indexed="81"/>
            <rFont val="Tahoma"/>
            <family val="2"/>
          </rPr>
          <t xml:space="preserve">
</t>
        </r>
      </text>
    </comment>
  </commentList>
</comments>
</file>

<file path=xl/sharedStrings.xml><?xml version="1.0" encoding="utf-8"?>
<sst xmlns="http://schemas.openxmlformats.org/spreadsheetml/2006/main" count="1085" uniqueCount="449">
  <si>
    <t>Dirección de Administración y Finanzas</t>
  </si>
  <si>
    <t xml:space="preserve"> Informe de Misiones al Exterior </t>
  </si>
  <si>
    <t>No.</t>
  </si>
  <si>
    <t>FECHA DE INICIO</t>
  </si>
  <si>
    <t>FECHA DE RETORNO</t>
  </si>
  <si>
    <t>NOMBRE DEL COLABORADOR</t>
  </si>
  <si>
    <t xml:space="preserve">CÉDULA </t>
  </si>
  <si>
    <t>CARGO</t>
  </si>
  <si>
    <t>DIRECCIÓN</t>
  </si>
  <si>
    <t>DESTINO DE LA MISIÓN</t>
  </si>
  <si>
    <t>OBJETIVO DE LA MISIÓN</t>
  </si>
  <si>
    <t>PASAJE</t>
  </si>
  <si>
    <t>VIÁTICOS</t>
  </si>
  <si>
    <t>CUOTA DE INSCRIPCIÓN</t>
  </si>
  <si>
    <t>TOTAL</t>
  </si>
  <si>
    <t>MISIÓN OFICIAL</t>
  </si>
  <si>
    <t>Dirección de Estrategia Financiera y Fiscal Internacional</t>
  </si>
  <si>
    <t>Unidad Administrativa de Bienes Revertidos</t>
  </si>
  <si>
    <t xml:space="preserve">Gran Total </t>
  </si>
  <si>
    <t>Informe de viajes  al exterior por Dirección</t>
  </si>
  <si>
    <t>TOTAL  B/.</t>
  </si>
  <si>
    <t>Despacho del Ministro</t>
  </si>
  <si>
    <t>Despacho de la Viceministra de Economía</t>
  </si>
  <si>
    <t>Despacho del Viceministro de Finanzas</t>
  </si>
  <si>
    <t xml:space="preserve">Secretaría General </t>
  </si>
  <si>
    <t>Oficina Institucional de Recursos Humanos</t>
  </si>
  <si>
    <t>Despacho de los Asesores</t>
  </si>
  <si>
    <t xml:space="preserve">Dirección de Administración de Proyectos </t>
  </si>
  <si>
    <t xml:space="preserve">Dirección de Información y Relaciones Públicas </t>
  </si>
  <si>
    <t>Dirección de Políticas Públicas</t>
  </si>
  <si>
    <t>Dirección de Financiamiento Público</t>
  </si>
  <si>
    <t>Comisión  Arancelaria</t>
  </si>
  <si>
    <t>Dirección de Administración de Bienes Aprehendidos</t>
  </si>
  <si>
    <t>Dirección de Presupuesto de la Nación</t>
  </si>
  <si>
    <t xml:space="preserve">Dirección Nacional de Contabilidad </t>
  </si>
  <si>
    <t>Dirección de Bienes Patrimoniales del Estado</t>
  </si>
  <si>
    <t>Unidad Coordinadora para Centroamérica</t>
  </si>
  <si>
    <t>Unidad de Adquisiciones y Contrataciones del Estado</t>
  </si>
  <si>
    <t>Dirección de Planificación y Coordinación Regional</t>
  </si>
  <si>
    <t>Junta de Control de Juegos</t>
  </si>
  <si>
    <t>Dirección de Análisis Económico y Social</t>
  </si>
  <si>
    <t>Dirección de Programación de Inversiones</t>
  </si>
  <si>
    <t>Dirección General de Tesorería</t>
  </si>
  <si>
    <t>Dirección General de Ingresos</t>
  </si>
  <si>
    <t>Dirección de Inversiones, Concesiones y Riesgos del Estado</t>
  </si>
  <si>
    <t>Oficina de Auditoría  Interna</t>
  </si>
  <si>
    <t xml:space="preserve">Contraloría General de la República </t>
  </si>
  <si>
    <t xml:space="preserve">Intendencia de Supervisión y Regulación de Sujetos No Financieros </t>
  </si>
  <si>
    <t>Total en B/.</t>
  </si>
  <si>
    <t>Oficina de Asesoria Legal - Oficina de Arbitraje de Inversiones</t>
  </si>
  <si>
    <t xml:space="preserve">Oficina de Arbitraje de Inversiones </t>
  </si>
  <si>
    <r>
      <rPr>
        <u/>
        <sz val="10"/>
        <color rgb="FF0070C0"/>
        <rFont val="Arial"/>
        <family val="2"/>
      </rPr>
      <t>Ver Informe</t>
    </r>
    <r>
      <rPr>
        <sz val="10"/>
        <rFont val="Arial"/>
        <family val="2"/>
      </rPr>
      <t xml:space="preserve">
</t>
    </r>
  </si>
  <si>
    <t>Período: Del 1 al 31 de enero de 2025</t>
  </si>
  <si>
    <t>Representar a la República de Panamá en el 50° periodo de sesiones del Grupo de Trabajo III de la Comisión de las Naciones Unidas para el Derecho Mercantil Internacional (CNUDMI) sobre las Reformas al Sistema de Solición de controversias entre Inversionistas y Estados (SCIE).</t>
  </si>
  <si>
    <t>Margie Lys Jaime</t>
  </si>
  <si>
    <t xml:space="preserve">Jefa </t>
  </si>
  <si>
    <t>N-19-542</t>
  </si>
  <si>
    <t>Viena, Austria</t>
  </si>
  <si>
    <r>
      <t xml:space="preserve"> </t>
    </r>
    <r>
      <rPr>
        <b/>
        <sz val="10"/>
        <color theme="1"/>
        <rFont val="Arial Black"/>
        <family val="2"/>
      </rPr>
      <t>Febrero</t>
    </r>
  </si>
  <si>
    <t>Período: Del 1 al 28 de febrero de 2025</t>
  </si>
  <si>
    <t>Felipe E. Chapman A.</t>
  </si>
  <si>
    <t>8-291-172</t>
  </si>
  <si>
    <t>Ministro</t>
  </si>
  <si>
    <t>Tela, Honduras</t>
  </si>
  <si>
    <t>Participó en la 38ª Reunión Anual de las Asambleas de Gobernadores del Banco Interamericano de Desarrollo (BID) y de BID Invest, como Jefe de la Delegación/Gobernador Titular en representación de la República de Panamá.</t>
  </si>
  <si>
    <t>Julio Guillermo Marquínez</t>
  </si>
  <si>
    <t>4-710-1683</t>
  </si>
  <si>
    <t xml:space="preserve">Director  </t>
  </si>
  <si>
    <t>Participó como parte de la delegación que acompañó al señor Ministro como Gobernador suplente temporal en representación de la República de Panamá, en la 38ª Reunión Anual de las Asambleas de Gobernadores del Banco Interamericano de Desarrollo (BID) y de BID Invest.</t>
  </si>
  <si>
    <t>Margie Lys, Jaime Ramirez</t>
  </si>
  <si>
    <t xml:space="preserve">Jefa de la Oficina de Arbitraje de Inversiones </t>
  </si>
  <si>
    <t>Oficina de Arbitraje de Inversiones</t>
  </si>
  <si>
    <t>Washington D.C., Estados Unidos</t>
  </si>
  <si>
    <t xml:space="preserve">Participó en representación de la República de Panamá y el Ministerio de Economía y Finanzas, en la reunión de trabajo presencial en el caso Webuild S.P.A., C (Caso CIADI No. ARB/20/10), llevada a cabo del 13 al 15 de febrero de 2025. Adicional atendió la primera parte del 51º período de sesiones del grupo de trabajo III, sobre reformas al Sistema de Solución de Controversias entre inversiones y Estados (SCIE), que tuvo lugar en ciudad de Nueva York, del 17 al 19 de febrero de 2025. </t>
  </si>
  <si>
    <t>Camilo Valdés</t>
  </si>
  <si>
    <t>8-305-574</t>
  </si>
  <si>
    <t xml:space="preserve">Director </t>
  </si>
  <si>
    <t>Bruselas, Bélgica</t>
  </si>
  <si>
    <t xml:space="preserve">Participó en visita de trabajo para tratar temas de interés contenidos en Agenda Bilateral, para aprovechar espacios estratégicos para que el país de Panamá pueda salir de las listas que nos marginan mundialmente. </t>
  </si>
  <si>
    <t>Lilibeth Enseñat</t>
  </si>
  <si>
    <t>8-822-1262</t>
  </si>
  <si>
    <t>Jefa</t>
  </si>
  <si>
    <t xml:space="preserve">Dirección General de Ingresos </t>
  </si>
  <si>
    <t>Aracelys Méndez</t>
  </si>
  <si>
    <t>8-164-383</t>
  </si>
  <si>
    <t>Directora</t>
  </si>
  <si>
    <t>Dirección Nacional de Contabilidad</t>
  </si>
  <si>
    <t>Sao Paulo, Brasil</t>
  </si>
  <si>
    <t xml:space="preserve">Participó en el Symposium in Latin América con el objetivo de fomentar la colaboración entre profesionales académicos y facilitar el intercambio de conocimiento y experiencias sobre la contabilidad aplicada al sector público en los países de América Latina.  </t>
  </si>
  <si>
    <t xml:space="preserve">  Marzo</t>
  </si>
  <si>
    <t>Período: Del 1 al 31 de marzo de 2025</t>
  </si>
  <si>
    <t xml:space="preserve">Galileo Solís </t>
  </si>
  <si>
    <t>8-764-2384</t>
  </si>
  <si>
    <t xml:space="preserve">Jefe  </t>
  </si>
  <si>
    <t>París, Francia</t>
  </si>
  <si>
    <t xml:space="preserve">Participó en la reunión presencial del Grupo de Trabajo 6.  </t>
  </si>
  <si>
    <t>José Almengor</t>
  </si>
  <si>
    <t>8-953-366</t>
  </si>
  <si>
    <t xml:space="preserve">Subjefe </t>
  </si>
  <si>
    <t>Participó en la 17va. Reunión del Grupo de Pares para Intercambio Automático de Información (APRG), del cual, Panamá es miembro.</t>
  </si>
  <si>
    <t xml:space="preserve">Fernando Bucayan </t>
  </si>
  <si>
    <t>8-753-941</t>
  </si>
  <si>
    <t>Oficial de Intercambio de Información</t>
  </si>
  <si>
    <t>Martín Barciela</t>
  </si>
  <si>
    <t>8-387-995</t>
  </si>
  <si>
    <t>Lima, Perú</t>
  </si>
  <si>
    <t>Visita en situ sobre la evaluación de confidencialidad y salvaguarda de datos del AEOI, para participar como miembro del “Panel de Expertos CDS del Foro Global”.</t>
  </si>
  <si>
    <t xml:space="preserve">Miami, Estados Unidos de América </t>
  </si>
  <si>
    <t>Participó representando a la República de Panamá en la mediación, relacionada con el proceso de reconocimiento de laudo arbitral de 14 de octubre de 2022 a favor de la República de Panamá contra Omega Engineering LLC y Oscar Rivera, que se ventila ante Juez del Distrito Sur de la Florida (No.24-CV-21097).</t>
  </si>
  <si>
    <t>Carlos Ledezma</t>
  </si>
  <si>
    <t>PE-8-463</t>
  </si>
  <si>
    <t>Suiza, Ginebra</t>
  </si>
  <si>
    <t>Designado para participar en la conferencia de Gestión de Deuda a fin de intercambiar opiniones entre los Gobiernos y Organizaciones Internacionales, ámbito académico y la sociedad civil sobre los desarrollos actuales en el panorama de la deuda en los países de desarrollo sobre la deuda en contexto macroeconómico.</t>
  </si>
  <si>
    <t>Eida Gabriela Sáiz</t>
  </si>
  <si>
    <t>8-280-626</t>
  </si>
  <si>
    <t>Viceministra de Economía</t>
  </si>
  <si>
    <t>Despacho de la Viceminitra de Economía</t>
  </si>
  <si>
    <t>Santiago, Chile</t>
  </si>
  <si>
    <t xml:space="preserve">Participó en las reuniones anuales de Gobernadores del BID-BID Invest, como también en la reunión de Asamblea de Accionistas del Banco de Desarrollo de América Latina (CAF), como parte de la Delegación que representó a la República de Panamá. </t>
  </si>
  <si>
    <t>Julio Marquínez</t>
  </si>
  <si>
    <t>Director</t>
  </si>
  <si>
    <t>Participó en las reuniones anuales de las asambleas de Gobernadores del Banco Interamericano de Desarrollo (BID) y de la Corporación Interamericana de Inversiones (CII o BID invest).</t>
  </si>
  <si>
    <t>Ver Informe</t>
  </si>
  <si>
    <t>Ivette Martinez</t>
  </si>
  <si>
    <t>8-307-323</t>
  </si>
  <si>
    <t xml:space="preserve">Secretaria General </t>
  </si>
  <si>
    <t>Participo en la Delegación de Panamá, en la reuniones anuales de la Asambleas de gobernadores del Banco Interamericano de Desarrollo (BID).</t>
  </si>
  <si>
    <t>Judith Hernández</t>
  </si>
  <si>
    <t>8-581-1054</t>
  </si>
  <si>
    <t xml:space="preserve">Abogada </t>
  </si>
  <si>
    <t>Participó en el Taller Regional sobre "Norma Anti-Elusiva General:Regulación y Experiencias en su aplicación".</t>
  </si>
  <si>
    <t xml:space="preserve">Abril </t>
  </si>
  <si>
    <t>Período: Del 1 al 30 de abril de 2025</t>
  </si>
  <si>
    <t>Jefa del Departamento de Convenio Tributarios</t>
  </si>
  <si>
    <t>Ciudad del Cabo, Sudáfrica</t>
  </si>
  <si>
    <t xml:space="preserve">Participó en la 17° Reunión del marco inclusivo de BEPS del Centre for Tax Policy &amp; Adminnistration de la OCDE. </t>
  </si>
  <si>
    <t>Eida Saíz</t>
  </si>
  <si>
    <t>Despacho Superior</t>
  </si>
  <si>
    <t xml:space="preserve">Washington, D.C., Estados Unidos </t>
  </si>
  <si>
    <t>Participó en las Reuniones de Primavera del Fondo Monetario Internacional y Banco Mundial.</t>
  </si>
  <si>
    <t>Felipe Chapman</t>
  </si>
  <si>
    <t>Participó en las Reuniones de Primavera del Fondo Monetario y Banco Mundial.</t>
  </si>
  <si>
    <t>María Cristina Vila</t>
  </si>
  <si>
    <t>8-434-599</t>
  </si>
  <si>
    <t>Jefa de Gabinete</t>
  </si>
  <si>
    <t>Participó en las Reuniones Anuales de Primavera del  FM/ Banco Mundial.</t>
  </si>
  <si>
    <t>Participó en las Reuniones de Primavera del Banco Mundial(BM) y el Fondo Monetario Internacional (FMI)</t>
  </si>
  <si>
    <t>Mayo</t>
  </si>
  <si>
    <t>Período: Del 1 al 31 de mayo de 2025</t>
  </si>
  <si>
    <t>Margie-Lys Jaime R.</t>
  </si>
  <si>
    <t>Reino Unido, Londres</t>
  </si>
  <si>
    <t>Representando al Ministerio de Economía y Finanzas en la reunión de trabajo presencial en el caso Webuid S.P.A. (caso CIADI No. ARB/20210).</t>
  </si>
  <si>
    <r>
      <rPr>
        <u/>
        <sz val="10"/>
        <color rgb="FF0000FF"/>
        <rFont val="Arial"/>
        <family val="2"/>
      </rPr>
      <t>Ver Informe</t>
    </r>
    <r>
      <rPr>
        <sz val="10"/>
        <rFont val="Arial"/>
        <family val="2"/>
      </rPr>
      <t xml:space="preserve"> </t>
    </r>
  </si>
  <si>
    <t>Camilo A. Valdés</t>
  </si>
  <si>
    <t>Participo en la 59a. Asamblea General del CIAT con el tema central el rol de la Administración Tributaria en la lucha contra la evasión y los delitos tributarios.</t>
  </si>
  <si>
    <t>Daniela Amado</t>
  </si>
  <si>
    <t>8-922-2059</t>
  </si>
  <si>
    <t>Abogada</t>
  </si>
  <si>
    <t>Diva Pinzón</t>
  </si>
  <si>
    <t>8-874-2127</t>
  </si>
  <si>
    <t>Isabel Vecchio</t>
  </si>
  <si>
    <t>8-725-363</t>
  </si>
  <si>
    <t>Participo en la reunión del Vigésimo Quinto periodo de reuniones del Comité Interamericano contra el Terrorismo (CICTE).</t>
  </si>
  <si>
    <t>José A. Almengor O.</t>
  </si>
  <si>
    <t>Subjefe</t>
  </si>
  <si>
    <t>Represento a nuestro País, en la 18va reunión del grupo de revisión de pares para Intercambio Automático de Información del cual Panamá es miembro.</t>
  </si>
  <si>
    <t>Fernando Bucayan</t>
  </si>
  <si>
    <t>Aracelly  Mendez</t>
  </si>
  <si>
    <t xml:space="preserve">Participó en la conferencia crecer 2025 "Acelerando la Sostenibilidad y la Innovación para el Crecimiento Económico en América 
Latina y  el Caribe"
</t>
  </si>
  <si>
    <t xml:space="preserve"> Subjefe de la  Oficial de Intercambio de Información</t>
  </si>
  <si>
    <t>Trinidad y Tobago</t>
  </si>
  <si>
    <t>Participo en la revisión por pares sobre confidencialidad y seguridad de datos ( para obtener la autorización para el AEOI recíproco).</t>
  </si>
  <si>
    <t>Elisa Castillo</t>
  </si>
  <si>
    <t>9-720-2367</t>
  </si>
  <si>
    <t xml:space="preserve">Dirección de General Tesorería </t>
  </si>
  <si>
    <t>Miami, Estados Unidos</t>
  </si>
  <si>
    <t>Participo en el Annual Latin América Treasury and Finance Conference.</t>
  </si>
  <si>
    <t>Vladimir Sáenz</t>
  </si>
  <si>
    <t>8-746-266</t>
  </si>
  <si>
    <t>Enielka Rodríguez de Petrocelli</t>
  </si>
  <si>
    <t>9-714-694</t>
  </si>
  <si>
    <t>Abogada II</t>
  </si>
  <si>
    <t xml:space="preserve">Dirección de Estrategia Financiera y Fiscal Internacional </t>
  </si>
  <si>
    <t>Río de Janeiro, Brasil</t>
  </si>
  <si>
    <t>Este seminario estuvo orientado a capacitar a futuros evaluadores en la Metodología de Evaluación del GAFI para la 5° Ronda tanto en aspectos de cumplimiento técnico.</t>
  </si>
  <si>
    <t>Dilka Escobar</t>
  </si>
  <si>
    <t>8-769-64</t>
  </si>
  <si>
    <t>Subdirectora</t>
  </si>
  <si>
    <t>Dirección de Inversiones, Conseciones y Riesgos del Estado</t>
  </si>
  <si>
    <t>Ginebra, Suiza</t>
  </si>
  <si>
    <t>Participo en la Octava sesión de la Plataforma Global para la Reducción del Riesgo de Desastre (GP2025).</t>
  </si>
  <si>
    <t xml:space="preserve">Junio </t>
  </si>
  <si>
    <t>Período: Del 1 al 31 de julio de 2025</t>
  </si>
  <si>
    <t xml:space="preserve">Atlanta, Estados Unidos </t>
  </si>
  <si>
    <t>Participó en Reuniones de Alto Nivel para Atender Temas de Arbitrajes Internacionales.</t>
  </si>
  <si>
    <t>Tatiana Alemán</t>
  </si>
  <si>
    <t>8-765-1830</t>
  </si>
  <si>
    <t>Participó en la Reunión del FTA MAP Forum del Marco Inclusivo sobre BEPS, Coordinado por la Organización para la Cooperación y el Desarrollo Económico (OCDE).</t>
  </si>
  <si>
    <t>Yasmín González</t>
  </si>
  <si>
    <t>8-749-769</t>
  </si>
  <si>
    <t>Participo de la 19 ͣ Reunión del Grupo de Revisión por Pares (APRG), del Estándar Internacional de Intercambio Automático de Información (AEOI), Organizada por el Foro Global sobre Transparencia e Intercambio de Información con fines Fiscales de la Organización para la Cooperación y el Desarrollo Económico (OCDE).</t>
  </si>
  <si>
    <t>Participó representando a nuestro país, en la 19na Reunión del Grupo de Revisión de Pares de la AEOI para Intercambio Automático de información del cual Panamá es miembro.</t>
  </si>
  <si>
    <t>Oficial de Intercambio</t>
  </si>
  <si>
    <t>Asistencia representando a nuestro país, en la 19na Reunión del Grupo de Revisión de Pares de la AEOI para Intercambio Automático de información del cual Panamá es miembro.</t>
  </si>
  <si>
    <t>Sandra Siu</t>
  </si>
  <si>
    <t>8-804-1694</t>
  </si>
  <si>
    <t>Despacho Viceministro de Finanzas</t>
  </si>
  <si>
    <t>Guadalajara, México</t>
  </si>
  <si>
    <t>Participó en el Fortalecimiento de la Estrategia Nacional para el Desarrollo de la Industria de Semiconductores en Panamá.</t>
  </si>
  <si>
    <t xml:space="preserve">Margie Lys Jaime </t>
  </si>
  <si>
    <t>Madrid, España</t>
  </si>
  <si>
    <t>Participó representando al Ministerio de Economía y Finanzas en la Audiencia de Fondo Programada en el Casco de Arbitraje de Inversiones Interpuesto por Banesco Holding Latinoamérica, S.A., y Banesco (Panamá), S.A., (parte demandante), así como en las sesiones preparatoria previas a la Audiencia (caso CIADI No. ARB/23/41).</t>
  </si>
  <si>
    <t>Michelle Mastellari</t>
  </si>
  <si>
    <t>8-413-223</t>
  </si>
  <si>
    <t>Subjefa</t>
  </si>
  <si>
    <t xml:space="preserve">San Salvador, el Salvador </t>
  </si>
  <si>
    <t>Participó en las Reuniones de los Grupos de Trabajo y el Pleno de Representantes del Grupo de Acción Financiera de Latinoamérica (GAFILAT).</t>
  </si>
  <si>
    <t>Enielka de Petrocelli</t>
  </si>
  <si>
    <t>Asistente Administrativo II</t>
  </si>
  <si>
    <t>Francisco Álvarez</t>
  </si>
  <si>
    <t>8-760-1361</t>
  </si>
  <si>
    <t>Antigua, Guatemala</t>
  </si>
  <si>
    <t>Participó en la LVI Reunión Ordinaria de COSEFIN.</t>
  </si>
  <si>
    <t>Rubilu Rodríguez</t>
  </si>
  <si>
    <t>8-770-782</t>
  </si>
  <si>
    <t>Asesora</t>
  </si>
  <si>
    <t>Despacho Viceministro de Economía</t>
  </si>
  <si>
    <t>Participó en las Reuniones XVII del Comité de Dirección del FMI- CAPTAC-DR, en conjunto con CMCA y COSEFIN; Reunión Intersectorial entre el Consejo Monetario Centroamericano, COSEFIN Y CAPTAC-DR; LVI Reunión Ordinaria COSEFIN (Consejo de Ministros de Hacienda o Finanzas de Centroamérica, Panamá y República Dominicana).</t>
  </si>
  <si>
    <t>Período: Del 1 al 30 de junio de 2025</t>
  </si>
  <si>
    <t xml:space="preserve">Linda Pérez </t>
  </si>
  <si>
    <t>8-831-2106</t>
  </si>
  <si>
    <t xml:space="preserve">Analista Financiero </t>
  </si>
  <si>
    <t xml:space="preserve">México </t>
  </si>
  <si>
    <t xml:space="preserve">Participó en entrenamiento avanzado de Precios de Transferencia, impartido por el Centro Multilateral de Impuestos de la OCDE. </t>
  </si>
  <si>
    <t>Yamileth Castillo</t>
  </si>
  <si>
    <t>8-755-2033</t>
  </si>
  <si>
    <t xml:space="preserve">Jefe del Departamento de Análisis Social </t>
  </si>
  <si>
    <t>Participó en entrenamiento avanzado de Precios de Transferencia, impartido por el Centro Multilateral de Impuestos de la OCDE.</t>
  </si>
  <si>
    <t>Verónica Espinoza</t>
  </si>
  <si>
    <t>PE-13-25</t>
  </si>
  <si>
    <t>Analista Financiero II</t>
  </si>
  <si>
    <t>México</t>
  </si>
  <si>
    <t>Niza, Francia</t>
  </si>
  <si>
    <t>Participó en Reuniones que se desarrollen como parte de la Tercera Conferencia de las Naciones Unidas sobre Océanos (UNOC3) y reuniones adicionales que formen parte de la agenda de la Comitiva Oficial asistente, incluyendo reunión en la Cooperación y el Desarrollo Económico (OCDE).</t>
  </si>
  <si>
    <t>Lesly Salmeron</t>
  </si>
  <si>
    <t>8-788-846</t>
  </si>
  <si>
    <t>Analista de Presupuesto</t>
  </si>
  <si>
    <t>Zaragoza, España</t>
  </si>
  <si>
    <t>Participó en una pasantía académica, la cual es requerimiento para culminar los estudios de Maestría en Ciencias de Datos en Inteligencia Artificial con énfasis en Presupuesto Público y participar del Acto de Graduación de la misma.</t>
  </si>
  <si>
    <t>Manuel Flores</t>
  </si>
  <si>
    <t>8-403-377</t>
  </si>
  <si>
    <t>Programador de Computadora I</t>
  </si>
  <si>
    <t>Adaris Diaz</t>
  </si>
  <si>
    <t>8-475-698</t>
  </si>
  <si>
    <t xml:space="preserve">Analista Programador de Sistemas </t>
  </si>
  <si>
    <t>Jonathan Sanchez</t>
  </si>
  <si>
    <t>2-744-554</t>
  </si>
  <si>
    <t xml:space="preserve">Técnico de Soporte de Sistemas de Información </t>
  </si>
  <si>
    <t>Leonel Linares</t>
  </si>
  <si>
    <t>8-774-1415</t>
  </si>
  <si>
    <t>Participó en la 58 ͣ  reunión del grupo de Expertos para el control del Lavado de Activos (GELAVEX) y reunión preparatoria.</t>
  </si>
  <si>
    <t>Enielka Rodríguez</t>
  </si>
  <si>
    <t>República de Singapure</t>
  </si>
  <si>
    <t>Participó en el Taller sobre el Proceso de Compromiso y la Implementación del Marco de Información Sobre Criptoactivos, Organizado conjuntamente por la Autoridad de Singapur (IRAS) y el Foro Global.</t>
  </si>
  <si>
    <t>Sevilla, España</t>
  </si>
  <si>
    <t>Participó del Decimoquinto Foro de Partes Interesadas del Mecanismo de Gestión de Deuda (DMF), titulo " Ampliando Soluciones para una Gestión de Deuda Resiliente."</t>
  </si>
  <si>
    <t xml:space="preserve">Viceministra de Economía </t>
  </si>
  <si>
    <t>Despacho Viceministra de Economía</t>
  </si>
  <si>
    <t>Paris, Francia - Madrid España</t>
  </si>
  <si>
    <t>Participó en la 15 ͣ  Foro del Fondo de la Gestión de la Deuda (DMF), en Paris, Francia y en la IV Conferencia Internacional sobre la Financiación para el Desarrollo (FfD4), Sevilla España.</t>
  </si>
  <si>
    <t xml:space="preserve">Julio </t>
  </si>
  <si>
    <t>Agosto</t>
  </si>
  <si>
    <t>Período: Del 1 al 31 de agosto de 2025</t>
  </si>
  <si>
    <t>New York, Estados Unidos</t>
  </si>
  <si>
    <t>Participó en reuniones con inversionistas en el Sector Logístico.</t>
  </si>
  <si>
    <t>Participó en la Segunda Sesión del ComitéIntergubernamental de Negocios Sobre la convensión Marco de las Naciones unidad sobre Cooperación Internacional en Materia.</t>
  </si>
  <si>
    <t>Guadalupe Morales</t>
  </si>
  <si>
    <t>8-713-743</t>
  </si>
  <si>
    <t>Participo en la Segunda Sesión del Comité Intergubernamental de Negociación sobre la Convención Marco de las Naciones Unidas sobre Cooperación Internacional en Materia Fiscal.</t>
  </si>
  <si>
    <t>Tokyo, Japón</t>
  </si>
  <si>
    <t>Misión Oficial en Tokio Japón del 31 de agosto al 06 de septiembre de 2025.</t>
  </si>
  <si>
    <t>Yenis Vásquez</t>
  </si>
  <si>
    <t>Evaluador de Proyectos</t>
  </si>
  <si>
    <t>7-701-3</t>
  </si>
  <si>
    <t>Buenos Aires, Argentina</t>
  </si>
  <si>
    <t>El Fondo de las Naciones Unidas para la Infancia (UNICEF), en su condición de apoyar a los Estados en sus reformas sociales, especialmente en la promoción del bienestar de la infancia, invitó a servidores públicos del Ministerio de Desarrollo Social (MIDES) y del Ministerio de Economía y Finanzas (MEF).</t>
  </si>
  <si>
    <t>Direccion de Programacion</t>
  </si>
  <si>
    <t>Septiembre</t>
  </si>
  <si>
    <t>Período: Del 1 al 30 de septiembre de 2025</t>
  </si>
  <si>
    <t>Bridgetown, Barbados</t>
  </si>
  <si>
    <t>Participó en Conferencia Regional sobre Riesgos en el Gran Caribe.</t>
  </si>
  <si>
    <t>Fausto Fernández</t>
  </si>
  <si>
    <t>8-746-2357</t>
  </si>
  <si>
    <t>Viceministro de Finanzas</t>
  </si>
  <si>
    <t>Rio de Janeiro, Brasil</t>
  </si>
  <si>
    <t>Participó en el Dialogo Regional de Políticas "Soluciones Digitales para una Gestión Fiscal Inteligente".</t>
  </si>
  <si>
    <t>Eddie Tapiero</t>
  </si>
  <si>
    <t>9-126-64</t>
  </si>
  <si>
    <t>Especialista en Inteligencia Competitiva</t>
  </si>
  <si>
    <t>Instituto de Planificación para el Desarrollo</t>
  </si>
  <si>
    <t xml:space="preserve">Gyeongju, República de Corea del Sur </t>
  </si>
  <si>
    <t>Participó en la Reunión Ministerial Global del Movimiento Saemaul2025, con el Fin de Conocer su Operación y las Buenas Prácticas en Política de Desarrollo.</t>
  </si>
  <si>
    <t>Rodolfo Sabonge</t>
  </si>
  <si>
    <t>8-191-527</t>
  </si>
  <si>
    <t xml:space="preserve">Dirección General de Planificación Nacional </t>
  </si>
  <si>
    <t>Horacio Estribi</t>
  </si>
  <si>
    <t>8-229-1877</t>
  </si>
  <si>
    <t>Asesor II</t>
  </si>
  <si>
    <t>Washington, D.C., Estados Unidos</t>
  </si>
  <si>
    <t>Participó en el Foro Global sobre Coaliciones para Reformas.</t>
  </si>
  <si>
    <t>Santo Domingo, República Dominicana</t>
  </si>
  <si>
    <t>Participó del Taller e intercambio de buenas prácticas para el desarrollo de Evaluaciones Nacionales de Riesgos y de la Reunión de Comisión Estratégica del Grupo de Acción Financiera de Latinoamérica (GAFILAT).</t>
  </si>
  <si>
    <t>Abogado</t>
  </si>
  <si>
    <t xml:space="preserve">París, Francia </t>
  </si>
  <si>
    <t xml:space="preserve">Participó representando a nuestro País, en la 20va. Reunión del grupo de revisión de pares para Intercambio Automático de Información del cual Panamá es miembro. </t>
  </si>
  <si>
    <t xml:space="preserve">Asistencia representando a nuestro País, en la 20va. Reunión del grupo de revisión de pares para Intercambio Automático de Información del cual Panamá es miembro. </t>
  </si>
  <si>
    <t>Juan Sebastián Hernández</t>
  </si>
  <si>
    <t>CC1016028152</t>
  </si>
  <si>
    <t>Tercer Secretario Diplomático del Ministerio de  Relaciones Exteriores de la República de Colombia</t>
  </si>
  <si>
    <t>Ciudad de Panamá</t>
  </si>
  <si>
    <t>Fue Invitado por el Comité Internacional contra el Terrorismo (CICTE), para participar como delegado del Taller Regional sobre Vínculos entre Comercio y Finanzas: Combatiendo el Financiamiento de la Proliferación de ADM mediante Controles Estratégicos al Comercio en América Latina el mismo se realizará en la ciudad de Panamá, Hotel Intercontinental Miramar del 17 al 29 de septiembre de 2025.</t>
  </si>
  <si>
    <t>Jeimer De Jesús Sánchez</t>
  </si>
  <si>
    <t>402-2763022-1</t>
  </si>
  <si>
    <t>Técnico Operativo de la Unidad de Análisis Financiero de la República Dominicana</t>
  </si>
  <si>
    <t>Rafael Bezarra</t>
  </si>
  <si>
    <t>FR250782</t>
  </si>
  <si>
    <t>Especialista del Banco Central Dependiente de la Procuraduría General del Banco Central de la República de Brasil</t>
  </si>
  <si>
    <t>Edward Denis Aranda González</t>
  </si>
  <si>
    <t>Especialista en Aduanas, de la Superintendencia Nacional de Aduanas y de Administración Tributaria de la República de Perú</t>
  </si>
  <si>
    <t>Elmo Ignacio Bursa Delgado</t>
  </si>
  <si>
    <t>Delegado del Taller Subregional sobre Vínculos entre Comercio y Finanzas</t>
  </si>
  <si>
    <t>Margie Lys -Jaime</t>
  </si>
  <si>
    <t>Estará representando al Ministerio de Economía y Finanzas como delegada para atender el 52 ͣ período de sesiones del Grupo de Trabajo III sobre las reformas al sistema de Solución de Controversias entre Inversionistas y Estado.</t>
  </si>
  <si>
    <t>Liz Marie Luciani</t>
  </si>
  <si>
    <t>8-431-391</t>
  </si>
  <si>
    <t>Participó en el XI Encuentro Iberoamericano de Escuela, Institutos y Sistemas de Formación y Capacitación de Funcionarios Públicos.</t>
  </si>
  <si>
    <t>Participó en la Delegación de su Excelentísimo Señor presidente José Raúl Mulino, en la Asamblea General de las Naciones Unidas.</t>
  </si>
  <si>
    <t>Eida Otilia Berna Saíz Borrero</t>
  </si>
  <si>
    <t>Participó en la 80° Asamblea General de las Naciones Unidas del BID, entre otros eventos como Panamá Day, Cumbre Anual Concordia 2025,y Grupo BID y celebrar Reuniones Bilaterales con Inversionistas.</t>
  </si>
  <si>
    <t>Vladimir Saenz</t>
  </si>
  <si>
    <t>Participó en el Taller de los Datos a las Decisiones Avanzadas en la Gestión de las Finanzas Publicando (GFP) Digitales.</t>
  </si>
  <si>
    <t>Secretaria General</t>
  </si>
  <si>
    <t>Oporto, Portugal</t>
  </si>
  <si>
    <t>Participó del IV Simposio Iberoamericano de Innovación Pública.</t>
  </si>
  <si>
    <t>Aracelly Mendez</t>
  </si>
  <si>
    <t>Participó en la Conferencia Global "Reimaginando las Finanzas Públicas: Como hacer que los Recursos Públicos Funcionen para Generar el Desarrollo".</t>
  </si>
  <si>
    <t>Abogado II</t>
  </si>
  <si>
    <t>Participó en la Reunión del Grupo de Trabajo 1 (WP1) sobre Tax Treaties, que se celebrará en Formato de Marco Inclusivo.</t>
  </si>
  <si>
    <t>Guiseppina Caterina</t>
  </si>
  <si>
    <t>8-878-1999</t>
  </si>
  <si>
    <t>Analista de Relaciones internacionales</t>
  </si>
  <si>
    <t>Direccion de Estrategia Financiera y Fiscal Internacional</t>
  </si>
  <si>
    <t>Chile</t>
  </si>
  <si>
    <t>Las Jornadas del GAFILAT para el Fortalecimiento Latinoamericano del Combate al Financiamiento de la Proliferación de Armas de Destrucción Masiva (FP) se llevaron a cabo del 23 al 25 de junio de 2025 en las instalaciones del Ministerio de Hacienda, en la ciudad de Santiago de Chile.</t>
  </si>
  <si>
    <t>Mauricio Moreno</t>
  </si>
  <si>
    <t>3-732-82</t>
  </si>
  <si>
    <t>Jefe del Departamento de Macrofiscal.</t>
  </si>
  <si>
    <t>Direccion de Politicas Publicas</t>
  </si>
  <si>
    <t>San Salvador – El Salvador</t>
  </si>
  <si>
    <t>Durante el Curso de avanzado sobre la Estadística de Deuda del Sector Público, abordo la vinculación de la estadística de deuda pública (EDSP).</t>
  </si>
  <si>
    <t>Ileana M. de Grochi</t>
  </si>
  <si>
    <t>8-528-1801</t>
  </si>
  <si>
    <t>Subdirectora de Financiamiento Público</t>
  </si>
  <si>
    <t>Direccion de Financiamiento Publico</t>
  </si>
  <si>
    <t>Capacitar presencialmente de manera integral, que permita adquirir habilidades y conocimientos prácticos que se puedan aplicar en el trabajo diario a través de los seminarios y programas como una herramienta valiosa para el conocimiento y la mejora continua en beneficio de la Institución y la sociedad en general.</t>
  </si>
  <si>
    <t>Ana Laura Dominguez</t>
  </si>
  <si>
    <t>7-708-1858</t>
  </si>
  <si>
    <t>Analista Financiero</t>
  </si>
  <si>
    <t>Direccion General de Tesoreria</t>
  </si>
  <si>
    <t>Washington, DC. Estados Unidos</t>
  </si>
  <si>
    <t>Asistentica al curso de Marcos Fiscales dictado por el Institute for Capacity Development del Fondo Monetario Internacional (FMI) del 8 al 19 de septiembre 2025 en el cual durante las jornadas de exposiciones vimos los puntos fundamentales donde la literatura y las investigaciones del FMI.</t>
  </si>
  <si>
    <t>Indira Castroverde</t>
  </si>
  <si>
    <t>6-708-1851</t>
  </si>
  <si>
    <t xml:space="preserve">Jefe de departamento </t>
  </si>
  <si>
    <t>El Curso Avanzado sobre Estadísticas de Deuda del Sector Público: Un Enfoque Regional, para compiladores de estadísticas de finanzas públicas, abordó conceptos de los manuales del FMI.</t>
  </si>
  <si>
    <t>Francisco Alvarez</t>
  </si>
  <si>
    <t>Director General de Inversiones, Concesiones y Riesgos del Estado</t>
  </si>
  <si>
    <t>Dirección General de Inversiones, Concesiones y Riesgos del Estado</t>
  </si>
  <si>
    <t>Estados Unidos - Denver Colorado</t>
  </si>
  <si>
    <t>Participación en la Reunión de Junta Directiva de Cable &amp; Wireless Panamá que tuvo lugar en las oficinas de la Casa Matriz de Liberty Latin America en Denver, Colorado del 15 al 17 de septiembre de 2025.</t>
  </si>
  <si>
    <t>Medellín, Colombia</t>
  </si>
  <si>
    <t>Participar en la Junta Directiva de la empresa Elektra Noreste, S.A. (ENSA), realizada en las oficinas del Grupo EPM en Medellín</t>
  </si>
  <si>
    <t>Octubre</t>
  </si>
  <si>
    <t>Período: Del 1 al 31 de octubre de 2025</t>
  </si>
  <si>
    <t>Aracelly Méndez</t>
  </si>
  <si>
    <t>DIRECTOR (A) NACIONAL DE CONTABILIDAD</t>
  </si>
  <si>
    <t>Dirección de Contabilidad</t>
  </si>
  <si>
    <t xml:space="preserve">Santiago, Chile. </t>
  </si>
  <si>
    <t>Idis Itzel Davis</t>
  </si>
  <si>
    <t>8-226-1719</t>
  </si>
  <si>
    <t>ADMINISTRADOR DE PROYECTOS INFORMÁTICOS</t>
  </si>
  <si>
    <t>Madrid, España.</t>
  </si>
  <si>
    <t>Profundizar en la utilización de la factura electrónica, para fortalecer el control tributario, especialmente para la trazabilidad de las operaciones comerciales, la intermediación financiera, los entornos digitales y los mecanismos de devolución o compensación fiscal.</t>
  </si>
  <si>
    <t>DIRECTOR GENERAL DE INGRESOS</t>
  </si>
  <si>
    <t>Roma, Italia.</t>
  </si>
  <si>
    <t>Asistir a la firma del Memorando de Entendimiento entre la Guardia di Finanzas de Italia y la Dirección General de Ingresos de Panamá.</t>
  </si>
  <si>
    <t xml:space="preserve">Montevideo, Uruguay. </t>
  </si>
  <si>
    <t>Se acudió al acto inaugural que contó con la participación del Secretario Ejecutivo
del CIAT, Márcio F. Verdi, y representantes de la AECID y del Ministerio de Economía y Finanzas de Uruguay.</t>
  </si>
  <si>
    <t>DIRECTOR (A) NACIONAL</t>
  </si>
  <si>
    <t xml:space="preserve">París, República de Francia, Bruselas, Bélgica. </t>
  </si>
  <si>
    <t>Jornada de Capacitación sobre las normas del GAFI centrado en la Financiación del Terrorismo y de la proliferación de armas de destrucción masiva.</t>
  </si>
  <si>
    <t>Yasmin González</t>
  </si>
  <si>
    <t>ASISTENTE ADMINISTRATIVO II</t>
  </si>
  <si>
    <t xml:space="preserve">Bruselas, Bélgica. </t>
  </si>
  <si>
    <t>La misión oficial efectuada en Bruselas y liderada por el Viceministro de Relaciones Exteriores Carlos A. Hoyos, se reunió con la Dirección General de Fiscalidad y Unión Aduanera de la Comisión Europea (DG TAXUD) a fin de reafirmar el compromiso del país con la adecuación a los estándares de la Unión Europea.</t>
  </si>
  <si>
    <t>SUBDIRECTOR (A) NACIONAL</t>
  </si>
  <si>
    <t>Panamá fortaleció su proyección internacional tras una reunión en Bruselas entre el viceministro Carlos A. Hoyos y
la Comisión Europea (DG TAXUD), donde se analizaron avances en transparencia fiscal, cooperación contra el
blanqueo de capitales y coordinación interinstitucional con el MEF y la Cancillería, reafirmando el compromiso del
país con la confianza internacional, la atracción de inversiones y la alineación con los estándares de la UE.</t>
  </si>
  <si>
    <t>ABOGADO I</t>
  </si>
  <si>
    <t>Montevideo, Uruguay.</t>
  </si>
  <si>
    <t>La participación de la Dirección General de Ingresos (DGI) en el Encuentro de Administradores Tributarios 2025, organizado por el Centro Interamericano de Administraciones Tributarias (CIAT) con el apoyo de la Agencia Española de Cooperación Internacional para el Desarrollo (AECID)</t>
  </si>
  <si>
    <t>Alexandra Marotta</t>
  </si>
  <si>
    <t>8-904-2290</t>
  </si>
  <si>
    <t>ABOGADO III</t>
  </si>
  <si>
    <t>Margie-Lys Jaime</t>
  </si>
  <si>
    <t>ASESORA LEGAL, CUMPLIMIENTO Y PASIVOS</t>
  </si>
  <si>
    <t xml:space="preserve">Washington, D.C., Estados Unidos. </t>
  </si>
  <si>
    <t>Participar en representación de la República de Panamá y el Ministerio de Economía y Finanzas la preparación de audiencia y audiencia en el caso Webuild S.p.A, c.</t>
  </si>
  <si>
    <t xml:space="preserve">Noviembre </t>
  </si>
  <si>
    <t>Período: Del 1 al 30 de noviembre de 2025</t>
  </si>
  <si>
    <t>Jefa del Departamento de Evasión y Defraudación Fiscal</t>
  </si>
  <si>
    <t>Asistencia Representando a nuestro País, en el Programa Presencial de Especialización Relativo a Técnicas de Investigación para la Economía en efectivo, impartido por la Academia  Latinoamérica de la OCDE para la Investigación de Delitos Tributarios y Financieros.</t>
  </si>
  <si>
    <t>Ivette Elisa Martínez Saenz</t>
  </si>
  <si>
    <t>Viceministra de Economía, encargada</t>
  </si>
  <si>
    <t>Asunción, Paraguay</t>
  </si>
  <si>
    <t>Misión Oficial para Participar en la Tercera Cumbre Ministerial sobre Gobernanza del Programa Regional América Latina y el Caribe de la OECD.</t>
  </si>
  <si>
    <t>Eida o.  Berna Gabriela Saíz</t>
  </si>
  <si>
    <t xml:space="preserve">Viceministro </t>
  </si>
  <si>
    <t>Washington DC, USA</t>
  </si>
  <si>
    <t>Participará como penalista representando a Panamá en el Foro Global sobre Transparencia e Intercambio de información con fines organizado por la OCDE.</t>
  </si>
  <si>
    <t>Barbados, Bridgetown</t>
  </si>
  <si>
    <t>Asistencia a la 21° Reunión del Grupo de Revisión de Pares de la AEOI, para Intercambio Automático de Información del cual Panamá es Miembro.</t>
  </si>
  <si>
    <t>Coordinador de Confidencialidad y Salvaguardia de Datos</t>
  </si>
  <si>
    <t>Misión Oficial en la ciudad de Washington, DC., Estados Unidos de América, con el fin de Participar de la 59ª Reunión del Grupo de Expertos para el control del Lavado de Activos (GELAVEX) y reunión preparatoria.</t>
  </si>
  <si>
    <t>Alberto Andres Prestán</t>
  </si>
  <si>
    <t>8-757-566</t>
  </si>
  <si>
    <t xml:space="preserve">Direción General de Tesoreria </t>
  </si>
  <si>
    <t>Misión Oficial en la ciudad de Paraguay, Asunción, con el fin de participar en la asistencia al Curso hibrido ´´ Estadísticas de Finanzas Públicas Avanzado´´</t>
  </si>
  <si>
    <t>Jose Abel Almengor</t>
  </si>
  <si>
    <t>Asistir a la 21a Reunión del grupo de revisión de pares de la AEOI, para intercambio Automatico de información del cual panamá es miembro.</t>
  </si>
  <si>
    <t xml:space="preserve">Diciembre </t>
  </si>
  <si>
    <t>Período: Del 1 al 31 de diciembre de 2025</t>
  </si>
  <si>
    <t>Participo de las Reuniones de los Grupos de Trabajo y el LII Pleno de Representación del Grupo de Acción Financiera de Latinoamerica (GAFILAT) incluyendo Reuniones de la Comisión Estratégica que se realizara como parte de las jornadas.</t>
  </si>
  <si>
    <t xml:space="preserve">Viceministra </t>
  </si>
  <si>
    <t>Participó en el “Copa Holdings; 2025 Investor Day” evento anual dirigido a la comunidad financiera.</t>
  </si>
  <si>
    <t>Gabriela Alejandra Rodríguez</t>
  </si>
  <si>
    <t>0011106910004Q</t>
  </si>
  <si>
    <t>Experta Técnica del Grupo de Acción Financiera de Lationamérica (GAFILAT)</t>
  </si>
  <si>
    <t>Ciudad, Panamá</t>
  </si>
  <si>
    <t>Participo en la Tercera Reunión de la Comisión Nacional contra el Blanqueo de Capitales, el Financiamiento del Terrorismo y el Financiamiento de la Proliferación de Armas de Destrucción Masiva (CNBC).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</si>
</sst>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quot;B/.&quot;#,##0.00"/>
    <numFmt numFmtId="165" formatCode="#,##0.00\ _€"/>
    <numFmt numFmtId="166" formatCode="[$-1540A]dd\-mmm\-yy;@"/>
  </numFmts>
  <fonts count="30" x14ac:knownFonts="1">
    <font>
      <sz val="11"/>
      <color theme="1"/>
      <name val="Calibri"/>
      <family val="2"/>
      <scheme val="minor"/>
    </font>
    <font>
      <b/>
      <sz val="12"/>
      <name val="Arial"/>
      <family val="2"/>
    </font>
    <font>
      <sz val="10"/>
      <name val="Book Antiqua"/>
      <family val="1"/>
    </font>
    <font>
      <b/>
      <sz val="11"/>
      <color indexed="9"/>
      <name val="Arial"/>
      <family val="2"/>
    </font>
    <font>
      <b/>
      <sz val="10"/>
      <color indexed="9"/>
      <name val="Arial"/>
      <family val="2"/>
    </font>
    <font>
      <sz val="9"/>
      <name val="Arial"/>
      <family val="2"/>
    </font>
    <font>
      <sz val="10"/>
      <name val="Arial"/>
      <family val="2"/>
    </font>
    <font>
      <b/>
      <sz val="10"/>
      <color theme="0"/>
      <name val="Arial"/>
      <family val="2"/>
    </font>
    <font>
      <sz val="10"/>
      <color theme="0"/>
      <name val="Arial"/>
      <family val="2"/>
    </font>
    <font>
      <b/>
      <sz val="11"/>
      <name val="Arial"/>
      <family val="2"/>
    </font>
    <font>
      <b/>
      <sz val="12"/>
      <color indexed="9"/>
      <name val="Arial"/>
      <family val="2"/>
    </font>
    <font>
      <sz val="12"/>
      <name val="Arial"/>
      <family val="2"/>
    </font>
    <font>
      <sz val="9"/>
      <name val="Book Antiqua"/>
      <family val="1"/>
    </font>
    <font>
      <sz val="11"/>
      <name val="Arial"/>
      <family val="2"/>
    </font>
    <font>
      <b/>
      <sz val="9"/>
      <color indexed="9"/>
      <name val="Arial"/>
      <family val="2"/>
    </font>
    <font>
      <sz val="11"/>
      <color theme="0"/>
      <name val="Calibri"/>
      <family val="2"/>
      <scheme val="minor"/>
    </font>
    <font>
      <u/>
      <sz val="10"/>
      <color rgb="FF0070C0"/>
      <name val="Arial"/>
      <family val="2"/>
    </font>
    <font>
      <b/>
      <sz val="10"/>
      <color theme="1"/>
      <name val="Book Antiqua"/>
      <family val="1"/>
    </font>
    <font>
      <b/>
      <sz val="10"/>
      <color theme="1"/>
      <name val="Arial Black"/>
      <family val="2"/>
    </font>
    <font>
      <sz val="11"/>
      <name val="Calibri"/>
      <family val="2"/>
      <scheme val="minor"/>
    </font>
    <font>
      <u/>
      <sz val="11"/>
      <color theme="10"/>
      <name val="Calibri"/>
      <family val="2"/>
      <scheme val="minor"/>
    </font>
    <font>
      <u/>
      <sz val="10"/>
      <color theme="10"/>
      <name val="Calibri"/>
      <family val="2"/>
      <scheme val="minor"/>
    </font>
    <font>
      <b/>
      <sz val="9"/>
      <color indexed="81"/>
      <name val="Tahoma"/>
      <family val="2"/>
    </font>
    <font>
      <sz val="9"/>
      <color indexed="81"/>
      <name val="Tahoma"/>
      <family val="2"/>
    </font>
    <font>
      <b/>
      <sz val="10"/>
      <name val="Arial Black"/>
      <family val="2"/>
    </font>
    <font>
      <u/>
      <sz val="10"/>
      <color rgb="FF0000FF"/>
      <name val="Arial"/>
      <family val="2"/>
    </font>
    <font>
      <sz val="11"/>
      <name val="Arial Black"/>
      <family val="2"/>
    </font>
    <font>
      <sz val="12"/>
      <name val="Arial Black"/>
      <family val="2"/>
    </font>
    <font>
      <sz val="10"/>
      <color rgb="FF000000"/>
      <name val="Arial"/>
      <family val="2"/>
    </font>
    <font>
      <sz val="10"/>
      <color theme="1"/>
      <name val="Arial"/>
      <family val="2"/>
    </font>
  </fonts>
  <fills count="5">
    <fill>
      <patternFill patternType="none"/>
    </fill>
    <fill>
      <patternFill patternType="gray125"/>
    </fill>
    <fill>
      <patternFill patternType="solid">
        <fgColor indexed="12"/>
        <bgColor indexed="64"/>
      </patternFill>
    </fill>
    <fill>
      <patternFill patternType="solid">
        <fgColor rgb="FF3333FF"/>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double">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right/>
      <top/>
      <bottom style="thin">
        <color indexed="64"/>
      </bottom>
      <diagonal/>
    </border>
    <border>
      <left style="double">
        <color indexed="64"/>
      </left>
      <right style="thin">
        <color indexed="64"/>
      </right>
      <top style="thin">
        <color indexed="64"/>
      </top>
      <bottom/>
      <diagonal/>
    </border>
    <border>
      <left style="thin">
        <color indexed="64"/>
      </left>
      <right style="double">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0" fontId="20" fillId="0" borderId="0" applyNumberFormat="0" applyFill="0" applyBorder="0" applyAlignment="0" applyProtection="0"/>
  </cellStyleXfs>
  <cellXfs count="126">
    <xf numFmtId="0" fontId="0" fillId="0" borderId="0" xfId="0"/>
    <xf numFmtId="15" fontId="3" fillId="2" borderId="1" xfId="0" applyNumberFormat="1" applyFont="1" applyFill="1" applyBorder="1" applyAlignment="1">
      <alignment horizontal="center" vertical="center" wrapText="1"/>
    </xf>
    <xf numFmtId="15" fontId="4" fillId="2" borderId="1" xfId="0" applyNumberFormat="1"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1" xfId="0" applyFont="1" applyFill="1" applyBorder="1" applyAlignment="1">
      <alignment horizontal="center" vertical="center"/>
    </xf>
    <xf numFmtId="4" fontId="4" fillId="2" borderId="1" xfId="0" applyNumberFormat="1" applyFont="1" applyFill="1" applyBorder="1" applyAlignment="1">
      <alignment horizontal="center" vertical="center" wrapText="1"/>
    </xf>
    <xf numFmtId="4" fontId="8" fillId="3" borderId="1" xfId="0" applyNumberFormat="1" applyFont="1" applyFill="1" applyBorder="1" applyAlignment="1">
      <alignment horizontal="center" vertical="center"/>
    </xf>
    <xf numFmtId="0" fontId="6" fillId="0" borderId="0" xfId="0" applyFont="1" applyFill="1" applyBorder="1" applyAlignment="1">
      <alignment horizontal="center" vertical="center"/>
    </xf>
    <xf numFmtId="0" fontId="6" fillId="0" borderId="0" xfId="0" applyFont="1" applyFill="1" applyBorder="1" applyAlignment="1">
      <alignment horizontal="center" vertical="center" wrapText="1"/>
    </xf>
    <xf numFmtId="4" fontId="6" fillId="0" borderId="0" xfId="0" applyNumberFormat="1" applyFont="1" applyFill="1" applyBorder="1" applyAlignment="1">
      <alignment horizontal="center" vertical="center" wrapText="1"/>
    </xf>
    <xf numFmtId="4" fontId="2" fillId="0" borderId="0" xfId="0" applyNumberFormat="1" applyFont="1"/>
    <xf numFmtId="0" fontId="2" fillId="0" borderId="0" xfId="0" applyFont="1"/>
    <xf numFmtId="164" fontId="2" fillId="0" borderId="0" xfId="0" applyNumberFormat="1" applyFont="1"/>
    <xf numFmtId="0" fontId="1" fillId="0" borderId="0" xfId="0" applyFont="1" applyAlignment="1">
      <alignment horizontal="center"/>
    </xf>
    <xf numFmtId="0" fontId="10" fillId="2" borderId="2" xfId="0" applyFont="1" applyFill="1" applyBorder="1" applyAlignment="1">
      <alignment horizontal="center"/>
    </xf>
    <xf numFmtId="4" fontId="10" fillId="2" borderId="3" xfId="0" applyNumberFormat="1" applyFont="1" applyFill="1" applyBorder="1" applyAlignment="1">
      <alignment horizontal="right"/>
    </xf>
    <xf numFmtId="0" fontId="11" fillId="0" borderId="4" xfId="0" applyFont="1" applyFill="1" applyBorder="1" applyAlignment="1">
      <alignment horizontal="left" vertical="center" wrapText="1"/>
    </xf>
    <xf numFmtId="165" fontId="11" fillId="0" borderId="5" xfId="0" applyNumberFormat="1" applyFont="1" applyFill="1" applyBorder="1" applyAlignment="1">
      <alignment horizontal="right"/>
    </xf>
    <xf numFmtId="0" fontId="11" fillId="0" borderId="4" xfId="0" applyFont="1" applyFill="1" applyBorder="1" applyAlignment="1">
      <alignment horizontal="left"/>
    </xf>
    <xf numFmtId="0" fontId="11" fillId="0" borderId="4" xfId="0" applyFont="1" applyFill="1" applyBorder="1"/>
    <xf numFmtId="0" fontId="11" fillId="0" borderId="4" xfId="0" applyFont="1" applyFill="1" applyBorder="1" applyAlignment="1">
      <alignment vertical="center" wrapText="1"/>
    </xf>
    <xf numFmtId="165" fontId="11" fillId="0" borderId="5" xfId="0" applyNumberFormat="1" applyFont="1" applyFill="1" applyBorder="1" applyAlignment="1"/>
    <xf numFmtId="0" fontId="11" fillId="0" borderId="4" xfId="0" applyFont="1" applyFill="1" applyBorder="1" applyAlignment="1"/>
    <xf numFmtId="0" fontId="11" fillId="0" borderId="4" xfId="0" applyFont="1" applyFill="1" applyBorder="1" applyAlignment="1">
      <alignment wrapText="1"/>
    </xf>
    <xf numFmtId="0" fontId="10" fillId="2" borderId="6" xfId="0" applyFont="1" applyFill="1" applyBorder="1" applyAlignment="1">
      <alignment horizontal="left"/>
    </xf>
    <xf numFmtId="165" fontId="10" fillId="2" borderId="7" xfId="0" applyNumberFormat="1" applyFont="1" applyFill="1" applyBorder="1" applyAlignment="1">
      <alignment horizontal="right"/>
    </xf>
    <xf numFmtId="0" fontId="12" fillId="0" borderId="0" xfId="0" applyFont="1"/>
    <xf numFmtId="15" fontId="6"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4" fontId="14" fillId="2" borderId="1" xfId="0" applyNumberFormat="1" applyFont="1" applyFill="1" applyBorder="1" applyAlignment="1">
      <alignment horizontal="center" vertical="center" wrapText="1"/>
    </xf>
    <xf numFmtId="0" fontId="13" fillId="4" borderId="1" xfId="0" applyNumberFormat="1" applyFont="1" applyFill="1" applyBorder="1" applyAlignment="1">
      <alignment horizontal="center" vertical="center" wrapText="1"/>
    </xf>
    <xf numFmtId="0" fontId="6" fillId="4" borderId="1" xfId="0" applyFont="1" applyFill="1" applyBorder="1" applyAlignment="1">
      <alignment horizontal="center" vertical="center" wrapText="1"/>
    </xf>
    <xf numFmtId="4" fontId="6" fillId="4" borderId="1" xfId="0" applyNumberFormat="1" applyFont="1" applyFill="1" applyBorder="1" applyAlignment="1">
      <alignment horizontal="center" vertical="center" wrapText="1"/>
    </xf>
    <xf numFmtId="4" fontId="5" fillId="4" borderId="1" xfId="0" applyNumberFormat="1" applyFont="1" applyFill="1" applyBorder="1" applyAlignment="1">
      <alignment horizontal="center" vertical="center" wrapText="1"/>
    </xf>
    <xf numFmtId="0" fontId="11" fillId="0" borderId="9" xfId="0" applyFont="1" applyFill="1" applyBorder="1" applyAlignment="1">
      <alignment wrapText="1"/>
    </xf>
    <xf numFmtId="165" fontId="11" fillId="0" borderId="10" xfId="0" applyNumberFormat="1" applyFont="1" applyFill="1" applyBorder="1" applyAlignment="1">
      <alignment horizontal="right"/>
    </xf>
    <xf numFmtId="0" fontId="2" fillId="0" borderId="0" xfId="0" applyFont="1" applyAlignment="1">
      <alignment wrapText="1"/>
    </xf>
    <xf numFmtId="0" fontId="0" fillId="0" borderId="0" xfId="0" applyAlignment="1">
      <alignment vertical="center"/>
    </xf>
    <xf numFmtId="4" fontId="15" fillId="3" borderId="1" xfId="0" applyNumberFormat="1" applyFont="1" applyFill="1" applyBorder="1" applyAlignment="1">
      <alignment horizontal="center" vertical="center" wrapText="1"/>
    </xf>
    <xf numFmtId="0" fontId="0" fillId="0" borderId="0" xfId="0" applyAlignment="1">
      <alignment wrapText="1"/>
    </xf>
    <xf numFmtId="0" fontId="17" fillId="0" borderId="0" xfId="0" applyFont="1"/>
    <xf numFmtId="4" fontId="4" fillId="2" borderId="11" xfId="0" applyNumberFormat="1" applyFont="1" applyFill="1" applyBorder="1" applyAlignment="1">
      <alignment horizontal="center" vertical="center" wrapText="1"/>
    </xf>
    <xf numFmtId="0" fontId="0" fillId="0" borderId="0" xfId="0" applyBorder="1"/>
    <xf numFmtId="0" fontId="6" fillId="4" borderId="1" xfId="0" applyFont="1" applyFill="1" applyBorder="1" applyAlignment="1">
      <alignment vertical="center" wrapText="1"/>
    </xf>
    <xf numFmtId="0" fontId="0" fillId="4" borderId="0" xfId="0" applyFont="1" applyFill="1" applyBorder="1"/>
    <xf numFmtId="15" fontId="6" fillId="4" borderId="1" xfId="0" applyNumberFormat="1" applyFont="1" applyFill="1" applyBorder="1" applyAlignment="1">
      <alignment horizontal="center" vertical="center" wrapText="1"/>
    </xf>
    <xf numFmtId="4" fontId="6" fillId="0" borderId="1" xfId="0" applyNumberFormat="1" applyFont="1" applyFill="1" applyBorder="1" applyAlignment="1">
      <alignment horizontal="center" vertical="center" wrapText="1"/>
    </xf>
    <xf numFmtId="4" fontId="5" fillId="0" borderId="1" xfId="0" applyNumberFormat="1" applyFont="1" applyFill="1" applyBorder="1" applyAlignment="1">
      <alignment horizontal="center" vertical="center" wrapText="1"/>
    </xf>
    <xf numFmtId="0" fontId="19" fillId="0" borderId="0" xfId="0" applyFont="1" applyBorder="1" applyAlignment="1"/>
    <xf numFmtId="4" fontId="21" fillId="0" borderId="1" xfId="1" applyNumberFormat="1" applyFont="1" applyFill="1" applyBorder="1" applyAlignment="1">
      <alignment horizontal="center" vertical="center" wrapText="1"/>
    </xf>
    <xf numFmtId="0" fontId="19" fillId="0" borderId="0" xfId="0" applyFont="1" applyBorder="1"/>
    <xf numFmtId="0" fontId="6" fillId="0" borderId="1" xfId="0" applyFont="1" applyFill="1" applyBorder="1" applyAlignment="1">
      <alignment horizontal="left" vertical="center" wrapText="1"/>
    </xf>
    <xf numFmtId="0" fontId="19" fillId="0" borderId="0" xfId="0" applyFont="1"/>
    <xf numFmtId="4" fontId="8" fillId="3" borderId="1" xfId="0" applyNumberFormat="1" applyFont="1" applyFill="1" applyBorder="1" applyAlignment="1">
      <alignment horizontal="center" vertical="center" wrapText="1"/>
    </xf>
    <xf numFmtId="0" fontId="24" fillId="0" borderId="0" xfId="0" applyFont="1"/>
    <xf numFmtId="166" fontId="6" fillId="0" borderId="1" xfId="0" applyNumberFormat="1" applyFont="1" applyFill="1" applyBorder="1" applyAlignment="1">
      <alignment horizontal="center" vertical="center" wrapText="1"/>
    </xf>
    <xf numFmtId="4" fontId="7" fillId="3" borderId="1" xfId="0" applyNumberFormat="1" applyFont="1" applyFill="1" applyBorder="1" applyAlignment="1">
      <alignment horizontal="center" vertical="center" wrapText="1"/>
    </xf>
    <xf numFmtId="4" fontId="7" fillId="3" borderId="1" xfId="0" applyNumberFormat="1" applyFont="1" applyFill="1" applyBorder="1" applyAlignment="1">
      <alignment horizontal="center" vertical="center"/>
    </xf>
    <xf numFmtId="4" fontId="8" fillId="3" borderId="1" xfId="0" applyNumberFormat="1" applyFont="1" applyFill="1" applyBorder="1" applyAlignment="1">
      <alignment horizontal="center"/>
    </xf>
    <xf numFmtId="4" fontId="25" fillId="4" borderId="1" xfId="0" applyNumberFormat="1" applyFont="1" applyFill="1" applyBorder="1" applyAlignment="1">
      <alignment horizontal="center" vertical="center" wrapText="1"/>
    </xf>
    <xf numFmtId="0" fontId="26" fillId="0" borderId="0" xfId="0" applyFont="1"/>
    <xf numFmtId="0" fontId="6" fillId="4" borderId="1" xfId="0" applyFont="1" applyFill="1" applyBorder="1" applyAlignment="1">
      <alignment horizontal="left" vertical="center" wrapText="1"/>
    </xf>
    <xf numFmtId="0" fontId="27" fillId="0" borderId="0" xfId="0" applyFont="1"/>
    <xf numFmtId="0" fontId="6" fillId="4" borderId="12" xfId="0" applyFont="1" applyFill="1" applyBorder="1" applyAlignment="1">
      <alignment horizontal="center" vertical="center" wrapText="1"/>
    </xf>
    <xf numFmtId="0" fontId="6" fillId="0" borderId="11" xfId="0" applyFont="1" applyFill="1" applyBorder="1" applyAlignment="1">
      <alignment horizontal="center" vertical="center" wrapText="1"/>
    </xf>
    <xf numFmtId="0" fontId="6" fillId="0" borderId="13" xfId="0" applyFont="1" applyFill="1" applyBorder="1" applyAlignment="1">
      <alignment horizontal="center" wrapText="1"/>
    </xf>
    <xf numFmtId="15" fontId="3" fillId="2" borderId="1" xfId="0" applyNumberFormat="1" applyFont="1" applyFill="1" applyBorder="1" applyAlignment="1">
      <alignment horizontal="center" vertical="center" wrapText="1"/>
    </xf>
    <xf numFmtId="15" fontId="4" fillId="2" borderId="1" xfId="0" applyNumberFormat="1"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1" xfId="0" applyFont="1" applyFill="1" applyBorder="1" applyAlignment="1">
      <alignment horizontal="center" vertical="center"/>
    </xf>
    <xf numFmtId="4" fontId="4" fillId="2" borderId="1" xfId="0" applyNumberFormat="1" applyFont="1" applyFill="1" applyBorder="1" applyAlignment="1">
      <alignment horizontal="center" vertical="center" wrapText="1"/>
    </xf>
    <xf numFmtId="4" fontId="5" fillId="0" borderId="1" xfId="0" applyNumberFormat="1" applyFont="1" applyFill="1" applyBorder="1" applyAlignment="1">
      <alignment horizontal="center" vertical="center" wrapText="1"/>
    </xf>
    <xf numFmtId="4" fontId="8" fillId="3" borderId="1" xfId="0" applyNumberFormat="1" applyFont="1" applyFill="1" applyBorder="1" applyAlignment="1">
      <alignment horizontal="center" vertical="center"/>
    </xf>
    <xf numFmtId="15" fontId="6"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4" fontId="6" fillId="0" borderId="1" xfId="0" applyNumberFormat="1" applyFont="1" applyFill="1" applyBorder="1" applyAlignment="1">
      <alignment horizontal="center" vertical="center" wrapText="1"/>
    </xf>
    <xf numFmtId="4" fontId="14" fillId="2" borderId="1" xfId="0" applyNumberFormat="1" applyFont="1" applyFill="1" applyBorder="1" applyAlignment="1">
      <alignment horizontal="center" vertical="center" wrapText="1"/>
    </xf>
    <xf numFmtId="0" fontId="13" fillId="4" borderId="1" xfId="0" applyNumberFormat="1" applyFont="1" applyFill="1" applyBorder="1" applyAlignment="1">
      <alignment horizontal="center" vertical="center" wrapText="1"/>
    </xf>
    <xf numFmtId="0" fontId="6" fillId="4" borderId="1" xfId="0" applyFont="1" applyFill="1" applyBorder="1" applyAlignment="1">
      <alignment horizontal="center" vertical="center" wrapText="1"/>
    </xf>
    <xf numFmtId="4" fontId="6" fillId="4" borderId="1" xfId="0" applyNumberFormat="1" applyFont="1" applyFill="1" applyBorder="1" applyAlignment="1">
      <alignment horizontal="center" vertical="center" wrapText="1"/>
    </xf>
    <xf numFmtId="4" fontId="5" fillId="4" borderId="1" xfId="0" applyNumberFormat="1" applyFont="1" applyFill="1" applyBorder="1" applyAlignment="1">
      <alignment horizontal="center" vertical="center" wrapText="1"/>
    </xf>
    <xf numFmtId="0" fontId="6" fillId="4" borderId="1" xfId="0" applyFont="1" applyFill="1" applyBorder="1" applyAlignment="1">
      <alignment horizontal="left" vertical="center" wrapText="1"/>
    </xf>
    <xf numFmtId="0" fontId="29" fillId="0" borderId="1" xfId="0" applyFont="1" applyBorder="1" applyAlignment="1">
      <alignment vertical="center" wrapText="1"/>
    </xf>
    <xf numFmtId="0" fontId="6" fillId="4" borderId="11" xfId="0" applyFont="1" applyFill="1" applyBorder="1" applyAlignment="1">
      <alignment horizontal="center" vertical="center" wrapText="1"/>
    </xf>
    <xf numFmtId="0" fontId="6" fillId="4" borderId="13" xfId="0" applyFont="1" applyFill="1" applyBorder="1" applyAlignment="1">
      <alignment horizontal="center" vertical="center" wrapText="1"/>
    </xf>
    <xf numFmtId="0" fontId="6" fillId="0" borderId="12" xfId="0" applyFont="1" applyFill="1" applyBorder="1" applyAlignment="1">
      <alignment horizontal="center" vertical="center" wrapText="1"/>
    </xf>
    <xf numFmtId="0" fontId="6" fillId="4" borderId="14" xfId="0" applyFont="1" applyFill="1" applyBorder="1" applyAlignment="1">
      <alignment horizontal="center" vertical="center" wrapText="1"/>
    </xf>
    <xf numFmtId="0" fontId="28" fillId="0" borderId="1" xfId="0" applyFont="1" applyBorder="1" applyAlignment="1">
      <alignment vertical="center" wrapText="1"/>
    </xf>
    <xf numFmtId="4" fontId="8" fillId="3" borderId="1" xfId="0" applyNumberFormat="1" applyFont="1" applyFill="1" applyBorder="1" applyAlignment="1">
      <alignment horizontal="center" vertical="center" wrapText="1"/>
    </xf>
    <xf numFmtId="0" fontId="6" fillId="0" borderId="14" xfId="0" applyFont="1" applyFill="1" applyBorder="1" applyAlignment="1">
      <alignment horizontal="center" vertical="center" wrapText="1"/>
    </xf>
    <xf numFmtId="15" fontId="3" fillId="2" borderId="12" xfId="0" applyNumberFormat="1" applyFont="1" applyFill="1" applyBorder="1" applyAlignment="1">
      <alignment horizontal="center" vertical="center" wrapText="1"/>
    </xf>
    <xf numFmtId="15" fontId="4" fillId="2" borderId="12" xfId="0" applyNumberFormat="1" applyFont="1" applyFill="1" applyBorder="1" applyAlignment="1">
      <alignment horizontal="center" vertical="center" wrapText="1"/>
    </xf>
    <xf numFmtId="0" fontId="4" fillId="2" borderId="12" xfId="0" applyFont="1" applyFill="1" applyBorder="1" applyAlignment="1">
      <alignment horizontal="center" vertical="center" wrapText="1"/>
    </xf>
    <xf numFmtId="0" fontId="4" fillId="2" borderId="12" xfId="0" applyFont="1" applyFill="1" applyBorder="1" applyAlignment="1">
      <alignment horizontal="center" vertical="center"/>
    </xf>
    <xf numFmtId="4" fontId="4" fillId="2" borderId="12" xfId="0" applyNumberFormat="1" applyFont="1" applyFill="1" applyBorder="1" applyAlignment="1">
      <alignment horizontal="center" vertical="center" wrapText="1"/>
    </xf>
    <xf numFmtId="4" fontId="14" fillId="2" borderId="12" xfId="0" applyNumberFormat="1" applyFont="1" applyFill="1" applyBorder="1" applyAlignment="1">
      <alignment horizontal="center" vertical="center" wrapText="1"/>
    </xf>
    <xf numFmtId="0" fontId="6" fillId="4" borderId="1" xfId="0" applyFont="1" applyFill="1" applyBorder="1" applyAlignment="1">
      <alignment horizontal="center" vertical="center"/>
    </xf>
    <xf numFmtId="0" fontId="6" fillId="4" borderId="13" xfId="0" applyFont="1" applyFill="1" applyBorder="1" applyAlignment="1">
      <alignment horizontal="center" vertical="center"/>
    </xf>
    <xf numFmtId="0" fontId="6" fillId="4" borderId="1" xfId="0" applyFont="1" applyFill="1" applyBorder="1" applyAlignment="1">
      <alignment horizontal="left" vertical="center"/>
    </xf>
    <xf numFmtId="164" fontId="6" fillId="4" borderId="1" xfId="0" applyNumberFormat="1" applyFont="1" applyFill="1" applyBorder="1" applyAlignment="1">
      <alignment horizontal="center" vertical="center"/>
    </xf>
    <xf numFmtId="164" fontId="6" fillId="4" borderId="1" xfId="0" applyNumberFormat="1" applyFont="1" applyFill="1" applyBorder="1" applyAlignment="1">
      <alignment horizontal="center" vertical="center" wrapText="1"/>
    </xf>
    <xf numFmtId="164" fontId="6" fillId="4" borderId="13" xfId="0" applyNumberFormat="1" applyFont="1" applyFill="1" applyBorder="1" applyAlignment="1">
      <alignment horizontal="center" vertical="center" wrapText="1"/>
    </xf>
    <xf numFmtId="0" fontId="6" fillId="4" borderId="15" xfId="0" applyNumberFormat="1" applyFont="1" applyFill="1" applyBorder="1" applyAlignment="1">
      <alignment horizontal="center" vertical="center" wrapText="1"/>
    </xf>
    <xf numFmtId="0" fontId="6" fillId="4" borderId="15" xfId="0" applyFont="1" applyFill="1" applyBorder="1" applyAlignment="1">
      <alignment horizontal="center" vertical="center" wrapText="1"/>
    </xf>
    <xf numFmtId="0" fontId="6" fillId="4" borderId="14" xfId="0" applyFont="1" applyFill="1" applyBorder="1" applyAlignment="1">
      <alignment horizontal="left" vertical="center" wrapText="1"/>
    </xf>
    <xf numFmtId="164" fontId="6" fillId="4" borderId="14" xfId="0" applyNumberFormat="1" applyFont="1" applyFill="1" applyBorder="1" applyAlignment="1">
      <alignment horizontal="center" vertical="center" wrapText="1"/>
    </xf>
    <xf numFmtId="15" fontId="6" fillId="0" borderId="14" xfId="0" applyNumberFormat="1" applyFont="1" applyFill="1" applyBorder="1" applyAlignment="1">
      <alignment horizontal="center" vertical="center" wrapText="1"/>
    </xf>
    <xf numFmtId="164" fontId="6" fillId="0" borderId="1" xfId="0" applyNumberFormat="1" applyFont="1" applyFill="1" applyBorder="1" applyAlignment="1">
      <alignment horizontal="center" vertical="center" wrapText="1"/>
    </xf>
    <xf numFmtId="0" fontId="19" fillId="0" borderId="0" xfId="0" applyFont="1" applyAlignment="1">
      <alignment horizontal="center" vertical="center"/>
    </xf>
    <xf numFmtId="0" fontId="6" fillId="0" borderId="0" xfId="0" applyFont="1" applyAlignment="1">
      <alignment horizontal="center" vertical="center"/>
    </xf>
    <xf numFmtId="164" fontId="6" fillId="0" borderId="0" xfId="0" applyNumberFormat="1" applyFont="1" applyAlignment="1">
      <alignment vertical="center" wrapText="1"/>
    </xf>
    <xf numFmtId="164" fontId="8" fillId="3" borderId="1" xfId="0" applyNumberFormat="1" applyFont="1" applyFill="1" applyBorder="1" applyAlignment="1">
      <alignment horizontal="center" vertical="center" wrapText="1"/>
    </xf>
    <xf numFmtId="164" fontId="8" fillId="3" borderId="1" xfId="0" applyNumberFormat="1" applyFont="1" applyFill="1" applyBorder="1" applyAlignment="1">
      <alignment horizontal="center" vertical="center"/>
    </xf>
    <xf numFmtId="0" fontId="13" fillId="4" borderId="1" xfId="0" applyFont="1" applyFill="1" applyBorder="1" applyAlignment="1">
      <alignment horizontal="center" vertical="center" wrapText="1"/>
    </xf>
    <xf numFmtId="15" fontId="6" fillId="0" borderId="1" xfId="0" applyNumberFormat="1" applyFont="1" applyBorder="1" applyAlignment="1">
      <alignment horizontal="center" vertical="center" wrapText="1"/>
    </xf>
    <xf numFmtId="0" fontId="6" fillId="0" borderId="1" xfId="0" applyFont="1" applyBorder="1" applyAlignment="1">
      <alignment horizontal="center" vertical="center" wrapText="1"/>
    </xf>
    <xf numFmtId="0" fontId="5" fillId="4" borderId="1" xfId="0" applyFont="1" applyFill="1" applyBorder="1" applyAlignment="1">
      <alignment vertical="center" wrapText="1"/>
    </xf>
    <xf numFmtId="0" fontId="19" fillId="4" borderId="1" xfId="0" applyFont="1" applyFill="1" applyBorder="1" applyAlignment="1">
      <alignment horizontal="center" vertical="center" wrapText="1"/>
    </xf>
    <xf numFmtId="0" fontId="1" fillId="0" borderId="0" xfId="0" applyFont="1" applyBorder="1" applyAlignment="1">
      <alignment horizontal="center" vertical="center" wrapText="1"/>
    </xf>
    <xf numFmtId="0" fontId="1" fillId="0" borderId="0" xfId="0" applyFont="1" applyBorder="1" applyAlignment="1">
      <alignment horizontal="center" wrapText="1"/>
    </xf>
    <xf numFmtId="0" fontId="1" fillId="0" borderId="8" xfId="0" applyFont="1" applyBorder="1" applyAlignment="1">
      <alignment horizontal="center"/>
    </xf>
    <xf numFmtId="0" fontId="7" fillId="3" borderId="1" xfId="0" applyFont="1" applyFill="1" applyBorder="1" applyAlignment="1">
      <alignment horizontal="left" wrapText="1"/>
    </xf>
    <xf numFmtId="0" fontId="1" fillId="0" borderId="0" xfId="0" applyFont="1" applyAlignment="1">
      <alignment horizontal="center" vertical="center" wrapText="1"/>
    </xf>
    <xf numFmtId="0" fontId="1" fillId="0" borderId="8" xfId="0" applyFont="1" applyBorder="1" applyAlignment="1">
      <alignment horizontal="center" vertical="center"/>
    </xf>
    <xf numFmtId="0" fontId="7" fillId="3" borderId="1" xfId="0" applyFont="1" applyFill="1" applyBorder="1" applyAlignment="1">
      <alignment horizontal="left" vertical="center" wrapText="1"/>
    </xf>
    <xf numFmtId="0" fontId="9" fillId="0" borderId="0" xfId="0" applyFont="1" applyAlignment="1">
      <alignment horizont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cid:image001.png@01DAD13D.9EC96560" TargetMode="External"/><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cid:image001.png@01DAD13D.9EC96560"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95249</xdr:colOff>
      <xdr:row>0</xdr:row>
      <xdr:rowOff>171451</xdr:rowOff>
    </xdr:from>
    <xdr:to>
      <xdr:col>3</xdr:col>
      <xdr:colOff>238125</xdr:colOff>
      <xdr:row>2</xdr:row>
      <xdr:rowOff>152401</xdr:rowOff>
    </xdr:to>
    <xdr:pic>
      <xdr:nvPicPr>
        <xdr:cNvPr id="4" name="Imagen 3" descr="cid:image001.png@01DAD13D.9EC96560"/>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95249" y="171451"/>
          <a:ext cx="2152651" cy="666750"/>
        </a:xfrm>
        <a:prstGeom prst="rect">
          <a:avLst/>
        </a:prstGeom>
        <a:noFill/>
        <a:ln>
          <a:noFill/>
        </a:ln>
      </xdr:spPr>
    </xdr:pic>
    <xdr:clientData/>
  </xdr:twoCellAnchor>
  <xdr:twoCellAnchor editAs="oneCell">
    <xdr:from>
      <xdr:col>0</xdr:col>
      <xdr:colOff>38100</xdr:colOff>
      <xdr:row>8</xdr:row>
      <xdr:rowOff>190500</xdr:rowOff>
    </xdr:from>
    <xdr:to>
      <xdr:col>2</xdr:col>
      <xdr:colOff>790576</xdr:colOff>
      <xdr:row>10</xdr:row>
      <xdr:rowOff>114300</xdr:rowOff>
    </xdr:to>
    <xdr:pic>
      <xdr:nvPicPr>
        <xdr:cNvPr id="3" name="Imagen 2" descr="cid:image001.png@01DAD13D.9EC96560"/>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38100" y="3200400"/>
          <a:ext cx="1952626" cy="590550"/>
        </a:xfrm>
        <a:prstGeom prst="rect">
          <a:avLst/>
        </a:prstGeom>
        <a:noFill/>
        <a:ln>
          <a:noFill/>
        </a:ln>
      </xdr:spPr>
    </xdr:pic>
    <xdr:clientData/>
  </xdr:twoCellAnchor>
  <xdr:twoCellAnchor editAs="oneCell">
    <xdr:from>
      <xdr:col>0</xdr:col>
      <xdr:colOff>66674</xdr:colOff>
      <xdr:row>21</xdr:row>
      <xdr:rowOff>38100</xdr:rowOff>
    </xdr:from>
    <xdr:to>
      <xdr:col>3</xdr:col>
      <xdr:colOff>209550</xdr:colOff>
      <xdr:row>23</xdr:row>
      <xdr:rowOff>228600</xdr:rowOff>
    </xdr:to>
    <xdr:pic>
      <xdr:nvPicPr>
        <xdr:cNvPr id="6" name="Imagen 5" descr="cid:image001.png@01DAD13D.9EC96560"/>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66674" y="9991725"/>
          <a:ext cx="2152651" cy="800100"/>
        </a:xfrm>
        <a:prstGeom prst="rect">
          <a:avLst/>
        </a:prstGeom>
        <a:noFill/>
        <a:ln>
          <a:noFill/>
        </a:ln>
      </xdr:spPr>
    </xdr:pic>
    <xdr:clientData/>
  </xdr:twoCellAnchor>
  <xdr:twoCellAnchor editAs="oneCell">
    <xdr:from>
      <xdr:col>0</xdr:col>
      <xdr:colOff>209549</xdr:colOff>
      <xdr:row>38</xdr:row>
      <xdr:rowOff>57150</xdr:rowOff>
    </xdr:from>
    <xdr:to>
      <xdr:col>3</xdr:col>
      <xdr:colOff>352425</xdr:colOff>
      <xdr:row>40</xdr:row>
      <xdr:rowOff>133351</xdr:rowOff>
    </xdr:to>
    <xdr:pic>
      <xdr:nvPicPr>
        <xdr:cNvPr id="5" name="Imagen 4" descr="cid:image001.png@01DAD13D.9EC96560"/>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209549" y="17754600"/>
          <a:ext cx="2152651" cy="733426"/>
        </a:xfrm>
        <a:prstGeom prst="rect">
          <a:avLst/>
        </a:prstGeom>
        <a:noFill/>
        <a:ln>
          <a:noFill/>
        </a:ln>
      </xdr:spPr>
    </xdr:pic>
    <xdr:clientData/>
  </xdr:twoCellAnchor>
  <xdr:twoCellAnchor editAs="oneCell">
    <xdr:from>
      <xdr:col>0</xdr:col>
      <xdr:colOff>38099</xdr:colOff>
      <xdr:row>50</xdr:row>
      <xdr:rowOff>95250</xdr:rowOff>
    </xdr:from>
    <xdr:to>
      <xdr:col>3</xdr:col>
      <xdr:colOff>180975</xdr:colOff>
      <xdr:row>53</xdr:row>
      <xdr:rowOff>200024</xdr:rowOff>
    </xdr:to>
    <xdr:pic>
      <xdr:nvPicPr>
        <xdr:cNvPr id="8" name="Imagen 7" descr="cid:image001.png@01DAD13D.9EC96560"/>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38099" y="22059900"/>
          <a:ext cx="2152651" cy="885824"/>
        </a:xfrm>
        <a:prstGeom prst="rect">
          <a:avLst/>
        </a:prstGeom>
        <a:noFill/>
        <a:ln>
          <a:noFill/>
        </a:ln>
      </xdr:spPr>
    </xdr:pic>
    <xdr:clientData/>
  </xdr:twoCellAnchor>
  <xdr:twoCellAnchor editAs="oneCell">
    <xdr:from>
      <xdr:col>0</xdr:col>
      <xdr:colOff>95250</xdr:colOff>
      <xdr:row>71</xdr:row>
      <xdr:rowOff>28574</xdr:rowOff>
    </xdr:from>
    <xdr:to>
      <xdr:col>3</xdr:col>
      <xdr:colOff>182681</xdr:colOff>
      <xdr:row>73</xdr:row>
      <xdr:rowOff>113591</xdr:rowOff>
    </xdr:to>
    <xdr:pic>
      <xdr:nvPicPr>
        <xdr:cNvPr id="2" name="Imagen 1"/>
        <xdr:cNvPicPr>
          <a:picLocks noChangeAspect="1"/>
        </xdr:cNvPicPr>
      </xdr:nvPicPr>
      <xdr:blipFill>
        <a:blip xmlns:r="http://schemas.openxmlformats.org/officeDocument/2006/relationships" r:embed="rId3"/>
        <a:stretch>
          <a:fillRect/>
        </a:stretch>
      </xdr:blipFill>
      <xdr:spPr>
        <a:xfrm>
          <a:off x="95250" y="29575124"/>
          <a:ext cx="2097206" cy="599367"/>
        </a:xfrm>
        <a:prstGeom prst="rect">
          <a:avLst/>
        </a:prstGeom>
      </xdr:spPr>
    </xdr:pic>
    <xdr:clientData/>
  </xdr:twoCellAnchor>
  <xdr:twoCellAnchor editAs="oneCell">
    <xdr:from>
      <xdr:col>0</xdr:col>
      <xdr:colOff>95249</xdr:colOff>
      <xdr:row>93</xdr:row>
      <xdr:rowOff>66675</xdr:rowOff>
    </xdr:from>
    <xdr:to>
      <xdr:col>3</xdr:col>
      <xdr:colOff>180975</xdr:colOff>
      <xdr:row>95</xdr:row>
      <xdr:rowOff>161924</xdr:rowOff>
    </xdr:to>
    <xdr:pic>
      <xdr:nvPicPr>
        <xdr:cNvPr id="9" name="Imagen 8" descr="cid:image001.png@01DAD13D.9EC96560"/>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95249" y="39404925"/>
          <a:ext cx="2095501" cy="657224"/>
        </a:xfrm>
        <a:prstGeom prst="rect">
          <a:avLst/>
        </a:prstGeom>
        <a:noFill/>
        <a:ln>
          <a:noFill/>
        </a:ln>
      </xdr:spPr>
    </xdr:pic>
    <xdr:clientData/>
  </xdr:twoCellAnchor>
  <xdr:twoCellAnchor editAs="oneCell">
    <xdr:from>
      <xdr:col>0</xdr:col>
      <xdr:colOff>171449</xdr:colOff>
      <xdr:row>113</xdr:row>
      <xdr:rowOff>123825</xdr:rowOff>
    </xdr:from>
    <xdr:to>
      <xdr:col>3</xdr:col>
      <xdr:colOff>314325</xdr:colOff>
      <xdr:row>115</xdr:row>
      <xdr:rowOff>180974</xdr:rowOff>
    </xdr:to>
    <xdr:pic>
      <xdr:nvPicPr>
        <xdr:cNvPr id="10" name="Imagen 9" descr="cid:image001.png@01DAD13D.9EC96560"/>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171449" y="51320700"/>
          <a:ext cx="2152651" cy="666749"/>
        </a:xfrm>
        <a:prstGeom prst="rect">
          <a:avLst/>
        </a:prstGeom>
        <a:noFill/>
        <a:ln>
          <a:noFill/>
        </a:ln>
      </xdr:spPr>
    </xdr:pic>
    <xdr:clientData/>
  </xdr:twoCellAnchor>
  <xdr:twoCellAnchor editAs="oneCell">
    <xdr:from>
      <xdr:col>0</xdr:col>
      <xdr:colOff>152399</xdr:colOff>
      <xdr:row>125</xdr:row>
      <xdr:rowOff>123824</xdr:rowOff>
    </xdr:from>
    <xdr:to>
      <xdr:col>3</xdr:col>
      <xdr:colOff>295275</xdr:colOff>
      <xdr:row>127</xdr:row>
      <xdr:rowOff>161923</xdr:rowOff>
    </xdr:to>
    <xdr:pic>
      <xdr:nvPicPr>
        <xdr:cNvPr id="11" name="Imagen 10" descr="cid:image001.png@01DAD13D.9EC96560"/>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152399" y="56130824"/>
          <a:ext cx="2152651" cy="723899"/>
        </a:xfrm>
        <a:prstGeom prst="rect">
          <a:avLst/>
        </a:prstGeom>
        <a:noFill/>
        <a:ln>
          <a:noFill/>
        </a:ln>
      </xdr:spPr>
    </xdr:pic>
    <xdr:clientData/>
  </xdr:twoCellAnchor>
  <xdr:twoCellAnchor editAs="oneCell">
    <xdr:from>
      <xdr:col>0</xdr:col>
      <xdr:colOff>133349</xdr:colOff>
      <xdr:row>160</xdr:row>
      <xdr:rowOff>51955</xdr:rowOff>
    </xdr:from>
    <xdr:to>
      <xdr:col>3</xdr:col>
      <xdr:colOff>250249</xdr:colOff>
      <xdr:row>162</xdr:row>
      <xdr:rowOff>45027</xdr:rowOff>
    </xdr:to>
    <xdr:pic>
      <xdr:nvPicPr>
        <xdr:cNvPr id="13" name="Imagen 12" descr="cid:image001.png@01DAD13D.9EC96560">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133349" y="73880230"/>
          <a:ext cx="2126675" cy="583622"/>
        </a:xfrm>
        <a:prstGeom prst="rect">
          <a:avLst/>
        </a:prstGeom>
        <a:noFill/>
        <a:ln>
          <a:noFill/>
        </a:ln>
      </xdr:spPr>
    </xdr:pic>
    <xdr:clientData/>
  </xdr:twoCellAnchor>
  <xdr:twoCellAnchor editAs="oneCell">
    <xdr:from>
      <xdr:col>0</xdr:col>
      <xdr:colOff>85724</xdr:colOff>
      <xdr:row>177</xdr:row>
      <xdr:rowOff>152401</xdr:rowOff>
    </xdr:from>
    <xdr:to>
      <xdr:col>2</xdr:col>
      <xdr:colOff>714375</xdr:colOff>
      <xdr:row>179</xdr:row>
      <xdr:rowOff>133351</xdr:rowOff>
    </xdr:to>
    <xdr:pic>
      <xdr:nvPicPr>
        <xdr:cNvPr id="12" name="Imagen 11" descr="cid:image001.png@01DAD13D.9EC96560"/>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85724" y="81934051"/>
          <a:ext cx="1828801" cy="552450"/>
        </a:xfrm>
        <a:prstGeom prst="rect">
          <a:avLst/>
        </a:prstGeom>
        <a:noFill/>
        <a:ln>
          <a:noFill/>
        </a:ln>
      </xdr:spPr>
    </xdr:pic>
    <xdr:clientData/>
  </xdr:twoCellAnchor>
  <xdr:twoCellAnchor editAs="oneCell">
    <xdr:from>
      <xdr:col>0</xdr:col>
      <xdr:colOff>114299</xdr:colOff>
      <xdr:row>192</xdr:row>
      <xdr:rowOff>219076</xdr:rowOff>
    </xdr:from>
    <xdr:to>
      <xdr:col>3</xdr:col>
      <xdr:colOff>123825</xdr:colOff>
      <xdr:row>195</xdr:row>
      <xdr:rowOff>142876</xdr:rowOff>
    </xdr:to>
    <xdr:pic>
      <xdr:nvPicPr>
        <xdr:cNvPr id="14" name="Imagen 13" descr="cid:image001.png@01DAD13D.9EC96560"/>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114299" y="88049101"/>
          <a:ext cx="2019301" cy="57150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114301</xdr:colOff>
      <xdr:row>0</xdr:row>
      <xdr:rowOff>0</xdr:rowOff>
    </xdr:from>
    <xdr:to>
      <xdr:col>0</xdr:col>
      <xdr:colOff>1352551</xdr:colOff>
      <xdr:row>3</xdr:row>
      <xdr:rowOff>85725</xdr:rowOff>
    </xdr:to>
    <xdr:pic>
      <xdr:nvPicPr>
        <xdr:cNvPr id="3" name="Imagen 2" descr="cid:image001.png@01DAD13D.9EC96560"/>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114301" y="0"/>
          <a:ext cx="1238250" cy="657225"/>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O202"/>
  <sheetViews>
    <sheetView tabSelected="1" topLeftCell="A196" workbookViewId="0">
      <selection activeCell="F206" sqref="F206"/>
    </sheetView>
  </sheetViews>
  <sheetFormatPr baseColWidth="10" defaultRowHeight="15" x14ac:dyDescent="0.25"/>
  <cols>
    <col min="1" max="1" width="5.85546875" style="11" customWidth="1"/>
    <col min="2" max="3" width="12.140625" style="11" customWidth="1"/>
    <col min="4" max="4" width="23.140625" style="11" customWidth="1"/>
    <col min="5" max="5" width="14.28515625" style="11" customWidth="1"/>
    <col min="6" max="6" width="21.42578125" style="11" customWidth="1"/>
    <col min="7" max="7" width="29" style="36" customWidth="1"/>
    <col min="8" max="8" width="26.7109375" style="11" customWidth="1"/>
    <col min="9" max="9" width="67" style="12" customWidth="1"/>
    <col min="10" max="10" width="12.140625" style="10" customWidth="1"/>
    <col min="11" max="11" width="10" style="10" customWidth="1"/>
    <col min="12" max="12" width="12.28515625" style="10" customWidth="1"/>
    <col min="13" max="13" width="11.5703125" style="10" customWidth="1"/>
    <col min="14" max="14" width="10.7109375" style="10" customWidth="1"/>
  </cols>
  <sheetData>
    <row r="1" spans="1:15" ht="27" customHeight="1" x14ac:dyDescent="0.25">
      <c r="A1" s="118" t="s">
        <v>0</v>
      </c>
      <c r="B1" s="118"/>
      <c r="C1" s="118"/>
      <c r="D1" s="118"/>
      <c r="E1" s="118"/>
      <c r="F1" s="118"/>
      <c r="G1" s="118"/>
      <c r="H1" s="118"/>
      <c r="I1" s="118"/>
      <c r="J1" s="118"/>
      <c r="K1" s="118"/>
      <c r="L1" s="118"/>
      <c r="M1" s="118"/>
      <c r="N1" s="118"/>
    </row>
    <row r="2" spans="1:15" ht="27" customHeight="1" x14ac:dyDescent="0.25">
      <c r="A2" s="118" t="s">
        <v>1</v>
      </c>
      <c r="B2" s="118"/>
      <c r="C2" s="118"/>
      <c r="D2" s="118"/>
      <c r="E2" s="118"/>
      <c r="F2" s="118"/>
      <c r="G2" s="118"/>
      <c r="H2" s="118"/>
      <c r="I2" s="118"/>
      <c r="J2" s="118"/>
      <c r="K2" s="118"/>
      <c r="L2" s="118"/>
      <c r="M2" s="118"/>
      <c r="N2" s="118"/>
    </row>
    <row r="3" spans="1:15" s="37" customFormat="1" ht="25.5" customHeight="1" x14ac:dyDescent="0.25">
      <c r="A3" s="123" t="s">
        <v>52</v>
      </c>
      <c r="B3" s="123"/>
      <c r="C3" s="123"/>
      <c r="D3" s="123"/>
      <c r="E3" s="123"/>
      <c r="F3" s="123"/>
      <c r="G3" s="123"/>
      <c r="H3" s="123"/>
      <c r="I3" s="123"/>
      <c r="J3" s="123"/>
      <c r="K3" s="123"/>
      <c r="L3" s="123"/>
      <c r="M3" s="123"/>
      <c r="N3" s="123"/>
    </row>
    <row r="4" spans="1:15" ht="34.5" customHeight="1" x14ac:dyDescent="0.25">
      <c r="A4" s="1" t="s">
        <v>2</v>
      </c>
      <c r="B4" s="2" t="s">
        <v>3</v>
      </c>
      <c r="C4" s="2" t="s">
        <v>4</v>
      </c>
      <c r="D4" s="3" t="s">
        <v>5</v>
      </c>
      <c r="E4" s="3" t="s">
        <v>6</v>
      </c>
      <c r="F4" s="3" t="s">
        <v>7</v>
      </c>
      <c r="G4" s="3" t="s">
        <v>8</v>
      </c>
      <c r="H4" s="3" t="s">
        <v>9</v>
      </c>
      <c r="I4" s="4" t="s">
        <v>10</v>
      </c>
      <c r="J4" s="5" t="s">
        <v>11</v>
      </c>
      <c r="K4" s="5" t="s">
        <v>12</v>
      </c>
      <c r="L4" s="29" t="s">
        <v>13</v>
      </c>
      <c r="M4" s="5" t="s">
        <v>14</v>
      </c>
      <c r="N4" s="5" t="s">
        <v>15</v>
      </c>
    </row>
    <row r="5" spans="1:15" ht="60.75" customHeight="1" x14ac:dyDescent="0.25">
      <c r="A5" s="30">
        <v>1</v>
      </c>
      <c r="B5" s="27">
        <v>45309</v>
      </c>
      <c r="C5" s="27">
        <v>45316</v>
      </c>
      <c r="D5" s="28" t="s">
        <v>54</v>
      </c>
      <c r="E5" s="28" t="s">
        <v>56</v>
      </c>
      <c r="F5" s="28" t="s">
        <v>55</v>
      </c>
      <c r="G5" s="28" t="s">
        <v>50</v>
      </c>
      <c r="H5" s="31" t="s">
        <v>57</v>
      </c>
      <c r="I5" s="39" t="s">
        <v>53</v>
      </c>
      <c r="J5" s="32">
        <v>1405</v>
      </c>
      <c r="K5" s="32">
        <v>1750</v>
      </c>
      <c r="L5" s="33">
        <v>0</v>
      </c>
      <c r="M5" s="32">
        <f t="shared" ref="M5" si="0">SUM(J5:L5)</f>
        <v>3155</v>
      </c>
      <c r="N5" s="32" t="s">
        <v>51</v>
      </c>
    </row>
    <row r="6" spans="1:15" ht="27" customHeight="1" x14ac:dyDescent="0.25">
      <c r="A6" s="121" t="s">
        <v>18</v>
      </c>
      <c r="B6" s="121"/>
      <c r="C6" s="121"/>
      <c r="D6" s="121"/>
      <c r="E6" s="121"/>
      <c r="F6" s="121"/>
      <c r="G6" s="121"/>
      <c r="H6" s="121"/>
      <c r="I6" s="121"/>
      <c r="J6" s="38">
        <f>SUM(J5:J5)</f>
        <v>1405</v>
      </c>
      <c r="K6" s="6">
        <f>SUM(K5:K5)</f>
        <v>1750</v>
      </c>
      <c r="L6" s="6">
        <v>0</v>
      </c>
      <c r="M6" s="6">
        <f>SUM(M5:M5)</f>
        <v>3155</v>
      </c>
      <c r="N6" s="6"/>
    </row>
    <row r="7" spans="1:15" x14ac:dyDescent="0.25">
      <c r="A7" s="7"/>
      <c r="B7" s="7"/>
      <c r="C7" s="7"/>
      <c r="D7" s="7"/>
      <c r="E7" s="7"/>
      <c r="F7" s="7"/>
      <c r="G7" s="8"/>
      <c r="H7" s="8"/>
      <c r="I7" s="8"/>
      <c r="J7" s="9"/>
    </row>
    <row r="8" spans="1:15" ht="24" customHeight="1" x14ac:dyDescent="0.3">
      <c r="A8" s="40" t="s">
        <v>58</v>
      </c>
    </row>
    <row r="9" spans="1:15" ht="26.25" customHeight="1" x14ac:dyDescent="0.25">
      <c r="A9" s="118" t="s">
        <v>0</v>
      </c>
      <c r="B9" s="118"/>
      <c r="C9" s="118"/>
      <c r="D9" s="118"/>
      <c r="E9" s="118"/>
      <c r="F9" s="118"/>
      <c r="G9" s="118"/>
      <c r="H9" s="118"/>
      <c r="I9" s="118"/>
      <c r="J9" s="118"/>
      <c r="K9" s="118"/>
      <c r="L9" s="118"/>
      <c r="M9" s="118"/>
      <c r="N9" s="118"/>
    </row>
    <row r="10" spans="1:15" ht="26.25" customHeight="1" x14ac:dyDescent="0.25">
      <c r="A10" s="119" t="s">
        <v>1</v>
      </c>
      <c r="B10" s="119"/>
      <c r="C10" s="119"/>
      <c r="D10" s="119"/>
      <c r="E10" s="119"/>
      <c r="F10" s="119"/>
      <c r="G10" s="119"/>
      <c r="H10" s="119"/>
      <c r="I10" s="119"/>
      <c r="J10" s="119"/>
      <c r="K10" s="119"/>
      <c r="L10" s="119"/>
      <c r="M10" s="119"/>
      <c r="N10" s="119"/>
    </row>
    <row r="11" spans="1:15" ht="26.25" customHeight="1" x14ac:dyDescent="0.25">
      <c r="A11" s="120" t="s">
        <v>59</v>
      </c>
      <c r="B11" s="120"/>
      <c r="C11" s="120"/>
      <c r="D11" s="120"/>
      <c r="E11" s="120"/>
      <c r="F11" s="120"/>
      <c r="G11" s="120"/>
      <c r="H11" s="120"/>
      <c r="I11" s="120"/>
      <c r="J11" s="120"/>
      <c r="K11" s="120"/>
      <c r="L11" s="120"/>
      <c r="M11" s="120"/>
      <c r="N11" s="120"/>
    </row>
    <row r="12" spans="1:15" ht="30.75" customHeight="1" x14ac:dyDescent="0.25">
      <c r="A12" s="1" t="s">
        <v>2</v>
      </c>
      <c r="B12" s="2" t="s">
        <v>3</v>
      </c>
      <c r="C12" s="2" t="s">
        <v>4</v>
      </c>
      <c r="D12" s="3" t="s">
        <v>5</v>
      </c>
      <c r="E12" s="3" t="s">
        <v>6</v>
      </c>
      <c r="F12" s="3" t="s">
        <v>7</v>
      </c>
      <c r="G12" s="3" t="s">
        <v>8</v>
      </c>
      <c r="H12" s="3" t="s">
        <v>9</v>
      </c>
      <c r="I12" s="4" t="s">
        <v>10</v>
      </c>
      <c r="J12" s="5" t="s">
        <v>11</v>
      </c>
      <c r="K12" s="5" t="s">
        <v>12</v>
      </c>
      <c r="L12" s="29" t="s">
        <v>13</v>
      </c>
      <c r="M12" s="5" t="s">
        <v>14</v>
      </c>
      <c r="N12" s="41" t="s">
        <v>15</v>
      </c>
      <c r="O12" s="42"/>
    </row>
    <row r="13" spans="1:15" ht="55.5" customHeight="1" x14ac:dyDescent="0.25">
      <c r="A13" s="30">
        <v>1</v>
      </c>
      <c r="B13" s="27">
        <v>45697</v>
      </c>
      <c r="C13" s="27">
        <v>45699</v>
      </c>
      <c r="D13" s="28" t="s">
        <v>60</v>
      </c>
      <c r="E13" s="28" t="s">
        <v>61</v>
      </c>
      <c r="F13" s="28" t="s">
        <v>62</v>
      </c>
      <c r="G13" s="28" t="s">
        <v>21</v>
      </c>
      <c r="H13" s="31" t="s">
        <v>63</v>
      </c>
      <c r="I13" s="43" t="s">
        <v>64</v>
      </c>
      <c r="J13" s="32">
        <v>968</v>
      </c>
      <c r="K13" s="32">
        <v>800</v>
      </c>
      <c r="L13" s="33">
        <v>0</v>
      </c>
      <c r="M13" s="32">
        <f t="shared" ref="M13:M18" si="1">SUM(J13:L13)</f>
        <v>1768</v>
      </c>
      <c r="N13" s="32"/>
      <c r="O13" s="44"/>
    </row>
    <row r="14" spans="1:15" ht="63" customHeight="1" x14ac:dyDescent="0.25">
      <c r="A14" s="30">
        <v>2</v>
      </c>
      <c r="B14" s="27">
        <v>45696</v>
      </c>
      <c r="C14" s="27">
        <v>45699</v>
      </c>
      <c r="D14" s="28" t="s">
        <v>65</v>
      </c>
      <c r="E14" s="28" t="s">
        <v>66</v>
      </c>
      <c r="F14" s="28" t="s">
        <v>67</v>
      </c>
      <c r="G14" s="28" t="s">
        <v>30</v>
      </c>
      <c r="H14" s="31" t="s">
        <v>63</v>
      </c>
      <c r="I14" s="43" t="s">
        <v>68</v>
      </c>
      <c r="J14" s="32">
        <v>588.04</v>
      </c>
      <c r="K14" s="32">
        <v>900</v>
      </c>
      <c r="L14" s="33">
        <v>0</v>
      </c>
      <c r="M14" s="32">
        <f t="shared" si="1"/>
        <v>1488.04</v>
      </c>
      <c r="N14" s="32"/>
      <c r="O14" s="44"/>
    </row>
    <row r="15" spans="1:15" ht="96" customHeight="1" x14ac:dyDescent="0.25">
      <c r="A15" s="30">
        <v>3</v>
      </c>
      <c r="B15" s="45">
        <v>45700</v>
      </c>
      <c r="C15" s="45">
        <v>45708</v>
      </c>
      <c r="D15" s="31" t="s">
        <v>69</v>
      </c>
      <c r="E15" s="31" t="s">
        <v>56</v>
      </c>
      <c r="F15" s="31" t="s">
        <v>70</v>
      </c>
      <c r="G15" s="31" t="s">
        <v>71</v>
      </c>
      <c r="H15" s="31" t="s">
        <v>72</v>
      </c>
      <c r="I15" s="43" t="s">
        <v>73</v>
      </c>
      <c r="J15" s="32">
        <v>1286.81</v>
      </c>
      <c r="K15" s="46">
        <v>3200</v>
      </c>
      <c r="L15" s="47">
        <v>0</v>
      </c>
      <c r="M15" s="32">
        <f t="shared" si="1"/>
        <v>4486.8099999999995</v>
      </c>
      <c r="N15" s="46"/>
      <c r="O15" s="48"/>
    </row>
    <row r="16" spans="1:15" ht="55.5" customHeight="1" x14ac:dyDescent="0.25">
      <c r="A16" s="30">
        <v>4</v>
      </c>
      <c r="B16" s="45">
        <v>45704</v>
      </c>
      <c r="C16" s="45">
        <v>45707</v>
      </c>
      <c r="D16" s="31" t="s">
        <v>74</v>
      </c>
      <c r="E16" s="31" t="s">
        <v>75</v>
      </c>
      <c r="F16" s="31" t="s">
        <v>76</v>
      </c>
      <c r="G16" s="31" t="s">
        <v>43</v>
      </c>
      <c r="H16" s="31" t="s">
        <v>77</v>
      </c>
      <c r="I16" s="43" t="s">
        <v>78</v>
      </c>
      <c r="J16" s="32">
        <v>7715.6</v>
      </c>
      <c r="K16" s="32">
        <v>7300</v>
      </c>
      <c r="L16" s="33">
        <v>0</v>
      </c>
      <c r="M16" s="32">
        <f t="shared" si="1"/>
        <v>15015.6</v>
      </c>
      <c r="N16" s="32"/>
      <c r="O16" s="48"/>
    </row>
    <row r="17" spans="1:15" ht="55.5" customHeight="1" x14ac:dyDescent="0.25">
      <c r="A17" s="30">
        <v>5</v>
      </c>
      <c r="B17" s="45">
        <v>45704</v>
      </c>
      <c r="C17" s="45">
        <v>45707</v>
      </c>
      <c r="D17" s="28" t="s">
        <v>79</v>
      </c>
      <c r="E17" s="28" t="s">
        <v>80</v>
      </c>
      <c r="F17" s="28" t="s">
        <v>81</v>
      </c>
      <c r="G17" s="28" t="s">
        <v>82</v>
      </c>
      <c r="H17" s="31" t="s">
        <v>77</v>
      </c>
      <c r="I17" s="43" t="s">
        <v>78</v>
      </c>
      <c r="J17" s="32">
        <v>1995.4</v>
      </c>
      <c r="K17" s="46">
        <v>3000</v>
      </c>
      <c r="L17" s="46">
        <v>0</v>
      </c>
      <c r="M17" s="32">
        <f t="shared" si="1"/>
        <v>4995.3999999999996</v>
      </c>
      <c r="N17" s="49"/>
      <c r="O17" s="50"/>
    </row>
    <row r="18" spans="1:15" ht="62.25" customHeight="1" x14ac:dyDescent="0.25">
      <c r="A18" s="30">
        <v>6</v>
      </c>
      <c r="B18" s="27">
        <v>45712</v>
      </c>
      <c r="C18" s="27">
        <v>45715</v>
      </c>
      <c r="D18" s="28" t="s">
        <v>83</v>
      </c>
      <c r="E18" s="28" t="s">
        <v>84</v>
      </c>
      <c r="F18" s="28" t="s">
        <v>85</v>
      </c>
      <c r="G18" s="31" t="s">
        <v>86</v>
      </c>
      <c r="H18" s="28" t="s">
        <v>87</v>
      </c>
      <c r="I18" s="51" t="s">
        <v>88</v>
      </c>
      <c r="J18" s="32">
        <v>977</v>
      </c>
      <c r="K18" s="46">
        <v>1200</v>
      </c>
      <c r="L18" s="46">
        <v>0</v>
      </c>
      <c r="M18" s="32">
        <f t="shared" si="1"/>
        <v>2177</v>
      </c>
      <c r="N18" s="49"/>
      <c r="O18" s="52"/>
    </row>
    <row r="19" spans="1:15" x14ac:dyDescent="0.25">
      <c r="A19" s="121" t="s">
        <v>18</v>
      </c>
      <c r="B19" s="121"/>
      <c r="C19" s="121"/>
      <c r="D19" s="121"/>
      <c r="E19" s="121"/>
      <c r="F19" s="121"/>
      <c r="G19" s="121"/>
      <c r="H19" s="121"/>
      <c r="I19" s="121"/>
      <c r="J19" s="53">
        <f>J13+J14+J15+J16+J17+J18</f>
        <v>13530.85</v>
      </c>
      <c r="K19" s="6">
        <f>SUM(K13:K18)</f>
        <v>16400</v>
      </c>
      <c r="L19" s="6">
        <v>0</v>
      </c>
      <c r="M19" s="6">
        <v>29930.85</v>
      </c>
      <c r="N19" s="6"/>
    </row>
    <row r="21" spans="1:15" ht="15.75" x14ac:dyDescent="0.3">
      <c r="A21" s="54" t="s">
        <v>89</v>
      </c>
    </row>
    <row r="22" spans="1:15" ht="24" customHeight="1" x14ac:dyDescent="0.25">
      <c r="A22" s="118" t="s">
        <v>0</v>
      </c>
      <c r="B22" s="118"/>
      <c r="C22" s="118"/>
      <c r="D22" s="118"/>
      <c r="E22" s="118"/>
      <c r="F22" s="118"/>
      <c r="G22" s="118"/>
      <c r="H22" s="118"/>
      <c r="I22" s="118"/>
      <c r="J22" s="118"/>
      <c r="K22" s="118"/>
      <c r="L22" s="118"/>
      <c r="M22" s="118"/>
      <c r="N22" s="118"/>
    </row>
    <row r="23" spans="1:15" ht="24" customHeight="1" x14ac:dyDescent="0.25">
      <c r="A23" s="119" t="s">
        <v>1</v>
      </c>
      <c r="B23" s="119"/>
      <c r="C23" s="119"/>
      <c r="D23" s="119"/>
      <c r="E23" s="119"/>
      <c r="F23" s="119"/>
      <c r="G23" s="119"/>
      <c r="H23" s="119"/>
      <c r="I23" s="119"/>
      <c r="J23" s="119"/>
      <c r="K23" s="119"/>
      <c r="L23" s="119"/>
      <c r="M23" s="119"/>
      <c r="N23" s="119"/>
    </row>
    <row r="24" spans="1:15" ht="24" customHeight="1" x14ac:dyDescent="0.25">
      <c r="A24" s="120" t="s">
        <v>90</v>
      </c>
      <c r="B24" s="120"/>
      <c r="C24" s="120"/>
      <c r="D24" s="120"/>
      <c r="E24" s="120"/>
      <c r="F24" s="120"/>
      <c r="G24" s="120"/>
      <c r="H24" s="120"/>
      <c r="I24" s="120"/>
      <c r="J24" s="120"/>
      <c r="K24" s="120"/>
      <c r="L24" s="120"/>
      <c r="M24" s="120"/>
      <c r="N24" s="120"/>
    </row>
    <row r="25" spans="1:15" ht="25.5" x14ac:dyDescent="0.25">
      <c r="A25" s="1" t="s">
        <v>2</v>
      </c>
      <c r="B25" s="2" t="s">
        <v>3</v>
      </c>
      <c r="C25" s="2" t="s">
        <v>4</v>
      </c>
      <c r="D25" s="3" t="s">
        <v>5</v>
      </c>
      <c r="E25" s="3" t="s">
        <v>6</v>
      </c>
      <c r="F25" s="3" t="s">
        <v>7</v>
      </c>
      <c r="G25" s="3" t="s">
        <v>8</v>
      </c>
      <c r="H25" s="3" t="s">
        <v>9</v>
      </c>
      <c r="I25" s="4" t="s">
        <v>10</v>
      </c>
      <c r="J25" s="5" t="s">
        <v>11</v>
      </c>
      <c r="K25" s="5" t="s">
        <v>12</v>
      </c>
      <c r="L25" s="29" t="s">
        <v>13</v>
      </c>
      <c r="M25" s="5" t="s">
        <v>14</v>
      </c>
      <c r="N25" s="41" t="s">
        <v>15</v>
      </c>
    </row>
    <row r="26" spans="1:15" ht="35.25" customHeight="1" x14ac:dyDescent="0.25">
      <c r="A26" s="30">
        <v>1</v>
      </c>
      <c r="B26" s="55">
        <v>45717</v>
      </c>
      <c r="C26" s="55">
        <v>45722</v>
      </c>
      <c r="D26" s="28" t="s">
        <v>91</v>
      </c>
      <c r="E26" s="28" t="s">
        <v>92</v>
      </c>
      <c r="F26" s="28" t="s">
        <v>93</v>
      </c>
      <c r="G26" s="31" t="s">
        <v>82</v>
      </c>
      <c r="H26" s="31" t="s">
        <v>94</v>
      </c>
      <c r="I26" s="43" t="s">
        <v>95</v>
      </c>
      <c r="J26" s="32">
        <v>2312</v>
      </c>
      <c r="K26" s="32">
        <v>2500</v>
      </c>
      <c r="L26" s="33">
        <v>0</v>
      </c>
      <c r="M26" s="32">
        <f t="shared" ref="M26:M35" si="2">SUM(J26:L26)</f>
        <v>4812</v>
      </c>
      <c r="N26" s="59" t="s">
        <v>122</v>
      </c>
    </row>
    <row r="27" spans="1:15" ht="35.25" customHeight="1" x14ac:dyDescent="0.25">
      <c r="A27" s="30">
        <v>2</v>
      </c>
      <c r="B27" s="55">
        <v>45717</v>
      </c>
      <c r="C27" s="55">
        <v>45723</v>
      </c>
      <c r="D27" s="28" t="s">
        <v>96</v>
      </c>
      <c r="E27" s="28" t="s">
        <v>97</v>
      </c>
      <c r="F27" s="28" t="s">
        <v>98</v>
      </c>
      <c r="G27" s="28" t="s">
        <v>82</v>
      </c>
      <c r="H27" s="31" t="s">
        <v>94</v>
      </c>
      <c r="I27" s="43" t="s">
        <v>99</v>
      </c>
      <c r="J27" s="32">
        <v>1998</v>
      </c>
      <c r="K27" s="32">
        <v>3000</v>
      </c>
      <c r="L27" s="33">
        <v>0</v>
      </c>
      <c r="M27" s="32">
        <f t="shared" si="2"/>
        <v>4998</v>
      </c>
      <c r="N27" s="59" t="s">
        <v>122</v>
      </c>
    </row>
    <row r="28" spans="1:15" ht="35.25" customHeight="1" x14ac:dyDescent="0.25">
      <c r="A28" s="30">
        <v>3</v>
      </c>
      <c r="B28" s="55">
        <v>45717</v>
      </c>
      <c r="C28" s="55">
        <v>45723</v>
      </c>
      <c r="D28" s="31" t="s">
        <v>100</v>
      </c>
      <c r="E28" s="31" t="s">
        <v>101</v>
      </c>
      <c r="F28" s="31" t="s">
        <v>102</v>
      </c>
      <c r="G28" s="31" t="s">
        <v>82</v>
      </c>
      <c r="H28" s="31" t="s">
        <v>94</v>
      </c>
      <c r="I28" s="43" t="s">
        <v>99</v>
      </c>
      <c r="J28" s="32">
        <v>1998</v>
      </c>
      <c r="K28" s="32">
        <v>3000</v>
      </c>
      <c r="L28" s="33">
        <v>0</v>
      </c>
      <c r="M28" s="32">
        <f t="shared" si="2"/>
        <v>4998</v>
      </c>
      <c r="N28" s="59" t="s">
        <v>122</v>
      </c>
    </row>
    <row r="29" spans="1:15" ht="35.25" customHeight="1" x14ac:dyDescent="0.25">
      <c r="A29" s="30">
        <v>4</v>
      </c>
      <c r="B29" s="55">
        <v>45726</v>
      </c>
      <c r="C29" s="55">
        <v>45730</v>
      </c>
      <c r="D29" s="31" t="s">
        <v>103</v>
      </c>
      <c r="E29" s="31" t="s">
        <v>104</v>
      </c>
      <c r="F29" s="31" t="s">
        <v>93</v>
      </c>
      <c r="G29" s="31" t="s">
        <v>43</v>
      </c>
      <c r="H29" s="31" t="s">
        <v>105</v>
      </c>
      <c r="I29" s="43" t="s">
        <v>106</v>
      </c>
      <c r="J29" s="32">
        <v>655.36</v>
      </c>
      <c r="K29" s="32">
        <v>1200</v>
      </c>
      <c r="L29" s="33">
        <v>0</v>
      </c>
      <c r="M29" s="32">
        <f t="shared" si="2"/>
        <v>1855.3600000000001</v>
      </c>
      <c r="N29" s="59" t="s">
        <v>122</v>
      </c>
    </row>
    <row r="30" spans="1:15" ht="63.75" x14ac:dyDescent="0.25">
      <c r="A30" s="30">
        <v>5</v>
      </c>
      <c r="B30" s="55">
        <v>45727</v>
      </c>
      <c r="C30" s="55">
        <v>45729</v>
      </c>
      <c r="D30" s="28" t="s">
        <v>54</v>
      </c>
      <c r="E30" s="31" t="s">
        <v>56</v>
      </c>
      <c r="F30" s="31" t="s">
        <v>81</v>
      </c>
      <c r="G30" s="31" t="s">
        <v>71</v>
      </c>
      <c r="H30" s="31" t="s">
        <v>107</v>
      </c>
      <c r="I30" s="43" t="s">
        <v>108</v>
      </c>
      <c r="J30" s="32">
        <v>852</v>
      </c>
      <c r="K30" s="32">
        <v>2500</v>
      </c>
      <c r="L30" s="33">
        <v>0</v>
      </c>
      <c r="M30" s="32">
        <f t="shared" si="2"/>
        <v>3352</v>
      </c>
      <c r="N30" s="59" t="s">
        <v>122</v>
      </c>
    </row>
    <row r="31" spans="1:15" ht="69.75" customHeight="1" x14ac:dyDescent="0.25">
      <c r="A31" s="30">
        <v>6</v>
      </c>
      <c r="B31" s="55">
        <v>45731</v>
      </c>
      <c r="C31" s="55">
        <v>45738</v>
      </c>
      <c r="D31" s="28" t="s">
        <v>109</v>
      </c>
      <c r="E31" s="28" t="s">
        <v>110</v>
      </c>
      <c r="F31" s="28" t="s">
        <v>93</v>
      </c>
      <c r="G31" s="28" t="s">
        <v>30</v>
      </c>
      <c r="H31" s="31" t="s">
        <v>111</v>
      </c>
      <c r="I31" s="43" t="s">
        <v>112</v>
      </c>
      <c r="J31" s="32">
        <v>2098</v>
      </c>
      <c r="K31" s="46">
        <v>6000</v>
      </c>
      <c r="L31" s="46">
        <v>0</v>
      </c>
      <c r="M31" s="32">
        <f t="shared" si="2"/>
        <v>8098</v>
      </c>
      <c r="N31" s="59" t="s">
        <v>122</v>
      </c>
    </row>
    <row r="32" spans="1:15" ht="56.25" customHeight="1" x14ac:dyDescent="0.25">
      <c r="A32" s="30">
        <v>7</v>
      </c>
      <c r="B32" s="55">
        <v>45741</v>
      </c>
      <c r="C32" s="55">
        <v>45747</v>
      </c>
      <c r="D32" s="28" t="s">
        <v>113</v>
      </c>
      <c r="E32" s="28" t="s">
        <v>114</v>
      </c>
      <c r="F32" s="28" t="s">
        <v>115</v>
      </c>
      <c r="G32" s="31" t="s">
        <v>116</v>
      </c>
      <c r="H32" s="28" t="s">
        <v>117</v>
      </c>
      <c r="I32" s="51" t="s">
        <v>118</v>
      </c>
      <c r="J32" s="32">
        <v>4696</v>
      </c>
      <c r="K32" s="46">
        <v>2400</v>
      </c>
      <c r="L32" s="46">
        <v>0</v>
      </c>
      <c r="M32" s="32">
        <f t="shared" si="2"/>
        <v>7096</v>
      </c>
      <c r="N32" s="59" t="s">
        <v>122</v>
      </c>
    </row>
    <row r="33" spans="1:14" ht="44.25" customHeight="1" x14ac:dyDescent="0.25">
      <c r="A33" s="30">
        <v>8</v>
      </c>
      <c r="B33" s="55">
        <v>45741</v>
      </c>
      <c r="C33" s="55">
        <v>45747</v>
      </c>
      <c r="D33" s="28" t="s">
        <v>119</v>
      </c>
      <c r="E33" s="28" t="s">
        <v>66</v>
      </c>
      <c r="F33" s="28" t="s">
        <v>120</v>
      </c>
      <c r="G33" s="31" t="s">
        <v>30</v>
      </c>
      <c r="H33" s="28" t="s">
        <v>117</v>
      </c>
      <c r="I33" s="51" t="s">
        <v>121</v>
      </c>
      <c r="J33" s="32">
        <v>996.42</v>
      </c>
      <c r="K33" s="46">
        <v>800</v>
      </c>
      <c r="L33" s="46">
        <v>0</v>
      </c>
      <c r="M33" s="32">
        <f t="shared" si="2"/>
        <v>1796.42</v>
      </c>
      <c r="N33" s="59" t="s">
        <v>122</v>
      </c>
    </row>
    <row r="34" spans="1:14" ht="44.25" customHeight="1" x14ac:dyDescent="0.25">
      <c r="A34" s="30">
        <v>9</v>
      </c>
      <c r="B34" s="55">
        <v>45741</v>
      </c>
      <c r="C34" s="55">
        <v>45747</v>
      </c>
      <c r="D34" s="28" t="s">
        <v>123</v>
      </c>
      <c r="E34" s="28" t="s">
        <v>124</v>
      </c>
      <c r="F34" s="28" t="s">
        <v>125</v>
      </c>
      <c r="G34" s="31" t="s">
        <v>125</v>
      </c>
      <c r="H34" s="28" t="s">
        <v>117</v>
      </c>
      <c r="I34" s="51" t="s">
        <v>126</v>
      </c>
      <c r="J34" s="32">
        <v>0</v>
      </c>
      <c r="K34" s="46">
        <v>3200</v>
      </c>
      <c r="L34" s="46">
        <v>0</v>
      </c>
      <c r="M34" s="32">
        <f t="shared" si="2"/>
        <v>3200</v>
      </c>
      <c r="N34" s="59" t="s">
        <v>122</v>
      </c>
    </row>
    <row r="35" spans="1:14" ht="44.25" customHeight="1" x14ac:dyDescent="0.25">
      <c r="A35" s="30">
        <v>10</v>
      </c>
      <c r="B35" s="55">
        <v>45719</v>
      </c>
      <c r="C35" s="55">
        <v>45722</v>
      </c>
      <c r="D35" s="28" t="s">
        <v>127</v>
      </c>
      <c r="E35" s="28" t="s">
        <v>128</v>
      </c>
      <c r="F35" s="28" t="s">
        <v>129</v>
      </c>
      <c r="G35" s="31" t="s">
        <v>43</v>
      </c>
      <c r="H35" s="28" t="s">
        <v>105</v>
      </c>
      <c r="I35" s="51" t="s">
        <v>130</v>
      </c>
      <c r="J35" s="32">
        <v>0</v>
      </c>
      <c r="K35" s="46">
        <v>450</v>
      </c>
      <c r="L35" s="46">
        <v>0</v>
      </c>
      <c r="M35" s="32">
        <f t="shared" si="2"/>
        <v>450</v>
      </c>
      <c r="N35" s="59" t="s">
        <v>122</v>
      </c>
    </row>
    <row r="36" spans="1:14" x14ac:dyDescent="0.25">
      <c r="A36" s="124" t="s">
        <v>18</v>
      </c>
      <c r="B36" s="124"/>
      <c r="C36" s="124"/>
      <c r="D36" s="124"/>
      <c r="E36" s="124"/>
      <c r="F36" s="124"/>
      <c r="G36" s="124"/>
      <c r="H36" s="124"/>
      <c r="I36" s="124"/>
      <c r="J36" s="56">
        <f>J26+J27+J28+J29+J30+J31+J32+J33+J35</f>
        <v>15605.78</v>
      </c>
      <c r="K36" s="57">
        <f>SUM(K26:K35)</f>
        <v>25050</v>
      </c>
      <c r="L36" s="57">
        <v>0</v>
      </c>
      <c r="M36" s="57">
        <f>M26+M27+M28+M29+M30+M31+M32+M33+M35</f>
        <v>37455.78</v>
      </c>
      <c r="N36" s="58"/>
    </row>
    <row r="38" spans="1:14" ht="18.75" x14ac:dyDescent="0.4">
      <c r="A38" s="60" t="s">
        <v>131</v>
      </c>
    </row>
    <row r="39" spans="1:14" ht="27.75" customHeight="1" x14ac:dyDescent="0.25">
      <c r="A39" s="118" t="s">
        <v>0</v>
      </c>
      <c r="B39" s="118"/>
      <c r="C39" s="118"/>
      <c r="D39" s="118"/>
      <c r="E39" s="118"/>
      <c r="F39" s="118"/>
      <c r="G39" s="118"/>
      <c r="H39" s="118"/>
      <c r="I39" s="118"/>
      <c r="J39" s="118"/>
      <c r="K39" s="118"/>
      <c r="L39" s="118"/>
      <c r="M39" s="118"/>
      <c r="N39" s="118"/>
    </row>
    <row r="40" spans="1:14" ht="24" customHeight="1" x14ac:dyDescent="0.25">
      <c r="A40" s="119" t="s">
        <v>1</v>
      </c>
      <c r="B40" s="119"/>
      <c r="C40" s="119"/>
      <c r="D40" s="119"/>
      <c r="E40" s="119"/>
      <c r="F40" s="119"/>
      <c r="G40" s="119"/>
      <c r="H40" s="119"/>
      <c r="I40" s="119"/>
      <c r="J40" s="119"/>
      <c r="K40" s="119"/>
      <c r="L40" s="119"/>
      <c r="M40" s="119"/>
      <c r="N40" s="119"/>
    </row>
    <row r="41" spans="1:14" ht="28.5" customHeight="1" x14ac:dyDescent="0.25">
      <c r="A41" s="120" t="s">
        <v>132</v>
      </c>
      <c r="B41" s="120"/>
      <c r="C41" s="120"/>
      <c r="D41" s="120"/>
      <c r="E41" s="120"/>
      <c r="F41" s="120"/>
      <c r="G41" s="120"/>
      <c r="H41" s="120"/>
      <c r="I41" s="120"/>
      <c r="J41" s="120"/>
      <c r="K41" s="120"/>
      <c r="L41" s="120"/>
      <c r="M41" s="120"/>
      <c r="N41" s="120"/>
    </row>
    <row r="42" spans="1:14" ht="28.5" customHeight="1" x14ac:dyDescent="0.25">
      <c r="A42" s="1" t="s">
        <v>2</v>
      </c>
      <c r="B42" s="2" t="s">
        <v>3</v>
      </c>
      <c r="C42" s="2" t="s">
        <v>4</v>
      </c>
      <c r="D42" s="3" t="s">
        <v>5</v>
      </c>
      <c r="E42" s="3" t="s">
        <v>6</v>
      </c>
      <c r="F42" s="3" t="s">
        <v>7</v>
      </c>
      <c r="G42" s="3" t="s">
        <v>8</v>
      </c>
      <c r="H42" s="3" t="s">
        <v>9</v>
      </c>
      <c r="I42" s="4" t="s">
        <v>10</v>
      </c>
      <c r="J42" s="5" t="s">
        <v>11</v>
      </c>
      <c r="K42" s="5" t="s">
        <v>12</v>
      </c>
      <c r="L42" s="29" t="s">
        <v>13</v>
      </c>
      <c r="M42" s="5" t="s">
        <v>14</v>
      </c>
      <c r="N42" s="5" t="s">
        <v>15</v>
      </c>
    </row>
    <row r="43" spans="1:14" ht="33.75" customHeight="1" x14ac:dyDescent="0.25">
      <c r="A43" s="30">
        <v>1</v>
      </c>
      <c r="B43" s="27">
        <v>45751</v>
      </c>
      <c r="C43" s="27">
        <v>45758</v>
      </c>
      <c r="D43" s="28" t="s">
        <v>79</v>
      </c>
      <c r="E43" s="28" t="s">
        <v>80</v>
      </c>
      <c r="F43" s="28" t="s">
        <v>133</v>
      </c>
      <c r="G43" s="28" t="s">
        <v>43</v>
      </c>
      <c r="H43" s="31" t="s">
        <v>134</v>
      </c>
      <c r="I43" s="61" t="s">
        <v>135</v>
      </c>
      <c r="J43" s="32">
        <v>3822</v>
      </c>
      <c r="K43" s="32">
        <v>3500</v>
      </c>
      <c r="L43" s="33">
        <v>0</v>
      </c>
      <c r="M43" s="32">
        <f t="shared" ref="M43:M48" si="3">SUM(J43:L43)</f>
        <v>7322</v>
      </c>
      <c r="N43" s="32" t="s">
        <v>51</v>
      </c>
    </row>
    <row r="44" spans="1:14" ht="33.75" customHeight="1" x14ac:dyDescent="0.25">
      <c r="A44" s="30">
        <v>2</v>
      </c>
      <c r="B44" s="45">
        <v>45767</v>
      </c>
      <c r="C44" s="45">
        <v>45773</v>
      </c>
      <c r="D44" s="31" t="s">
        <v>136</v>
      </c>
      <c r="E44" s="31" t="s">
        <v>114</v>
      </c>
      <c r="F44" s="31" t="s">
        <v>115</v>
      </c>
      <c r="G44" s="31" t="s">
        <v>137</v>
      </c>
      <c r="H44" s="31" t="s">
        <v>138</v>
      </c>
      <c r="I44" s="61" t="s">
        <v>139</v>
      </c>
      <c r="J44" s="46">
        <v>3600</v>
      </c>
      <c r="K44" s="46">
        <v>3000</v>
      </c>
      <c r="L44" s="47">
        <v>0</v>
      </c>
      <c r="M44" s="46">
        <f t="shared" si="3"/>
        <v>6600</v>
      </c>
      <c r="N44" s="32" t="s">
        <v>51</v>
      </c>
    </row>
    <row r="45" spans="1:14" ht="33.75" customHeight="1" x14ac:dyDescent="0.25">
      <c r="A45" s="30">
        <v>3</v>
      </c>
      <c r="B45" s="45">
        <v>45767</v>
      </c>
      <c r="C45" s="45">
        <v>45773</v>
      </c>
      <c r="D45" s="31" t="s">
        <v>140</v>
      </c>
      <c r="E45" s="31" t="s">
        <v>61</v>
      </c>
      <c r="F45" s="31" t="s">
        <v>62</v>
      </c>
      <c r="G45" s="31" t="s">
        <v>21</v>
      </c>
      <c r="H45" s="31" t="s">
        <v>138</v>
      </c>
      <c r="I45" s="61" t="s">
        <v>141</v>
      </c>
      <c r="J45" s="46">
        <v>1792</v>
      </c>
      <c r="K45" s="46">
        <v>3000</v>
      </c>
      <c r="L45" s="47">
        <v>0</v>
      </c>
      <c r="M45" s="46">
        <f t="shared" si="3"/>
        <v>4792</v>
      </c>
      <c r="N45" s="32" t="s">
        <v>51</v>
      </c>
    </row>
    <row r="46" spans="1:14" ht="33.75" customHeight="1" x14ac:dyDescent="0.25">
      <c r="A46" s="30">
        <v>4</v>
      </c>
      <c r="B46" s="45">
        <v>45767</v>
      </c>
      <c r="C46" s="45">
        <v>45773</v>
      </c>
      <c r="D46" s="31" t="s">
        <v>142</v>
      </c>
      <c r="E46" s="31" t="s">
        <v>143</v>
      </c>
      <c r="F46" s="31" t="s">
        <v>144</v>
      </c>
      <c r="G46" s="31" t="s">
        <v>21</v>
      </c>
      <c r="H46" s="31" t="s">
        <v>138</v>
      </c>
      <c r="I46" s="61" t="s">
        <v>145</v>
      </c>
      <c r="J46" s="46">
        <v>998</v>
      </c>
      <c r="K46" s="46">
        <v>2400</v>
      </c>
      <c r="L46" s="47">
        <v>0</v>
      </c>
      <c r="M46" s="46">
        <f t="shared" si="3"/>
        <v>3398</v>
      </c>
      <c r="N46" s="32" t="s">
        <v>51</v>
      </c>
    </row>
    <row r="47" spans="1:14" ht="33.75" customHeight="1" x14ac:dyDescent="0.25">
      <c r="A47" s="30">
        <v>5</v>
      </c>
      <c r="B47" s="45">
        <v>45767</v>
      </c>
      <c r="C47" s="45">
        <v>45773</v>
      </c>
      <c r="D47" s="31" t="s">
        <v>65</v>
      </c>
      <c r="E47" s="31" t="s">
        <v>66</v>
      </c>
      <c r="F47" s="31" t="s">
        <v>76</v>
      </c>
      <c r="G47" s="31" t="s">
        <v>30</v>
      </c>
      <c r="H47" s="31" t="s">
        <v>138</v>
      </c>
      <c r="I47" s="61" t="s">
        <v>146</v>
      </c>
      <c r="J47" s="46">
        <v>1389</v>
      </c>
      <c r="K47" s="46">
        <v>2400</v>
      </c>
      <c r="L47" s="47">
        <v>0</v>
      </c>
      <c r="M47" s="46">
        <f t="shared" si="3"/>
        <v>3789</v>
      </c>
      <c r="N47" s="32" t="s">
        <v>51</v>
      </c>
    </row>
    <row r="48" spans="1:14" ht="28.5" customHeight="1" x14ac:dyDescent="0.25">
      <c r="A48" s="121" t="s">
        <v>18</v>
      </c>
      <c r="B48" s="121"/>
      <c r="C48" s="121"/>
      <c r="D48" s="121"/>
      <c r="E48" s="121"/>
      <c r="F48" s="121"/>
      <c r="G48" s="121"/>
      <c r="H48" s="121"/>
      <c r="I48" s="121"/>
      <c r="J48" s="53">
        <f>SUM(J43:J47)</f>
        <v>11601</v>
      </c>
      <c r="K48" s="6">
        <f>SUM(K43:K47)</f>
        <v>14300</v>
      </c>
      <c r="L48" s="6"/>
      <c r="M48" s="38">
        <f t="shared" si="3"/>
        <v>25901</v>
      </c>
      <c r="N48" s="6"/>
    </row>
    <row r="51" spans="1:14" ht="19.5" x14ac:dyDescent="0.4">
      <c r="A51" s="62" t="s">
        <v>147</v>
      </c>
    </row>
    <row r="52" spans="1:14" ht="21" customHeight="1" x14ac:dyDescent="0.25">
      <c r="A52" s="118" t="s">
        <v>0</v>
      </c>
      <c r="B52" s="118"/>
      <c r="C52" s="118"/>
      <c r="D52" s="118"/>
      <c r="E52" s="118"/>
      <c r="F52" s="118"/>
      <c r="G52" s="118"/>
      <c r="H52" s="118"/>
      <c r="I52" s="118"/>
      <c r="J52" s="118"/>
      <c r="K52" s="118"/>
      <c r="L52" s="118"/>
      <c r="M52" s="118"/>
      <c r="N52" s="118"/>
    </row>
    <row r="53" spans="1:14" ht="21" customHeight="1" x14ac:dyDescent="0.25">
      <c r="A53" s="118" t="s">
        <v>1</v>
      </c>
      <c r="B53" s="118"/>
      <c r="C53" s="118"/>
      <c r="D53" s="118"/>
      <c r="E53" s="118"/>
      <c r="F53" s="118"/>
      <c r="G53" s="118"/>
      <c r="H53" s="118"/>
      <c r="I53" s="118"/>
      <c r="J53" s="118"/>
      <c r="K53" s="118"/>
      <c r="L53" s="118"/>
      <c r="M53" s="118"/>
      <c r="N53" s="118"/>
    </row>
    <row r="54" spans="1:14" ht="21" customHeight="1" x14ac:dyDescent="0.25">
      <c r="A54" s="123" t="s">
        <v>148</v>
      </c>
      <c r="B54" s="123"/>
      <c r="C54" s="123"/>
      <c r="D54" s="123"/>
      <c r="E54" s="123"/>
      <c r="F54" s="123"/>
      <c r="G54" s="123"/>
      <c r="H54" s="123"/>
      <c r="I54" s="123"/>
      <c r="J54" s="123"/>
      <c r="K54" s="123"/>
      <c r="L54" s="123"/>
      <c r="M54" s="123"/>
      <c r="N54" s="123"/>
    </row>
    <row r="55" spans="1:14" ht="25.5" x14ac:dyDescent="0.25">
      <c r="A55" s="1" t="s">
        <v>2</v>
      </c>
      <c r="B55" s="2" t="s">
        <v>3</v>
      </c>
      <c r="C55" s="2" t="s">
        <v>4</v>
      </c>
      <c r="D55" s="3" t="s">
        <v>5</v>
      </c>
      <c r="E55" s="3" t="s">
        <v>6</v>
      </c>
      <c r="F55" s="3" t="s">
        <v>7</v>
      </c>
      <c r="G55" s="3" t="s">
        <v>8</v>
      </c>
      <c r="H55" s="3" t="s">
        <v>9</v>
      </c>
      <c r="I55" s="4" t="s">
        <v>10</v>
      </c>
      <c r="J55" s="5" t="s">
        <v>11</v>
      </c>
      <c r="K55" s="5" t="s">
        <v>12</v>
      </c>
      <c r="L55" s="29" t="s">
        <v>13</v>
      </c>
      <c r="M55" s="5" t="s">
        <v>14</v>
      </c>
      <c r="N55" s="5" t="s">
        <v>15</v>
      </c>
    </row>
    <row r="56" spans="1:14" ht="25.5" x14ac:dyDescent="0.25">
      <c r="A56" s="30">
        <v>1</v>
      </c>
      <c r="B56" s="27">
        <v>45781</v>
      </c>
      <c r="C56" s="27">
        <v>45785</v>
      </c>
      <c r="D56" s="28" t="s">
        <v>149</v>
      </c>
      <c r="E56" s="28" t="s">
        <v>56</v>
      </c>
      <c r="F56" s="28" t="s">
        <v>55</v>
      </c>
      <c r="G56" s="28" t="s">
        <v>71</v>
      </c>
      <c r="H56" s="28" t="s">
        <v>150</v>
      </c>
      <c r="I56" s="61" t="s">
        <v>151</v>
      </c>
      <c r="J56" s="32">
        <v>1689</v>
      </c>
      <c r="K56" s="32">
        <v>2000</v>
      </c>
      <c r="L56" s="33">
        <v>0</v>
      </c>
      <c r="M56" s="32">
        <f t="shared" ref="M56:M69" si="4">SUM(J56:L56)</f>
        <v>3689</v>
      </c>
      <c r="N56" s="32" t="s">
        <v>152</v>
      </c>
    </row>
    <row r="57" spans="1:14" ht="38.25" x14ac:dyDescent="0.25">
      <c r="A57" s="30">
        <v>2</v>
      </c>
      <c r="B57" s="27">
        <v>45781</v>
      </c>
      <c r="C57" s="27">
        <v>45787</v>
      </c>
      <c r="D57" s="28" t="s">
        <v>153</v>
      </c>
      <c r="E57" s="28" t="s">
        <v>75</v>
      </c>
      <c r="F57" s="28" t="s">
        <v>120</v>
      </c>
      <c r="G57" s="28" t="s">
        <v>43</v>
      </c>
      <c r="H57" s="28" t="s">
        <v>117</v>
      </c>
      <c r="I57" s="61" t="s">
        <v>154</v>
      </c>
      <c r="J57" s="32">
        <v>3292</v>
      </c>
      <c r="K57" s="32">
        <v>2400</v>
      </c>
      <c r="L57" s="33">
        <v>0</v>
      </c>
      <c r="M57" s="32">
        <f t="shared" si="4"/>
        <v>5692</v>
      </c>
      <c r="N57" s="32" t="s">
        <v>152</v>
      </c>
    </row>
    <row r="58" spans="1:14" ht="38.25" x14ac:dyDescent="0.25">
      <c r="A58" s="30">
        <v>3</v>
      </c>
      <c r="B58" s="27">
        <v>45781</v>
      </c>
      <c r="C58" s="27">
        <v>45787</v>
      </c>
      <c r="D58" s="28" t="s">
        <v>155</v>
      </c>
      <c r="E58" s="28" t="s">
        <v>156</v>
      </c>
      <c r="F58" s="28" t="s">
        <v>157</v>
      </c>
      <c r="G58" s="28" t="s">
        <v>43</v>
      </c>
      <c r="H58" s="28" t="s">
        <v>117</v>
      </c>
      <c r="I58" s="61" t="s">
        <v>154</v>
      </c>
      <c r="J58" s="32">
        <v>1065</v>
      </c>
      <c r="K58" s="32">
        <v>2400</v>
      </c>
      <c r="L58" s="33">
        <v>0</v>
      </c>
      <c r="M58" s="32">
        <f t="shared" si="4"/>
        <v>3465</v>
      </c>
      <c r="N58" s="32" t="s">
        <v>152</v>
      </c>
    </row>
    <row r="59" spans="1:14" ht="38.25" x14ac:dyDescent="0.25">
      <c r="A59" s="30">
        <v>4</v>
      </c>
      <c r="B59" s="27">
        <v>45781</v>
      </c>
      <c r="C59" s="27">
        <v>45787</v>
      </c>
      <c r="D59" s="28" t="s">
        <v>158</v>
      </c>
      <c r="E59" s="28" t="s">
        <v>159</v>
      </c>
      <c r="F59" s="28" t="s">
        <v>55</v>
      </c>
      <c r="G59" s="28" t="s">
        <v>43</v>
      </c>
      <c r="H59" s="28" t="s">
        <v>117</v>
      </c>
      <c r="I59" s="61" t="s">
        <v>154</v>
      </c>
      <c r="J59" s="32">
        <v>1065</v>
      </c>
      <c r="K59" s="32">
        <v>2400</v>
      </c>
      <c r="L59" s="33">
        <v>0</v>
      </c>
      <c r="M59" s="32">
        <f t="shared" si="4"/>
        <v>3465</v>
      </c>
      <c r="N59" s="32" t="s">
        <v>152</v>
      </c>
    </row>
    <row r="60" spans="1:14" ht="25.5" x14ac:dyDescent="0.25">
      <c r="A60" s="30">
        <v>5</v>
      </c>
      <c r="B60" s="27">
        <v>45783</v>
      </c>
      <c r="C60" s="27">
        <v>45786</v>
      </c>
      <c r="D60" s="28" t="s">
        <v>160</v>
      </c>
      <c r="E60" s="28" t="s">
        <v>161</v>
      </c>
      <c r="F60" s="28" t="s">
        <v>85</v>
      </c>
      <c r="G60" s="28" t="s">
        <v>16</v>
      </c>
      <c r="H60" s="31" t="s">
        <v>72</v>
      </c>
      <c r="I60" s="61" t="s">
        <v>162</v>
      </c>
      <c r="J60" s="32">
        <v>1382</v>
      </c>
      <c r="K60" s="32">
        <v>1200</v>
      </c>
      <c r="L60" s="33">
        <v>0</v>
      </c>
      <c r="M60" s="32">
        <f t="shared" si="4"/>
        <v>2582</v>
      </c>
      <c r="N60" s="32" t="s">
        <v>152</v>
      </c>
    </row>
    <row r="61" spans="1:14" ht="25.5" x14ac:dyDescent="0.25">
      <c r="A61" s="30">
        <v>6</v>
      </c>
      <c r="B61" s="27">
        <v>45788</v>
      </c>
      <c r="C61" s="27">
        <v>45793</v>
      </c>
      <c r="D61" s="28" t="s">
        <v>163</v>
      </c>
      <c r="E61" s="28" t="s">
        <v>97</v>
      </c>
      <c r="F61" s="28" t="s">
        <v>164</v>
      </c>
      <c r="G61" s="28" t="s">
        <v>43</v>
      </c>
      <c r="H61" s="31" t="s">
        <v>94</v>
      </c>
      <c r="I61" s="61" t="s">
        <v>165</v>
      </c>
      <c r="J61" s="32">
        <v>1227</v>
      </c>
      <c r="K61" s="32">
        <v>2500</v>
      </c>
      <c r="L61" s="33">
        <v>0</v>
      </c>
      <c r="M61" s="32">
        <f t="shared" si="4"/>
        <v>3727</v>
      </c>
      <c r="N61" s="32" t="s">
        <v>152</v>
      </c>
    </row>
    <row r="62" spans="1:14" ht="25.5" x14ac:dyDescent="0.25">
      <c r="A62" s="30">
        <v>7</v>
      </c>
      <c r="B62" s="45">
        <v>45788</v>
      </c>
      <c r="C62" s="45">
        <v>45793</v>
      </c>
      <c r="D62" s="31" t="s">
        <v>166</v>
      </c>
      <c r="E62" s="31" t="s">
        <v>101</v>
      </c>
      <c r="F62" s="31" t="s">
        <v>102</v>
      </c>
      <c r="G62" s="28" t="s">
        <v>43</v>
      </c>
      <c r="H62" s="31" t="s">
        <v>94</v>
      </c>
      <c r="I62" s="61" t="s">
        <v>165</v>
      </c>
      <c r="J62" s="46">
        <v>1227</v>
      </c>
      <c r="K62" s="46">
        <v>2500</v>
      </c>
      <c r="L62" s="47">
        <v>0</v>
      </c>
      <c r="M62" s="46">
        <f t="shared" si="4"/>
        <v>3727</v>
      </c>
      <c r="N62" s="32" t="s">
        <v>152</v>
      </c>
    </row>
    <row r="63" spans="1:14" ht="51" x14ac:dyDescent="0.25">
      <c r="A63" s="30">
        <v>8</v>
      </c>
      <c r="B63" s="45">
        <v>45789</v>
      </c>
      <c r="C63" s="45">
        <v>45792</v>
      </c>
      <c r="D63" s="31" t="s">
        <v>167</v>
      </c>
      <c r="E63" s="31" t="s">
        <v>84</v>
      </c>
      <c r="F63" s="28" t="s">
        <v>85</v>
      </c>
      <c r="G63" s="28" t="s">
        <v>86</v>
      </c>
      <c r="H63" s="31" t="s">
        <v>105</v>
      </c>
      <c r="I63" s="61" t="s">
        <v>168</v>
      </c>
      <c r="J63" s="46">
        <v>0</v>
      </c>
      <c r="K63" s="46">
        <v>450</v>
      </c>
      <c r="L63" s="47">
        <v>0</v>
      </c>
      <c r="M63" s="46">
        <f t="shared" si="4"/>
        <v>450</v>
      </c>
      <c r="N63" s="32" t="s">
        <v>152</v>
      </c>
    </row>
    <row r="64" spans="1:14" ht="38.25" x14ac:dyDescent="0.25">
      <c r="A64" s="30">
        <v>9</v>
      </c>
      <c r="B64" s="45">
        <v>45789</v>
      </c>
      <c r="C64" s="45">
        <v>45793</v>
      </c>
      <c r="D64" s="31" t="s">
        <v>103</v>
      </c>
      <c r="E64" s="31" t="s">
        <v>104</v>
      </c>
      <c r="F64" s="31" t="s">
        <v>169</v>
      </c>
      <c r="G64" s="28" t="s">
        <v>43</v>
      </c>
      <c r="H64" s="31" t="s">
        <v>170</v>
      </c>
      <c r="I64" s="61" t="s">
        <v>171</v>
      </c>
      <c r="J64" s="46">
        <v>739.6</v>
      </c>
      <c r="K64" s="46">
        <v>1200</v>
      </c>
      <c r="L64" s="47">
        <v>0</v>
      </c>
      <c r="M64" s="46">
        <f t="shared" si="4"/>
        <v>1939.6</v>
      </c>
      <c r="N64" s="32" t="s">
        <v>152</v>
      </c>
    </row>
    <row r="65" spans="1:14" ht="28.5" customHeight="1" x14ac:dyDescent="0.25">
      <c r="A65" s="30">
        <v>10</v>
      </c>
      <c r="B65" s="45">
        <v>45790</v>
      </c>
      <c r="C65" s="45">
        <v>45793</v>
      </c>
      <c r="D65" s="31" t="s">
        <v>172</v>
      </c>
      <c r="E65" s="31" t="s">
        <v>173</v>
      </c>
      <c r="F65" s="31" t="s">
        <v>55</v>
      </c>
      <c r="G65" s="31" t="s">
        <v>174</v>
      </c>
      <c r="H65" s="31" t="s">
        <v>175</v>
      </c>
      <c r="I65" s="61" t="s">
        <v>176</v>
      </c>
      <c r="J65" s="46">
        <v>574.91</v>
      </c>
      <c r="K65" s="46">
        <v>600</v>
      </c>
      <c r="L65" s="47">
        <v>0</v>
      </c>
      <c r="M65" s="46">
        <f t="shared" si="4"/>
        <v>1174.9099999999999</v>
      </c>
      <c r="N65" s="32" t="s">
        <v>152</v>
      </c>
    </row>
    <row r="66" spans="1:14" ht="28.5" customHeight="1" x14ac:dyDescent="0.25">
      <c r="A66" s="30">
        <v>11</v>
      </c>
      <c r="B66" s="45">
        <v>45790</v>
      </c>
      <c r="C66" s="45">
        <v>45796</v>
      </c>
      <c r="D66" s="31" t="s">
        <v>177</v>
      </c>
      <c r="E66" s="31" t="s">
        <v>178</v>
      </c>
      <c r="F66" s="31" t="s">
        <v>120</v>
      </c>
      <c r="G66" s="31" t="s">
        <v>174</v>
      </c>
      <c r="H66" s="31" t="s">
        <v>175</v>
      </c>
      <c r="I66" s="61" t="s">
        <v>176</v>
      </c>
      <c r="J66" s="46">
        <v>2998</v>
      </c>
      <c r="K66" s="46">
        <v>600</v>
      </c>
      <c r="L66" s="47">
        <v>0</v>
      </c>
      <c r="M66" s="46">
        <f t="shared" si="4"/>
        <v>3598</v>
      </c>
      <c r="N66" s="32" t="s">
        <v>152</v>
      </c>
    </row>
    <row r="67" spans="1:14" ht="38.25" x14ac:dyDescent="0.25">
      <c r="A67" s="30">
        <v>12</v>
      </c>
      <c r="B67" s="45">
        <v>45802</v>
      </c>
      <c r="C67" s="45">
        <v>45808</v>
      </c>
      <c r="D67" s="31" t="s">
        <v>179</v>
      </c>
      <c r="E67" s="31" t="s">
        <v>180</v>
      </c>
      <c r="F67" s="31" t="s">
        <v>181</v>
      </c>
      <c r="G67" s="31" t="s">
        <v>182</v>
      </c>
      <c r="H67" s="31" t="s">
        <v>183</v>
      </c>
      <c r="I67" s="61" t="s">
        <v>184</v>
      </c>
      <c r="J67" s="46">
        <v>0</v>
      </c>
      <c r="K67" s="46">
        <v>0</v>
      </c>
      <c r="L67" s="47">
        <v>0</v>
      </c>
      <c r="M67" s="46">
        <f t="shared" si="4"/>
        <v>0</v>
      </c>
      <c r="N67" s="32" t="s">
        <v>152</v>
      </c>
    </row>
    <row r="68" spans="1:14" ht="38.25" x14ac:dyDescent="0.25">
      <c r="A68" s="30">
        <v>13</v>
      </c>
      <c r="B68" s="45">
        <v>45808</v>
      </c>
      <c r="C68" s="45">
        <v>45815</v>
      </c>
      <c r="D68" s="31" t="s">
        <v>185</v>
      </c>
      <c r="E68" s="31" t="s">
        <v>186</v>
      </c>
      <c r="F68" s="31" t="s">
        <v>187</v>
      </c>
      <c r="G68" s="31" t="s">
        <v>188</v>
      </c>
      <c r="H68" s="31" t="s">
        <v>189</v>
      </c>
      <c r="I68" s="61" t="s">
        <v>190</v>
      </c>
      <c r="J68" s="46">
        <v>3898</v>
      </c>
      <c r="K68" s="46">
        <v>3500</v>
      </c>
      <c r="L68" s="47">
        <v>0</v>
      </c>
      <c r="M68" s="46">
        <f t="shared" si="4"/>
        <v>7398</v>
      </c>
      <c r="N68" s="32" t="s">
        <v>152</v>
      </c>
    </row>
    <row r="69" spans="1:14" x14ac:dyDescent="0.25">
      <c r="A69" s="121" t="s">
        <v>18</v>
      </c>
      <c r="B69" s="121"/>
      <c r="C69" s="121"/>
      <c r="D69" s="121"/>
      <c r="E69" s="121"/>
      <c r="F69" s="121"/>
      <c r="G69" s="121"/>
      <c r="H69" s="121"/>
      <c r="I69" s="121"/>
      <c r="J69" s="53">
        <f>SUM(J56:J68)</f>
        <v>19157.510000000002</v>
      </c>
      <c r="K69" s="6">
        <f>SUM(K56:K68)</f>
        <v>21750</v>
      </c>
      <c r="L69" s="6"/>
      <c r="M69" s="53">
        <f t="shared" si="4"/>
        <v>40907.51</v>
      </c>
      <c r="N69" s="6"/>
    </row>
    <row r="71" spans="1:14" ht="19.5" x14ac:dyDescent="0.4">
      <c r="A71" s="62" t="s">
        <v>191</v>
      </c>
    </row>
    <row r="72" spans="1:14" ht="20.25" customHeight="1" x14ac:dyDescent="0.25">
      <c r="A72" s="118" t="s">
        <v>0</v>
      </c>
      <c r="B72" s="118"/>
      <c r="C72" s="118"/>
      <c r="D72" s="118"/>
      <c r="E72" s="118"/>
      <c r="F72" s="118"/>
      <c r="G72" s="118"/>
      <c r="H72" s="118"/>
      <c r="I72" s="118"/>
      <c r="J72" s="118"/>
      <c r="K72" s="118"/>
      <c r="L72" s="118"/>
      <c r="M72" s="118"/>
      <c r="N72" s="118"/>
    </row>
    <row r="73" spans="1:14" ht="20.25" customHeight="1" x14ac:dyDescent="0.25">
      <c r="A73" s="119" t="s">
        <v>1</v>
      </c>
      <c r="B73" s="119"/>
      <c r="C73" s="119"/>
      <c r="D73" s="119"/>
      <c r="E73" s="119"/>
      <c r="F73" s="119"/>
      <c r="G73" s="119"/>
      <c r="H73" s="119"/>
      <c r="I73" s="119"/>
      <c r="J73" s="119"/>
      <c r="K73" s="119"/>
      <c r="L73" s="119"/>
      <c r="M73" s="119"/>
      <c r="N73" s="119"/>
    </row>
    <row r="74" spans="1:14" ht="20.25" customHeight="1" x14ac:dyDescent="0.25">
      <c r="A74" s="120" t="s">
        <v>228</v>
      </c>
      <c r="B74" s="120"/>
      <c r="C74" s="120"/>
      <c r="D74" s="120"/>
      <c r="E74" s="120"/>
      <c r="F74" s="120"/>
      <c r="G74" s="120"/>
      <c r="H74" s="120"/>
      <c r="I74" s="120"/>
      <c r="J74" s="120"/>
      <c r="K74" s="120"/>
      <c r="L74" s="120"/>
      <c r="M74" s="120"/>
      <c r="N74" s="120"/>
    </row>
    <row r="75" spans="1:14" ht="27.75" customHeight="1" x14ac:dyDescent="0.25">
      <c r="A75" s="66" t="s">
        <v>2</v>
      </c>
      <c r="B75" s="67" t="s">
        <v>3</v>
      </c>
      <c r="C75" s="67" t="s">
        <v>4</v>
      </c>
      <c r="D75" s="68" t="s">
        <v>5</v>
      </c>
      <c r="E75" s="68" t="s">
        <v>6</v>
      </c>
      <c r="F75" s="68" t="s">
        <v>7</v>
      </c>
      <c r="G75" s="68" t="s">
        <v>8</v>
      </c>
      <c r="H75" s="68" t="s">
        <v>9</v>
      </c>
      <c r="I75" s="69" t="s">
        <v>10</v>
      </c>
      <c r="J75" s="70" t="s">
        <v>11</v>
      </c>
      <c r="K75" s="70" t="s">
        <v>12</v>
      </c>
      <c r="L75" s="76" t="s">
        <v>13</v>
      </c>
      <c r="M75" s="70" t="s">
        <v>14</v>
      </c>
      <c r="N75" s="70" t="s">
        <v>15</v>
      </c>
    </row>
    <row r="76" spans="1:14" ht="36" customHeight="1" x14ac:dyDescent="0.25">
      <c r="A76" s="77">
        <v>1</v>
      </c>
      <c r="B76" s="73">
        <v>45809</v>
      </c>
      <c r="C76" s="73">
        <v>45815</v>
      </c>
      <c r="D76" s="78" t="s">
        <v>229</v>
      </c>
      <c r="E76" s="78" t="s">
        <v>230</v>
      </c>
      <c r="F76" s="78" t="s">
        <v>231</v>
      </c>
      <c r="G76" s="78" t="s">
        <v>82</v>
      </c>
      <c r="H76" s="78" t="s">
        <v>232</v>
      </c>
      <c r="I76" s="87" t="s">
        <v>233</v>
      </c>
      <c r="J76" s="79">
        <v>539.45000000000005</v>
      </c>
      <c r="K76" s="79">
        <v>1800</v>
      </c>
      <c r="L76" s="80">
        <v>0</v>
      </c>
      <c r="M76" s="79">
        <v>2339.4499999999998</v>
      </c>
      <c r="N76" s="79" t="s">
        <v>152</v>
      </c>
    </row>
    <row r="77" spans="1:14" ht="36" customHeight="1" x14ac:dyDescent="0.25">
      <c r="A77" s="77">
        <v>2</v>
      </c>
      <c r="B77" s="73">
        <v>45809</v>
      </c>
      <c r="C77" s="73">
        <v>45815</v>
      </c>
      <c r="D77" s="78" t="s">
        <v>234</v>
      </c>
      <c r="E77" s="78" t="s">
        <v>235</v>
      </c>
      <c r="F77" s="78" t="s">
        <v>236</v>
      </c>
      <c r="G77" s="78" t="s">
        <v>82</v>
      </c>
      <c r="H77" s="78" t="s">
        <v>232</v>
      </c>
      <c r="I77" s="82" t="s">
        <v>237</v>
      </c>
      <c r="J77" s="79">
        <v>539.45000000000005</v>
      </c>
      <c r="K77" s="79">
        <v>1800</v>
      </c>
      <c r="L77" s="80">
        <v>0</v>
      </c>
      <c r="M77" s="79">
        <v>2339.4499999999998</v>
      </c>
      <c r="N77" s="79" t="s">
        <v>152</v>
      </c>
    </row>
    <row r="78" spans="1:14" ht="36" customHeight="1" x14ac:dyDescent="0.25">
      <c r="A78" s="77">
        <v>3</v>
      </c>
      <c r="B78" s="73">
        <v>45809</v>
      </c>
      <c r="C78" s="73">
        <v>45815</v>
      </c>
      <c r="D78" s="78" t="s">
        <v>238</v>
      </c>
      <c r="E78" s="78" t="s">
        <v>239</v>
      </c>
      <c r="F78" s="78" t="s">
        <v>240</v>
      </c>
      <c r="G78" s="78" t="s">
        <v>82</v>
      </c>
      <c r="H78" s="78" t="s">
        <v>241</v>
      </c>
      <c r="I78" s="82" t="s">
        <v>237</v>
      </c>
      <c r="J78" s="79">
        <v>0</v>
      </c>
      <c r="K78" s="79">
        <v>900</v>
      </c>
      <c r="L78" s="80">
        <v>0</v>
      </c>
      <c r="M78" s="79">
        <v>900</v>
      </c>
      <c r="N78" s="79" t="s">
        <v>152</v>
      </c>
    </row>
    <row r="79" spans="1:14" ht="51" x14ac:dyDescent="0.25">
      <c r="A79" s="77">
        <v>4</v>
      </c>
      <c r="B79" s="73">
        <v>45814</v>
      </c>
      <c r="C79" s="73">
        <v>45820</v>
      </c>
      <c r="D79" s="74" t="s">
        <v>160</v>
      </c>
      <c r="E79" s="74" t="s">
        <v>161</v>
      </c>
      <c r="F79" s="85" t="s">
        <v>85</v>
      </c>
      <c r="G79" s="85" t="s">
        <v>16</v>
      </c>
      <c r="H79" s="74" t="s">
        <v>242</v>
      </c>
      <c r="I79" s="81" t="s">
        <v>243</v>
      </c>
      <c r="J79" s="79">
        <v>3090</v>
      </c>
      <c r="K79" s="79">
        <v>3000</v>
      </c>
      <c r="L79" s="80">
        <v>0</v>
      </c>
      <c r="M79" s="79">
        <v>6090</v>
      </c>
      <c r="N79" s="79" t="s">
        <v>152</v>
      </c>
    </row>
    <row r="80" spans="1:14" ht="51" x14ac:dyDescent="0.25">
      <c r="A80" s="77">
        <v>5</v>
      </c>
      <c r="B80" s="73">
        <v>45815</v>
      </c>
      <c r="C80" s="73">
        <v>45830</v>
      </c>
      <c r="D80" s="78" t="s">
        <v>244</v>
      </c>
      <c r="E80" s="83" t="s">
        <v>245</v>
      </c>
      <c r="F80" s="78" t="s">
        <v>246</v>
      </c>
      <c r="G80" s="74" t="s">
        <v>33</v>
      </c>
      <c r="H80" s="84" t="s">
        <v>247</v>
      </c>
      <c r="I80" s="82" t="s">
        <v>248</v>
      </c>
      <c r="J80" s="79">
        <v>0</v>
      </c>
      <c r="K80" s="79">
        <v>3750</v>
      </c>
      <c r="L80" s="80">
        <v>0</v>
      </c>
      <c r="M80" s="79">
        <v>3750</v>
      </c>
      <c r="N80" s="79" t="s">
        <v>152</v>
      </c>
    </row>
    <row r="81" spans="1:14" ht="51" x14ac:dyDescent="0.25">
      <c r="A81" s="77">
        <v>6</v>
      </c>
      <c r="B81" s="73">
        <v>45815</v>
      </c>
      <c r="C81" s="73">
        <v>45830</v>
      </c>
      <c r="D81" s="78" t="s">
        <v>249</v>
      </c>
      <c r="E81" s="83" t="s">
        <v>250</v>
      </c>
      <c r="F81" s="78" t="s">
        <v>251</v>
      </c>
      <c r="G81" s="74" t="s">
        <v>33</v>
      </c>
      <c r="H81" s="84" t="s">
        <v>247</v>
      </c>
      <c r="I81" s="82" t="s">
        <v>248</v>
      </c>
      <c r="J81" s="79">
        <v>0</v>
      </c>
      <c r="K81" s="79">
        <v>3750</v>
      </c>
      <c r="L81" s="80">
        <v>0</v>
      </c>
      <c r="M81" s="79">
        <v>3750</v>
      </c>
      <c r="N81" s="79" t="s">
        <v>152</v>
      </c>
    </row>
    <row r="82" spans="1:14" ht="51" x14ac:dyDescent="0.25">
      <c r="A82" s="77">
        <v>7</v>
      </c>
      <c r="B82" s="73">
        <v>45815</v>
      </c>
      <c r="C82" s="73">
        <v>45830</v>
      </c>
      <c r="D82" s="78" t="s">
        <v>252</v>
      </c>
      <c r="E82" s="83" t="s">
        <v>253</v>
      </c>
      <c r="F82" s="78" t="s">
        <v>254</v>
      </c>
      <c r="G82" s="74" t="s">
        <v>33</v>
      </c>
      <c r="H82" s="84" t="s">
        <v>247</v>
      </c>
      <c r="I82" s="82" t="s">
        <v>248</v>
      </c>
      <c r="J82" s="79">
        <v>0</v>
      </c>
      <c r="K82" s="79">
        <v>3750</v>
      </c>
      <c r="L82" s="80">
        <v>0</v>
      </c>
      <c r="M82" s="79">
        <v>3750</v>
      </c>
      <c r="N82" s="79" t="s">
        <v>152</v>
      </c>
    </row>
    <row r="83" spans="1:14" ht="51" x14ac:dyDescent="0.25">
      <c r="A83" s="77">
        <v>8</v>
      </c>
      <c r="B83" s="73">
        <v>45815</v>
      </c>
      <c r="C83" s="73">
        <v>45830</v>
      </c>
      <c r="D83" s="78" t="s">
        <v>255</v>
      </c>
      <c r="E83" s="78" t="s">
        <v>256</v>
      </c>
      <c r="F83" s="86" t="s">
        <v>257</v>
      </c>
      <c r="G83" s="74" t="s">
        <v>33</v>
      </c>
      <c r="H83" s="84" t="s">
        <v>247</v>
      </c>
      <c r="I83" s="82" t="s">
        <v>248</v>
      </c>
      <c r="J83" s="79">
        <v>0</v>
      </c>
      <c r="K83" s="79">
        <v>3750</v>
      </c>
      <c r="L83" s="80">
        <v>0</v>
      </c>
      <c r="M83" s="79">
        <v>3750</v>
      </c>
      <c r="N83" s="79" t="s">
        <v>152</v>
      </c>
    </row>
    <row r="84" spans="1:14" ht="51" x14ac:dyDescent="0.25">
      <c r="A84" s="77">
        <v>9</v>
      </c>
      <c r="B84" s="73">
        <v>45815</v>
      </c>
      <c r="C84" s="73">
        <v>45830</v>
      </c>
      <c r="D84" s="78" t="s">
        <v>258</v>
      </c>
      <c r="E84" s="78" t="s">
        <v>259</v>
      </c>
      <c r="F84" s="78" t="s">
        <v>251</v>
      </c>
      <c r="G84" s="74" t="s">
        <v>33</v>
      </c>
      <c r="H84" s="84" t="s">
        <v>247</v>
      </c>
      <c r="I84" s="82" t="s">
        <v>248</v>
      </c>
      <c r="J84" s="79">
        <v>0</v>
      </c>
      <c r="K84" s="79">
        <v>3750</v>
      </c>
      <c r="L84" s="80">
        <v>0</v>
      </c>
      <c r="M84" s="79">
        <v>3750</v>
      </c>
      <c r="N84" s="79" t="s">
        <v>152</v>
      </c>
    </row>
    <row r="85" spans="1:14" ht="33" customHeight="1" x14ac:dyDescent="0.25">
      <c r="A85" s="77">
        <v>10</v>
      </c>
      <c r="B85" s="73">
        <v>45823</v>
      </c>
      <c r="C85" s="73">
        <v>45827</v>
      </c>
      <c r="D85" s="74" t="s">
        <v>160</v>
      </c>
      <c r="E85" s="74" t="s">
        <v>161</v>
      </c>
      <c r="F85" s="74" t="s">
        <v>85</v>
      </c>
      <c r="G85" s="74" t="s">
        <v>16</v>
      </c>
      <c r="H85" s="74" t="s">
        <v>72</v>
      </c>
      <c r="I85" s="81" t="s">
        <v>260</v>
      </c>
      <c r="J85" s="79">
        <v>959.71</v>
      </c>
      <c r="K85" s="79">
        <v>1600</v>
      </c>
      <c r="L85" s="80">
        <v>0</v>
      </c>
      <c r="M85" s="79">
        <v>2559.71</v>
      </c>
      <c r="N85" s="79" t="s">
        <v>152</v>
      </c>
    </row>
    <row r="86" spans="1:14" ht="33" customHeight="1" x14ac:dyDescent="0.25">
      <c r="A86" s="77">
        <v>11</v>
      </c>
      <c r="B86" s="73">
        <v>45824</v>
      </c>
      <c r="C86" s="73">
        <v>45827</v>
      </c>
      <c r="D86" s="74" t="s">
        <v>261</v>
      </c>
      <c r="E86" s="74" t="s">
        <v>180</v>
      </c>
      <c r="F86" s="74" t="s">
        <v>157</v>
      </c>
      <c r="G86" s="74" t="s">
        <v>16</v>
      </c>
      <c r="H86" s="74" t="s">
        <v>72</v>
      </c>
      <c r="I86" s="81" t="s">
        <v>260</v>
      </c>
      <c r="J86" s="79">
        <v>1385.91</v>
      </c>
      <c r="K86" s="79">
        <v>1200</v>
      </c>
      <c r="L86" s="80">
        <v>0</v>
      </c>
      <c r="M86" s="79">
        <v>2585.91</v>
      </c>
      <c r="N86" s="79" t="s">
        <v>152</v>
      </c>
    </row>
    <row r="87" spans="1:14" ht="38.25" x14ac:dyDescent="0.25">
      <c r="A87" s="77">
        <v>12</v>
      </c>
      <c r="B87" s="73">
        <v>45830</v>
      </c>
      <c r="C87" s="73">
        <v>45835</v>
      </c>
      <c r="D87" s="74" t="s">
        <v>195</v>
      </c>
      <c r="E87" s="74" t="s">
        <v>196</v>
      </c>
      <c r="F87" s="74" t="s">
        <v>187</v>
      </c>
      <c r="G87" s="74" t="s">
        <v>16</v>
      </c>
      <c r="H87" s="78" t="s">
        <v>262</v>
      </c>
      <c r="I87" s="81" t="s">
        <v>263</v>
      </c>
      <c r="J87" s="79">
        <v>2511.9</v>
      </c>
      <c r="K87" s="79">
        <v>2500</v>
      </c>
      <c r="L87" s="80">
        <v>0</v>
      </c>
      <c r="M87" s="79">
        <v>5011.8999999999996</v>
      </c>
      <c r="N87" s="79" t="s">
        <v>152</v>
      </c>
    </row>
    <row r="88" spans="1:14" ht="38.25" x14ac:dyDescent="0.25">
      <c r="A88" s="77">
        <v>13</v>
      </c>
      <c r="B88" s="73">
        <v>45830</v>
      </c>
      <c r="C88" s="73">
        <v>45835</v>
      </c>
      <c r="D88" s="78" t="s">
        <v>198</v>
      </c>
      <c r="E88" s="78" t="s">
        <v>199</v>
      </c>
      <c r="F88" s="78" t="s">
        <v>157</v>
      </c>
      <c r="G88" s="74" t="s">
        <v>16</v>
      </c>
      <c r="H88" s="78" t="s">
        <v>262</v>
      </c>
      <c r="I88" s="81" t="s">
        <v>263</v>
      </c>
      <c r="J88" s="75">
        <v>2511.9</v>
      </c>
      <c r="K88" s="75">
        <v>2500</v>
      </c>
      <c r="L88" s="71">
        <v>0</v>
      </c>
      <c r="M88" s="75">
        <v>5011.8999999999996</v>
      </c>
      <c r="N88" s="79" t="s">
        <v>152</v>
      </c>
    </row>
    <row r="89" spans="1:14" ht="38.25" x14ac:dyDescent="0.25">
      <c r="A89" s="77">
        <v>14</v>
      </c>
      <c r="B89" s="73">
        <v>45832</v>
      </c>
      <c r="C89" s="73">
        <v>45835</v>
      </c>
      <c r="D89" s="78" t="s">
        <v>119</v>
      </c>
      <c r="E89" s="78" t="s">
        <v>66</v>
      </c>
      <c r="F89" s="78" t="s">
        <v>120</v>
      </c>
      <c r="G89" s="74" t="s">
        <v>30</v>
      </c>
      <c r="H89" s="78" t="s">
        <v>264</v>
      </c>
      <c r="I89" s="81" t="s">
        <v>265</v>
      </c>
      <c r="J89" s="75">
        <v>3484</v>
      </c>
      <c r="K89" s="75">
        <v>5000</v>
      </c>
      <c r="L89" s="71">
        <v>0</v>
      </c>
      <c r="M89" s="75">
        <v>8484</v>
      </c>
      <c r="N89" s="79" t="s">
        <v>152</v>
      </c>
    </row>
    <row r="90" spans="1:14" ht="38.25" x14ac:dyDescent="0.25">
      <c r="A90" s="77">
        <v>15</v>
      </c>
      <c r="B90" s="73">
        <v>45832</v>
      </c>
      <c r="C90" s="73">
        <v>45842</v>
      </c>
      <c r="D90" s="74" t="s">
        <v>136</v>
      </c>
      <c r="E90" s="74" t="s">
        <v>114</v>
      </c>
      <c r="F90" s="74" t="s">
        <v>266</v>
      </c>
      <c r="G90" s="74" t="s">
        <v>267</v>
      </c>
      <c r="H90" s="78" t="s">
        <v>268</v>
      </c>
      <c r="I90" s="81" t="s">
        <v>269</v>
      </c>
      <c r="J90" s="79">
        <v>6998</v>
      </c>
      <c r="K90" s="79">
        <v>6000</v>
      </c>
      <c r="L90" s="80">
        <v>0</v>
      </c>
      <c r="M90" s="79">
        <v>12998</v>
      </c>
      <c r="N90" s="79" t="s">
        <v>152</v>
      </c>
    </row>
    <row r="91" spans="1:14" x14ac:dyDescent="0.25">
      <c r="A91" s="121" t="s">
        <v>18</v>
      </c>
      <c r="B91" s="121"/>
      <c r="C91" s="121"/>
      <c r="D91" s="121"/>
      <c r="E91" s="121"/>
      <c r="F91" s="121"/>
      <c r="G91" s="121"/>
      <c r="H91" s="121"/>
      <c r="I91" s="121"/>
      <c r="J91" s="88">
        <v>22020.32</v>
      </c>
      <c r="K91" s="72">
        <v>45050</v>
      </c>
      <c r="L91" s="72">
        <v>0</v>
      </c>
      <c r="M91" s="88">
        <v>67070.320000000007</v>
      </c>
      <c r="N91" s="72"/>
    </row>
    <row r="93" spans="1:14" ht="19.5" x14ac:dyDescent="0.4">
      <c r="A93" s="62" t="s">
        <v>270</v>
      </c>
    </row>
    <row r="94" spans="1:14" ht="19.5" customHeight="1" x14ac:dyDescent="0.25">
      <c r="A94" s="118" t="s">
        <v>0</v>
      </c>
      <c r="B94" s="118"/>
      <c r="C94" s="118"/>
      <c r="D94" s="118"/>
      <c r="E94" s="118"/>
      <c r="F94" s="118"/>
      <c r="G94" s="118"/>
      <c r="H94" s="118"/>
      <c r="I94" s="118"/>
      <c r="J94" s="118"/>
      <c r="K94" s="118"/>
      <c r="L94" s="118"/>
      <c r="M94" s="118"/>
      <c r="N94" s="118"/>
    </row>
    <row r="95" spans="1:14" ht="24.75" customHeight="1" x14ac:dyDescent="0.25">
      <c r="A95" s="119" t="s">
        <v>1</v>
      </c>
      <c r="B95" s="119"/>
      <c r="C95" s="119"/>
      <c r="D95" s="119"/>
      <c r="E95" s="119"/>
      <c r="F95" s="119"/>
      <c r="G95" s="119"/>
      <c r="H95" s="119"/>
      <c r="I95" s="119"/>
      <c r="J95" s="119"/>
      <c r="K95" s="119"/>
      <c r="L95" s="119"/>
      <c r="M95" s="119"/>
      <c r="N95" s="119"/>
    </row>
    <row r="96" spans="1:14" ht="24.75" customHeight="1" x14ac:dyDescent="0.25">
      <c r="A96" s="120" t="s">
        <v>192</v>
      </c>
      <c r="B96" s="120"/>
      <c r="C96" s="120"/>
      <c r="D96" s="120"/>
      <c r="E96" s="120"/>
      <c r="F96" s="120"/>
      <c r="G96" s="120"/>
      <c r="H96" s="120"/>
      <c r="I96" s="120"/>
      <c r="J96" s="120"/>
      <c r="K96" s="120"/>
      <c r="L96" s="120"/>
      <c r="M96" s="120"/>
      <c r="N96" s="120"/>
    </row>
    <row r="97" spans="1:14" ht="25.5" x14ac:dyDescent="0.25">
      <c r="A97" s="66" t="s">
        <v>2</v>
      </c>
      <c r="B97" s="67" t="s">
        <v>3</v>
      </c>
      <c r="C97" s="67" t="s">
        <v>4</v>
      </c>
      <c r="D97" s="68" t="s">
        <v>5</v>
      </c>
      <c r="E97" s="68" t="s">
        <v>6</v>
      </c>
      <c r="F97" s="68" t="s">
        <v>7</v>
      </c>
      <c r="G97" s="68" t="s">
        <v>8</v>
      </c>
      <c r="H97" s="68" t="s">
        <v>9</v>
      </c>
      <c r="I97" s="69" t="s">
        <v>10</v>
      </c>
      <c r="J97" s="70" t="s">
        <v>11</v>
      </c>
      <c r="K97" s="70" t="s">
        <v>12</v>
      </c>
      <c r="L97" s="76" t="s">
        <v>13</v>
      </c>
      <c r="M97" s="70" t="s">
        <v>14</v>
      </c>
      <c r="N97" s="70" t="s">
        <v>15</v>
      </c>
    </row>
    <row r="98" spans="1:14" ht="54.75" customHeight="1" x14ac:dyDescent="0.25">
      <c r="A98" s="77">
        <v>1</v>
      </c>
      <c r="B98" s="73">
        <v>45840</v>
      </c>
      <c r="C98" s="73">
        <v>45842</v>
      </c>
      <c r="D98" s="78" t="s">
        <v>140</v>
      </c>
      <c r="E98" s="78" t="s">
        <v>61</v>
      </c>
      <c r="F98" s="78" t="s">
        <v>62</v>
      </c>
      <c r="G98" s="78" t="s">
        <v>21</v>
      </c>
      <c r="H98" s="78" t="s">
        <v>193</v>
      </c>
      <c r="I98" s="81" t="s">
        <v>194</v>
      </c>
      <c r="J98" s="79">
        <v>3081</v>
      </c>
      <c r="K98" s="79">
        <v>1000</v>
      </c>
      <c r="L98" s="80">
        <v>0</v>
      </c>
      <c r="M98" s="79">
        <f t="shared" ref="M98:M110" si="5">SUM(J98:L98)</f>
        <v>4081</v>
      </c>
      <c r="N98" s="79" t="s">
        <v>152</v>
      </c>
    </row>
    <row r="99" spans="1:14" ht="54.75" customHeight="1" x14ac:dyDescent="0.25">
      <c r="A99" s="77">
        <v>2</v>
      </c>
      <c r="B99" s="73">
        <v>45843</v>
      </c>
      <c r="C99" s="73">
        <v>45849</v>
      </c>
      <c r="D99" s="74" t="s">
        <v>195</v>
      </c>
      <c r="E99" s="74" t="s">
        <v>196</v>
      </c>
      <c r="F99" s="74" t="s">
        <v>187</v>
      </c>
      <c r="G99" s="74" t="s">
        <v>16</v>
      </c>
      <c r="H99" s="78" t="s">
        <v>94</v>
      </c>
      <c r="I99" s="81" t="s">
        <v>197</v>
      </c>
      <c r="J99" s="79">
        <v>1711</v>
      </c>
      <c r="K99" s="79">
        <v>3000</v>
      </c>
      <c r="L99" s="80">
        <v>0</v>
      </c>
      <c r="M99" s="79">
        <f t="shared" si="5"/>
        <v>4711</v>
      </c>
      <c r="N99" s="79" t="s">
        <v>152</v>
      </c>
    </row>
    <row r="100" spans="1:14" ht="68.25" customHeight="1" x14ac:dyDescent="0.25">
      <c r="A100" s="77">
        <v>3</v>
      </c>
      <c r="B100" s="73">
        <v>45843</v>
      </c>
      <c r="C100" s="73">
        <v>45849</v>
      </c>
      <c r="D100" s="78" t="s">
        <v>198</v>
      </c>
      <c r="E100" s="78" t="s">
        <v>199</v>
      </c>
      <c r="F100" s="78" t="s">
        <v>157</v>
      </c>
      <c r="G100" s="74" t="s">
        <v>16</v>
      </c>
      <c r="H100" s="78" t="s">
        <v>94</v>
      </c>
      <c r="I100" s="81" t="s">
        <v>200</v>
      </c>
      <c r="J100" s="79">
        <v>1689</v>
      </c>
      <c r="K100" s="79">
        <v>3000</v>
      </c>
      <c r="L100" s="80">
        <v>0</v>
      </c>
      <c r="M100" s="79">
        <f t="shared" si="5"/>
        <v>4689</v>
      </c>
      <c r="N100" s="79" t="s">
        <v>152</v>
      </c>
    </row>
    <row r="101" spans="1:14" ht="54.75" customHeight="1" x14ac:dyDescent="0.25">
      <c r="A101" s="77">
        <v>4</v>
      </c>
      <c r="B101" s="73">
        <v>45843</v>
      </c>
      <c r="C101" s="73">
        <v>45849</v>
      </c>
      <c r="D101" s="78" t="s">
        <v>96</v>
      </c>
      <c r="E101" s="78" t="s">
        <v>97</v>
      </c>
      <c r="F101" s="78" t="s">
        <v>164</v>
      </c>
      <c r="G101" s="78" t="s">
        <v>43</v>
      </c>
      <c r="H101" s="78" t="s">
        <v>94</v>
      </c>
      <c r="I101" s="81" t="s">
        <v>201</v>
      </c>
      <c r="J101" s="75">
        <v>1536</v>
      </c>
      <c r="K101" s="75">
        <v>3000</v>
      </c>
      <c r="L101" s="71">
        <v>0</v>
      </c>
      <c r="M101" s="75">
        <f t="shared" si="5"/>
        <v>4536</v>
      </c>
      <c r="N101" s="79" t="s">
        <v>152</v>
      </c>
    </row>
    <row r="102" spans="1:14" ht="54.75" customHeight="1" x14ac:dyDescent="0.25">
      <c r="A102" s="77">
        <v>5</v>
      </c>
      <c r="B102" s="73">
        <v>45843</v>
      </c>
      <c r="C102" s="73">
        <v>45849</v>
      </c>
      <c r="D102" s="78" t="s">
        <v>166</v>
      </c>
      <c r="E102" s="78" t="s">
        <v>101</v>
      </c>
      <c r="F102" s="78" t="s">
        <v>202</v>
      </c>
      <c r="G102" s="78" t="s">
        <v>43</v>
      </c>
      <c r="H102" s="78" t="s">
        <v>94</v>
      </c>
      <c r="I102" s="81" t="s">
        <v>203</v>
      </c>
      <c r="J102" s="75">
        <v>1536</v>
      </c>
      <c r="K102" s="75">
        <v>3000</v>
      </c>
      <c r="L102" s="71">
        <v>0</v>
      </c>
      <c r="M102" s="75">
        <f t="shared" si="5"/>
        <v>4536</v>
      </c>
      <c r="N102" s="79" t="s">
        <v>152</v>
      </c>
    </row>
    <row r="103" spans="1:14" ht="54.75" customHeight="1" x14ac:dyDescent="0.25">
      <c r="A103" s="77">
        <v>6</v>
      </c>
      <c r="B103" s="45">
        <v>45858</v>
      </c>
      <c r="C103" s="45">
        <v>45861</v>
      </c>
      <c r="D103" s="78" t="s">
        <v>204</v>
      </c>
      <c r="E103" s="78" t="s">
        <v>205</v>
      </c>
      <c r="F103" s="78" t="s">
        <v>144</v>
      </c>
      <c r="G103" s="78" t="s">
        <v>206</v>
      </c>
      <c r="H103" s="78" t="s">
        <v>207</v>
      </c>
      <c r="I103" s="81" t="s">
        <v>208</v>
      </c>
      <c r="J103" s="75">
        <v>854.38</v>
      </c>
      <c r="K103" s="75">
        <v>900</v>
      </c>
      <c r="L103" s="71">
        <v>0</v>
      </c>
      <c r="M103" s="75">
        <f t="shared" si="5"/>
        <v>1754.38</v>
      </c>
      <c r="N103" s="79" t="s">
        <v>152</v>
      </c>
    </row>
    <row r="104" spans="1:14" ht="66" customHeight="1" x14ac:dyDescent="0.25">
      <c r="A104" s="77">
        <v>7</v>
      </c>
      <c r="B104" s="45">
        <v>45860</v>
      </c>
      <c r="C104" s="45">
        <v>45871</v>
      </c>
      <c r="D104" s="78" t="s">
        <v>209</v>
      </c>
      <c r="E104" s="78" t="s">
        <v>56</v>
      </c>
      <c r="F104" s="78" t="s">
        <v>81</v>
      </c>
      <c r="G104" s="78" t="s">
        <v>71</v>
      </c>
      <c r="H104" s="78" t="s">
        <v>210</v>
      </c>
      <c r="I104" s="81" t="s">
        <v>211</v>
      </c>
      <c r="J104" s="75">
        <v>1617</v>
      </c>
      <c r="K104" s="75">
        <v>5500</v>
      </c>
      <c r="L104" s="71">
        <v>0</v>
      </c>
      <c r="M104" s="75">
        <f t="shared" si="5"/>
        <v>7117</v>
      </c>
      <c r="N104" s="79" t="s">
        <v>152</v>
      </c>
    </row>
    <row r="105" spans="1:14" ht="67.5" customHeight="1" x14ac:dyDescent="0.25">
      <c r="A105" s="77">
        <v>8</v>
      </c>
      <c r="B105" s="45">
        <v>45860</v>
      </c>
      <c r="C105" s="45">
        <v>45871</v>
      </c>
      <c r="D105" s="78" t="s">
        <v>212</v>
      </c>
      <c r="E105" s="78" t="s">
        <v>213</v>
      </c>
      <c r="F105" s="78" t="s">
        <v>214</v>
      </c>
      <c r="G105" s="78" t="s">
        <v>71</v>
      </c>
      <c r="H105" s="78" t="s">
        <v>210</v>
      </c>
      <c r="I105" s="81" t="s">
        <v>211</v>
      </c>
      <c r="J105" s="75">
        <v>1617</v>
      </c>
      <c r="K105" s="75">
        <v>5500</v>
      </c>
      <c r="L105" s="71">
        <v>0</v>
      </c>
      <c r="M105" s="75">
        <f t="shared" si="5"/>
        <v>7117</v>
      </c>
      <c r="N105" s="79" t="s">
        <v>152</v>
      </c>
    </row>
    <row r="106" spans="1:14" ht="54.75" customHeight="1" x14ac:dyDescent="0.25">
      <c r="A106" s="77">
        <v>9</v>
      </c>
      <c r="B106" s="45">
        <v>45865</v>
      </c>
      <c r="C106" s="45">
        <v>45870</v>
      </c>
      <c r="D106" s="78" t="s">
        <v>160</v>
      </c>
      <c r="E106" s="74" t="s">
        <v>161</v>
      </c>
      <c r="F106" s="78" t="s">
        <v>85</v>
      </c>
      <c r="G106" s="74" t="s">
        <v>16</v>
      </c>
      <c r="H106" s="78" t="s">
        <v>215</v>
      </c>
      <c r="I106" s="81" t="s">
        <v>216</v>
      </c>
      <c r="J106" s="75">
        <v>647</v>
      </c>
      <c r="K106" s="75">
        <v>1500</v>
      </c>
      <c r="L106" s="71">
        <v>0</v>
      </c>
      <c r="M106" s="75">
        <f t="shared" si="5"/>
        <v>2147</v>
      </c>
      <c r="N106" s="79" t="s">
        <v>152</v>
      </c>
    </row>
    <row r="107" spans="1:14" ht="54.75" customHeight="1" x14ac:dyDescent="0.25">
      <c r="A107" s="77">
        <v>10</v>
      </c>
      <c r="B107" s="45">
        <v>45865</v>
      </c>
      <c r="C107" s="45">
        <v>45870</v>
      </c>
      <c r="D107" s="78" t="s">
        <v>217</v>
      </c>
      <c r="E107" s="74" t="s">
        <v>180</v>
      </c>
      <c r="F107" s="63" t="s">
        <v>218</v>
      </c>
      <c r="G107" s="74" t="s">
        <v>16</v>
      </c>
      <c r="H107" s="78" t="s">
        <v>215</v>
      </c>
      <c r="I107" s="81" t="s">
        <v>216</v>
      </c>
      <c r="J107" s="75">
        <v>647</v>
      </c>
      <c r="K107" s="75">
        <v>1500</v>
      </c>
      <c r="L107" s="71">
        <v>0</v>
      </c>
      <c r="M107" s="75">
        <f t="shared" si="5"/>
        <v>2147</v>
      </c>
      <c r="N107" s="79" t="s">
        <v>152</v>
      </c>
    </row>
    <row r="108" spans="1:14" ht="54.75" customHeight="1" x14ac:dyDescent="0.25">
      <c r="A108" s="77">
        <v>11</v>
      </c>
      <c r="B108" s="45">
        <v>45868</v>
      </c>
      <c r="C108" s="45">
        <v>45870</v>
      </c>
      <c r="D108" s="78" t="s">
        <v>219</v>
      </c>
      <c r="E108" s="64" t="s">
        <v>220</v>
      </c>
      <c r="F108" s="78" t="s">
        <v>76</v>
      </c>
      <c r="G108" s="65" t="s">
        <v>44</v>
      </c>
      <c r="H108" s="78" t="s">
        <v>221</v>
      </c>
      <c r="I108" s="81" t="s">
        <v>222</v>
      </c>
      <c r="J108" s="75">
        <v>0</v>
      </c>
      <c r="K108" s="75">
        <v>600</v>
      </c>
      <c r="L108" s="71">
        <v>0</v>
      </c>
      <c r="M108" s="75">
        <f>SUM(J108:L108)</f>
        <v>600</v>
      </c>
      <c r="N108" s="79" t="s">
        <v>152</v>
      </c>
    </row>
    <row r="109" spans="1:14" ht="67.5" customHeight="1" x14ac:dyDescent="0.25">
      <c r="A109" s="77">
        <v>12</v>
      </c>
      <c r="B109" s="45">
        <v>45868</v>
      </c>
      <c r="C109" s="45">
        <v>45870</v>
      </c>
      <c r="D109" s="78" t="s">
        <v>223</v>
      </c>
      <c r="E109" s="78" t="s">
        <v>224</v>
      </c>
      <c r="F109" s="86" t="s">
        <v>225</v>
      </c>
      <c r="G109" s="78" t="s">
        <v>226</v>
      </c>
      <c r="H109" s="78" t="s">
        <v>221</v>
      </c>
      <c r="I109" s="81" t="s">
        <v>227</v>
      </c>
      <c r="J109" s="75">
        <v>440.2</v>
      </c>
      <c r="K109" s="75">
        <v>600</v>
      </c>
      <c r="L109" s="71">
        <v>0</v>
      </c>
      <c r="M109" s="75">
        <f t="shared" si="5"/>
        <v>1040.2</v>
      </c>
      <c r="N109" s="79" t="s">
        <v>152</v>
      </c>
    </row>
    <row r="110" spans="1:14" ht="42.75" customHeight="1" x14ac:dyDescent="0.25">
      <c r="A110" s="77">
        <v>13</v>
      </c>
      <c r="B110" s="45">
        <v>45868</v>
      </c>
      <c r="C110" s="45">
        <v>45872</v>
      </c>
      <c r="D110" s="78" t="s">
        <v>140</v>
      </c>
      <c r="E110" s="78" t="s">
        <v>61</v>
      </c>
      <c r="F110" s="78" t="s">
        <v>62</v>
      </c>
      <c r="G110" s="78" t="s">
        <v>21</v>
      </c>
      <c r="H110" s="78" t="s">
        <v>221</v>
      </c>
      <c r="I110" s="81" t="s">
        <v>222</v>
      </c>
      <c r="J110" s="75">
        <v>716.3</v>
      </c>
      <c r="K110" s="75">
        <v>800</v>
      </c>
      <c r="L110" s="71">
        <v>0</v>
      </c>
      <c r="M110" s="75">
        <f t="shared" si="5"/>
        <v>1516.3</v>
      </c>
      <c r="N110" s="79" t="s">
        <v>152</v>
      </c>
    </row>
    <row r="111" spans="1:14" x14ac:dyDescent="0.25">
      <c r="A111" s="121" t="s">
        <v>18</v>
      </c>
      <c r="B111" s="121"/>
      <c r="C111" s="121"/>
      <c r="D111" s="121"/>
      <c r="E111" s="121"/>
      <c r="F111" s="121"/>
      <c r="G111" s="121"/>
      <c r="H111" s="121"/>
      <c r="I111" s="121"/>
      <c r="J111" s="88">
        <f>SUM(J98:J110)</f>
        <v>16091.88</v>
      </c>
      <c r="K111" s="72">
        <f>SUM(K98:K110)</f>
        <v>29900</v>
      </c>
      <c r="L111" s="72">
        <v>0</v>
      </c>
      <c r="M111" s="88">
        <f>SUM(J111:L111)</f>
        <v>45991.88</v>
      </c>
      <c r="N111" s="72"/>
    </row>
    <row r="112" spans="1:14" ht="54.75" customHeight="1" x14ac:dyDescent="0.25"/>
    <row r="113" spans="1:14" ht="19.5" x14ac:dyDescent="0.4">
      <c r="A113" s="62" t="s">
        <v>271</v>
      </c>
    </row>
    <row r="114" spans="1:14" ht="24" customHeight="1" x14ac:dyDescent="0.25">
      <c r="A114" s="118" t="s">
        <v>0</v>
      </c>
      <c r="B114" s="118"/>
      <c r="C114" s="118"/>
      <c r="D114" s="118"/>
      <c r="E114" s="118"/>
      <c r="F114" s="118"/>
      <c r="G114" s="118"/>
      <c r="H114" s="118"/>
      <c r="I114" s="118"/>
      <c r="J114" s="118"/>
      <c r="K114" s="118"/>
      <c r="L114" s="118"/>
      <c r="M114" s="118"/>
      <c r="N114" s="118"/>
    </row>
    <row r="115" spans="1:14" ht="24" customHeight="1" x14ac:dyDescent="0.25">
      <c r="A115" s="119" t="s">
        <v>1</v>
      </c>
      <c r="B115" s="119"/>
      <c r="C115" s="119"/>
      <c r="D115" s="119"/>
      <c r="E115" s="119"/>
      <c r="F115" s="119"/>
      <c r="G115" s="119"/>
      <c r="H115" s="119"/>
      <c r="I115" s="119"/>
      <c r="J115" s="119"/>
      <c r="K115" s="119"/>
      <c r="L115" s="119"/>
      <c r="M115" s="119"/>
      <c r="N115" s="119"/>
    </row>
    <row r="116" spans="1:14" ht="24" customHeight="1" x14ac:dyDescent="0.25">
      <c r="A116" s="120" t="s">
        <v>272</v>
      </c>
      <c r="B116" s="120"/>
      <c r="C116" s="120"/>
      <c r="D116" s="120"/>
      <c r="E116" s="120"/>
      <c r="F116" s="120"/>
      <c r="G116" s="120"/>
      <c r="H116" s="120"/>
      <c r="I116" s="120"/>
      <c r="J116" s="120"/>
      <c r="K116" s="120"/>
      <c r="L116" s="120"/>
      <c r="M116" s="120"/>
      <c r="N116" s="120"/>
    </row>
    <row r="117" spans="1:14" ht="25.5" x14ac:dyDescent="0.25">
      <c r="A117" s="66" t="s">
        <v>2</v>
      </c>
      <c r="B117" s="67" t="s">
        <v>3</v>
      </c>
      <c r="C117" s="67" t="s">
        <v>4</v>
      </c>
      <c r="D117" s="68" t="s">
        <v>5</v>
      </c>
      <c r="E117" s="68" t="s">
        <v>6</v>
      </c>
      <c r="F117" s="68" t="s">
        <v>7</v>
      </c>
      <c r="G117" s="68" t="s">
        <v>8</v>
      </c>
      <c r="H117" s="68" t="s">
        <v>9</v>
      </c>
      <c r="I117" s="69" t="s">
        <v>10</v>
      </c>
      <c r="J117" s="70" t="s">
        <v>11</v>
      </c>
      <c r="K117" s="70" t="s">
        <v>12</v>
      </c>
      <c r="L117" s="76" t="s">
        <v>13</v>
      </c>
      <c r="M117" s="70" t="s">
        <v>14</v>
      </c>
      <c r="N117" s="70" t="s">
        <v>15</v>
      </c>
    </row>
    <row r="118" spans="1:14" ht="30.75" customHeight="1" x14ac:dyDescent="0.25">
      <c r="A118" s="77">
        <v>1</v>
      </c>
      <c r="B118" s="73">
        <v>45875</v>
      </c>
      <c r="C118" s="73">
        <v>45879</v>
      </c>
      <c r="D118" s="74" t="s">
        <v>140</v>
      </c>
      <c r="E118" s="74" t="s">
        <v>61</v>
      </c>
      <c r="F118" s="85" t="s">
        <v>62</v>
      </c>
      <c r="G118" s="85" t="s">
        <v>21</v>
      </c>
      <c r="H118" s="78" t="s">
        <v>273</v>
      </c>
      <c r="I118" s="81" t="s">
        <v>274</v>
      </c>
      <c r="J118" s="79">
        <v>4800</v>
      </c>
      <c r="K118" s="79">
        <v>2000</v>
      </c>
      <c r="L118" s="80">
        <v>0</v>
      </c>
      <c r="M118" s="79">
        <f>SUM(J118:L118)</f>
        <v>6800</v>
      </c>
      <c r="N118" s="79"/>
    </row>
    <row r="119" spans="1:14" ht="43.5" customHeight="1" x14ac:dyDescent="0.25">
      <c r="A119" s="77">
        <v>2</v>
      </c>
      <c r="B119" s="73">
        <v>45879</v>
      </c>
      <c r="C119" s="73">
        <v>45885</v>
      </c>
      <c r="D119" s="74" t="s">
        <v>195</v>
      </c>
      <c r="E119" s="64" t="s">
        <v>196</v>
      </c>
      <c r="F119" s="74" t="s">
        <v>187</v>
      </c>
      <c r="G119" s="74" t="s">
        <v>16</v>
      </c>
      <c r="H119" s="84" t="s">
        <v>273</v>
      </c>
      <c r="I119" s="81" t="s">
        <v>275</v>
      </c>
      <c r="J119" s="79">
        <v>1258.21</v>
      </c>
      <c r="K119" s="79">
        <v>2400</v>
      </c>
      <c r="L119" s="80">
        <v>0</v>
      </c>
      <c r="M119" s="79">
        <f>SUM(J119:L119)</f>
        <v>3658.21</v>
      </c>
      <c r="N119" s="79"/>
    </row>
    <row r="120" spans="1:14" ht="43.5" customHeight="1" x14ac:dyDescent="0.25">
      <c r="A120" s="77">
        <v>3</v>
      </c>
      <c r="B120" s="73">
        <v>45879</v>
      </c>
      <c r="C120" s="73">
        <v>45885</v>
      </c>
      <c r="D120" s="74" t="s">
        <v>276</v>
      </c>
      <c r="E120" s="64" t="s">
        <v>277</v>
      </c>
      <c r="F120" s="74" t="s">
        <v>157</v>
      </c>
      <c r="G120" s="74" t="s">
        <v>16</v>
      </c>
      <c r="H120" s="84" t="s">
        <v>273</v>
      </c>
      <c r="I120" s="81" t="s">
        <v>278</v>
      </c>
      <c r="J120" s="79">
        <v>1258.21</v>
      </c>
      <c r="K120" s="79">
        <v>2400</v>
      </c>
      <c r="L120" s="80">
        <v>0</v>
      </c>
      <c r="M120" s="79">
        <f>SUM(J120:L120)</f>
        <v>3658.21</v>
      </c>
      <c r="N120" s="79"/>
    </row>
    <row r="121" spans="1:14" ht="43.5" customHeight="1" x14ac:dyDescent="0.25">
      <c r="A121" s="77">
        <v>4</v>
      </c>
      <c r="B121" s="73">
        <v>45900</v>
      </c>
      <c r="C121" s="73">
        <v>45906</v>
      </c>
      <c r="D121" s="74" t="s">
        <v>140</v>
      </c>
      <c r="E121" s="64" t="s">
        <v>61</v>
      </c>
      <c r="F121" s="89" t="s">
        <v>62</v>
      </c>
      <c r="G121" s="89" t="s">
        <v>21</v>
      </c>
      <c r="H121" s="84" t="s">
        <v>279</v>
      </c>
      <c r="I121" s="81" t="s">
        <v>280</v>
      </c>
      <c r="J121" s="79">
        <v>17994</v>
      </c>
      <c r="K121" s="79">
        <v>3600</v>
      </c>
      <c r="L121" s="80">
        <v>0</v>
      </c>
      <c r="M121" s="79">
        <v>21594</v>
      </c>
      <c r="N121" s="79"/>
    </row>
    <row r="122" spans="1:14" ht="61.5" customHeight="1" x14ac:dyDescent="0.25">
      <c r="A122" s="77">
        <v>5</v>
      </c>
      <c r="B122" s="73">
        <v>45894</v>
      </c>
      <c r="C122" s="73">
        <v>45898</v>
      </c>
      <c r="D122" s="74" t="s">
        <v>281</v>
      </c>
      <c r="E122" s="74" t="s">
        <v>283</v>
      </c>
      <c r="F122" s="89" t="s">
        <v>282</v>
      </c>
      <c r="G122" s="89" t="s">
        <v>286</v>
      </c>
      <c r="H122" s="78" t="s">
        <v>284</v>
      </c>
      <c r="I122" s="81" t="s">
        <v>285</v>
      </c>
      <c r="J122" s="79">
        <v>0</v>
      </c>
      <c r="K122" s="79">
        <v>0</v>
      </c>
      <c r="L122" s="80">
        <v>0</v>
      </c>
      <c r="M122" s="79">
        <f>SUM(J122:L122)</f>
        <v>0</v>
      </c>
      <c r="N122" s="79"/>
    </row>
    <row r="123" spans="1:14" ht="24" customHeight="1" x14ac:dyDescent="0.25">
      <c r="A123" s="124" t="s">
        <v>18</v>
      </c>
      <c r="B123" s="124"/>
      <c r="C123" s="124"/>
      <c r="D123" s="124"/>
      <c r="E123" s="124"/>
      <c r="F123" s="124"/>
      <c r="G123" s="124"/>
      <c r="H123" s="124"/>
      <c r="I123" s="124"/>
      <c r="J123" s="88">
        <f>SUM(J118:J122)</f>
        <v>25310.42</v>
      </c>
      <c r="K123" s="72">
        <f>SUM(K118:K122)</f>
        <v>10400</v>
      </c>
      <c r="L123" s="72"/>
      <c r="M123" s="88">
        <f>SUM(J123:L123)</f>
        <v>35710.42</v>
      </c>
      <c r="N123" s="72"/>
    </row>
    <row r="125" spans="1:14" ht="19.5" x14ac:dyDescent="0.4">
      <c r="A125" s="62" t="s">
        <v>287</v>
      </c>
    </row>
    <row r="126" spans="1:14" ht="30" customHeight="1" x14ac:dyDescent="0.25">
      <c r="A126" s="118" t="s">
        <v>0</v>
      </c>
      <c r="B126" s="118"/>
      <c r="C126" s="118"/>
      <c r="D126" s="118"/>
      <c r="E126" s="118"/>
      <c r="F126" s="118"/>
      <c r="G126" s="118"/>
      <c r="H126" s="118"/>
      <c r="I126" s="118"/>
      <c r="J126" s="118"/>
      <c r="K126" s="118"/>
      <c r="L126" s="118"/>
      <c r="M126" s="118"/>
      <c r="N126" s="118"/>
    </row>
    <row r="127" spans="1:14" ht="24" customHeight="1" x14ac:dyDescent="0.25">
      <c r="A127" s="118" t="s">
        <v>1</v>
      </c>
      <c r="B127" s="118"/>
      <c r="C127" s="118"/>
      <c r="D127" s="118"/>
      <c r="E127" s="118"/>
      <c r="F127" s="118"/>
      <c r="G127" s="118"/>
      <c r="H127" s="118"/>
      <c r="I127" s="118"/>
      <c r="J127" s="118"/>
      <c r="K127" s="118"/>
      <c r="L127" s="118"/>
      <c r="M127" s="118"/>
      <c r="N127" s="118"/>
    </row>
    <row r="128" spans="1:14" ht="24" customHeight="1" x14ac:dyDescent="0.25">
      <c r="A128" s="123" t="s">
        <v>288</v>
      </c>
      <c r="B128" s="123"/>
      <c r="C128" s="123"/>
      <c r="D128" s="123"/>
      <c r="E128" s="123"/>
      <c r="F128" s="123"/>
      <c r="G128" s="123"/>
      <c r="H128" s="123"/>
      <c r="I128" s="123"/>
      <c r="J128" s="123"/>
      <c r="K128" s="123"/>
      <c r="L128" s="123"/>
      <c r="M128" s="123"/>
      <c r="N128" s="123"/>
    </row>
    <row r="129" spans="1:14" ht="31.5" customHeight="1" x14ac:dyDescent="0.25">
      <c r="A129" s="90" t="s">
        <v>2</v>
      </c>
      <c r="B129" s="91" t="s">
        <v>3</v>
      </c>
      <c r="C129" s="91" t="s">
        <v>4</v>
      </c>
      <c r="D129" s="92" t="s">
        <v>5</v>
      </c>
      <c r="E129" s="92" t="s">
        <v>6</v>
      </c>
      <c r="F129" s="92" t="s">
        <v>7</v>
      </c>
      <c r="G129" s="92" t="s">
        <v>8</v>
      </c>
      <c r="H129" s="92" t="s">
        <v>9</v>
      </c>
      <c r="I129" s="93" t="s">
        <v>10</v>
      </c>
      <c r="J129" s="94" t="s">
        <v>11</v>
      </c>
      <c r="K129" s="94" t="s">
        <v>12</v>
      </c>
      <c r="L129" s="95" t="s">
        <v>13</v>
      </c>
      <c r="M129" s="70" t="s">
        <v>14</v>
      </c>
      <c r="N129" s="70" t="s">
        <v>15</v>
      </c>
    </row>
    <row r="130" spans="1:14" ht="42" customHeight="1" x14ac:dyDescent="0.25">
      <c r="A130" s="96">
        <v>1</v>
      </c>
      <c r="B130" s="73">
        <v>45902</v>
      </c>
      <c r="C130" s="73">
        <v>45905</v>
      </c>
      <c r="D130" s="96" t="s">
        <v>185</v>
      </c>
      <c r="E130" s="96" t="s">
        <v>186</v>
      </c>
      <c r="F130" s="96" t="s">
        <v>187</v>
      </c>
      <c r="G130" s="74" t="s">
        <v>44</v>
      </c>
      <c r="H130" s="97" t="s">
        <v>289</v>
      </c>
      <c r="I130" s="98" t="s">
        <v>290</v>
      </c>
      <c r="J130" s="99">
        <v>0</v>
      </c>
      <c r="K130" s="99">
        <v>450</v>
      </c>
      <c r="L130" s="100">
        <v>0</v>
      </c>
      <c r="M130" s="101">
        <v>450</v>
      </c>
      <c r="N130" s="79" t="s">
        <v>152</v>
      </c>
    </row>
    <row r="131" spans="1:14" ht="25.5" x14ac:dyDescent="0.25">
      <c r="A131" s="102">
        <v>2</v>
      </c>
      <c r="B131" s="73">
        <v>45908</v>
      </c>
      <c r="C131" s="73">
        <v>45912</v>
      </c>
      <c r="D131" s="103" t="s">
        <v>291</v>
      </c>
      <c r="E131" s="103" t="s">
        <v>292</v>
      </c>
      <c r="F131" s="86" t="s">
        <v>293</v>
      </c>
      <c r="G131" s="86" t="s">
        <v>23</v>
      </c>
      <c r="H131" s="86" t="s">
        <v>294</v>
      </c>
      <c r="I131" s="104" t="s">
        <v>295</v>
      </c>
      <c r="J131" s="105">
        <v>0</v>
      </c>
      <c r="K131" s="105">
        <v>750</v>
      </c>
      <c r="L131" s="105">
        <v>0</v>
      </c>
      <c r="M131" s="100">
        <f>SUM(J131:L131)</f>
        <v>750</v>
      </c>
      <c r="N131" s="79" t="s">
        <v>152</v>
      </c>
    </row>
    <row r="132" spans="1:14" ht="38.25" x14ac:dyDescent="0.25">
      <c r="A132" s="96">
        <v>3</v>
      </c>
      <c r="B132" s="106">
        <v>45913</v>
      </c>
      <c r="C132" s="106">
        <v>45920</v>
      </c>
      <c r="D132" s="78" t="s">
        <v>296</v>
      </c>
      <c r="E132" s="78" t="s">
        <v>297</v>
      </c>
      <c r="F132" s="84" t="s">
        <v>298</v>
      </c>
      <c r="G132" s="78" t="s">
        <v>299</v>
      </c>
      <c r="H132" s="78" t="s">
        <v>300</v>
      </c>
      <c r="I132" s="81" t="s">
        <v>301</v>
      </c>
      <c r="J132" s="100">
        <v>0</v>
      </c>
      <c r="K132" s="100">
        <v>500</v>
      </c>
      <c r="L132" s="100">
        <v>0</v>
      </c>
      <c r="M132" s="100">
        <f>SUM(J132:L132)</f>
        <v>500</v>
      </c>
      <c r="N132" s="79" t="s">
        <v>152</v>
      </c>
    </row>
    <row r="133" spans="1:14" ht="38.25" x14ac:dyDescent="0.25">
      <c r="A133" s="102">
        <v>4</v>
      </c>
      <c r="B133" s="106">
        <v>45913</v>
      </c>
      <c r="C133" s="106">
        <v>45920</v>
      </c>
      <c r="D133" s="86" t="s">
        <v>302</v>
      </c>
      <c r="E133" s="86" t="s">
        <v>303</v>
      </c>
      <c r="F133" s="84" t="s">
        <v>76</v>
      </c>
      <c r="G133" s="86" t="s">
        <v>304</v>
      </c>
      <c r="H133" s="78" t="s">
        <v>300</v>
      </c>
      <c r="I133" s="81" t="s">
        <v>301</v>
      </c>
      <c r="J133" s="100">
        <v>0</v>
      </c>
      <c r="K133" s="100">
        <v>500</v>
      </c>
      <c r="L133" s="100">
        <v>0</v>
      </c>
      <c r="M133" s="100">
        <f>SUM(J133:L133)</f>
        <v>500</v>
      </c>
      <c r="N133" s="79" t="s">
        <v>152</v>
      </c>
    </row>
    <row r="134" spans="1:14" ht="25.5" x14ac:dyDescent="0.25">
      <c r="A134" s="96">
        <v>5</v>
      </c>
      <c r="B134" s="106">
        <v>45915</v>
      </c>
      <c r="C134" s="106">
        <v>45918</v>
      </c>
      <c r="D134" s="86" t="s">
        <v>305</v>
      </c>
      <c r="E134" s="86" t="s">
        <v>306</v>
      </c>
      <c r="F134" s="84" t="s">
        <v>307</v>
      </c>
      <c r="G134" s="86" t="s">
        <v>23</v>
      </c>
      <c r="H134" s="78" t="s">
        <v>308</v>
      </c>
      <c r="I134" s="81" t="s">
        <v>309</v>
      </c>
      <c r="J134" s="100">
        <v>0</v>
      </c>
      <c r="K134" s="100">
        <v>600</v>
      </c>
      <c r="L134" s="100">
        <v>0</v>
      </c>
      <c r="M134" s="100">
        <f>SUM(J134:L134)</f>
        <v>600</v>
      </c>
      <c r="N134" s="79" t="s">
        <v>152</v>
      </c>
    </row>
    <row r="135" spans="1:14" ht="38.25" x14ac:dyDescent="0.25">
      <c r="A135" s="102">
        <v>6</v>
      </c>
      <c r="B135" s="106">
        <v>45915</v>
      </c>
      <c r="C135" s="106">
        <v>45918</v>
      </c>
      <c r="D135" s="86" t="s">
        <v>217</v>
      </c>
      <c r="E135" s="86" t="s">
        <v>180</v>
      </c>
      <c r="F135" s="84" t="s">
        <v>157</v>
      </c>
      <c r="G135" s="74" t="s">
        <v>16</v>
      </c>
      <c r="H135" s="78" t="s">
        <v>310</v>
      </c>
      <c r="I135" s="81" t="s">
        <v>311</v>
      </c>
      <c r="J135" s="100">
        <v>0</v>
      </c>
      <c r="K135" s="100">
        <v>0</v>
      </c>
      <c r="L135" s="100">
        <v>0</v>
      </c>
      <c r="M135" s="100">
        <v>0</v>
      </c>
      <c r="N135" s="79" t="s">
        <v>152</v>
      </c>
    </row>
    <row r="136" spans="1:14" ht="38.25" x14ac:dyDescent="0.25">
      <c r="A136" s="96">
        <v>7</v>
      </c>
      <c r="B136" s="106">
        <v>45915</v>
      </c>
      <c r="C136" s="106">
        <v>45920</v>
      </c>
      <c r="D136" s="89" t="s">
        <v>96</v>
      </c>
      <c r="E136" s="89" t="s">
        <v>97</v>
      </c>
      <c r="F136" s="74" t="s">
        <v>312</v>
      </c>
      <c r="G136" s="74" t="s">
        <v>43</v>
      </c>
      <c r="H136" s="74" t="s">
        <v>313</v>
      </c>
      <c r="I136" s="81" t="s">
        <v>314</v>
      </c>
      <c r="J136" s="100">
        <v>1192</v>
      </c>
      <c r="K136" s="100">
        <v>2500</v>
      </c>
      <c r="L136" s="100">
        <v>0</v>
      </c>
      <c r="M136" s="100">
        <f t="shared" ref="M136:M149" si="6">SUM(J136:L136)</f>
        <v>3692</v>
      </c>
      <c r="N136" s="79" t="s">
        <v>152</v>
      </c>
    </row>
    <row r="137" spans="1:14" ht="38.25" x14ac:dyDescent="0.25">
      <c r="A137" s="102">
        <v>8</v>
      </c>
      <c r="B137" s="73">
        <v>45915</v>
      </c>
      <c r="C137" s="73">
        <v>45920</v>
      </c>
      <c r="D137" s="74" t="s">
        <v>166</v>
      </c>
      <c r="E137" s="74" t="s">
        <v>101</v>
      </c>
      <c r="F137" s="74" t="s">
        <v>102</v>
      </c>
      <c r="G137" s="74" t="s">
        <v>43</v>
      </c>
      <c r="H137" s="74" t="s">
        <v>313</v>
      </c>
      <c r="I137" s="81" t="s">
        <v>315</v>
      </c>
      <c r="J137" s="100">
        <v>1192</v>
      </c>
      <c r="K137" s="100">
        <v>2500</v>
      </c>
      <c r="L137" s="100">
        <v>0</v>
      </c>
      <c r="M137" s="100">
        <f t="shared" si="6"/>
        <v>3692</v>
      </c>
      <c r="N137" s="79" t="s">
        <v>152</v>
      </c>
    </row>
    <row r="138" spans="1:14" ht="76.5" x14ac:dyDescent="0.25">
      <c r="A138" s="96">
        <v>9</v>
      </c>
      <c r="B138" s="73">
        <v>45916</v>
      </c>
      <c r="C138" s="73">
        <v>45919</v>
      </c>
      <c r="D138" s="74" t="s">
        <v>316</v>
      </c>
      <c r="E138" s="74" t="s">
        <v>317</v>
      </c>
      <c r="F138" s="74" t="s">
        <v>318</v>
      </c>
      <c r="G138" s="74" t="s">
        <v>16</v>
      </c>
      <c r="H138" s="74" t="s">
        <v>319</v>
      </c>
      <c r="I138" s="81" t="s">
        <v>320</v>
      </c>
      <c r="J138" s="100">
        <v>391</v>
      </c>
      <c r="K138" s="100">
        <v>0</v>
      </c>
      <c r="L138" s="100">
        <v>0</v>
      </c>
      <c r="M138" s="100">
        <f t="shared" si="6"/>
        <v>391</v>
      </c>
      <c r="N138" s="79" t="s">
        <v>152</v>
      </c>
    </row>
    <row r="139" spans="1:14" ht="76.5" x14ac:dyDescent="0.25">
      <c r="A139" s="102">
        <v>10</v>
      </c>
      <c r="B139" s="73">
        <v>45916</v>
      </c>
      <c r="C139" s="73">
        <v>45919</v>
      </c>
      <c r="D139" s="74" t="s">
        <v>321</v>
      </c>
      <c r="E139" s="74" t="s">
        <v>322</v>
      </c>
      <c r="F139" s="74" t="s">
        <v>323</v>
      </c>
      <c r="G139" s="74" t="s">
        <v>16</v>
      </c>
      <c r="H139" s="74" t="s">
        <v>319</v>
      </c>
      <c r="I139" s="81" t="s">
        <v>320</v>
      </c>
      <c r="J139" s="100">
        <v>817.78</v>
      </c>
      <c r="K139" s="100">
        <v>0</v>
      </c>
      <c r="L139" s="100">
        <v>0</v>
      </c>
      <c r="M139" s="100">
        <f t="shared" si="6"/>
        <v>817.78</v>
      </c>
      <c r="N139" s="79" t="s">
        <v>152</v>
      </c>
    </row>
    <row r="140" spans="1:14" ht="76.5" x14ac:dyDescent="0.25">
      <c r="A140" s="96">
        <v>11</v>
      </c>
      <c r="B140" s="73">
        <v>45916</v>
      </c>
      <c r="C140" s="73">
        <v>45919</v>
      </c>
      <c r="D140" s="74" t="s">
        <v>324</v>
      </c>
      <c r="E140" s="74" t="s">
        <v>325</v>
      </c>
      <c r="F140" s="74" t="s">
        <v>326</v>
      </c>
      <c r="G140" s="74" t="s">
        <v>16</v>
      </c>
      <c r="H140" s="74" t="s">
        <v>319</v>
      </c>
      <c r="I140" s="81" t="s">
        <v>320</v>
      </c>
      <c r="J140" s="100">
        <v>625</v>
      </c>
      <c r="K140" s="100">
        <v>0</v>
      </c>
      <c r="L140" s="100">
        <v>0</v>
      </c>
      <c r="M140" s="100">
        <f t="shared" si="6"/>
        <v>625</v>
      </c>
      <c r="N140" s="79" t="s">
        <v>152</v>
      </c>
    </row>
    <row r="141" spans="1:14" ht="89.25" x14ac:dyDescent="0.25">
      <c r="A141" s="102">
        <v>12</v>
      </c>
      <c r="B141" s="73">
        <v>45916</v>
      </c>
      <c r="C141" s="73">
        <v>45919</v>
      </c>
      <c r="D141" s="74" t="s">
        <v>327</v>
      </c>
      <c r="E141" s="74">
        <v>40999303</v>
      </c>
      <c r="F141" s="74" t="s">
        <v>328</v>
      </c>
      <c r="G141" s="74" t="s">
        <v>16</v>
      </c>
      <c r="H141" s="74" t="s">
        <v>319</v>
      </c>
      <c r="I141" s="81" t="s">
        <v>320</v>
      </c>
      <c r="J141" s="100">
        <v>1497</v>
      </c>
      <c r="K141" s="100">
        <v>0</v>
      </c>
      <c r="L141" s="100">
        <v>0</v>
      </c>
      <c r="M141" s="100">
        <f t="shared" si="6"/>
        <v>1497</v>
      </c>
      <c r="N141" s="79" t="s">
        <v>152</v>
      </c>
    </row>
    <row r="142" spans="1:14" ht="76.5" x14ac:dyDescent="0.25">
      <c r="A142" s="96">
        <v>13</v>
      </c>
      <c r="B142" s="73">
        <v>45916</v>
      </c>
      <c r="C142" s="73">
        <v>45919</v>
      </c>
      <c r="D142" s="74" t="s">
        <v>329</v>
      </c>
      <c r="E142" s="74">
        <v>40107108</v>
      </c>
      <c r="F142" s="74" t="s">
        <v>330</v>
      </c>
      <c r="G142" s="74" t="s">
        <v>16</v>
      </c>
      <c r="H142" s="74" t="s">
        <v>319</v>
      </c>
      <c r="I142" s="81" t="s">
        <v>320</v>
      </c>
      <c r="J142" s="100">
        <v>1344.3</v>
      </c>
      <c r="K142" s="100">
        <v>0</v>
      </c>
      <c r="L142" s="100">
        <v>0</v>
      </c>
      <c r="M142" s="100">
        <f t="shared" si="6"/>
        <v>1344.3</v>
      </c>
      <c r="N142" s="79" t="s">
        <v>152</v>
      </c>
    </row>
    <row r="143" spans="1:14" ht="51" x14ac:dyDescent="0.25">
      <c r="A143" s="102">
        <v>14</v>
      </c>
      <c r="B143" s="73">
        <v>45916</v>
      </c>
      <c r="C143" s="73">
        <v>45927</v>
      </c>
      <c r="D143" s="74" t="s">
        <v>331</v>
      </c>
      <c r="E143" s="74" t="s">
        <v>56</v>
      </c>
      <c r="F143" s="74" t="s">
        <v>81</v>
      </c>
      <c r="G143" s="74" t="s">
        <v>71</v>
      </c>
      <c r="H143" s="78" t="s">
        <v>57</v>
      </c>
      <c r="I143" s="81" t="s">
        <v>332</v>
      </c>
      <c r="J143" s="100">
        <v>1898</v>
      </c>
      <c r="K143" s="100">
        <v>5500</v>
      </c>
      <c r="L143" s="100">
        <v>0</v>
      </c>
      <c r="M143" s="100">
        <f t="shared" si="6"/>
        <v>7398</v>
      </c>
      <c r="N143" s="79" t="s">
        <v>152</v>
      </c>
    </row>
    <row r="144" spans="1:14" ht="25.5" x14ac:dyDescent="0.25">
      <c r="A144" s="96">
        <v>15</v>
      </c>
      <c r="B144" s="73">
        <v>45920</v>
      </c>
      <c r="C144" s="73">
        <v>45925</v>
      </c>
      <c r="D144" s="74" t="s">
        <v>333</v>
      </c>
      <c r="E144" s="74" t="s">
        <v>334</v>
      </c>
      <c r="F144" s="74" t="s">
        <v>85</v>
      </c>
      <c r="G144" s="74" t="s">
        <v>25</v>
      </c>
      <c r="H144" s="74" t="s">
        <v>210</v>
      </c>
      <c r="I144" s="81" t="s">
        <v>335</v>
      </c>
      <c r="J144" s="100">
        <v>0</v>
      </c>
      <c r="K144" s="100">
        <v>1500</v>
      </c>
      <c r="L144" s="100">
        <v>0</v>
      </c>
      <c r="M144" s="100">
        <f t="shared" si="6"/>
        <v>1500</v>
      </c>
      <c r="N144" s="79" t="s">
        <v>152</v>
      </c>
    </row>
    <row r="145" spans="1:14" ht="25.5" x14ac:dyDescent="0.25">
      <c r="A145" s="102">
        <v>16</v>
      </c>
      <c r="B145" s="73">
        <v>45921</v>
      </c>
      <c r="C145" s="73">
        <v>45925</v>
      </c>
      <c r="D145" s="78" t="s">
        <v>140</v>
      </c>
      <c r="E145" s="78" t="s">
        <v>61</v>
      </c>
      <c r="F145" s="78" t="s">
        <v>62</v>
      </c>
      <c r="G145" s="74" t="s">
        <v>21</v>
      </c>
      <c r="H145" s="78" t="s">
        <v>273</v>
      </c>
      <c r="I145" s="81" t="s">
        <v>336</v>
      </c>
      <c r="J145" s="107">
        <v>2536</v>
      </c>
      <c r="K145" s="107">
        <v>1500</v>
      </c>
      <c r="L145" s="107">
        <v>0</v>
      </c>
      <c r="M145" s="100">
        <f t="shared" si="6"/>
        <v>4036</v>
      </c>
      <c r="N145" s="79" t="s">
        <v>152</v>
      </c>
    </row>
    <row r="146" spans="1:14" ht="38.25" x14ac:dyDescent="0.25">
      <c r="A146" s="96">
        <v>17</v>
      </c>
      <c r="B146" s="73">
        <v>45921</v>
      </c>
      <c r="C146" s="73">
        <v>45925</v>
      </c>
      <c r="D146" s="78" t="s">
        <v>337</v>
      </c>
      <c r="E146" s="78" t="s">
        <v>114</v>
      </c>
      <c r="F146" s="78" t="s">
        <v>115</v>
      </c>
      <c r="G146" s="74" t="s">
        <v>267</v>
      </c>
      <c r="H146" s="78" t="s">
        <v>273</v>
      </c>
      <c r="I146" s="81" t="s">
        <v>338</v>
      </c>
      <c r="J146" s="107">
        <v>3500</v>
      </c>
      <c r="K146" s="107">
        <v>1500</v>
      </c>
      <c r="L146" s="107">
        <v>0</v>
      </c>
      <c r="M146" s="107">
        <f t="shared" si="6"/>
        <v>5000</v>
      </c>
      <c r="N146" s="79" t="s">
        <v>152</v>
      </c>
    </row>
    <row r="147" spans="1:14" ht="25.5" x14ac:dyDescent="0.25">
      <c r="A147" s="102">
        <v>18</v>
      </c>
      <c r="B147" s="73">
        <v>45921</v>
      </c>
      <c r="C147" s="73">
        <v>45927</v>
      </c>
      <c r="D147" s="78" t="s">
        <v>339</v>
      </c>
      <c r="E147" s="78" t="s">
        <v>178</v>
      </c>
      <c r="F147" s="78" t="s">
        <v>76</v>
      </c>
      <c r="G147" s="74" t="s">
        <v>42</v>
      </c>
      <c r="H147" s="78" t="s">
        <v>105</v>
      </c>
      <c r="I147" s="81" t="s">
        <v>340</v>
      </c>
      <c r="J147" s="107">
        <v>0</v>
      </c>
      <c r="K147" s="107">
        <v>300</v>
      </c>
      <c r="L147" s="107">
        <v>0</v>
      </c>
      <c r="M147" s="107">
        <f t="shared" si="6"/>
        <v>300</v>
      </c>
      <c r="N147" s="79" t="s">
        <v>152</v>
      </c>
    </row>
    <row r="148" spans="1:14" x14ac:dyDescent="0.25">
      <c r="A148" s="96">
        <v>19</v>
      </c>
      <c r="B148" s="73">
        <v>45923</v>
      </c>
      <c r="C148" s="73">
        <v>45927</v>
      </c>
      <c r="D148" s="78" t="s">
        <v>123</v>
      </c>
      <c r="E148" s="78" t="s">
        <v>124</v>
      </c>
      <c r="F148" s="78" t="s">
        <v>341</v>
      </c>
      <c r="G148" s="78" t="s">
        <v>341</v>
      </c>
      <c r="H148" s="78" t="s">
        <v>342</v>
      </c>
      <c r="I148" s="81" t="s">
        <v>343</v>
      </c>
      <c r="J148" s="107">
        <v>0</v>
      </c>
      <c r="K148" s="107">
        <v>1250</v>
      </c>
      <c r="L148" s="107">
        <v>0</v>
      </c>
      <c r="M148" s="107">
        <f t="shared" si="6"/>
        <v>1250</v>
      </c>
      <c r="N148" s="79" t="s">
        <v>152</v>
      </c>
    </row>
    <row r="149" spans="1:14" ht="38.25" x14ac:dyDescent="0.25">
      <c r="A149" s="102">
        <v>20</v>
      </c>
      <c r="B149" s="73">
        <v>45928</v>
      </c>
      <c r="C149" s="73">
        <v>45931</v>
      </c>
      <c r="D149" s="78" t="s">
        <v>344</v>
      </c>
      <c r="E149" s="78" t="s">
        <v>84</v>
      </c>
      <c r="F149" s="78" t="s">
        <v>85</v>
      </c>
      <c r="G149" s="78" t="s">
        <v>34</v>
      </c>
      <c r="H149" s="78" t="s">
        <v>308</v>
      </c>
      <c r="I149" s="81" t="s">
        <v>345</v>
      </c>
      <c r="J149" s="107">
        <v>0</v>
      </c>
      <c r="K149" s="107">
        <v>600</v>
      </c>
      <c r="L149" s="107">
        <v>0</v>
      </c>
      <c r="M149" s="107">
        <f t="shared" si="6"/>
        <v>600</v>
      </c>
      <c r="N149" s="79" t="s">
        <v>152</v>
      </c>
    </row>
    <row r="150" spans="1:14" ht="25.5" x14ac:dyDescent="0.25">
      <c r="A150" s="96">
        <v>21</v>
      </c>
      <c r="B150" s="73">
        <v>45930</v>
      </c>
      <c r="C150" s="73">
        <v>45934</v>
      </c>
      <c r="D150" s="78" t="s">
        <v>79</v>
      </c>
      <c r="E150" s="78" t="s">
        <v>80</v>
      </c>
      <c r="F150" s="78" t="s">
        <v>346</v>
      </c>
      <c r="G150" s="74" t="s">
        <v>43</v>
      </c>
      <c r="H150" s="74" t="s">
        <v>313</v>
      </c>
      <c r="I150" s="81" t="s">
        <v>347</v>
      </c>
      <c r="J150" s="107">
        <v>1785</v>
      </c>
      <c r="K150" s="107">
        <v>3000</v>
      </c>
      <c r="L150" s="107">
        <v>0</v>
      </c>
      <c r="M150" s="107">
        <f>SUM(J150:L150)</f>
        <v>4785</v>
      </c>
      <c r="N150" s="79" t="s">
        <v>152</v>
      </c>
    </row>
    <row r="151" spans="1:14" ht="51" x14ac:dyDescent="0.25">
      <c r="A151" s="96">
        <v>22</v>
      </c>
      <c r="B151" s="73">
        <v>45922</v>
      </c>
      <c r="C151" s="73">
        <v>45926</v>
      </c>
      <c r="D151" s="78" t="s">
        <v>348</v>
      </c>
      <c r="E151" s="78" t="s">
        <v>349</v>
      </c>
      <c r="F151" s="78" t="s">
        <v>350</v>
      </c>
      <c r="G151" s="74" t="s">
        <v>351</v>
      </c>
      <c r="H151" s="74" t="s">
        <v>352</v>
      </c>
      <c r="I151" s="81" t="s">
        <v>353</v>
      </c>
      <c r="J151" s="107">
        <v>0</v>
      </c>
      <c r="K151" s="107">
        <v>0</v>
      </c>
      <c r="L151" s="107">
        <v>0</v>
      </c>
      <c r="M151" s="107">
        <v>0</v>
      </c>
      <c r="N151" s="79" t="s">
        <v>152</v>
      </c>
    </row>
    <row r="152" spans="1:14" ht="25.5" x14ac:dyDescent="0.25">
      <c r="A152" s="102">
        <v>23</v>
      </c>
      <c r="B152" s="73">
        <v>45908</v>
      </c>
      <c r="C152" s="73">
        <v>45912</v>
      </c>
      <c r="D152" s="78" t="s">
        <v>354</v>
      </c>
      <c r="E152" s="78" t="s">
        <v>355</v>
      </c>
      <c r="F152" s="78" t="s">
        <v>356</v>
      </c>
      <c r="G152" s="74" t="s">
        <v>357</v>
      </c>
      <c r="H152" s="74" t="s">
        <v>358</v>
      </c>
      <c r="I152" s="81" t="s">
        <v>359</v>
      </c>
      <c r="J152" s="107">
        <v>0</v>
      </c>
      <c r="K152" s="107">
        <v>0</v>
      </c>
      <c r="L152" s="107">
        <v>0</v>
      </c>
      <c r="M152" s="107">
        <v>0</v>
      </c>
      <c r="N152" s="79" t="s">
        <v>152</v>
      </c>
    </row>
    <row r="153" spans="1:14" ht="63.75" x14ac:dyDescent="0.25">
      <c r="A153" s="96">
        <v>24</v>
      </c>
      <c r="B153" s="73">
        <v>45908</v>
      </c>
      <c r="C153" s="73">
        <v>45912</v>
      </c>
      <c r="D153" s="78" t="s">
        <v>360</v>
      </c>
      <c r="E153" s="78" t="s">
        <v>361</v>
      </c>
      <c r="F153" s="78" t="s">
        <v>362</v>
      </c>
      <c r="G153" s="74" t="s">
        <v>363</v>
      </c>
      <c r="H153" s="74" t="s">
        <v>358</v>
      </c>
      <c r="I153" s="81" t="s">
        <v>364</v>
      </c>
      <c r="J153" s="107">
        <v>0</v>
      </c>
      <c r="K153" s="107">
        <v>0</v>
      </c>
      <c r="L153" s="107">
        <v>0</v>
      </c>
      <c r="M153" s="107">
        <v>0</v>
      </c>
      <c r="N153" s="79" t="s">
        <v>152</v>
      </c>
    </row>
    <row r="154" spans="1:14" ht="51" x14ac:dyDescent="0.25">
      <c r="A154" s="96">
        <v>25</v>
      </c>
      <c r="B154" s="73">
        <v>45908</v>
      </c>
      <c r="C154" s="73">
        <v>45919</v>
      </c>
      <c r="D154" s="78" t="s">
        <v>365</v>
      </c>
      <c r="E154" s="78" t="s">
        <v>366</v>
      </c>
      <c r="F154" s="78" t="s">
        <v>367</v>
      </c>
      <c r="G154" s="74" t="s">
        <v>368</v>
      </c>
      <c r="H154" s="74" t="s">
        <v>369</v>
      </c>
      <c r="I154" s="81" t="s">
        <v>370</v>
      </c>
      <c r="J154" s="107">
        <v>0</v>
      </c>
      <c r="K154" s="107">
        <v>0</v>
      </c>
      <c r="L154" s="107">
        <v>0</v>
      </c>
      <c r="M154" s="107">
        <v>0</v>
      </c>
      <c r="N154" s="79" t="s">
        <v>152</v>
      </c>
    </row>
    <row r="155" spans="1:14" ht="38.25" x14ac:dyDescent="0.25">
      <c r="A155" s="102">
        <v>26</v>
      </c>
      <c r="B155" s="73">
        <v>45908</v>
      </c>
      <c r="C155" s="73">
        <v>45912</v>
      </c>
      <c r="D155" s="78" t="s">
        <v>371</v>
      </c>
      <c r="E155" s="78" t="s">
        <v>372</v>
      </c>
      <c r="F155" s="78" t="s">
        <v>373</v>
      </c>
      <c r="G155" s="74" t="s">
        <v>363</v>
      </c>
      <c r="H155" s="74" t="s">
        <v>358</v>
      </c>
      <c r="I155" s="81" t="s">
        <v>374</v>
      </c>
      <c r="J155" s="107">
        <v>0</v>
      </c>
      <c r="K155" s="107">
        <v>0</v>
      </c>
      <c r="L155" s="107">
        <v>0</v>
      </c>
      <c r="M155" s="107">
        <v>0</v>
      </c>
      <c r="N155" s="79" t="s">
        <v>152</v>
      </c>
    </row>
    <row r="156" spans="1:14" ht="51" x14ac:dyDescent="0.25">
      <c r="A156" s="108">
        <v>27</v>
      </c>
      <c r="B156" s="73">
        <v>45915</v>
      </c>
      <c r="C156" s="73">
        <v>45917</v>
      </c>
      <c r="D156" s="78" t="s">
        <v>375</v>
      </c>
      <c r="E156" s="78" t="s">
        <v>220</v>
      </c>
      <c r="F156" s="78" t="s">
        <v>376</v>
      </c>
      <c r="G156" s="74" t="s">
        <v>377</v>
      </c>
      <c r="H156" s="74" t="s">
        <v>378</v>
      </c>
      <c r="I156" s="81" t="s">
        <v>379</v>
      </c>
      <c r="J156" s="107">
        <v>0</v>
      </c>
      <c r="K156" s="107">
        <v>0</v>
      </c>
      <c r="L156" s="107">
        <v>0</v>
      </c>
      <c r="M156" s="107">
        <v>0</v>
      </c>
      <c r="N156" s="79" t="s">
        <v>152</v>
      </c>
    </row>
    <row r="157" spans="1:14" ht="38.25" x14ac:dyDescent="0.25">
      <c r="A157" s="96">
        <v>28</v>
      </c>
      <c r="B157" s="73">
        <v>45917</v>
      </c>
      <c r="C157" s="73">
        <v>45918</v>
      </c>
      <c r="D157" s="96" t="s">
        <v>185</v>
      </c>
      <c r="E157" s="96" t="s">
        <v>186</v>
      </c>
      <c r="F157" s="96" t="s">
        <v>187</v>
      </c>
      <c r="G157" s="74" t="s">
        <v>44</v>
      </c>
      <c r="H157" s="109" t="s">
        <v>380</v>
      </c>
      <c r="I157" s="110" t="s">
        <v>381</v>
      </c>
      <c r="J157" s="107">
        <v>0</v>
      </c>
      <c r="K157" s="107">
        <v>0</v>
      </c>
      <c r="L157" s="107">
        <v>0</v>
      </c>
      <c r="M157" s="107">
        <v>0</v>
      </c>
      <c r="N157" s="79" t="s">
        <v>152</v>
      </c>
    </row>
    <row r="158" spans="1:14" x14ac:dyDescent="0.25">
      <c r="A158" s="121" t="s">
        <v>18</v>
      </c>
      <c r="B158" s="121"/>
      <c r="C158" s="121"/>
      <c r="D158" s="121"/>
      <c r="E158" s="121"/>
      <c r="F158" s="121"/>
      <c r="G158" s="121"/>
      <c r="H158" s="121"/>
      <c r="I158" s="121"/>
      <c r="J158" s="111">
        <f>SUM(J130:J156)</f>
        <v>16778.080000000002</v>
      </c>
      <c r="K158" s="112">
        <f>SUM(K130:K156)</f>
        <v>22950</v>
      </c>
      <c r="L158" s="112">
        <v>0</v>
      </c>
      <c r="M158" s="111">
        <f>SUM(M130:M156)</f>
        <v>39728.080000000002</v>
      </c>
      <c r="N158" s="72"/>
    </row>
    <row r="160" spans="1:14" ht="21" customHeight="1" x14ac:dyDescent="0.4">
      <c r="A160" s="62" t="s">
        <v>382</v>
      </c>
    </row>
    <row r="161" spans="1:14" ht="23.25" customHeight="1" x14ac:dyDescent="0.25">
      <c r="A161" s="122" t="s">
        <v>0</v>
      </c>
      <c r="B161" s="122"/>
      <c r="C161" s="122"/>
      <c r="D161" s="122"/>
      <c r="E161" s="122"/>
      <c r="F161" s="122"/>
      <c r="G161" s="122"/>
      <c r="H161" s="122"/>
      <c r="I161" s="122"/>
      <c r="J161" s="122"/>
      <c r="K161" s="122"/>
      <c r="L161" s="122"/>
      <c r="M161" s="122"/>
      <c r="N161" s="122"/>
    </row>
    <row r="162" spans="1:14" ht="23.25" customHeight="1" x14ac:dyDescent="0.25">
      <c r="A162" s="122" t="s">
        <v>1</v>
      </c>
      <c r="B162" s="122"/>
      <c r="C162" s="122"/>
      <c r="D162" s="122"/>
      <c r="E162" s="122"/>
      <c r="F162" s="122"/>
      <c r="G162" s="122"/>
      <c r="H162" s="122"/>
      <c r="I162" s="122"/>
      <c r="J162" s="122"/>
      <c r="K162" s="122"/>
      <c r="L162" s="122"/>
      <c r="M162" s="122"/>
      <c r="N162" s="122"/>
    </row>
    <row r="163" spans="1:14" ht="23.25" customHeight="1" x14ac:dyDescent="0.25">
      <c r="A163" s="123" t="s">
        <v>383</v>
      </c>
      <c r="B163" s="123"/>
      <c r="C163" s="123"/>
      <c r="D163" s="123"/>
      <c r="E163" s="123"/>
      <c r="F163" s="123"/>
      <c r="G163" s="123"/>
      <c r="H163" s="123"/>
      <c r="I163" s="123"/>
      <c r="J163" s="123"/>
      <c r="K163" s="123"/>
      <c r="L163" s="123"/>
      <c r="M163" s="123"/>
      <c r="N163" s="123"/>
    </row>
    <row r="164" spans="1:14" ht="25.5" x14ac:dyDescent="0.25">
      <c r="A164" s="66" t="s">
        <v>2</v>
      </c>
      <c r="B164" s="67" t="s">
        <v>3</v>
      </c>
      <c r="C164" s="67" t="s">
        <v>4</v>
      </c>
      <c r="D164" s="68" t="s">
        <v>5</v>
      </c>
      <c r="E164" s="68" t="s">
        <v>6</v>
      </c>
      <c r="F164" s="68" t="s">
        <v>7</v>
      </c>
      <c r="G164" s="68" t="s">
        <v>8</v>
      </c>
      <c r="H164" s="68" t="s">
        <v>9</v>
      </c>
      <c r="I164" s="69" t="s">
        <v>10</v>
      </c>
      <c r="J164" s="70" t="s">
        <v>11</v>
      </c>
      <c r="K164" s="70" t="s">
        <v>12</v>
      </c>
      <c r="L164" s="76" t="s">
        <v>13</v>
      </c>
      <c r="M164" s="70" t="s">
        <v>14</v>
      </c>
      <c r="N164" s="70" t="s">
        <v>15</v>
      </c>
    </row>
    <row r="165" spans="1:14" ht="38.25" x14ac:dyDescent="0.25">
      <c r="A165" s="113">
        <v>1</v>
      </c>
      <c r="B165" s="114">
        <v>45943</v>
      </c>
      <c r="C165" s="114">
        <v>45947</v>
      </c>
      <c r="D165" s="115" t="s">
        <v>384</v>
      </c>
      <c r="E165" s="115" t="s">
        <v>84</v>
      </c>
      <c r="F165" s="115" t="s">
        <v>385</v>
      </c>
      <c r="G165" s="115" t="s">
        <v>386</v>
      </c>
      <c r="H165" s="115" t="s">
        <v>387</v>
      </c>
      <c r="I165" s="81" t="s">
        <v>290</v>
      </c>
      <c r="J165" s="100">
        <v>667.7</v>
      </c>
      <c r="K165" s="79">
        <v>0</v>
      </c>
      <c r="L165" s="80">
        <v>0</v>
      </c>
      <c r="M165" s="100">
        <v>667.7</v>
      </c>
      <c r="N165" s="79" t="s">
        <v>152</v>
      </c>
    </row>
    <row r="166" spans="1:14" ht="51" x14ac:dyDescent="0.25">
      <c r="A166" s="113">
        <v>2</v>
      </c>
      <c r="B166" s="114">
        <v>45955</v>
      </c>
      <c r="C166" s="114">
        <v>45962</v>
      </c>
      <c r="D166" s="115" t="s">
        <v>388</v>
      </c>
      <c r="E166" s="115" t="s">
        <v>389</v>
      </c>
      <c r="F166" s="115" t="s">
        <v>390</v>
      </c>
      <c r="G166" s="115" t="s">
        <v>43</v>
      </c>
      <c r="H166" s="115" t="s">
        <v>391</v>
      </c>
      <c r="I166" s="81" t="s">
        <v>392</v>
      </c>
      <c r="J166" s="100">
        <v>0</v>
      </c>
      <c r="K166" s="79">
        <v>0</v>
      </c>
      <c r="L166" s="80">
        <v>0</v>
      </c>
      <c r="M166" s="100">
        <v>0</v>
      </c>
      <c r="N166" s="79" t="s">
        <v>152</v>
      </c>
    </row>
    <row r="167" spans="1:14" ht="25.5" x14ac:dyDescent="0.25">
      <c r="A167" s="113">
        <v>3</v>
      </c>
      <c r="B167" s="114">
        <v>45934</v>
      </c>
      <c r="C167" s="114">
        <v>45938</v>
      </c>
      <c r="D167" s="115" t="s">
        <v>74</v>
      </c>
      <c r="E167" s="115" t="s">
        <v>75</v>
      </c>
      <c r="F167" s="115" t="s">
        <v>393</v>
      </c>
      <c r="G167" s="115" t="s">
        <v>43</v>
      </c>
      <c r="H167" s="115" t="s">
        <v>394</v>
      </c>
      <c r="I167" s="81" t="s">
        <v>395</v>
      </c>
      <c r="J167" s="100">
        <v>5665</v>
      </c>
      <c r="K167" s="79">
        <v>0</v>
      </c>
      <c r="L167" s="80">
        <v>0</v>
      </c>
      <c r="M167" s="100">
        <v>5665</v>
      </c>
      <c r="N167" s="79" t="s">
        <v>152</v>
      </c>
    </row>
    <row r="168" spans="1:14" ht="51" x14ac:dyDescent="0.25">
      <c r="A168" s="113">
        <v>4</v>
      </c>
      <c r="B168" s="114">
        <v>45944</v>
      </c>
      <c r="C168" s="114">
        <v>45948</v>
      </c>
      <c r="D168" s="115" t="s">
        <v>74</v>
      </c>
      <c r="E168" s="115" t="s">
        <v>75</v>
      </c>
      <c r="F168" s="115" t="s">
        <v>393</v>
      </c>
      <c r="G168" s="115" t="s">
        <v>43</v>
      </c>
      <c r="H168" s="115" t="s">
        <v>396</v>
      </c>
      <c r="I168" s="81" t="s">
        <v>397</v>
      </c>
      <c r="J168" s="100">
        <v>3989</v>
      </c>
      <c r="K168" s="79">
        <v>0</v>
      </c>
      <c r="L168" s="80">
        <v>0</v>
      </c>
      <c r="M168" s="100">
        <v>3989</v>
      </c>
      <c r="N168" s="79" t="s">
        <v>152</v>
      </c>
    </row>
    <row r="169" spans="1:14" ht="38.25" x14ac:dyDescent="0.25">
      <c r="A169" s="113">
        <v>5</v>
      </c>
      <c r="B169" s="114">
        <v>45949</v>
      </c>
      <c r="C169" s="114">
        <v>45959</v>
      </c>
      <c r="D169" s="115" t="s">
        <v>160</v>
      </c>
      <c r="E169" s="115" t="s">
        <v>161</v>
      </c>
      <c r="F169" s="115" t="s">
        <v>398</v>
      </c>
      <c r="G169" s="115" t="s">
        <v>351</v>
      </c>
      <c r="H169" s="115" t="s">
        <v>399</v>
      </c>
      <c r="I169" s="81" t="s">
        <v>400</v>
      </c>
      <c r="J169" s="100">
        <v>1898</v>
      </c>
      <c r="K169" s="79">
        <v>0</v>
      </c>
      <c r="L169" s="80">
        <v>0</v>
      </c>
      <c r="M169" s="100">
        <v>1898</v>
      </c>
      <c r="N169" s="79" t="s">
        <v>152</v>
      </c>
    </row>
    <row r="170" spans="1:14" ht="63.75" x14ac:dyDescent="0.25">
      <c r="A170" s="113">
        <v>6</v>
      </c>
      <c r="B170" s="114">
        <v>45955</v>
      </c>
      <c r="C170" s="114">
        <v>45959</v>
      </c>
      <c r="D170" s="115" t="s">
        <v>401</v>
      </c>
      <c r="E170" s="115" t="s">
        <v>199</v>
      </c>
      <c r="F170" s="115" t="s">
        <v>402</v>
      </c>
      <c r="G170" s="115" t="s">
        <v>351</v>
      </c>
      <c r="H170" s="115" t="s">
        <v>403</v>
      </c>
      <c r="I170" s="81" t="s">
        <v>404</v>
      </c>
      <c r="J170" s="100">
        <v>2598</v>
      </c>
      <c r="K170" s="79">
        <v>0</v>
      </c>
      <c r="L170" s="80">
        <v>0</v>
      </c>
      <c r="M170" s="100">
        <v>2598</v>
      </c>
      <c r="N170" s="79" t="s">
        <v>152</v>
      </c>
    </row>
    <row r="171" spans="1:14" ht="102" x14ac:dyDescent="0.25">
      <c r="A171" s="113">
        <v>7</v>
      </c>
      <c r="B171" s="114">
        <v>45955</v>
      </c>
      <c r="C171" s="114">
        <v>45959</v>
      </c>
      <c r="D171" s="115" t="s">
        <v>195</v>
      </c>
      <c r="E171" s="115" t="s">
        <v>196</v>
      </c>
      <c r="F171" s="115" t="s">
        <v>405</v>
      </c>
      <c r="G171" s="115" t="s">
        <v>351</v>
      </c>
      <c r="H171" s="115" t="s">
        <v>403</v>
      </c>
      <c r="I171" s="81" t="s">
        <v>406</v>
      </c>
      <c r="J171" s="100">
        <v>2598</v>
      </c>
      <c r="K171" s="79">
        <v>0</v>
      </c>
      <c r="L171" s="80">
        <v>0</v>
      </c>
      <c r="M171" s="100">
        <v>2598</v>
      </c>
      <c r="N171" s="79" t="s">
        <v>152</v>
      </c>
    </row>
    <row r="172" spans="1:14" ht="48" x14ac:dyDescent="0.25">
      <c r="A172" s="113">
        <v>8</v>
      </c>
      <c r="B172" s="114">
        <v>45944</v>
      </c>
      <c r="C172" s="114">
        <v>45948</v>
      </c>
      <c r="D172" s="115" t="s">
        <v>158</v>
      </c>
      <c r="E172" s="115" t="s">
        <v>159</v>
      </c>
      <c r="F172" s="115" t="s">
        <v>407</v>
      </c>
      <c r="G172" s="115" t="s">
        <v>43</v>
      </c>
      <c r="H172" s="115" t="s">
        <v>408</v>
      </c>
      <c r="I172" s="116" t="s">
        <v>409</v>
      </c>
      <c r="J172" s="100">
        <v>1125.4100000000001</v>
      </c>
      <c r="K172" s="79">
        <v>0</v>
      </c>
      <c r="L172" s="80">
        <v>0</v>
      </c>
      <c r="M172" s="100">
        <v>1125.4100000000001</v>
      </c>
      <c r="N172" s="79" t="s">
        <v>152</v>
      </c>
    </row>
    <row r="173" spans="1:14" ht="25.5" x14ac:dyDescent="0.25">
      <c r="A173" s="113">
        <v>9</v>
      </c>
      <c r="B173" s="114">
        <v>45934</v>
      </c>
      <c r="C173" s="114">
        <v>45938</v>
      </c>
      <c r="D173" s="115" t="s">
        <v>410</v>
      </c>
      <c r="E173" s="115" t="s">
        <v>411</v>
      </c>
      <c r="F173" s="115" t="s">
        <v>412</v>
      </c>
      <c r="G173" s="115" t="s">
        <v>30</v>
      </c>
      <c r="H173" s="115" t="s">
        <v>394</v>
      </c>
      <c r="I173" s="81" t="s">
        <v>395</v>
      </c>
      <c r="J173" s="100">
        <v>1828.6</v>
      </c>
      <c r="K173" s="79">
        <v>0</v>
      </c>
      <c r="L173" s="80">
        <v>0</v>
      </c>
      <c r="M173" s="100">
        <v>1828.6</v>
      </c>
      <c r="N173" s="79" t="s">
        <v>152</v>
      </c>
    </row>
    <row r="174" spans="1:14" ht="38.25" x14ac:dyDescent="0.25">
      <c r="A174" s="113">
        <v>10</v>
      </c>
      <c r="B174" s="114">
        <v>45942</v>
      </c>
      <c r="C174" s="114">
        <v>45962</v>
      </c>
      <c r="D174" s="115" t="s">
        <v>413</v>
      </c>
      <c r="E174" s="115" t="s">
        <v>56</v>
      </c>
      <c r="F174" s="115" t="s">
        <v>414</v>
      </c>
      <c r="G174" s="115" t="s">
        <v>71</v>
      </c>
      <c r="H174" s="115" t="s">
        <v>415</v>
      </c>
      <c r="I174" s="81" t="s">
        <v>416</v>
      </c>
      <c r="J174" s="100">
        <v>915.13</v>
      </c>
      <c r="K174" s="79">
        <v>0</v>
      </c>
      <c r="L174" s="80">
        <v>0</v>
      </c>
      <c r="M174" s="100">
        <v>915.13</v>
      </c>
      <c r="N174" s="79" t="s">
        <v>152</v>
      </c>
    </row>
    <row r="175" spans="1:14" x14ac:dyDescent="0.25">
      <c r="A175" s="121" t="s">
        <v>18</v>
      </c>
      <c r="B175" s="121"/>
      <c r="C175" s="121"/>
      <c r="D175" s="121"/>
      <c r="E175" s="121"/>
      <c r="F175" s="121"/>
      <c r="G175" s="121"/>
      <c r="H175" s="121"/>
      <c r="I175" s="121"/>
      <c r="J175" s="111">
        <f>SUM(J165:J174)</f>
        <v>21284.84</v>
      </c>
      <c r="K175" s="72">
        <f>SUM(K165:K174)</f>
        <v>0</v>
      </c>
      <c r="L175" s="72">
        <v>0</v>
      </c>
      <c r="M175" s="111">
        <f>SUM(M165:M174)</f>
        <v>21284.84</v>
      </c>
      <c r="N175" s="72"/>
    </row>
    <row r="177" spans="1:14" ht="19.5" x14ac:dyDescent="0.4">
      <c r="A177" s="62" t="s">
        <v>417</v>
      </c>
    </row>
    <row r="178" spans="1:14" ht="22.5" customHeight="1" x14ac:dyDescent="0.25">
      <c r="A178" s="118" t="s">
        <v>0</v>
      </c>
      <c r="B178" s="118"/>
      <c r="C178" s="118"/>
      <c r="D178" s="118"/>
      <c r="E178" s="118"/>
      <c r="F178" s="118"/>
      <c r="G178" s="118"/>
      <c r="H178" s="118"/>
      <c r="I178" s="118"/>
      <c r="J178" s="118"/>
      <c r="K178" s="118"/>
      <c r="L178" s="118"/>
      <c r="M178" s="118"/>
      <c r="N178" s="118"/>
    </row>
    <row r="179" spans="1:14" ht="22.5" customHeight="1" x14ac:dyDescent="0.25">
      <c r="A179" s="119" t="s">
        <v>1</v>
      </c>
      <c r="B179" s="119"/>
      <c r="C179" s="119"/>
      <c r="D179" s="119"/>
      <c r="E179" s="119"/>
      <c r="F179" s="119"/>
      <c r="G179" s="119"/>
      <c r="H179" s="119"/>
      <c r="I179" s="119"/>
      <c r="J179" s="119"/>
      <c r="K179" s="119"/>
      <c r="L179" s="119"/>
      <c r="M179" s="119"/>
      <c r="N179" s="119"/>
    </row>
    <row r="180" spans="1:14" ht="22.5" customHeight="1" x14ac:dyDescent="0.25">
      <c r="A180" s="120" t="s">
        <v>418</v>
      </c>
      <c r="B180" s="120"/>
      <c r="C180" s="120"/>
      <c r="D180" s="120"/>
      <c r="E180" s="120"/>
      <c r="F180" s="120"/>
      <c r="G180" s="120"/>
      <c r="H180" s="120"/>
      <c r="I180" s="120"/>
      <c r="J180" s="120"/>
      <c r="K180" s="120"/>
      <c r="L180" s="120"/>
      <c r="M180" s="120"/>
      <c r="N180" s="120"/>
    </row>
    <row r="181" spans="1:14" ht="25.5" x14ac:dyDescent="0.25">
      <c r="A181" s="66" t="s">
        <v>2</v>
      </c>
      <c r="B181" s="67" t="s">
        <v>3</v>
      </c>
      <c r="C181" s="67" t="s">
        <v>4</v>
      </c>
      <c r="D181" s="68" t="s">
        <v>5</v>
      </c>
      <c r="E181" s="68" t="s">
        <v>6</v>
      </c>
      <c r="F181" s="68" t="s">
        <v>7</v>
      </c>
      <c r="G181" s="68" t="s">
        <v>8</v>
      </c>
      <c r="H181" s="68" t="s">
        <v>9</v>
      </c>
      <c r="I181" s="69" t="s">
        <v>10</v>
      </c>
      <c r="J181" s="70" t="s">
        <v>11</v>
      </c>
      <c r="K181" s="70" t="s">
        <v>12</v>
      </c>
      <c r="L181" s="76" t="s">
        <v>13</v>
      </c>
      <c r="M181" s="70" t="s">
        <v>14</v>
      </c>
      <c r="N181" s="70" t="s">
        <v>15</v>
      </c>
    </row>
    <row r="182" spans="1:14" ht="51" x14ac:dyDescent="0.25">
      <c r="A182" s="77">
        <v>1</v>
      </c>
      <c r="B182" s="73">
        <v>45963</v>
      </c>
      <c r="C182" s="73">
        <v>45969</v>
      </c>
      <c r="D182" s="74" t="s">
        <v>158</v>
      </c>
      <c r="E182" s="74" t="s">
        <v>159</v>
      </c>
      <c r="F182" s="74" t="s">
        <v>419</v>
      </c>
      <c r="G182" s="74" t="s">
        <v>43</v>
      </c>
      <c r="H182" s="74" t="s">
        <v>284</v>
      </c>
      <c r="I182" s="81" t="s">
        <v>420</v>
      </c>
      <c r="J182" s="79">
        <v>1226</v>
      </c>
      <c r="K182" s="79">
        <v>2400</v>
      </c>
      <c r="L182" s="80">
        <v>0</v>
      </c>
      <c r="M182" s="79">
        <f>SUM(J182:L182)</f>
        <v>3626</v>
      </c>
      <c r="N182" s="79" t="s">
        <v>152</v>
      </c>
    </row>
    <row r="183" spans="1:14" ht="33" customHeight="1" x14ac:dyDescent="0.25">
      <c r="A183" s="77">
        <v>2</v>
      </c>
      <c r="B183" s="73">
        <v>45969</v>
      </c>
      <c r="C183" s="73">
        <v>45973</v>
      </c>
      <c r="D183" s="74" t="s">
        <v>421</v>
      </c>
      <c r="E183" s="74" t="s">
        <v>124</v>
      </c>
      <c r="F183" s="74" t="s">
        <v>422</v>
      </c>
      <c r="G183" s="74" t="s">
        <v>21</v>
      </c>
      <c r="H183" s="74" t="s">
        <v>423</v>
      </c>
      <c r="I183" s="81" t="s">
        <v>424</v>
      </c>
      <c r="J183" s="79">
        <v>2345.1999999999998</v>
      </c>
      <c r="K183" s="79">
        <v>1200</v>
      </c>
      <c r="L183" s="80">
        <v>0</v>
      </c>
      <c r="M183" s="79">
        <f t="shared" ref="M183:M190" si="7">SUM(J183:L183)</f>
        <v>3545.2</v>
      </c>
      <c r="N183" s="79" t="s">
        <v>152</v>
      </c>
    </row>
    <row r="184" spans="1:14" ht="38.25" x14ac:dyDescent="0.25">
      <c r="A184" s="77">
        <v>3</v>
      </c>
      <c r="B184" s="73">
        <v>45990</v>
      </c>
      <c r="C184" s="73">
        <v>45997</v>
      </c>
      <c r="D184" s="74" t="s">
        <v>425</v>
      </c>
      <c r="E184" s="74" t="s">
        <v>114</v>
      </c>
      <c r="F184" s="74" t="s">
        <v>426</v>
      </c>
      <c r="G184" s="74" t="s">
        <v>21</v>
      </c>
      <c r="H184" s="74" t="s">
        <v>427</v>
      </c>
      <c r="I184" s="81" t="s">
        <v>428</v>
      </c>
      <c r="J184" s="79">
        <v>889</v>
      </c>
      <c r="K184" s="79">
        <v>1500</v>
      </c>
      <c r="L184" s="80">
        <v>0</v>
      </c>
      <c r="M184" s="79">
        <f t="shared" si="7"/>
        <v>2389</v>
      </c>
      <c r="N184" s="79" t="s">
        <v>152</v>
      </c>
    </row>
    <row r="185" spans="1:14" ht="35.25" customHeight="1" x14ac:dyDescent="0.25">
      <c r="A185" s="77">
        <v>4</v>
      </c>
      <c r="B185" s="73">
        <v>45971</v>
      </c>
      <c r="C185" s="73">
        <v>45976</v>
      </c>
      <c r="D185" s="74" t="s">
        <v>166</v>
      </c>
      <c r="E185" s="74" t="s">
        <v>101</v>
      </c>
      <c r="F185" s="74" t="s">
        <v>102</v>
      </c>
      <c r="G185" s="74" t="s">
        <v>43</v>
      </c>
      <c r="H185" s="74" t="s">
        <v>429</v>
      </c>
      <c r="I185" s="81" t="s">
        <v>430</v>
      </c>
      <c r="J185" s="79">
        <v>0</v>
      </c>
      <c r="K185" s="79">
        <v>0</v>
      </c>
      <c r="L185" s="80">
        <v>0</v>
      </c>
      <c r="M185" s="79">
        <f t="shared" si="7"/>
        <v>0</v>
      </c>
      <c r="N185" s="79" t="s">
        <v>152</v>
      </c>
    </row>
    <row r="186" spans="1:14" ht="40.5" customHeight="1" x14ac:dyDescent="0.25">
      <c r="A186" s="77">
        <v>5</v>
      </c>
      <c r="B186" s="73">
        <v>45971</v>
      </c>
      <c r="C186" s="73">
        <v>45976</v>
      </c>
      <c r="D186" s="74" t="s">
        <v>103</v>
      </c>
      <c r="E186" s="74" t="s">
        <v>104</v>
      </c>
      <c r="F186" s="74" t="s">
        <v>431</v>
      </c>
      <c r="G186" s="74" t="s">
        <v>43</v>
      </c>
      <c r="H186" s="74" t="s">
        <v>423</v>
      </c>
      <c r="I186" s="81" t="s">
        <v>430</v>
      </c>
      <c r="J186" s="79">
        <v>889</v>
      </c>
      <c r="K186" s="79">
        <v>1500</v>
      </c>
      <c r="L186" s="80">
        <v>0</v>
      </c>
      <c r="M186" s="79">
        <f t="shared" si="7"/>
        <v>2389</v>
      </c>
      <c r="N186" s="79" t="s">
        <v>152</v>
      </c>
    </row>
    <row r="187" spans="1:14" ht="38.25" x14ac:dyDescent="0.25">
      <c r="A187" s="77">
        <v>6</v>
      </c>
      <c r="B187" s="73">
        <v>45977</v>
      </c>
      <c r="C187" s="73">
        <v>45981</v>
      </c>
      <c r="D187" s="74" t="s">
        <v>160</v>
      </c>
      <c r="E187" s="74" t="s">
        <v>161</v>
      </c>
      <c r="F187" s="74" t="s">
        <v>85</v>
      </c>
      <c r="G187" s="74" t="s">
        <v>16</v>
      </c>
      <c r="H187" s="117" t="s">
        <v>427</v>
      </c>
      <c r="I187" s="81" t="s">
        <v>432</v>
      </c>
      <c r="J187" s="79">
        <v>885.13</v>
      </c>
      <c r="K187" s="79">
        <v>1600</v>
      </c>
      <c r="L187" s="80">
        <v>0</v>
      </c>
      <c r="M187" s="79">
        <f t="shared" si="7"/>
        <v>2485.13</v>
      </c>
      <c r="N187" s="79" t="s">
        <v>152</v>
      </c>
    </row>
    <row r="188" spans="1:14" ht="45.75" customHeight="1" x14ac:dyDescent="0.25">
      <c r="A188" s="77">
        <v>7</v>
      </c>
      <c r="B188" s="73">
        <v>45977</v>
      </c>
      <c r="C188" s="73">
        <v>45981</v>
      </c>
      <c r="D188" s="78" t="s">
        <v>198</v>
      </c>
      <c r="E188" s="78" t="s">
        <v>199</v>
      </c>
      <c r="F188" s="78" t="s">
        <v>157</v>
      </c>
      <c r="G188" s="74" t="s">
        <v>16</v>
      </c>
      <c r="H188" s="78" t="s">
        <v>427</v>
      </c>
      <c r="I188" s="81" t="s">
        <v>432</v>
      </c>
      <c r="J188" s="75">
        <v>885.13</v>
      </c>
      <c r="K188" s="75">
        <v>1600</v>
      </c>
      <c r="L188" s="71">
        <v>0</v>
      </c>
      <c r="M188" s="75">
        <f t="shared" si="7"/>
        <v>2485.13</v>
      </c>
      <c r="N188" s="79" t="s">
        <v>152</v>
      </c>
    </row>
    <row r="189" spans="1:14" ht="33.75" customHeight="1" x14ac:dyDescent="0.25">
      <c r="A189" s="77">
        <v>8</v>
      </c>
      <c r="B189" s="73">
        <v>45984</v>
      </c>
      <c r="C189" s="73">
        <v>45990</v>
      </c>
      <c r="D189" s="78" t="s">
        <v>433</v>
      </c>
      <c r="E189" s="78" t="s">
        <v>434</v>
      </c>
      <c r="F189" s="78" t="s">
        <v>367</v>
      </c>
      <c r="G189" s="74" t="s">
        <v>435</v>
      </c>
      <c r="H189" s="78" t="s">
        <v>423</v>
      </c>
      <c r="I189" s="81" t="s">
        <v>436</v>
      </c>
      <c r="J189" s="75">
        <v>0</v>
      </c>
      <c r="K189" s="75">
        <v>1800</v>
      </c>
      <c r="L189" s="71">
        <v>0</v>
      </c>
      <c r="M189" s="75">
        <f t="shared" si="7"/>
        <v>1800</v>
      </c>
      <c r="N189" s="79" t="s">
        <v>152</v>
      </c>
    </row>
    <row r="190" spans="1:14" ht="30.75" customHeight="1" x14ac:dyDescent="0.25">
      <c r="A190" s="77">
        <v>9</v>
      </c>
      <c r="B190" s="73">
        <v>45971</v>
      </c>
      <c r="C190" s="73">
        <v>45976</v>
      </c>
      <c r="D190" s="78" t="s">
        <v>437</v>
      </c>
      <c r="E190" s="78" t="s">
        <v>97</v>
      </c>
      <c r="F190" s="78" t="s">
        <v>312</v>
      </c>
      <c r="G190" s="74" t="s">
        <v>43</v>
      </c>
      <c r="H190" s="74" t="s">
        <v>429</v>
      </c>
      <c r="I190" s="81" t="s">
        <v>438</v>
      </c>
      <c r="J190" s="75">
        <v>0</v>
      </c>
      <c r="K190" s="75">
        <v>1500</v>
      </c>
      <c r="L190" s="71">
        <v>0</v>
      </c>
      <c r="M190" s="75">
        <f t="shared" si="7"/>
        <v>1500</v>
      </c>
      <c r="N190" s="79" t="s">
        <v>152</v>
      </c>
    </row>
    <row r="191" spans="1:14" ht="21.75" customHeight="1" x14ac:dyDescent="0.25">
      <c r="A191" s="121" t="s">
        <v>18</v>
      </c>
      <c r="B191" s="121"/>
      <c r="C191" s="121"/>
      <c r="D191" s="121"/>
      <c r="E191" s="121"/>
      <c r="F191" s="121"/>
      <c r="G191" s="121"/>
      <c r="H191" s="121"/>
      <c r="I191" s="121"/>
      <c r="J191" s="111">
        <f>SUM(J182:J190)</f>
        <v>7119.46</v>
      </c>
      <c r="K191" s="72">
        <f>SUM(K182:K190)</f>
        <v>13100</v>
      </c>
      <c r="L191" s="72">
        <v>0</v>
      </c>
      <c r="M191" s="111">
        <f>SUM(M182:M190)</f>
        <v>20219.460000000003</v>
      </c>
      <c r="N191" s="72"/>
    </row>
    <row r="193" spans="1:14" ht="19.5" x14ac:dyDescent="0.4">
      <c r="A193" s="62" t="s">
        <v>439</v>
      </c>
    </row>
    <row r="194" spans="1:14" ht="15.75" x14ac:dyDescent="0.25">
      <c r="A194" s="118" t="s">
        <v>0</v>
      </c>
      <c r="B194" s="118"/>
      <c r="C194" s="118"/>
      <c r="D194" s="118"/>
      <c r="E194" s="118"/>
      <c r="F194" s="118"/>
      <c r="G194" s="118"/>
      <c r="H194" s="118"/>
      <c r="I194" s="118"/>
      <c r="J194" s="118"/>
      <c r="K194" s="118"/>
      <c r="L194" s="118"/>
      <c r="M194" s="118"/>
      <c r="N194" s="118"/>
    </row>
    <row r="195" spans="1:14" ht="15.75" x14ac:dyDescent="0.25">
      <c r="A195" s="119" t="s">
        <v>1</v>
      </c>
      <c r="B195" s="119"/>
      <c r="C195" s="119"/>
      <c r="D195" s="119"/>
      <c r="E195" s="119"/>
      <c r="F195" s="119"/>
      <c r="G195" s="119"/>
      <c r="H195" s="119"/>
      <c r="I195" s="119"/>
      <c r="J195" s="119"/>
      <c r="K195" s="119"/>
      <c r="L195" s="119"/>
      <c r="M195" s="119"/>
      <c r="N195" s="119"/>
    </row>
    <row r="196" spans="1:14" ht="15.75" x14ac:dyDescent="0.25">
      <c r="A196" s="120" t="s">
        <v>440</v>
      </c>
      <c r="B196" s="120"/>
      <c r="C196" s="120"/>
      <c r="D196" s="120"/>
      <c r="E196" s="120"/>
      <c r="F196" s="120"/>
      <c r="G196" s="120"/>
      <c r="H196" s="120"/>
      <c r="I196" s="120"/>
      <c r="J196" s="120"/>
      <c r="K196" s="120"/>
      <c r="L196" s="120"/>
      <c r="M196" s="120"/>
      <c r="N196" s="120"/>
    </row>
    <row r="197" spans="1:14" ht="25.5" x14ac:dyDescent="0.25">
      <c r="A197" s="66" t="s">
        <v>2</v>
      </c>
      <c r="B197" s="67" t="s">
        <v>3</v>
      </c>
      <c r="C197" s="67" t="s">
        <v>4</v>
      </c>
      <c r="D197" s="68" t="s">
        <v>5</v>
      </c>
      <c r="E197" s="68" t="s">
        <v>6</v>
      </c>
      <c r="F197" s="68" t="s">
        <v>7</v>
      </c>
      <c r="G197" s="68" t="s">
        <v>8</v>
      </c>
      <c r="H197" s="68" t="s">
        <v>9</v>
      </c>
      <c r="I197" s="69" t="s">
        <v>10</v>
      </c>
      <c r="J197" s="70" t="s">
        <v>11</v>
      </c>
      <c r="K197" s="70" t="s">
        <v>12</v>
      </c>
      <c r="L197" s="76" t="s">
        <v>13</v>
      </c>
      <c r="M197" s="70" t="s">
        <v>14</v>
      </c>
      <c r="N197" s="70" t="s">
        <v>15</v>
      </c>
    </row>
    <row r="198" spans="1:14" ht="51" x14ac:dyDescent="0.25">
      <c r="A198" s="77">
        <v>1</v>
      </c>
      <c r="B198" s="73">
        <v>45992</v>
      </c>
      <c r="C198" s="73">
        <v>45997</v>
      </c>
      <c r="D198" s="74" t="s">
        <v>160</v>
      </c>
      <c r="E198" s="74" t="s">
        <v>161</v>
      </c>
      <c r="F198" s="74" t="s">
        <v>85</v>
      </c>
      <c r="G198" s="74" t="s">
        <v>16</v>
      </c>
      <c r="H198" s="78" t="s">
        <v>221</v>
      </c>
      <c r="I198" s="81" t="s">
        <v>441</v>
      </c>
      <c r="J198" s="79">
        <v>737.7</v>
      </c>
      <c r="K198" s="79">
        <v>1500</v>
      </c>
      <c r="L198" s="80">
        <v>0</v>
      </c>
      <c r="M198" s="100">
        <v>2237.6999999999998</v>
      </c>
      <c r="N198" s="79" t="s">
        <v>152</v>
      </c>
    </row>
    <row r="199" spans="1:14" ht="51" x14ac:dyDescent="0.25">
      <c r="A199" s="77">
        <v>2</v>
      </c>
      <c r="B199" s="73">
        <v>45992</v>
      </c>
      <c r="C199" s="73">
        <v>45997</v>
      </c>
      <c r="D199" s="78" t="s">
        <v>401</v>
      </c>
      <c r="E199" s="78" t="s">
        <v>199</v>
      </c>
      <c r="F199" s="78" t="s">
        <v>157</v>
      </c>
      <c r="G199" s="74" t="s">
        <v>16</v>
      </c>
      <c r="H199" s="78" t="s">
        <v>221</v>
      </c>
      <c r="I199" s="81" t="s">
        <v>441</v>
      </c>
      <c r="J199" s="79">
        <v>737.7</v>
      </c>
      <c r="K199" s="75">
        <v>1500</v>
      </c>
      <c r="L199" s="71">
        <v>0</v>
      </c>
      <c r="M199" s="100">
        <v>2237.6999999999998</v>
      </c>
      <c r="N199" s="79" t="s">
        <v>152</v>
      </c>
    </row>
    <row r="200" spans="1:14" ht="25.5" x14ac:dyDescent="0.25">
      <c r="A200" s="77">
        <v>3</v>
      </c>
      <c r="B200" s="73">
        <v>46001</v>
      </c>
      <c r="C200" s="73">
        <v>46004</v>
      </c>
      <c r="D200" s="74" t="s">
        <v>113</v>
      </c>
      <c r="E200" s="74" t="s">
        <v>114</v>
      </c>
      <c r="F200" s="74" t="s">
        <v>442</v>
      </c>
      <c r="G200" s="74" t="s">
        <v>22</v>
      </c>
      <c r="H200" s="78" t="s">
        <v>273</v>
      </c>
      <c r="I200" s="81" t="s">
        <v>443</v>
      </c>
      <c r="J200" s="79">
        <v>0</v>
      </c>
      <c r="K200" s="75">
        <v>750</v>
      </c>
      <c r="L200" s="71">
        <v>0</v>
      </c>
      <c r="M200" s="100">
        <v>750</v>
      </c>
      <c r="N200" s="79" t="s">
        <v>152</v>
      </c>
    </row>
    <row r="201" spans="1:14" ht="63.75" x14ac:dyDescent="0.25">
      <c r="A201" s="77">
        <v>4</v>
      </c>
      <c r="B201" s="45">
        <v>46008</v>
      </c>
      <c r="C201" s="45">
        <v>46010</v>
      </c>
      <c r="D201" s="78" t="s">
        <v>444</v>
      </c>
      <c r="E201" s="78" t="s">
        <v>445</v>
      </c>
      <c r="F201" s="78" t="s">
        <v>446</v>
      </c>
      <c r="G201" s="74" t="s">
        <v>16</v>
      </c>
      <c r="H201" s="78" t="s">
        <v>447</v>
      </c>
      <c r="I201" s="81" t="s">
        <v>448</v>
      </c>
      <c r="J201" s="75">
        <v>1024</v>
      </c>
      <c r="K201" s="75">
        <v>0</v>
      </c>
      <c r="L201" s="71">
        <v>0</v>
      </c>
      <c r="M201" s="107">
        <v>1024</v>
      </c>
      <c r="N201" s="79" t="s">
        <v>152</v>
      </c>
    </row>
    <row r="202" spans="1:14" x14ac:dyDescent="0.25">
      <c r="A202" s="121" t="s">
        <v>18</v>
      </c>
      <c r="B202" s="121"/>
      <c r="C202" s="121"/>
      <c r="D202" s="121"/>
      <c r="E202" s="121"/>
      <c r="F202" s="121"/>
      <c r="G202" s="121"/>
      <c r="H202" s="121"/>
      <c r="I202" s="121"/>
      <c r="J202" s="88">
        <f>SUM(J198:J201)</f>
        <v>2499.4</v>
      </c>
      <c r="K202" s="72">
        <f>SUM(K198:K201)</f>
        <v>3750</v>
      </c>
      <c r="L202" s="72">
        <f>SUM(L198:L201)</f>
        <v>0</v>
      </c>
      <c r="M202" s="111">
        <f>SUM(M198:M201)</f>
        <v>6249.4</v>
      </c>
      <c r="N202" s="72"/>
    </row>
  </sheetData>
  <mergeCells count="48">
    <mergeCell ref="A91:I91"/>
    <mergeCell ref="A1:N1"/>
    <mergeCell ref="A2:N2"/>
    <mergeCell ref="A3:N3"/>
    <mergeCell ref="A9:N9"/>
    <mergeCell ref="A41:N41"/>
    <mergeCell ref="A36:I36"/>
    <mergeCell ref="A10:N10"/>
    <mergeCell ref="A11:N11"/>
    <mergeCell ref="A19:I19"/>
    <mergeCell ref="A22:N22"/>
    <mergeCell ref="A23:N23"/>
    <mergeCell ref="A24:N24"/>
    <mergeCell ref="A39:N39"/>
    <mergeCell ref="A40:N40"/>
    <mergeCell ref="A6:I6"/>
    <mergeCell ref="A114:N114"/>
    <mergeCell ref="A115:N115"/>
    <mergeCell ref="A116:N116"/>
    <mergeCell ref="A123:I123"/>
    <mergeCell ref="A48:I48"/>
    <mergeCell ref="A72:N72"/>
    <mergeCell ref="A73:N73"/>
    <mergeCell ref="A74:N74"/>
    <mergeCell ref="A52:N52"/>
    <mergeCell ref="A53:N53"/>
    <mergeCell ref="A54:N54"/>
    <mergeCell ref="A69:I69"/>
    <mergeCell ref="A94:N94"/>
    <mergeCell ref="A95:N95"/>
    <mergeCell ref="A96:N96"/>
    <mergeCell ref="A111:I111"/>
    <mergeCell ref="A161:N161"/>
    <mergeCell ref="A162:N162"/>
    <mergeCell ref="A163:N163"/>
    <mergeCell ref="A126:N126"/>
    <mergeCell ref="A127:N127"/>
    <mergeCell ref="A128:N128"/>
    <mergeCell ref="A158:I158"/>
    <mergeCell ref="A194:N194"/>
    <mergeCell ref="A195:N195"/>
    <mergeCell ref="A196:N196"/>
    <mergeCell ref="A202:I202"/>
    <mergeCell ref="A175:I175"/>
    <mergeCell ref="A178:N178"/>
    <mergeCell ref="A179:N179"/>
    <mergeCell ref="A180:N180"/>
    <mergeCell ref="A191:I191"/>
  </mergeCells>
  <pageMargins left="0.23622047244094491" right="0.23622047244094491" top="0.31496062992125984" bottom="0.74803149606299213" header="0.31496062992125984" footer="0.31496062992125984"/>
  <pageSetup paperSize="5" scale="65" fitToHeight="0" orientation="landscape" r:id="rId1"/>
  <headerFooter>
    <oddFooter>&amp;LElaborado por: Elsa Martínez Q. 
Verificado por: Wilma Tristán - Jefa del Departamento de Compras y Proveeduría.&amp;R&amp;D</oddFooter>
  </headerFooter>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1"/>
  <sheetViews>
    <sheetView topLeftCell="A25" workbookViewId="0">
      <selection activeCell="A3" sqref="A3:B3"/>
    </sheetView>
  </sheetViews>
  <sheetFormatPr baseColWidth="10" defaultRowHeight="15" x14ac:dyDescent="0.25"/>
  <cols>
    <col min="1" max="1" width="72" style="26" customWidth="1"/>
    <col min="2" max="2" width="17.7109375" style="26" customWidth="1"/>
  </cols>
  <sheetData>
    <row r="1" spans="1:2" x14ac:dyDescent="0.25">
      <c r="A1" s="125" t="s">
        <v>0</v>
      </c>
      <c r="B1" s="125"/>
    </row>
    <row r="2" spans="1:2" x14ac:dyDescent="0.25">
      <c r="A2" s="125" t="s">
        <v>19</v>
      </c>
      <c r="B2" s="125"/>
    </row>
    <row r="3" spans="1:2" x14ac:dyDescent="0.25">
      <c r="A3" s="125" t="s">
        <v>52</v>
      </c>
      <c r="B3" s="125"/>
    </row>
    <row r="4" spans="1:2" ht="16.5" thickBot="1" x14ac:dyDescent="0.3">
      <c r="A4" s="13"/>
      <c r="B4" s="13"/>
    </row>
    <row r="5" spans="1:2" ht="16.5" thickTop="1" x14ac:dyDescent="0.25">
      <c r="A5" s="14" t="s">
        <v>8</v>
      </c>
      <c r="B5" s="15" t="s">
        <v>20</v>
      </c>
    </row>
    <row r="6" spans="1:2" ht="15.75" x14ac:dyDescent="0.25">
      <c r="A6" s="16" t="s">
        <v>21</v>
      </c>
      <c r="B6" s="17">
        <v>0</v>
      </c>
    </row>
    <row r="7" spans="1:2" ht="3" customHeight="1" x14ac:dyDescent="0.25">
      <c r="A7" s="16"/>
      <c r="B7" s="17"/>
    </row>
    <row r="8" spans="1:2" ht="15.75" x14ac:dyDescent="0.25">
      <c r="A8" s="16" t="s">
        <v>22</v>
      </c>
      <c r="B8" s="17">
        <v>0</v>
      </c>
    </row>
    <row r="9" spans="1:2" ht="2.25" customHeight="1" x14ac:dyDescent="0.25">
      <c r="A9" s="16"/>
      <c r="B9" s="17"/>
    </row>
    <row r="10" spans="1:2" ht="15.75" x14ac:dyDescent="0.25">
      <c r="A10" s="16" t="s">
        <v>23</v>
      </c>
      <c r="B10" s="17">
        <v>0</v>
      </c>
    </row>
    <row r="11" spans="1:2" ht="2.25" customHeight="1" x14ac:dyDescent="0.25">
      <c r="A11" s="16"/>
      <c r="B11" s="17"/>
    </row>
    <row r="12" spans="1:2" ht="15.75" x14ac:dyDescent="0.25">
      <c r="A12" s="16" t="s">
        <v>24</v>
      </c>
      <c r="B12" s="17">
        <v>0</v>
      </c>
    </row>
    <row r="13" spans="1:2" ht="3" customHeight="1" x14ac:dyDescent="0.25">
      <c r="A13" s="16"/>
      <c r="B13" s="17"/>
    </row>
    <row r="14" spans="1:2" ht="15.75" x14ac:dyDescent="0.25">
      <c r="A14" s="16" t="s">
        <v>49</v>
      </c>
      <c r="B14" s="21">
        <v>3155</v>
      </c>
    </row>
    <row r="15" spans="1:2" ht="3" customHeight="1" x14ac:dyDescent="0.25">
      <c r="A15" s="18"/>
      <c r="B15" s="17"/>
    </row>
    <row r="16" spans="1:2" ht="15.75" x14ac:dyDescent="0.25">
      <c r="A16" s="19" t="s">
        <v>25</v>
      </c>
      <c r="B16" s="17">
        <v>0</v>
      </c>
    </row>
    <row r="17" spans="1:2" ht="2.25" customHeight="1" x14ac:dyDescent="0.25">
      <c r="A17" s="18"/>
      <c r="B17" s="17"/>
    </row>
    <row r="18" spans="1:2" ht="15.75" x14ac:dyDescent="0.25">
      <c r="A18" s="19" t="s">
        <v>26</v>
      </c>
      <c r="B18" s="17">
        <v>0</v>
      </c>
    </row>
    <row r="19" spans="1:2" ht="1.5" customHeight="1" x14ac:dyDescent="0.25">
      <c r="A19" s="18"/>
      <c r="B19" s="17"/>
    </row>
    <row r="20" spans="1:2" ht="15.75" x14ac:dyDescent="0.25">
      <c r="A20" s="19" t="s">
        <v>27</v>
      </c>
      <c r="B20" s="17">
        <v>0</v>
      </c>
    </row>
    <row r="21" spans="1:2" ht="1.5" customHeight="1" x14ac:dyDescent="0.25">
      <c r="A21" s="18"/>
      <c r="B21" s="17"/>
    </row>
    <row r="22" spans="1:2" ht="15.75" x14ac:dyDescent="0.25">
      <c r="A22" s="19" t="s">
        <v>28</v>
      </c>
      <c r="B22" s="17">
        <v>0</v>
      </c>
    </row>
    <row r="23" spans="1:2" ht="2.25" customHeight="1" x14ac:dyDescent="0.25">
      <c r="A23" s="18"/>
      <c r="B23" s="17"/>
    </row>
    <row r="24" spans="1:2" ht="15.75" x14ac:dyDescent="0.25">
      <c r="A24" s="19" t="s">
        <v>29</v>
      </c>
      <c r="B24" s="17">
        <v>0</v>
      </c>
    </row>
    <row r="25" spans="1:2" ht="3" customHeight="1" x14ac:dyDescent="0.25">
      <c r="A25" s="18"/>
      <c r="B25" s="17"/>
    </row>
    <row r="26" spans="1:2" ht="15.75" x14ac:dyDescent="0.25">
      <c r="A26" s="19" t="s">
        <v>30</v>
      </c>
      <c r="B26" s="17">
        <v>0</v>
      </c>
    </row>
    <row r="27" spans="1:2" ht="3" customHeight="1" x14ac:dyDescent="0.25">
      <c r="A27" s="19"/>
      <c r="B27" s="17"/>
    </row>
    <row r="28" spans="1:2" ht="15.75" x14ac:dyDescent="0.25">
      <c r="A28" s="19" t="s">
        <v>31</v>
      </c>
      <c r="B28" s="17">
        <v>0</v>
      </c>
    </row>
    <row r="29" spans="1:2" ht="3" customHeight="1" x14ac:dyDescent="0.25">
      <c r="A29" s="19"/>
      <c r="B29" s="17"/>
    </row>
    <row r="30" spans="1:2" ht="15.75" x14ac:dyDescent="0.25">
      <c r="A30" s="20" t="s">
        <v>32</v>
      </c>
      <c r="B30" s="17">
        <v>0</v>
      </c>
    </row>
    <row r="31" spans="1:2" ht="3" customHeight="1" x14ac:dyDescent="0.25">
      <c r="A31" s="19"/>
      <c r="B31" s="17"/>
    </row>
    <row r="32" spans="1:2" ht="15.75" x14ac:dyDescent="0.25">
      <c r="A32" s="19" t="s">
        <v>33</v>
      </c>
      <c r="B32" s="17">
        <v>0</v>
      </c>
    </row>
    <row r="33" spans="1:2" ht="3" customHeight="1" x14ac:dyDescent="0.25">
      <c r="A33" s="19"/>
      <c r="B33" s="17"/>
    </row>
    <row r="34" spans="1:2" ht="15.75" x14ac:dyDescent="0.25">
      <c r="A34" s="19" t="s">
        <v>34</v>
      </c>
      <c r="B34" s="17">
        <v>0</v>
      </c>
    </row>
    <row r="35" spans="1:2" ht="3" customHeight="1" x14ac:dyDescent="0.25">
      <c r="A35" s="19"/>
      <c r="B35" s="17"/>
    </row>
    <row r="36" spans="1:2" ht="15.75" x14ac:dyDescent="0.25">
      <c r="A36" s="19" t="s">
        <v>35</v>
      </c>
      <c r="B36" s="17">
        <v>0</v>
      </c>
    </row>
    <row r="37" spans="1:2" ht="2.25" customHeight="1" x14ac:dyDescent="0.25">
      <c r="A37" s="19"/>
      <c r="B37" s="17"/>
    </row>
    <row r="38" spans="1:2" ht="15.75" x14ac:dyDescent="0.25">
      <c r="A38" s="18" t="s">
        <v>36</v>
      </c>
      <c r="B38" s="17">
        <v>0</v>
      </c>
    </row>
    <row r="39" spans="1:2" ht="3" customHeight="1" x14ac:dyDescent="0.25">
      <c r="A39" s="19"/>
      <c r="B39" s="17"/>
    </row>
    <row r="40" spans="1:2" ht="15.75" x14ac:dyDescent="0.25">
      <c r="A40" s="18" t="s">
        <v>37</v>
      </c>
      <c r="B40" s="17">
        <v>0</v>
      </c>
    </row>
    <row r="41" spans="1:2" ht="3" customHeight="1" x14ac:dyDescent="0.25">
      <c r="A41" s="19"/>
      <c r="B41" s="17"/>
    </row>
    <row r="42" spans="1:2" ht="15.75" x14ac:dyDescent="0.25">
      <c r="A42" s="18" t="s">
        <v>38</v>
      </c>
      <c r="B42" s="17">
        <v>0</v>
      </c>
    </row>
    <row r="43" spans="1:2" ht="3" customHeight="1" x14ac:dyDescent="0.25">
      <c r="A43" s="19"/>
      <c r="B43" s="17"/>
    </row>
    <row r="44" spans="1:2" ht="15.75" x14ac:dyDescent="0.25">
      <c r="A44" s="19" t="s">
        <v>39</v>
      </c>
      <c r="B44" s="17">
        <v>0</v>
      </c>
    </row>
    <row r="45" spans="1:2" ht="3" customHeight="1" x14ac:dyDescent="0.25">
      <c r="A45" s="19"/>
      <c r="B45" s="17"/>
    </row>
    <row r="46" spans="1:2" ht="15.75" x14ac:dyDescent="0.25">
      <c r="A46" s="19" t="s">
        <v>40</v>
      </c>
      <c r="B46" s="17">
        <v>0</v>
      </c>
    </row>
    <row r="47" spans="1:2" ht="3" customHeight="1" x14ac:dyDescent="0.25">
      <c r="A47" s="19"/>
      <c r="B47" s="17"/>
    </row>
    <row r="48" spans="1:2" ht="15.75" x14ac:dyDescent="0.25">
      <c r="A48" s="19" t="s">
        <v>41</v>
      </c>
      <c r="B48" s="17">
        <v>0</v>
      </c>
    </row>
    <row r="49" spans="1:2" ht="3.75" customHeight="1" x14ac:dyDescent="0.25">
      <c r="A49" s="19"/>
      <c r="B49" s="17"/>
    </row>
    <row r="50" spans="1:2" ht="15.75" x14ac:dyDescent="0.25">
      <c r="A50" s="19" t="s">
        <v>17</v>
      </c>
      <c r="B50" s="17">
        <v>0</v>
      </c>
    </row>
    <row r="51" spans="1:2" ht="3" customHeight="1" x14ac:dyDescent="0.25">
      <c r="A51" s="19"/>
      <c r="B51" s="17"/>
    </row>
    <row r="52" spans="1:2" ht="15.75" x14ac:dyDescent="0.25">
      <c r="A52" s="19" t="s">
        <v>42</v>
      </c>
      <c r="B52" s="21">
        <v>0</v>
      </c>
    </row>
    <row r="53" spans="1:2" ht="5.25" customHeight="1" x14ac:dyDescent="0.25">
      <c r="A53" s="19"/>
      <c r="B53" s="17"/>
    </row>
    <row r="54" spans="1:2" ht="15.75" x14ac:dyDescent="0.25">
      <c r="A54" s="19" t="s">
        <v>43</v>
      </c>
      <c r="B54" s="17">
        <v>0</v>
      </c>
    </row>
    <row r="55" spans="1:2" ht="3" customHeight="1" x14ac:dyDescent="0.25">
      <c r="A55" s="19"/>
      <c r="B55" s="17"/>
    </row>
    <row r="56" spans="1:2" ht="15.75" x14ac:dyDescent="0.25">
      <c r="A56" s="19" t="s">
        <v>0</v>
      </c>
      <c r="B56" s="17">
        <v>0</v>
      </c>
    </row>
    <row r="57" spans="1:2" ht="3.75" customHeight="1" x14ac:dyDescent="0.25">
      <c r="A57" s="19"/>
      <c r="B57" s="17"/>
    </row>
    <row r="58" spans="1:2" ht="15.75" x14ac:dyDescent="0.25">
      <c r="A58" s="19" t="s">
        <v>44</v>
      </c>
      <c r="B58" s="17">
        <v>0</v>
      </c>
    </row>
    <row r="59" spans="1:2" ht="3" customHeight="1" x14ac:dyDescent="0.25">
      <c r="A59" s="19"/>
      <c r="B59" s="17"/>
    </row>
    <row r="60" spans="1:2" ht="15.75" x14ac:dyDescent="0.25">
      <c r="A60" s="22" t="s">
        <v>16</v>
      </c>
      <c r="B60" s="17">
        <v>0</v>
      </c>
    </row>
    <row r="61" spans="1:2" ht="4.5" customHeight="1" x14ac:dyDescent="0.25">
      <c r="A61" s="19"/>
      <c r="B61" s="17"/>
    </row>
    <row r="62" spans="1:2" ht="15.75" x14ac:dyDescent="0.25">
      <c r="A62" s="19" t="s">
        <v>45</v>
      </c>
      <c r="B62" s="17">
        <v>0</v>
      </c>
    </row>
    <row r="63" spans="1:2" ht="3" customHeight="1" x14ac:dyDescent="0.25">
      <c r="A63" s="19"/>
      <c r="B63" s="17"/>
    </row>
    <row r="64" spans="1:2" ht="15.75" x14ac:dyDescent="0.25">
      <c r="A64" s="19" t="s">
        <v>50</v>
      </c>
      <c r="B64" s="17">
        <v>0</v>
      </c>
    </row>
    <row r="65" spans="1:2" ht="3" customHeight="1" x14ac:dyDescent="0.25">
      <c r="A65" s="19"/>
      <c r="B65" s="17"/>
    </row>
    <row r="66" spans="1:2" ht="15.75" x14ac:dyDescent="0.25">
      <c r="A66" s="23" t="s">
        <v>46</v>
      </c>
      <c r="B66" s="17">
        <v>0</v>
      </c>
    </row>
    <row r="67" spans="1:2" ht="4.5" customHeight="1" x14ac:dyDescent="0.25">
      <c r="A67" s="19"/>
      <c r="B67" s="17"/>
    </row>
    <row r="68" spans="1:2" ht="15.75" x14ac:dyDescent="0.25">
      <c r="A68" s="23" t="s">
        <v>47</v>
      </c>
      <c r="B68" s="17">
        <v>0</v>
      </c>
    </row>
    <row r="69" spans="1:2" ht="3.75" customHeight="1" x14ac:dyDescent="0.25">
      <c r="A69" s="34"/>
      <c r="B69" s="35"/>
    </row>
    <row r="70" spans="1:2" ht="16.5" thickBot="1" x14ac:dyDescent="0.3">
      <c r="A70" s="24" t="s">
        <v>48</v>
      </c>
      <c r="B70" s="25">
        <f>SUM(B6:B69)</f>
        <v>3155</v>
      </c>
    </row>
    <row r="71" spans="1:2" ht="15.75" thickTop="1" x14ac:dyDescent="0.25"/>
  </sheetData>
  <mergeCells count="3">
    <mergeCell ref="A1:B1"/>
    <mergeCell ref="A2:B2"/>
    <mergeCell ref="A3:B3"/>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Misiones - Enero 2025</vt:lpstr>
      <vt:lpstr>Total por Dirección</vt:lpstr>
    </vt:vector>
  </TitlesOfParts>
  <Company>Ministerio de Economía y Finanzas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Elsa Martinez</dc:creator>
  <cp:lastModifiedBy>Kenia Cunanpio</cp:lastModifiedBy>
  <cp:lastPrinted>2025-02-14T14:37:21Z</cp:lastPrinted>
  <dcterms:created xsi:type="dcterms:W3CDTF">2024-07-10T14:42:36Z</dcterms:created>
  <dcterms:modified xsi:type="dcterms:W3CDTF">2026-01-27T14:24:49Z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LPAutomaticFileClassification">
    <vt:lpwstr>{B065D875-D126-42DE-B1D2-3E4635B9E8AD}</vt:lpwstr>
  </property>
  <property fmtid="{D5CDD505-2E9C-101B-9397-08002B2CF9AE}" pid="3" name="DLPAutomaticFileClassificationVersion">
    <vt:lpwstr>11.12.0.808</vt:lpwstr>
  </property>
</Properties>
</file>