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 2025\Actualización de la página web\Misiones al Exterior\Marzo\"/>
    </mc:Choice>
  </mc:AlternateContent>
  <bookViews>
    <workbookView xWindow="0" yWindow="0" windowWidth="24000" windowHeight="9600"/>
  </bookViews>
  <sheets>
    <sheet name="Misiones - Enero 2025" sheetId="1" r:id="rId1"/>
    <sheet name="Total por Dirección" sheetId="2" r:id="rId2"/>
  </sheets>
  <definedNames>
    <definedName name="_xlnm._FilterDatabase" localSheetId="0" hidden="1">'Misiones - Enero 2025'!$A$4:$N$6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36" i="1" l="1"/>
  <c r="J36" i="1"/>
  <c r="M35" i="1"/>
  <c r="M34" i="1"/>
  <c r="M33" i="1"/>
  <c r="M32" i="1"/>
  <c r="M31" i="1"/>
  <c r="M30" i="1"/>
  <c r="M29" i="1"/>
  <c r="M28" i="1"/>
  <c r="M36" i="1" s="1"/>
  <c r="M27" i="1"/>
  <c r="M26" i="1"/>
  <c r="K19" i="1" l="1"/>
  <c r="J19" i="1"/>
  <c r="M18" i="1"/>
  <c r="M17" i="1"/>
  <c r="M16" i="1"/>
  <c r="M15" i="1"/>
  <c r="M14" i="1"/>
  <c r="M13" i="1"/>
  <c r="M5" i="1" l="1"/>
  <c r="J6" i="1" l="1"/>
  <c r="M6" i="1" l="1"/>
  <c r="K6" i="1" l="1"/>
  <c r="B70" i="2" l="1"/>
</calcChain>
</file>

<file path=xl/comments1.xml><?xml version="1.0" encoding="utf-8"?>
<comments xmlns="http://schemas.openxmlformats.org/spreadsheetml/2006/main">
  <authors>
    <author>Kenia Cunanpio</author>
  </authors>
  <commentList>
    <comment ref="B15" authorId="0" shapeId="0">
      <text>
        <r>
          <rPr>
            <b/>
            <sz val="9"/>
            <color indexed="81"/>
            <rFont val="Tahoma"/>
            <family val="2"/>
          </rPr>
          <t>Kenia Cunanpio:</t>
        </r>
        <r>
          <rPr>
            <sz val="9"/>
            <color indexed="81"/>
            <rFont val="Tahoma"/>
            <family val="2"/>
          </rPr>
          <t xml:space="preserve">
</t>
        </r>
      </text>
    </comment>
  </commentList>
</comments>
</file>

<file path=xl/sharedStrings.xml><?xml version="1.0" encoding="utf-8"?>
<sst xmlns="http://schemas.openxmlformats.org/spreadsheetml/2006/main" count="208" uniqueCount="132">
  <si>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</si>
  <si>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</si>
  <si>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</si>
  <si>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</si>
  <si>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</si>
  <si>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</si>
  <si>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</si>
  <si>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</si>
  <si>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</si>
  <si>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</si>
  <si>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</si>
  <si>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</si>
  <si>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</si>
  <si>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</si>
  <si>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</si>
  <si>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</si>
  <si>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Estrategia Financiera y Fiscal Internacional</t>
  </si>
  <si>
    <t>Unidad Administrativa de Bienes Revertidos</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</si>
  <si>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</si>
  <si>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</si>
  <si>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</si>
  <si>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</si>
  <si>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</si>
  <si>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</si>
  <si>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</si>
  <si>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</si>
  <si>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</si>
  <si>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</si>
  <si>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</si>
  <si>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Dirección de Políticas Públicas</t>
  </si>
  <si>
    <t>Dirección de Financiamiento Público</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</si>
  <si>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</si>
  <si>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</si>
  <si>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</si>
  <si>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</si>
  <si>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</si>
  <si>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</si>
  <si>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</si>
  <si>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</si>
  <si>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</si>
  <si>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</si>
  <si>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</si>
  <si>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</si>
  <si>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</si>
  <si>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</si>
  <si>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</si>
  <si>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</si>
  <si>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</si>
  <si>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</si>
  <si>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Oficina de Asesoria Legal - Oficina de Arbitraje de Inversiones</t>
  </si>
  <si>
    <t xml:space="preserve">Oficina de Arbitraje de Inversiones </t>
  </si>
  <si>
    <r>
      <rPr>
        <u/>
        <sz val="10"/>
        <color rgb="FF0070C0"/>
        <rFont val="Arial"/>
        <family val="2"/>
      </rPr>
      <t>Ver Informe</t>
    </r>
    <r>
      <rPr>
        <sz val="10"/>
        <rFont val="Arial"/>
        <family val="2"/>
      </rPr>
      <t xml:space="preserve">
</t>
    </r>
  </si>
  <si>
    <t>Período: Del 1 al 31 de enero de 2025</t>
  </si>
  <si>
    <t>Representar a la República de Panamá en el 50° periodo de sesiones del Grupo de Trabajo III de la Comisión de las Naciones Unidas para el Derecho Mercantil Internacional (CNUDMI) sobre las Reformas al Sistema de Solición de controversias entre Inversionistas y Estados (SCIE).</t>
  </si>
  <si>
    <t>Margie Lys Jaime</t>
  </si>
  <si>
    <t xml:space="preserve">Jefa </t>
  </si>
  <si>
    <t>N-19-542</t>
  </si>
  <si>
    <t>Viena, Austria</t>
  </si>
  <si>
    <r>
      <t xml:space="preserve"> </t>
    </r>
    <r>
      <rPr>
        <b/>
        <sz val="10"/>
        <color theme="1"/>
        <rFont val="Arial Black"/>
        <family val="2"/>
      </rPr>
      <t>Febrero</t>
    </r>
  </si>
  <si>
    <t>Período: Del 1 al 28 de febrero de 2025</t>
  </si>
  <si>
    <t>Felipe E. Chapman A.</t>
  </si>
  <si>
    <t>8-291-172</t>
  </si>
  <si>
    <t>Ministro</t>
  </si>
  <si>
    <t>Tela, Honduras</t>
  </si>
  <si>
    <t>Participó en la 38ª Reunión Anual de las Asambleas de Gobernadores del Banco Interamericano de Desarrollo (BID) y de BID Invest, como Jefe de la Delegación/Gobernador Titular en representación de la República de Panamá.</t>
  </si>
  <si>
    <t>Julio Guillermo Marquínez</t>
  </si>
  <si>
    <t>4-710-1683</t>
  </si>
  <si>
    <t xml:space="preserve">Director  </t>
  </si>
  <si>
    <t>Participó como parte de la delegación que acompañó al señor Ministro como Gobernador suplente temporal en representación de la República de Panamá, en la 38ª Reunión Anual de las Asambleas de Gobernadores del Banco Interamericano de Desarrollo (BID) y de BID Invest.</t>
  </si>
  <si>
    <t>Margie Lys, Jaime Ramirez</t>
  </si>
  <si>
    <t xml:space="preserve">Jefa de la Oficina de Arbitraje de Inversiones </t>
  </si>
  <si>
    <t>Oficina de Arbitraje de Inversiones</t>
  </si>
  <si>
    <t>Washington D.C., Estados Unidos</t>
  </si>
  <si>
    <t xml:space="preserve">Participó en representación de la República de Panamá y el Ministerio de Economía y Finanzas, en la reunión de trabajo presencial en el caso Webuild S.P.A., C (Caso CIADI No. ARB/20/10), llevada a cabo del 13 al 15 de febrero de 2025. Adicional atendió la primera parte del 51º período de sesiones del grupo de trabajo III, sobre reformas al Sistema de Solución de Controversias entre inversiones y Estados (SCIE), que tuvo lugar en ciudad de Nueva York, del 17 al 19 de febrero de 2025. </t>
  </si>
  <si>
    <t>Camilo Valdés</t>
  </si>
  <si>
    <t>8-305-574</t>
  </si>
  <si>
    <t xml:space="preserve">Director </t>
  </si>
  <si>
    <t>Bruselas, Bélgica</t>
  </si>
  <si>
    <t xml:space="preserve">Participó en visita de trabajo para tratar temas de interés contenidos en Agenda Bilateral, para aprovechar espacios estratégicos para que el país de Panamá pueda salir de las listas que nos marginan mundialmente. </t>
  </si>
  <si>
    <t>Lilibeth Enseñat</t>
  </si>
  <si>
    <t>8-822-1262</t>
  </si>
  <si>
    <t>Jefa</t>
  </si>
  <si>
    <t xml:space="preserve">Dirección General de Ingresos </t>
  </si>
  <si>
    <t>Aracelys Méndez</t>
  </si>
  <si>
    <t>8-164-383</t>
  </si>
  <si>
    <t>Directora</t>
  </si>
  <si>
    <t>Dirección Nacional de Contabilidad</t>
  </si>
  <si>
    <t>Sao Paulo, Brasil</t>
  </si>
  <si>
    <t xml:space="preserve">Participó en el Symposium in Latin América con el objetivo de fomentar la colaboración entre profesionales académicos y facilitar el intercambio de conocimiento y experiencias sobre la contabilidad aplicada al sector público en los países de América Latina.  </t>
  </si>
  <si>
    <t xml:space="preserve">  Marzo</t>
  </si>
  <si>
    <t>Período: Del 1 al 31 de marzo de 2025</t>
  </si>
  <si>
    <t xml:space="preserve">Galileo Solís </t>
  </si>
  <si>
    <t>8-764-2384</t>
  </si>
  <si>
    <t xml:space="preserve">Jefe  </t>
  </si>
  <si>
    <t>París, Francia</t>
  </si>
  <si>
    <t xml:space="preserve">Participó en la reunión presencial del Grupo de Trabajo 6.  </t>
  </si>
  <si>
    <t>José Almengor</t>
  </si>
  <si>
    <t>8-953-366</t>
  </si>
  <si>
    <t xml:space="preserve">Subjefe </t>
  </si>
  <si>
    <t>Participó en la 17va. Reunión del Grupo de Pares para Intercambio Automático de Información (APRG), del cual, Panamá es miembro.</t>
  </si>
  <si>
    <t xml:space="preserve">Fernando Bucayan </t>
  </si>
  <si>
    <t>8-753-941</t>
  </si>
  <si>
    <t>Oficial de Intercambio de Información</t>
  </si>
  <si>
    <t>Martín Barciela</t>
  </si>
  <si>
    <t>8-387-995</t>
  </si>
  <si>
    <t>Lima, Perú</t>
  </si>
  <si>
    <t>Visita en situ sobre la evaluación de confidencialidad y salvaguarda de datos del AEOI, para participar como miembro del “Panel de Expertos CDS del Foro Global”.</t>
  </si>
  <si>
    <t xml:space="preserve">Miami, Estados Unidos de América </t>
  </si>
  <si>
    <t>Participó representando a la República de Panamá en la mediación, relacionada con el proceso de reconocimiento de laudo arbitral de 14 de octubre de 2022 a favor de la República de Panamá contra Omega Engineering LLC y Oscar Rivera, que se ventila ante Juez del Distrito Sur de la Florida (No.24-CV-21097).</t>
  </si>
  <si>
    <t>Carlos Ledezma</t>
  </si>
  <si>
    <t>PE-8-463</t>
  </si>
  <si>
    <t>Suiza, Ginebra</t>
  </si>
  <si>
    <t>Designado para participar en la conferencia de Gestión de Deuda a fin de intercambiar opiniones entre los Gobiernos y Organizaciones Internacionales, ámbito académico y la sociedad civil sobre los desarrollos actuales en el panorama de la deuda en los países de desarrollo sobre la deuda en contexto macroeconómico.</t>
  </si>
  <si>
    <t>Eida Gabriela Sáiz</t>
  </si>
  <si>
    <t>8-280-626</t>
  </si>
  <si>
    <t>Viceministra de Economía</t>
  </si>
  <si>
    <t>Despacho de la Viceminitra de Economía</t>
  </si>
  <si>
    <t>Santiago, Chile</t>
  </si>
  <si>
    <t xml:space="preserve">Participó en las reuniones anuales de Gobernadores del BID-BID Invest, como también en la reunión de Asamblea de Accionistas del Banco de Desarrollo de América Latina (CAF), como parte de la Delegación que representó a la República de Panamá. </t>
  </si>
  <si>
    <t>Julio Marquínez</t>
  </si>
  <si>
    <t>Director</t>
  </si>
  <si>
    <t>Participó en las reuniones anuales de las asambleas de Gobernadores del Banco Interamericano de Desarrollo (BID) y de la Corporación Interamericana de Inversiones (CII o BID invest).</t>
  </si>
  <si>
    <t>Ver Informe</t>
  </si>
  <si>
    <t>Ivette Martinez</t>
  </si>
  <si>
    <t>8-307-323</t>
  </si>
  <si>
    <t xml:space="preserve">Secretaria General </t>
  </si>
  <si>
    <t>Participo en la Delegación de Panamá, en la reuniones anuales de la Asambleas de gobernadores del Banco Interamericano de Desarrollo (BID).</t>
  </si>
  <si>
    <t>Judith Hernández</t>
  </si>
  <si>
    <t>8-581-1054</t>
  </si>
  <si>
    <t xml:space="preserve">Abogada </t>
  </si>
  <si>
    <t>Participó en el Taller Regional sobre "Norma Anti-Elusiva General:Regulación y Experiencias en su aplicación".</t>
  </si>
  <si>
    <t xml:space="preserve">Abril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</si>
</sst>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B/.&quot;#,##0.00"/>
    <numFmt numFmtId="165" formatCode="#,##0.00\ _€"/>
    <numFmt numFmtId="166" formatCode="[$-1540A]dd\-mmm\-yy;@"/>
  </numFmts>
  <fonts count="27" x14ac:knownFonts="1">
    <font>
      <sz val="11"/>
      <color theme="1"/>
      <name val="Calibri"/>
      <family val="2"/>
      <scheme val="minor"/>
    </font>
    <font>
      <b/>
      <sz val="12"/>
      <name val="Arial"/>
      <family val="2"/>
    </font>
    <font>
      <sz val="10"/>
      <name val="Book Antiqua"/>
      <family val="1"/>
    </font>
    <font>
      <b/>
      <sz val="11"/>
      <color indexed="9"/>
      <name val="Arial"/>
      <family val="2"/>
    </font>
    <font>
      <b/>
      <sz val="10"/>
      <color indexed="9"/>
      <name val="Arial"/>
      <family val="2"/>
    </font>
    <font>
      <sz val="9"/>
      <name val="Arial"/>
      <family val="2"/>
    </font>
    <font>
      <sz val="10"/>
      <name val="Arial"/>
      <family val="2"/>
    </font>
    <font>
      <b/>
      <sz val="10"/>
      <color theme="0"/>
      <name val="Arial"/>
      <family val="2"/>
    </font>
    <font>
      <sz val="10"/>
      <color theme="0"/>
      <name val="Arial"/>
      <family val="2"/>
    </font>
    <font>
      <b/>
      <sz val="11"/>
      <name val="Arial"/>
      <family val="2"/>
    </font>
    <font>
      <b/>
      <sz val="12"/>
      <color indexed="9"/>
      <name val="Arial"/>
      <family val="2"/>
    </font>
    <font>
      <sz val="12"/>
      <name val="Arial"/>
      <family val="2"/>
    </font>
    <font>
      <sz val="9"/>
      <name val="Book Antiqua"/>
      <family val="1"/>
    </font>
    <font>
      <sz val="11"/>
      <name val="Arial"/>
      <family val="2"/>
    </font>
    <font>
      <b/>
      <sz val="9"/>
      <color indexed="9"/>
      <name val="Arial"/>
      <family val="2"/>
    </font>
    <font>
      <sz val="11"/>
      <color theme="0"/>
      <name val="Calibri"/>
      <family val="2"/>
      <scheme val="minor"/>
    </font>
    <font>
      <u/>
      <sz val="10"/>
      <color rgb="FF0070C0"/>
      <name val="Arial"/>
      <family val="2"/>
    </font>
    <font>
      <b/>
      <sz val="10"/>
      <color theme="1"/>
      <name val="Book Antiqua"/>
      <family val="1"/>
    </font>
    <font>
      <b/>
      <sz val="10"/>
      <color theme="1"/>
      <name val="Arial Black"/>
      <family val="2"/>
    </font>
    <font>
      <sz val="11"/>
      <name val="Calibri"/>
      <family val="2"/>
      <scheme val="minor"/>
    </font>
    <font>
      <u/>
      <sz val="11"/>
      <color theme="10"/>
      <name val="Calibri"/>
      <family val="2"/>
      <scheme val="minor"/>
    </font>
    <font>
      <u/>
      <sz val="10"/>
      <color theme="10"/>
      <name val="Calibri"/>
      <family val="2"/>
      <scheme val="minor"/>
    </font>
    <font>
      <b/>
      <sz val="9"/>
      <color indexed="81"/>
      <name val="Tahoma"/>
      <family val="2"/>
    </font>
    <font>
      <sz val="9"/>
      <color indexed="81"/>
      <name val="Tahoma"/>
      <family val="2"/>
    </font>
    <font>
      <b/>
      <sz val="10"/>
      <name val="Arial Black"/>
      <family val="2"/>
    </font>
    <font>
      <u/>
      <sz val="10"/>
      <color rgb="FF0000FF"/>
      <name val="Arial"/>
      <family val="2"/>
    </font>
    <font>
      <sz val="11"/>
      <name val="Arial Black"/>
      <family val="2"/>
    </font>
  </fonts>
  <fills count="5">
    <fill>
      <patternFill patternType="none"/>
    </fill>
    <fill>
      <patternFill patternType="gray125"/>
    </fill>
    <fill>
      <patternFill patternType="solid">
        <fgColor indexed="12"/>
        <bgColor indexed="64"/>
      </patternFill>
    </fill>
    <fill>
      <patternFill patternType="solid">
        <fgColor rgb="FF3333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0" fillId="0" borderId="0" applyNumberFormat="0" applyFill="0" applyBorder="0" applyAlignment="0" applyProtection="0"/>
  </cellStyleXfs>
  <cellXfs count="68">
    <xf numFmtId="0" fontId="0" fillId="0" borderId="0" xfId="0"/>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4" fontId="6" fillId="0" borderId="0" xfId="0" applyNumberFormat="1" applyFont="1" applyFill="1" applyBorder="1" applyAlignment="1">
      <alignment horizontal="center" vertical="center" wrapText="1"/>
    </xf>
    <xf numFmtId="4" fontId="2" fillId="0" borderId="0" xfId="0" applyNumberFormat="1" applyFont="1"/>
    <xf numFmtId="0" fontId="2" fillId="0" borderId="0" xfId="0" applyFont="1"/>
    <xf numFmtId="164" fontId="2" fillId="0" borderId="0" xfId="0" applyNumberFormat="1" applyFont="1"/>
    <xf numFmtId="0" fontId="1" fillId="0" borderId="0" xfId="0" applyFont="1" applyAlignment="1">
      <alignment horizontal="center"/>
    </xf>
    <xf numFmtId="0" fontId="10" fillId="2" borderId="2" xfId="0" applyFont="1" applyFill="1" applyBorder="1" applyAlignment="1">
      <alignment horizontal="center"/>
    </xf>
    <xf numFmtId="4" fontId="10" fillId="2" borderId="3" xfId="0" applyNumberFormat="1" applyFont="1" applyFill="1" applyBorder="1" applyAlignment="1">
      <alignment horizontal="right"/>
    </xf>
    <xf numFmtId="0" fontId="11" fillId="0" borderId="4" xfId="0" applyFont="1" applyFill="1" applyBorder="1" applyAlignment="1">
      <alignment horizontal="left" vertical="center" wrapText="1"/>
    </xf>
    <xf numFmtId="165" fontId="11" fillId="0" borderId="5" xfId="0" applyNumberFormat="1" applyFont="1" applyFill="1" applyBorder="1" applyAlignment="1">
      <alignment horizontal="right"/>
    </xf>
    <xf numFmtId="0" fontId="11" fillId="0" borderId="4" xfId="0" applyFont="1" applyFill="1" applyBorder="1" applyAlignment="1">
      <alignment horizontal="left"/>
    </xf>
    <xf numFmtId="0" fontId="11" fillId="0" borderId="4" xfId="0" applyFont="1" applyFill="1" applyBorder="1"/>
    <xf numFmtId="0" fontId="11" fillId="0" borderId="4" xfId="0" applyFont="1" applyFill="1" applyBorder="1" applyAlignment="1">
      <alignment vertical="center" wrapText="1"/>
    </xf>
    <xf numFmtId="165" fontId="11" fillId="0" borderId="5" xfId="0" applyNumberFormat="1" applyFont="1" applyFill="1" applyBorder="1" applyAlignment="1"/>
    <xf numFmtId="0" fontId="11" fillId="0" borderId="4" xfId="0" applyFont="1" applyFill="1" applyBorder="1" applyAlignment="1"/>
    <xf numFmtId="0" fontId="11" fillId="0" borderId="4" xfId="0" applyFont="1" applyFill="1" applyBorder="1" applyAlignment="1">
      <alignment wrapText="1"/>
    </xf>
    <xf numFmtId="0" fontId="10" fillId="2" borderId="6" xfId="0" applyFont="1" applyFill="1" applyBorder="1" applyAlignment="1">
      <alignment horizontal="left"/>
    </xf>
    <xf numFmtId="165" fontId="10" fillId="2" borderId="7" xfId="0" applyNumberFormat="1" applyFont="1" applyFill="1" applyBorder="1" applyAlignment="1">
      <alignment horizontal="right"/>
    </xf>
    <xf numFmtId="0" fontId="12" fillId="0" borderId="0" xfId="0" applyFont="1"/>
    <xf numFmtId="15"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11" fillId="0" borderId="9" xfId="0" applyFont="1" applyFill="1" applyBorder="1" applyAlignment="1">
      <alignment wrapText="1"/>
    </xf>
    <xf numFmtId="165" fontId="11" fillId="0" borderId="10" xfId="0" applyNumberFormat="1" applyFont="1" applyFill="1" applyBorder="1" applyAlignment="1">
      <alignment horizontal="right"/>
    </xf>
    <xf numFmtId="0" fontId="2" fillId="0" borderId="0" xfId="0" applyFont="1" applyAlignment="1">
      <alignment wrapText="1"/>
    </xf>
    <xf numFmtId="0" fontId="0" fillId="0" borderId="0" xfId="0" applyAlignment="1">
      <alignment vertical="center"/>
    </xf>
    <xf numFmtId="4" fontId="15" fillId="3" borderId="1" xfId="0" applyNumberFormat="1" applyFont="1" applyFill="1" applyBorder="1" applyAlignment="1">
      <alignment horizontal="center" vertical="center" wrapText="1"/>
    </xf>
    <xf numFmtId="0" fontId="0" fillId="0" borderId="0" xfId="0" applyAlignment="1">
      <alignment wrapText="1"/>
    </xf>
    <xf numFmtId="0" fontId="17" fillId="0" borderId="0" xfId="0" applyFont="1"/>
    <xf numFmtId="4" fontId="4" fillId="2" borderId="11" xfId="0" applyNumberFormat="1" applyFont="1" applyFill="1" applyBorder="1" applyAlignment="1">
      <alignment horizontal="center" vertical="center" wrapText="1"/>
    </xf>
    <xf numFmtId="0" fontId="0" fillId="0" borderId="0" xfId="0" applyBorder="1"/>
    <xf numFmtId="0" fontId="6" fillId="4" borderId="1" xfId="0" applyFont="1" applyFill="1" applyBorder="1" applyAlignment="1">
      <alignment vertical="center" wrapText="1"/>
    </xf>
    <xf numFmtId="0" fontId="0" fillId="4" borderId="0" xfId="0" applyFont="1" applyFill="1" applyBorder="1"/>
    <xf numFmtId="15" fontId="6" fillId="4"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19" fillId="0" borderId="0" xfId="0" applyFont="1" applyBorder="1" applyAlignment="1"/>
    <xf numFmtId="4" fontId="21" fillId="0" borderId="1" xfId="1" applyNumberFormat="1" applyFont="1" applyFill="1" applyBorder="1" applyAlignment="1">
      <alignment horizontal="center" vertical="center" wrapText="1"/>
    </xf>
    <xf numFmtId="0" fontId="19" fillId="0" borderId="0" xfId="0" applyFont="1" applyBorder="1"/>
    <xf numFmtId="0" fontId="6" fillId="0" borderId="1" xfId="0" applyFont="1" applyFill="1" applyBorder="1" applyAlignment="1">
      <alignment horizontal="left" vertical="center" wrapText="1"/>
    </xf>
    <xf numFmtId="0" fontId="19" fillId="0" borderId="0" xfId="0" applyFont="1"/>
    <xf numFmtId="4" fontId="8" fillId="3" borderId="1" xfId="0" applyNumberFormat="1" applyFont="1" applyFill="1" applyBorder="1" applyAlignment="1">
      <alignment horizontal="center" vertical="center" wrapText="1"/>
    </xf>
    <xf numFmtId="0" fontId="24" fillId="0" borderId="0" xfId="0" applyFont="1"/>
    <xf numFmtId="166" fontId="6" fillId="0"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xf>
    <xf numFmtId="4" fontId="8" fillId="3" borderId="1" xfId="0" applyNumberFormat="1" applyFont="1" applyFill="1" applyBorder="1" applyAlignment="1">
      <alignment horizontal="center"/>
    </xf>
    <xf numFmtId="0" fontId="1" fillId="0" borderId="0" xfId="0" applyFont="1" applyBorder="1" applyAlignment="1">
      <alignment horizontal="center" vertical="center" wrapText="1"/>
    </xf>
    <xf numFmtId="0" fontId="1" fillId="0" borderId="0" xfId="0" applyFont="1" applyBorder="1" applyAlignment="1">
      <alignment horizontal="center" wrapText="1"/>
    </xf>
    <xf numFmtId="0" fontId="1" fillId="0" borderId="8" xfId="0" applyFont="1" applyBorder="1" applyAlignment="1">
      <alignment horizontal="center"/>
    </xf>
    <xf numFmtId="0" fontId="7" fillId="3" borderId="1" xfId="0" applyFont="1" applyFill="1" applyBorder="1" applyAlignment="1">
      <alignment horizontal="left" vertical="center" wrapText="1"/>
    </xf>
    <xf numFmtId="0" fontId="7" fillId="3" borderId="1" xfId="0" applyFont="1" applyFill="1" applyBorder="1" applyAlignment="1">
      <alignment horizontal="left" wrapText="1"/>
    </xf>
    <xf numFmtId="0" fontId="1" fillId="0" borderId="8" xfId="0" applyFont="1" applyBorder="1" applyAlignment="1">
      <alignment horizontal="center" vertical="center"/>
    </xf>
    <xf numFmtId="0" fontId="9" fillId="0" borderId="0" xfId="0" applyFont="1" applyAlignment="1">
      <alignment horizontal="center"/>
    </xf>
    <xf numFmtId="4" fontId="25" fillId="4" borderId="1" xfId="0" applyNumberFormat="1" applyFont="1" applyFill="1" applyBorder="1" applyAlignment="1">
      <alignment horizontal="center" vertical="center" wrapText="1"/>
    </xf>
    <xf numFmtId="0" fontId="26"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95249</xdr:colOff>
      <xdr:row>0</xdr:row>
      <xdr:rowOff>171451</xdr:rowOff>
    </xdr:from>
    <xdr:to>
      <xdr:col>3</xdr:col>
      <xdr:colOff>238125</xdr:colOff>
      <xdr:row>2</xdr:row>
      <xdr:rowOff>152401</xdr:rowOff>
    </xdr:to>
    <xdr:pic>
      <xdr:nvPicPr>
        <xdr:cNvPr id="4" name="Imagen 3"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95249" y="171451"/>
          <a:ext cx="2152651" cy="666750"/>
        </a:xfrm>
        <a:prstGeom prst="rect">
          <a:avLst/>
        </a:prstGeom>
        <a:noFill/>
        <a:ln>
          <a:noFill/>
        </a:ln>
      </xdr:spPr>
    </xdr:pic>
    <xdr:clientData/>
  </xdr:twoCellAnchor>
  <xdr:twoCellAnchor editAs="oneCell">
    <xdr:from>
      <xdr:col>0</xdr:col>
      <xdr:colOff>38100</xdr:colOff>
      <xdr:row>8</xdr:row>
      <xdr:rowOff>190500</xdr:rowOff>
    </xdr:from>
    <xdr:to>
      <xdr:col>2</xdr:col>
      <xdr:colOff>790576</xdr:colOff>
      <xdr:row>10</xdr:row>
      <xdr:rowOff>114300</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8100" y="3200400"/>
          <a:ext cx="1952626" cy="590550"/>
        </a:xfrm>
        <a:prstGeom prst="rect">
          <a:avLst/>
        </a:prstGeom>
        <a:noFill/>
        <a:ln>
          <a:noFill/>
        </a:ln>
      </xdr:spPr>
    </xdr:pic>
    <xdr:clientData/>
  </xdr:twoCellAnchor>
  <xdr:twoCellAnchor editAs="oneCell">
    <xdr:from>
      <xdr:col>0</xdr:col>
      <xdr:colOff>66674</xdr:colOff>
      <xdr:row>21</xdr:row>
      <xdr:rowOff>38100</xdr:rowOff>
    </xdr:from>
    <xdr:to>
      <xdr:col>3</xdr:col>
      <xdr:colOff>209550</xdr:colOff>
      <xdr:row>23</xdr:row>
      <xdr:rowOff>228600</xdr:rowOff>
    </xdr:to>
    <xdr:pic>
      <xdr:nvPicPr>
        <xdr:cNvPr id="6" name="Imagen 5"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9991725"/>
          <a:ext cx="2152651" cy="8001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114301</xdr:colOff>
      <xdr:row>0</xdr:row>
      <xdr:rowOff>0</xdr:rowOff>
    </xdr:from>
    <xdr:to>
      <xdr:col>0</xdr:col>
      <xdr:colOff>1352551</xdr:colOff>
      <xdr:row>3</xdr:row>
      <xdr:rowOff>85725</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14301" y="0"/>
          <a:ext cx="1238250" cy="657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38"/>
  <sheetViews>
    <sheetView tabSelected="1" topLeftCell="A31" workbookViewId="0">
      <selection activeCell="C42" sqref="C42"/>
    </sheetView>
  </sheetViews>
  <sheetFormatPr baseColWidth="10" defaultRowHeight="15" x14ac:dyDescent="0.25"/>
  <cols>
    <col min="1" max="1" width="5.85546875" style="11" customWidth="1"/>
    <col min="2" max="3" width="12.140625" style="11" customWidth="1"/>
    <col min="4" max="4" width="23.140625" style="11" customWidth="1"/>
    <col min="5" max="5" width="14.28515625" style="11" customWidth="1"/>
    <col min="6" max="6" width="21.42578125" style="11" customWidth="1"/>
    <col min="7" max="7" width="29" style="36" customWidth="1"/>
    <col min="8" max="8" width="26.7109375" style="11" customWidth="1"/>
    <col min="9" max="9" width="67" style="12" customWidth="1"/>
    <col min="10" max="10" width="10.85546875" style="10" customWidth="1"/>
    <col min="11" max="11" width="10" style="10" customWidth="1"/>
    <col min="12" max="12" width="12.28515625" style="10" customWidth="1"/>
    <col min="13" max="13" width="11.5703125" style="10" customWidth="1"/>
    <col min="14" max="14" width="10.7109375" style="10" customWidth="1"/>
  </cols>
  <sheetData>
    <row r="1" spans="1:15" ht="27" customHeight="1" x14ac:dyDescent="0.25">
      <c r="A1" s="59" t="s">
        <v>0</v>
      </c>
      <c r="B1" s="59"/>
      <c r="C1" s="59"/>
      <c r="D1" s="59"/>
      <c r="E1" s="59"/>
      <c r="F1" s="59"/>
      <c r="G1" s="59"/>
      <c r="H1" s="59"/>
      <c r="I1" s="59"/>
      <c r="J1" s="59"/>
      <c r="K1" s="59"/>
      <c r="L1" s="59"/>
      <c r="M1" s="59"/>
      <c r="N1" s="59"/>
    </row>
    <row r="2" spans="1:15" ht="27" customHeight="1" x14ac:dyDescent="0.25">
      <c r="A2" s="59" t="s">
        <v>1</v>
      </c>
      <c r="B2" s="59"/>
      <c r="C2" s="59"/>
      <c r="D2" s="59"/>
      <c r="E2" s="59"/>
      <c r="F2" s="59"/>
      <c r="G2" s="59"/>
      <c r="H2" s="59"/>
      <c r="I2" s="59"/>
      <c r="J2" s="59"/>
      <c r="K2" s="59"/>
      <c r="L2" s="59"/>
      <c r="M2" s="59"/>
      <c r="N2" s="59"/>
    </row>
    <row r="3" spans="1:15" s="37" customFormat="1" ht="25.5" customHeight="1" x14ac:dyDescent="0.25">
      <c r="A3" s="64" t="s">
        <v>52</v>
      </c>
      <c r="B3" s="64"/>
      <c r="C3" s="64"/>
      <c r="D3" s="64"/>
      <c r="E3" s="64"/>
      <c r="F3" s="64"/>
      <c r="G3" s="64"/>
      <c r="H3" s="64"/>
      <c r="I3" s="64"/>
      <c r="J3" s="64"/>
      <c r="K3" s="64"/>
      <c r="L3" s="64"/>
      <c r="M3" s="64"/>
      <c r="N3" s="64"/>
    </row>
    <row r="4" spans="1:15" ht="34.5" customHeight="1" x14ac:dyDescent="0.25">
      <c r="A4" s="1" t="s">
        <v>2</v>
      </c>
      <c r="B4" s="2" t="s">
        <v>3</v>
      </c>
      <c r="C4" s="2" t="s">
        <v>4</v>
      </c>
      <c r="D4" s="3" t="s">
        <v>5</v>
      </c>
      <c r="E4" s="3" t="s">
        <v>6</v>
      </c>
      <c r="F4" s="3" t="s">
        <v>7</v>
      </c>
      <c r="G4" s="3" t="s">
        <v>8</v>
      </c>
      <c r="H4" s="3" t="s">
        <v>9</v>
      </c>
      <c r="I4" s="4" t="s">
        <v>10</v>
      </c>
      <c r="J4" s="5" t="s">
        <v>11</v>
      </c>
      <c r="K4" s="5" t="s">
        <v>12</v>
      </c>
      <c r="L4" s="29" t="s">
        <v>13</v>
      </c>
      <c r="M4" s="5" t="s">
        <v>14</v>
      </c>
      <c r="N4" s="5" t="s">
        <v>15</v>
      </c>
    </row>
    <row r="5" spans="1:15" ht="60.75" customHeight="1" x14ac:dyDescent="0.25">
      <c r="A5" s="30">
        <v>1</v>
      </c>
      <c r="B5" s="27">
        <v>45309</v>
      </c>
      <c r="C5" s="27">
        <v>45316</v>
      </c>
      <c r="D5" s="28" t="s">
        <v>54</v>
      </c>
      <c r="E5" s="28" t="s">
        <v>56</v>
      </c>
      <c r="F5" s="28" t="s">
        <v>55</v>
      </c>
      <c r="G5" s="28" t="s">
        <v>50</v>
      </c>
      <c r="H5" s="31" t="s">
        <v>57</v>
      </c>
      <c r="I5" s="39" t="s">
        <v>53</v>
      </c>
      <c r="J5" s="32">
        <v>1405</v>
      </c>
      <c r="K5" s="32">
        <v>1750</v>
      </c>
      <c r="L5" s="33">
        <v>0</v>
      </c>
      <c r="M5" s="32">
        <f t="shared" ref="M5" si="0">SUM(J5:L5)</f>
        <v>3155</v>
      </c>
      <c r="N5" s="32" t="s">
        <v>51</v>
      </c>
    </row>
    <row r="6" spans="1:15" ht="27" customHeight="1" x14ac:dyDescent="0.25">
      <c r="A6" s="63" t="s">
        <v>18</v>
      </c>
      <c r="B6" s="63"/>
      <c r="C6" s="63"/>
      <c r="D6" s="63"/>
      <c r="E6" s="63"/>
      <c r="F6" s="63"/>
      <c r="G6" s="63"/>
      <c r="H6" s="63"/>
      <c r="I6" s="63"/>
      <c r="J6" s="38">
        <f>SUM(J5:J5)</f>
        <v>1405</v>
      </c>
      <c r="K6" s="6">
        <f>SUM(K5:K5)</f>
        <v>1750</v>
      </c>
      <c r="L6" s="6">
        <v>0</v>
      </c>
      <c r="M6" s="6">
        <f>SUM(M5:M5)</f>
        <v>3155</v>
      </c>
      <c r="N6" s="6"/>
    </row>
    <row r="7" spans="1:15" x14ac:dyDescent="0.25">
      <c r="A7" s="7"/>
      <c r="B7" s="7"/>
      <c r="C7" s="7"/>
      <c r="D7" s="7"/>
      <c r="E7" s="7"/>
      <c r="F7" s="7"/>
      <c r="G7" s="8"/>
      <c r="H7" s="8"/>
      <c r="I7" s="8"/>
      <c r="J7" s="9"/>
    </row>
    <row r="8" spans="1:15" ht="24" customHeight="1" x14ac:dyDescent="0.3">
      <c r="A8" s="40" t="s">
        <v>58</v>
      </c>
    </row>
    <row r="9" spans="1:15" ht="26.25" customHeight="1" x14ac:dyDescent="0.25">
      <c r="A9" s="59" t="s">
        <v>0</v>
      </c>
      <c r="B9" s="59"/>
      <c r="C9" s="59"/>
      <c r="D9" s="59"/>
      <c r="E9" s="59"/>
      <c r="F9" s="59"/>
      <c r="G9" s="59"/>
      <c r="H9" s="59"/>
      <c r="I9" s="59"/>
      <c r="J9" s="59"/>
      <c r="K9" s="59"/>
      <c r="L9" s="59"/>
      <c r="M9" s="59"/>
      <c r="N9" s="59"/>
    </row>
    <row r="10" spans="1:15" ht="26.25" customHeight="1" x14ac:dyDescent="0.25">
      <c r="A10" s="60" t="s">
        <v>1</v>
      </c>
      <c r="B10" s="60"/>
      <c r="C10" s="60"/>
      <c r="D10" s="60"/>
      <c r="E10" s="60"/>
      <c r="F10" s="60"/>
      <c r="G10" s="60"/>
      <c r="H10" s="60"/>
      <c r="I10" s="60"/>
      <c r="J10" s="60"/>
      <c r="K10" s="60"/>
      <c r="L10" s="60"/>
      <c r="M10" s="60"/>
      <c r="N10" s="60"/>
    </row>
    <row r="11" spans="1:15" ht="26.25" customHeight="1" x14ac:dyDescent="0.25">
      <c r="A11" s="61" t="s">
        <v>59</v>
      </c>
      <c r="B11" s="61"/>
      <c r="C11" s="61"/>
      <c r="D11" s="61"/>
      <c r="E11" s="61"/>
      <c r="F11" s="61"/>
      <c r="G11" s="61"/>
      <c r="H11" s="61"/>
      <c r="I11" s="61"/>
      <c r="J11" s="61"/>
      <c r="K11" s="61"/>
      <c r="L11" s="61"/>
      <c r="M11" s="61"/>
      <c r="N11" s="61"/>
    </row>
    <row r="12" spans="1:15" ht="30.75" customHeight="1" x14ac:dyDescent="0.25">
      <c r="A12" s="1" t="s">
        <v>2</v>
      </c>
      <c r="B12" s="2" t="s">
        <v>3</v>
      </c>
      <c r="C12" s="2" t="s">
        <v>4</v>
      </c>
      <c r="D12" s="3" t="s">
        <v>5</v>
      </c>
      <c r="E12" s="3" t="s">
        <v>6</v>
      </c>
      <c r="F12" s="3" t="s">
        <v>7</v>
      </c>
      <c r="G12" s="3" t="s">
        <v>8</v>
      </c>
      <c r="H12" s="3" t="s">
        <v>9</v>
      </c>
      <c r="I12" s="4" t="s">
        <v>10</v>
      </c>
      <c r="J12" s="5" t="s">
        <v>11</v>
      </c>
      <c r="K12" s="5" t="s">
        <v>12</v>
      </c>
      <c r="L12" s="29" t="s">
        <v>13</v>
      </c>
      <c r="M12" s="5" t="s">
        <v>14</v>
      </c>
      <c r="N12" s="41" t="s">
        <v>15</v>
      </c>
      <c r="O12" s="42"/>
    </row>
    <row r="13" spans="1:15" ht="55.5" customHeight="1" x14ac:dyDescent="0.25">
      <c r="A13" s="30">
        <v>1</v>
      </c>
      <c r="B13" s="27">
        <v>45697</v>
      </c>
      <c r="C13" s="27">
        <v>45699</v>
      </c>
      <c r="D13" s="28" t="s">
        <v>60</v>
      </c>
      <c r="E13" s="28" t="s">
        <v>61</v>
      </c>
      <c r="F13" s="28" t="s">
        <v>62</v>
      </c>
      <c r="G13" s="28" t="s">
        <v>21</v>
      </c>
      <c r="H13" s="31" t="s">
        <v>63</v>
      </c>
      <c r="I13" s="43" t="s">
        <v>64</v>
      </c>
      <c r="J13" s="32">
        <v>968</v>
      </c>
      <c r="K13" s="32">
        <v>800</v>
      </c>
      <c r="L13" s="33">
        <v>0</v>
      </c>
      <c r="M13" s="32">
        <f t="shared" ref="M13:M18" si="1">SUM(J13:L13)</f>
        <v>1768</v>
      </c>
      <c r="N13" s="32"/>
      <c r="O13" s="44"/>
    </row>
    <row r="14" spans="1:15" ht="63" customHeight="1" x14ac:dyDescent="0.25">
      <c r="A14" s="30">
        <v>2</v>
      </c>
      <c r="B14" s="27">
        <v>45696</v>
      </c>
      <c r="C14" s="27">
        <v>45699</v>
      </c>
      <c r="D14" s="28" t="s">
        <v>65</v>
      </c>
      <c r="E14" s="28" t="s">
        <v>66</v>
      </c>
      <c r="F14" s="28" t="s">
        <v>67</v>
      </c>
      <c r="G14" s="28" t="s">
        <v>30</v>
      </c>
      <c r="H14" s="31" t="s">
        <v>63</v>
      </c>
      <c r="I14" s="43" t="s">
        <v>68</v>
      </c>
      <c r="J14" s="32">
        <v>588.04</v>
      </c>
      <c r="K14" s="32">
        <v>900</v>
      </c>
      <c r="L14" s="33">
        <v>0</v>
      </c>
      <c r="M14" s="32">
        <f t="shared" si="1"/>
        <v>1488.04</v>
      </c>
      <c r="N14" s="32"/>
      <c r="O14" s="44"/>
    </row>
    <row r="15" spans="1:15" ht="96" customHeight="1" x14ac:dyDescent="0.25">
      <c r="A15" s="30">
        <v>3</v>
      </c>
      <c r="B15" s="45">
        <v>45700</v>
      </c>
      <c r="C15" s="45">
        <v>45708</v>
      </c>
      <c r="D15" s="31" t="s">
        <v>69</v>
      </c>
      <c r="E15" s="31" t="s">
        <v>56</v>
      </c>
      <c r="F15" s="31" t="s">
        <v>70</v>
      </c>
      <c r="G15" s="31" t="s">
        <v>71</v>
      </c>
      <c r="H15" s="31" t="s">
        <v>72</v>
      </c>
      <c r="I15" s="43" t="s">
        <v>73</v>
      </c>
      <c r="J15" s="32">
        <v>1286.81</v>
      </c>
      <c r="K15" s="46">
        <v>3200</v>
      </c>
      <c r="L15" s="47">
        <v>0</v>
      </c>
      <c r="M15" s="32">
        <f t="shared" si="1"/>
        <v>4486.8099999999995</v>
      </c>
      <c r="N15" s="46"/>
      <c r="O15" s="48"/>
    </row>
    <row r="16" spans="1:15" ht="55.5" customHeight="1" x14ac:dyDescent="0.25">
      <c r="A16" s="30">
        <v>4</v>
      </c>
      <c r="B16" s="45">
        <v>45704</v>
      </c>
      <c r="C16" s="45">
        <v>45707</v>
      </c>
      <c r="D16" s="31" t="s">
        <v>74</v>
      </c>
      <c r="E16" s="31" t="s">
        <v>75</v>
      </c>
      <c r="F16" s="31" t="s">
        <v>76</v>
      </c>
      <c r="G16" s="31" t="s">
        <v>43</v>
      </c>
      <c r="H16" s="31" t="s">
        <v>77</v>
      </c>
      <c r="I16" s="43" t="s">
        <v>78</v>
      </c>
      <c r="J16" s="32">
        <v>7715.6</v>
      </c>
      <c r="K16" s="32">
        <v>7300</v>
      </c>
      <c r="L16" s="33">
        <v>0</v>
      </c>
      <c r="M16" s="32">
        <f t="shared" si="1"/>
        <v>15015.6</v>
      </c>
      <c r="N16" s="32"/>
      <c r="O16" s="48"/>
    </row>
    <row r="17" spans="1:15" ht="55.5" customHeight="1" x14ac:dyDescent="0.25">
      <c r="A17" s="30">
        <v>5</v>
      </c>
      <c r="B17" s="45">
        <v>45704</v>
      </c>
      <c r="C17" s="45">
        <v>45707</v>
      </c>
      <c r="D17" s="28" t="s">
        <v>79</v>
      </c>
      <c r="E17" s="28" t="s">
        <v>80</v>
      </c>
      <c r="F17" s="28" t="s">
        <v>81</v>
      </c>
      <c r="G17" s="28" t="s">
        <v>82</v>
      </c>
      <c r="H17" s="31" t="s">
        <v>77</v>
      </c>
      <c r="I17" s="43" t="s">
        <v>78</v>
      </c>
      <c r="J17" s="32">
        <v>1995.4</v>
      </c>
      <c r="K17" s="46">
        <v>3000</v>
      </c>
      <c r="L17" s="46">
        <v>0</v>
      </c>
      <c r="M17" s="32">
        <f t="shared" si="1"/>
        <v>4995.3999999999996</v>
      </c>
      <c r="N17" s="49"/>
      <c r="O17" s="50"/>
    </row>
    <row r="18" spans="1:15" ht="62.25" customHeight="1" x14ac:dyDescent="0.25">
      <c r="A18" s="30">
        <v>6</v>
      </c>
      <c r="B18" s="27">
        <v>45712</v>
      </c>
      <c r="C18" s="27">
        <v>45715</v>
      </c>
      <c r="D18" s="28" t="s">
        <v>83</v>
      </c>
      <c r="E18" s="28" t="s">
        <v>84</v>
      </c>
      <c r="F18" s="28" t="s">
        <v>85</v>
      </c>
      <c r="G18" s="31" t="s">
        <v>86</v>
      </c>
      <c r="H18" s="28" t="s">
        <v>87</v>
      </c>
      <c r="I18" s="51" t="s">
        <v>88</v>
      </c>
      <c r="J18" s="32">
        <v>977</v>
      </c>
      <c r="K18" s="46">
        <v>1200</v>
      </c>
      <c r="L18" s="46">
        <v>0</v>
      </c>
      <c r="M18" s="32">
        <f t="shared" si="1"/>
        <v>2177</v>
      </c>
      <c r="N18" s="49"/>
      <c r="O18" s="52"/>
    </row>
    <row r="19" spans="1:15" x14ac:dyDescent="0.25">
      <c r="A19" s="63" t="s">
        <v>18</v>
      </c>
      <c r="B19" s="63"/>
      <c r="C19" s="63"/>
      <c r="D19" s="63"/>
      <c r="E19" s="63"/>
      <c r="F19" s="63"/>
      <c r="G19" s="63"/>
      <c r="H19" s="63"/>
      <c r="I19" s="63"/>
      <c r="J19" s="53">
        <f>J13+J14+J15+J16+J17+J18</f>
        <v>13530.85</v>
      </c>
      <c r="K19" s="6">
        <f>SUM(K13:K18)</f>
        <v>16400</v>
      </c>
      <c r="L19" s="6">
        <v>0</v>
      </c>
      <c r="M19" s="6">
        <v>29930.85</v>
      </c>
      <c r="N19" s="6"/>
    </row>
    <row r="21" spans="1:15" ht="15.75" x14ac:dyDescent="0.3">
      <c r="A21" s="54" t="s">
        <v>89</v>
      </c>
    </row>
    <row r="22" spans="1:15" ht="24" customHeight="1" x14ac:dyDescent="0.25">
      <c r="A22" s="59" t="s">
        <v>0</v>
      </c>
      <c r="B22" s="59"/>
      <c r="C22" s="59"/>
      <c r="D22" s="59"/>
      <c r="E22" s="59"/>
      <c r="F22" s="59"/>
      <c r="G22" s="59"/>
      <c r="H22" s="59"/>
      <c r="I22" s="59"/>
      <c r="J22" s="59"/>
      <c r="K22" s="59"/>
      <c r="L22" s="59"/>
      <c r="M22" s="59"/>
      <c r="N22" s="59"/>
    </row>
    <row r="23" spans="1:15" ht="24" customHeight="1" x14ac:dyDescent="0.25">
      <c r="A23" s="60" t="s">
        <v>1</v>
      </c>
      <c r="B23" s="60"/>
      <c r="C23" s="60"/>
      <c r="D23" s="60"/>
      <c r="E23" s="60"/>
      <c r="F23" s="60"/>
      <c r="G23" s="60"/>
      <c r="H23" s="60"/>
      <c r="I23" s="60"/>
      <c r="J23" s="60"/>
      <c r="K23" s="60"/>
      <c r="L23" s="60"/>
      <c r="M23" s="60"/>
      <c r="N23" s="60"/>
    </row>
    <row r="24" spans="1:15" ht="24" customHeight="1" x14ac:dyDescent="0.25">
      <c r="A24" s="61" t="s">
        <v>90</v>
      </c>
      <c r="B24" s="61"/>
      <c r="C24" s="61"/>
      <c r="D24" s="61"/>
      <c r="E24" s="61"/>
      <c r="F24" s="61"/>
      <c r="G24" s="61"/>
      <c r="H24" s="61"/>
      <c r="I24" s="61"/>
      <c r="J24" s="61"/>
      <c r="K24" s="61"/>
      <c r="L24" s="61"/>
      <c r="M24" s="61"/>
      <c r="N24" s="61"/>
    </row>
    <row r="25" spans="1:15" ht="25.5" x14ac:dyDescent="0.25">
      <c r="A25" s="1" t="s">
        <v>2</v>
      </c>
      <c r="B25" s="2" t="s">
        <v>3</v>
      </c>
      <c r="C25" s="2" t="s">
        <v>4</v>
      </c>
      <c r="D25" s="3" t="s">
        <v>5</v>
      </c>
      <c r="E25" s="3" t="s">
        <v>6</v>
      </c>
      <c r="F25" s="3" t="s">
        <v>7</v>
      </c>
      <c r="G25" s="3" t="s">
        <v>8</v>
      </c>
      <c r="H25" s="3" t="s">
        <v>9</v>
      </c>
      <c r="I25" s="4" t="s">
        <v>10</v>
      </c>
      <c r="J25" s="5" t="s">
        <v>11</v>
      </c>
      <c r="K25" s="5" t="s">
        <v>12</v>
      </c>
      <c r="L25" s="29" t="s">
        <v>13</v>
      </c>
      <c r="M25" s="5" t="s">
        <v>14</v>
      </c>
      <c r="N25" s="41" t="s">
        <v>15</v>
      </c>
    </row>
    <row r="26" spans="1:15" ht="35.25" customHeight="1" x14ac:dyDescent="0.25">
      <c r="A26" s="30">
        <v>1</v>
      </c>
      <c r="B26" s="55">
        <v>45717</v>
      </c>
      <c r="C26" s="55">
        <v>45722</v>
      </c>
      <c r="D26" s="28" t="s">
        <v>91</v>
      </c>
      <c r="E26" s="28" t="s">
        <v>92</v>
      </c>
      <c r="F26" s="28" t="s">
        <v>93</v>
      </c>
      <c r="G26" s="31" t="s">
        <v>82</v>
      </c>
      <c r="H26" s="31" t="s">
        <v>94</v>
      </c>
      <c r="I26" s="43" t="s">
        <v>95</v>
      </c>
      <c r="J26" s="32">
        <v>2312</v>
      </c>
      <c r="K26" s="32">
        <v>2500</v>
      </c>
      <c r="L26" s="33">
        <v>0</v>
      </c>
      <c r="M26" s="32">
        <f t="shared" ref="M26:M35" si="2">SUM(J26:L26)</f>
        <v>4812</v>
      </c>
      <c r="N26" s="66" t="s">
        <v>122</v>
      </c>
    </row>
    <row r="27" spans="1:15" ht="35.25" customHeight="1" x14ac:dyDescent="0.25">
      <c r="A27" s="30">
        <v>2</v>
      </c>
      <c r="B27" s="55">
        <v>45717</v>
      </c>
      <c r="C27" s="55">
        <v>45723</v>
      </c>
      <c r="D27" s="28" t="s">
        <v>96</v>
      </c>
      <c r="E27" s="28" t="s">
        <v>97</v>
      </c>
      <c r="F27" s="28" t="s">
        <v>98</v>
      </c>
      <c r="G27" s="28" t="s">
        <v>82</v>
      </c>
      <c r="H27" s="31" t="s">
        <v>94</v>
      </c>
      <c r="I27" s="43" t="s">
        <v>99</v>
      </c>
      <c r="J27" s="32">
        <v>1998</v>
      </c>
      <c r="K27" s="32">
        <v>3000</v>
      </c>
      <c r="L27" s="33">
        <v>0</v>
      </c>
      <c r="M27" s="32">
        <f t="shared" si="2"/>
        <v>4998</v>
      </c>
      <c r="N27" s="66" t="s">
        <v>122</v>
      </c>
    </row>
    <row r="28" spans="1:15" ht="35.25" customHeight="1" x14ac:dyDescent="0.25">
      <c r="A28" s="30">
        <v>3</v>
      </c>
      <c r="B28" s="55">
        <v>45717</v>
      </c>
      <c r="C28" s="55">
        <v>45723</v>
      </c>
      <c r="D28" s="31" t="s">
        <v>100</v>
      </c>
      <c r="E28" s="31" t="s">
        <v>101</v>
      </c>
      <c r="F28" s="31" t="s">
        <v>102</v>
      </c>
      <c r="G28" s="31" t="s">
        <v>82</v>
      </c>
      <c r="H28" s="31" t="s">
        <v>94</v>
      </c>
      <c r="I28" s="43" t="s">
        <v>99</v>
      </c>
      <c r="J28" s="32">
        <v>1998</v>
      </c>
      <c r="K28" s="32">
        <v>3000</v>
      </c>
      <c r="L28" s="33">
        <v>0</v>
      </c>
      <c r="M28" s="32">
        <f t="shared" si="2"/>
        <v>4998</v>
      </c>
      <c r="N28" s="66" t="s">
        <v>122</v>
      </c>
    </row>
    <row r="29" spans="1:15" ht="35.25" customHeight="1" x14ac:dyDescent="0.25">
      <c r="A29" s="30">
        <v>4</v>
      </c>
      <c r="B29" s="55">
        <v>45726</v>
      </c>
      <c r="C29" s="55">
        <v>45730</v>
      </c>
      <c r="D29" s="31" t="s">
        <v>103</v>
      </c>
      <c r="E29" s="31" t="s">
        <v>104</v>
      </c>
      <c r="F29" s="31" t="s">
        <v>93</v>
      </c>
      <c r="G29" s="31" t="s">
        <v>43</v>
      </c>
      <c r="H29" s="31" t="s">
        <v>105</v>
      </c>
      <c r="I29" s="43" t="s">
        <v>106</v>
      </c>
      <c r="J29" s="32">
        <v>655.36</v>
      </c>
      <c r="K29" s="32">
        <v>1200</v>
      </c>
      <c r="L29" s="33">
        <v>0</v>
      </c>
      <c r="M29" s="32">
        <f t="shared" si="2"/>
        <v>1855.3600000000001</v>
      </c>
      <c r="N29" s="66" t="s">
        <v>122</v>
      </c>
    </row>
    <row r="30" spans="1:15" ht="63.75" x14ac:dyDescent="0.25">
      <c r="A30" s="30">
        <v>5</v>
      </c>
      <c r="B30" s="55">
        <v>45727</v>
      </c>
      <c r="C30" s="55">
        <v>45729</v>
      </c>
      <c r="D30" s="28" t="s">
        <v>54</v>
      </c>
      <c r="E30" s="31" t="s">
        <v>56</v>
      </c>
      <c r="F30" s="31" t="s">
        <v>81</v>
      </c>
      <c r="G30" s="31" t="s">
        <v>71</v>
      </c>
      <c r="H30" s="31" t="s">
        <v>107</v>
      </c>
      <c r="I30" s="43" t="s">
        <v>108</v>
      </c>
      <c r="J30" s="32">
        <v>852</v>
      </c>
      <c r="K30" s="32">
        <v>2500</v>
      </c>
      <c r="L30" s="33">
        <v>0</v>
      </c>
      <c r="M30" s="32">
        <f t="shared" si="2"/>
        <v>3352</v>
      </c>
      <c r="N30" s="66" t="s">
        <v>122</v>
      </c>
    </row>
    <row r="31" spans="1:15" ht="69.75" customHeight="1" x14ac:dyDescent="0.25">
      <c r="A31" s="30">
        <v>6</v>
      </c>
      <c r="B31" s="55">
        <v>45731</v>
      </c>
      <c r="C31" s="55">
        <v>45738</v>
      </c>
      <c r="D31" s="28" t="s">
        <v>109</v>
      </c>
      <c r="E31" s="28" t="s">
        <v>110</v>
      </c>
      <c r="F31" s="28" t="s">
        <v>93</v>
      </c>
      <c r="G31" s="28" t="s">
        <v>30</v>
      </c>
      <c r="H31" s="31" t="s">
        <v>111</v>
      </c>
      <c r="I31" s="43" t="s">
        <v>112</v>
      </c>
      <c r="J31" s="32">
        <v>2098</v>
      </c>
      <c r="K31" s="46">
        <v>6000</v>
      </c>
      <c r="L31" s="46">
        <v>0</v>
      </c>
      <c r="M31" s="32">
        <f t="shared" si="2"/>
        <v>8098</v>
      </c>
      <c r="N31" s="66" t="s">
        <v>122</v>
      </c>
    </row>
    <row r="32" spans="1:15" ht="56.25" customHeight="1" x14ac:dyDescent="0.25">
      <c r="A32" s="30">
        <v>7</v>
      </c>
      <c r="B32" s="55">
        <v>45741</v>
      </c>
      <c r="C32" s="55">
        <v>45747</v>
      </c>
      <c r="D32" s="28" t="s">
        <v>113</v>
      </c>
      <c r="E32" s="28" t="s">
        <v>114</v>
      </c>
      <c r="F32" s="28" t="s">
        <v>115</v>
      </c>
      <c r="G32" s="31" t="s">
        <v>116</v>
      </c>
      <c r="H32" s="28" t="s">
        <v>117</v>
      </c>
      <c r="I32" s="51" t="s">
        <v>118</v>
      </c>
      <c r="J32" s="32">
        <v>4696</v>
      </c>
      <c r="K32" s="46">
        <v>2400</v>
      </c>
      <c r="L32" s="46">
        <v>0</v>
      </c>
      <c r="M32" s="32">
        <f t="shared" si="2"/>
        <v>7096</v>
      </c>
      <c r="N32" s="66" t="s">
        <v>122</v>
      </c>
    </row>
    <row r="33" spans="1:14" ht="44.25" customHeight="1" x14ac:dyDescent="0.25">
      <c r="A33" s="30">
        <v>8</v>
      </c>
      <c r="B33" s="55">
        <v>45741</v>
      </c>
      <c r="C33" s="55">
        <v>45747</v>
      </c>
      <c r="D33" s="28" t="s">
        <v>119</v>
      </c>
      <c r="E33" s="28" t="s">
        <v>66</v>
      </c>
      <c r="F33" s="28" t="s">
        <v>120</v>
      </c>
      <c r="G33" s="31" t="s">
        <v>30</v>
      </c>
      <c r="H33" s="28" t="s">
        <v>117</v>
      </c>
      <c r="I33" s="51" t="s">
        <v>121</v>
      </c>
      <c r="J33" s="32">
        <v>996.42</v>
      </c>
      <c r="K33" s="46">
        <v>800</v>
      </c>
      <c r="L33" s="46">
        <v>0</v>
      </c>
      <c r="M33" s="32">
        <f t="shared" si="2"/>
        <v>1796.42</v>
      </c>
      <c r="N33" s="66" t="s">
        <v>122</v>
      </c>
    </row>
    <row r="34" spans="1:14" ht="44.25" customHeight="1" x14ac:dyDescent="0.25">
      <c r="A34" s="30">
        <v>9</v>
      </c>
      <c r="B34" s="55">
        <v>45741</v>
      </c>
      <c r="C34" s="55">
        <v>45747</v>
      </c>
      <c r="D34" s="28" t="s">
        <v>123</v>
      </c>
      <c r="E34" s="28" t="s">
        <v>124</v>
      </c>
      <c r="F34" s="28" t="s">
        <v>125</v>
      </c>
      <c r="G34" s="31" t="s">
        <v>125</v>
      </c>
      <c r="H34" s="28" t="s">
        <v>117</v>
      </c>
      <c r="I34" s="51" t="s">
        <v>126</v>
      </c>
      <c r="J34" s="32">
        <v>0</v>
      </c>
      <c r="K34" s="46">
        <v>3200</v>
      </c>
      <c r="L34" s="46">
        <v>0</v>
      </c>
      <c r="M34" s="32">
        <f t="shared" si="2"/>
        <v>3200</v>
      </c>
      <c r="N34" s="66" t="s">
        <v>122</v>
      </c>
    </row>
    <row r="35" spans="1:14" ht="44.25" customHeight="1" x14ac:dyDescent="0.25">
      <c r="A35" s="30">
        <v>10</v>
      </c>
      <c r="B35" s="55">
        <v>45719</v>
      </c>
      <c r="C35" s="55">
        <v>45722</v>
      </c>
      <c r="D35" s="28" t="s">
        <v>127</v>
      </c>
      <c r="E35" s="28" t="s">
        <v>128</v>
      </c>
      <c r="F35" s="28" t="s">
        <v>129</v>
      </c>
      <c r="G35" s="31" t="s">
        <v>43</v>
      </c>
      <c r="H35" s="28" t="s">
        <v>105</v>
      </c>
      <c r="I35" s="51" t="s">
        <v>130</v>
      </c>
      <c r="J35" s="32">
        <v>0</v>
      </c>
      <c r="K35" s="46">
        <v>450</v>
      </c>
      <c r="L35" s="46">
        <v>0</v>
      </c>
      <c r="M35" s="32">
        <f t="shared" si="2"/>
        <v>450</v>
      </c>
      <c r="N35" s="66" t="s">
        <v>122</v>
      </c>
    </row>
    <row r="36" spans="1:14" x14ac:dyDescent="0.25">
      <c r="A36" s="62" t="s">
        <v>18</v>
      </c>
      <c r="B36" s="62"/>
      <c r="C36" s="62"/>
      <c r="D36" s="62"/>
      <c r="E36" s="62"/>
      <c r="F36" s="62"/>
      <c r="G36" s="62"/>
      <c r="H36" s="62"/>
      <c r="I36" s="62"/>
      <c r="J36" s="56">
        <f>J26+J27+J28+J29+J30+J31+J32+J33+J35</f>
        <v>15605.78</v>
      </c>
      <c r="K36" s="57">
        <f>SUM(K26:K35)</f>
        <v>25050</v>
      </c>
      <c r="L36" s="57">
        <v>0</v>
      </c>
      <c r="M36" s="57">
        <f>M26+M27+M28+M29+M30+M31+M32+M33+M35</f>
        <v>37455.78</v>
      </c>
      <c r="N36" s="58"/>
    </row>
    <row r="38" spans="1:14" ht="18.75" x14ac:dyDescent="0.4">
      <c r="A38" s="67" t="s">
        <v>131</v>
      </c>
    </row>
  </sheetData>
  <mergeCells count="12">
    <mergeCell ref="A36:I36"/>
    <mergeCell ref="A6:I6"/>
    <mergeCell ref="A1:N1"/>
    <mergeCell ref="A2:N2"/>
    <mergeCell ref="A3:N3"/>
    <mergeCell ref="A9:N9"/>
    <mergeCell ref="A22:N22"/>
    <mergeCell ref="A23:N23"/>
    <mergeCell ref="A24:N24"/>
    <mergeCell ref="A10:N10"/>
    <mergeCell ref="A11:N11"/>
    <mergeCell ref="A19:I19"/>
  </mergeCells>
  <pageMargins left="0.23622047244094491" right="0.23622047244094491" top="0.31496062992125984" bottom="0.74803149606299213" header="0.31496062992125984" footer="0.31496062992125984"/>
  <pageSetup paperSize="5" scale="65" fitToHeight="0" orientation="landscape" r:id="rId1"/>
  <headerFooter>
    <oddFooter>&amp;LElaborado por: Elsa Martínez Q. 
Verificado por: Wilma Tristán - Jefa del Departamento de Compras y Proveeduría.&amp;R&amp;D</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opLeftCell="A31" workbookViewId="0">
      <selection activeCell="A3" sqref="A3:B3"/>
    </sheetView>
  </sheetViews>
  <sheetFormatPr baseColWidth="10" defaultRowHeight="15" x14ac:dyDescent="0.25"/>
  <cols>
    <col min="1" max="1" width="72" style="26" customWidth="1"/>
    <col min="2" max="2" width="17.7109375" style="26" customWidth="1"/>
  </cols>
  <sheetData>
    <row r="1" spans="1:2" x14ac:dyDescent="0.25">
      <c r="A1" s="65" t="s">
        <v>0</v>
      </c>
      <c r="B1" s="65"/>
    </row>
    <row r="2" spans="1:2" x14ac:dyDescent="0.25">
      <c r="A2" s="65" t="s">
        <v>19</v>
      </c>
      <c r="B2" s="65"/>
    </row>
    <row r="3" spans="1:2" x14ac:dyDescent="0.25">
      <c r="A3" s="65" t="s">
        <v>52</v>
      </c>
      <c r="B3" s="65"/>
    </row>
    <row r="4" spans="1:2" ht="16.5" thickBot="1" x14ac:dyDescent="0.3">
      <c r="A4" s="13"/>
      <c r="B4" s="13"/>
    </row>
    <row r="5" spans="1:2" ht="16.5" thickTop="1" x14ac:dyDescent="0.25">
      <c r="A5" s="14" t="s">
        <v>8</v>
      </c>
      <c r="B5" s="15" t="s">
        <v>20</v>
      </c>
    </row>
    <row r="6" spans="1:2" ht="15.75" x14ac:dyDescent="0.25">
      <c r="A6" s="16" t="s">
        <v>21</v>
      </c>
      <c r="B6" s="17">
        <v>0</v>
      </c>
    </row>
    <row r="7" spans="1:2" ht="3" customHeight="1" x14ac:dyDescent="0.25">
      <c r="A7" s="16"/>
      <c r="B7" s="17"/>
    </row>
    <row r="8" spans="1:2" ht="15.75" x14ac:dyDescent="0.25">
      <c r="A8" s="16" t="s">
        <v>22</v>
      </c>
      <c r="B8" s="17">
        <v>0</v>
      </c>
    </row>
    <row r="9" spans="1:2" ht="2.25" customHeight="1" x14ac:dyDescent="0.25">
      <c r="A9" s="16"/>
      <c r="B9" s="17"/>
    </row>
    <row r="10" spans="1:2" ht="15.75" x14ac:dyDescent="0.25">
      <c r="A10" s="16" t="s">
        <v>23</v>
      </c>
      <c r="B10" s="17">
        <v>0</v>
      </c>
    </row>
    <row r="11" spans="1:2" ht="2.25" customHeight="1" x14ac:dyDescent="0.25">
      <c r="A11" s="16"/>
      <c r="B11" s="17"/>
    </row>
    <row r="12" spans="1:2" ht="15.75" x14ac:dyDescent="0.25">
      <c r="A12" s="16" t="s">
        <v>24</v>
      </c>
      <c r="B12" s="17">
        <v>0</v>
      </c>
    </row>
    <row r="13" spans="1:2" ht="3" customHeight="1" x14ac:dyDescent="0.25">
      <c r="A13" s="16"/>
      <c r="B13" s="17"/>
    </row>
    <row r="14" spans="1:2" ht="15.75" x14ac:dyDescent="0.25">
      <c r="A14" s="16" t="s">
        <v>49</v>
      </c>
      <c r="B14" s="21">
        <v>3155</v>
      </c>
    </row>
    <row r="15" spans="1:2" ht="3" customHeight="1" x14ac:dyDescent="0.25">
      <c r="A15" s="18"/>
      <c r="B15" s="17"/>
    </row>
    <row r="16" spans="1:2" ht="15.75" x14ac:dyDescent="0.25">
      <c r="A16" s="19" t="s">
        <v>25</v>
      </c>
      <c r="B16" s="17">
        <v>0</v>
      </c>
    </row>
    <row r="17" spans="1:2" ht="2.25" customHeight="1" x14ac:dyDescent="0.25">
      <c r="A17" s="18"/>
      <c r="B17" s="17"/>
    </row>
    <row r="18" spans="1:2" ht="15.75" x14ac:dyDescent="0.25">
      <c r="A18" s="19" t="s">
        <v>26</v>
      </c>
      <c r="B18" s="17">
        <v>0</v>
      </c>
    </row>
    <row r="19" spans="1:2" ht="1.5" customHeight="1" x14ac:dyDescent="0.25">
      <c r="A19" s="18"/>
      <c r="B19" s="17"/>
    </row>
    <row r="20" spans="1:2" ht="15.75" x14ac:dyDescent="0.25">
      <c r="A20" s="19" t="s">
        <v>27</v>
      </c>
      <c r="B20" s="17">
        <v>0</v>
      </c>
    </row>
    <row r="21" spans="1:2" ht="1.5" customHeight="1" x14ac:dyDescent="0.25">
      <c r="A21" s="18"/>
      <c r="B21" s="17"/>
    </row>
    <row r="22" spans="1:2" ht="15.75" x14ac:dyDescent="0.25">
      <c r="A22" s="19" t="s">
        <v>28</v>
      </c>
      <c r="B22" s="17">
        <v>0</v>
      </c>
    </row>
    <row r="23" spans="1:2" ht="2.25" customHeight="1" x14ac:dyDescent="0.25">
      <c r="A23" s="18"/>
      <c r="B23" s="17"/>
    </row>
    <row r="24" spans="1:2" ht="15.75" x14ac:dyDescent="0.25">
      <c r="A24" s="19" t="s">
        <v>29</v>
      </c>
      <c r="B24" s="17">
        <v>0</v>
      </c>
    </row>
    <row r="25" spans="1:2" ht="3" customHeight="1" x14ac:dyDescent="0.25">
      <c r="A25" s="18"/>
      <c r="B25" s="17"/>
    </row>
    <row r="26" spans="1:2" ht="15.75" x14ac:dyDescent="0.25">
      <c r="A26" s="19" t="s">
        <v>30</v>
      </c>
      <c r="B26" s="17">
        <v>0</v>
      </c>
    </row>
    <row r="27" spans="1:2" ht="3" customHeight="1" x14ac:dyDescent="0.25">
      <c r="A27" s="19"/>
      <c r="B27" s="17"/>
    </row>
    <row r="28" spans="1:2" ht="15.75" x14ac:dyDescent="0.25">
      <c r="A28" s="19" t="s">
        <v>31</v>
      </c>
      <c r="B28" s="17">
        <v>0</v>
      </c>
    </row>
    <row r="29" spans="1:2" ht="3" customHeight="1" x14ac:dyDescent="0.25">
      <c r="A29" s="19"/>
      <c r="B29" s="17"/>
    </row>
    <row r="30" spans="1:2" ht="15.75" x14ac:dyDescent="0.25">
      <c r="A30" s="20" t="s">
        <v>32</v>
      </c>
      <c r="B30" s="17">
        <v>0</v>
      </c>
    </row>
    <row r="31" spans="1:2" ht="3" customHeight="1" x14ac:dyDescent="0.25">
      <c r="A31" s="19"/>
      <c r="B31" s="17"/>
    </row>
    <row r="32" spans="1:2" ht="15.75" x14ac:dyDescent="0.25">
      <c r="A32" s="19" t="s">
        <v>33</v>
      </c>
      <c r="B32" s="17">
        <v>0</v>
      </c>
    </row>
    <row r="33" spans="1:2" ht="3" customHeight="1" x14ac:dyDescent="0.25">
      <c r="A33" s="19"/>
      <c r="B33" s="17"/>
    </row>
    <row r="34" spans="1:2" ht="15.75" x14ac:dyDescent="0.25">
      <c r="A34" s="19" t="s">
        <v>34</v>
      </c>
      <c r="B34" s="17">
        <v>0</v>
      </c>
    </row>
    <row r="35" spans="1:2" ht="3" customHeight="1" x14ac:dyDescent="0.25">
      <c r="A35" s="19"/>
      <c r="B35" s="17"/>
    </row>
    <row r="36" spans="1:2" ht="15.75" x14ac:dyDescent="0.25">
      <c r="A36" s="19" t="s">
        <v>35</v>
      </c>
      <c r="B36" s="17">
        <v>0</v>
      </c>
    </row>
    <row r="37" spans="1:2" ht="2.25" customHeight="1" x14ac:dyDescent="0.25">
      <c r="A37" s="19"/>
      <c r="B37" s="17"/>
    </row>
    <row r="38" spans="1:2" ht="15.75" x14ac:dyDescent="0.25">
      <c r="A38" s="18" t="s">
        <v>36</v>
      </c>
      <c r="B38" s="17">
        <v>0</v>
      </c>
    </row>
    <row r="39" spans="1:2" ht="3" customHeight="1" x14ac:dyDescent="0.25">
      <c r="A39" s="19"/>
      <c r="B39" s="17"/>
    </row>
    <row r="40" spans="1:2" ht="15.75" x14ac:dyDescent="0.25">
      <c r="A40" s="18" t="s">
        <v>37</v>
      </c>
      <c r="B40" s="17">
        <v>0</v>
      </c>
    </row>
    <row r="41" spans="1:2" ht="3" customHeight="1" x14ac:dyDescent="0.25">
      <c r="A41" s="19"/>
      <c r="B41" s="17"/>
    </row>
    <row r="42" spans="1:2" ht="15.75" x14ac:dyDescent="0.25">
      <c r="A42" s="18" t="s">
        <v>38</v>
      </c>
      <c r="B42" s="17">
        <v>0</v>
      </c>
    </row>
    <row r="43" spans="1:2" ht="3" customHeight="1" x14ac:dyDescent="0.25">
      <c r="A43" s="19"/>
      <c r="B43" s="17"/>
    </row>
    <row r="44" spans="1:2" ht="15.75" x14ac:dyDescent="0.25">
      <c r="A44" s="19" t="s">
        <v>39</v>
      </c>
      <c r="B44" s="17">
        <v>0</v>
      </c>
    </row>
    <row r="45" spans="1:2" ht="3" customHeight="1" x14ac:dyDescent="0.25">
      <c r="A45" s="19"/>
      <c r="B45" s="17"/>
    </row>
    <row r="46" spans="1:2" ht="15.75" x14ac:dyDescent="0.25">
      <c r="A46" s="19" t="s">
        <v>40</v>
      </c>
      <c r="B46" s="17">
        <v>0</v>
      </c>
    </row>
    <row r="47" spans="1:2" ht="3" customHeight="1" x14ac:dyDescent="0.25">
      <c r="A47" s="19"/>
      <c r="B47" s="17"/>
    </row>
    <row r="48" spans="1:2" ht="15.75" x14ac:dyDescent="0.25">
      <c r="A48" s="19" t="s">
        <v>41</v>
      </c>
      <c r="B48" s="17">
        <v>0</v>
      </c>
    </row>
    <row r="49" spans="1:2" ht="3.75" customHeight="1" x14ac:dyDescent="0.25">
      <c r="A49" s="19"/>
      <c r="B49" s="17"/>
    </row>
    <row r="50" spans="1:2" ht="15.75" x14ac:dyDescent="0.25">
      <c r="A50" s="19" t="s">
        <v>17</v>
      </c>
      <c r="B50" s="17">
        <v>0</v>
      </c>
    </row>
    <row r="51" spans="1:2" ht="3" customHeight="1" x14ac:dyDescent="0.25">
      <c r="A51" s="19"/>
      <c r="B51" s="17"/>
    </row>
    <row r="52" spans="1:2" ht="15.75" x14ac:dyDescent="0.25">
      <c r="A52" s="19" t="s">
        <v>42</v>
      </c>
      <c r="B52" s="21">
        <v>0</v>
      </c>
    </row>
    <row r="53" spans="1:2" ht="5.25" customHeight="1" x14ac:dyDescent="0.25">
      <c r="A53" s="19"/>
      <c r="B53" s="17"/>
    </row>
    <row r="54" spans="1:2" ht="15.75" x14ac:dyDescent="0.25">
      <c r="A54" s="19" t="s">
        <v>43</v>
      </c>
      <c r="B54" s="17">
        <v>0</v>
      </c>
    </row>
    <row r="55" spans="1:2" ht="3" customHeight="1" x14ac:dyDescent="0.25">
      <c r="A55" s="19"/>
      <c r="B55" s="17"/>
    </row>
    <row r="56" spans="1:2" ht="15.75" x14ac:dyDescent="0.25">
      <c r="A56" s="19" t="s">
        <v>0</v>
      </c>
      <c r="B56" s="17">
        <v>0</v>
      </c>
    </row>
    <row r="57" spans="1:2" ht="3.75" customHeight="1" x14ac:dyDescent="0.25">
      <c r="A57" s="19"/>
      <c r="B57" s="17"/>
    </row>
    <row r="58" spans="1:2" ht="15.75" x14ac:dyDescent="0.25">
      <c r="A58" s="19" t="s">
        <v>44</v>
      </c>
      <c r="B58" s="17">
        <v>0</v>
      </c>
    </row>
    <row r="59" spans="1:2" ht="3" customHeight="1" x14ac:dyDescent="0.25">
      <c r="A59" s="19"/>
      <c r="B59" s="17"/>
    </row>
    <row r="60" spans="1:2" ht="15.75" x14ac:dyDescent="0.25">
      <c r="A60" s="22" t="s">
        <v>16</v>
      </c>
      <c r="B60" s="17">
        <v>0</v>
      </c>
    </row>
    <row r="61" spans="1:2" ht="4.5" customHeight="1" x14ac:dyDescent="0.25">
      <c r="A61" s="19"/>
      <c r="B61" s="17"/>
    </row>
    <row r="62" spans="1:2" ht="15.75" x14ac:dyDescent="0.25">
      <c r="A62" s="19" t="s">
        <v>45</v>
      </c>
      <c r="B62" s="17">
        <v>0</v>
      </c>
    </row>
    <row r="63" spans="1:2" ht="3" customHeight="1" x14ac:dyDescent="0.25">
      <c r="A63" s="19"/>
      <c r="B63" s="17"/>
    </row>
    <row r="64" spans="1:2" ht="15.75" x14ac:dyDescent="0.25">
      <c r="A64" s="19" t="s">
        <v>50</v>
      </c>
      <c r="B64" s="17">
        <v>0</v>
      </c>
    </row>
    <row r="65" spans="1:2" ht="3" customHeight="1" x14ac:dyDescent="0.25">
      <c r="A65" s="19"/>
      <c r="B65" s="17"/>
    </row>
    <row r="66" spans="1:2" ht="15.75" x14ac:dyDescent="0.25">
      <c r="A66" s="23" t="s">
        <v>46</v>
      </c>
      <c r="B66" s="17">
        <v>0</v>
      </c>
    </row>
    <row r="67" spans="1:2" ht="4.5" customHeight="1" x14ac:dyDescent="0.25">
      <c r="A67" s="19"/>
      <c r="B67" s="17"/>
    </row>
    <row r="68" spans="1:2" ht="15.75" x14ac:dyDescent="0.25">
      <c r="A68" s="23" t="s">
        <v>47</v>
      </c>
      <c r="B68" s="17">
        <v>0</v>
      </c>
    </row>
    <row r="69" spans="1:2" ht="3.75" customHeight="1" x14ac:dyDescent="0.25">
      <c r="A69" s="34"/>
      <c r="B69" s="35"/>
    </row>
    <row r="70" spans="1:2" ht="16.5" thickBot="1" x14ac:dyDescent="0.3">
      <c r="A70" s="24" t="s">
        <v>48</v>
      </c>
      <c r="B70" s="25">
        <f>SUM(B6:B69)</f>
        <v>3155</v>
      </c>
    </row>
    <row r="71" spans="1:2" ht="15.75" thickTop="1" x14ac:dyDescent="0.25"/>
  </sheetData>
  <mergeCells count="3">
    <mergeCell ref="A1:B1"/>
    <mergeCell ref="A2:B2"/>
    <mergeCell ref="A3: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Misiones - Enero 2025</vt:lpstr>
      <vt:lpstr>Total por Dirección</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2025-02-14T14:37:21Z</cp:lastPrinted>
  <dcterms:created xsi:type="dcterms:W3CDTF">2024-07-10T14:42:36Z</dcterms:created>
  <dcterms:modified xsi:type="dcterms:W3CDTF">2025-05-19T20:58:06Z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11.10.300.143</vt:lpwstr>
  </property>
</Properties>
</file>