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 2024\Actualización de la página web\Planillas\Nueva Administración\MIsiones al Exterior\"/>
    </mc:Choice>
  </mc:AlternateContent>
  <bookViews>
    <workbookView xWindow="0" yWindow="0" windowWidth="24000" windowHeight="9600"/>
  </bookViews>
  <sheets>
    <sheet name="Viajes de enero 2024" sheetId="1" r:id="rId1"/>
    <sheet name="Total por Dirección "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 l="1"/>
  <c r="M11" i="1" s="1"/>
  <c r="M9" i="1"/>
  <c r="M10" i="1"/>
  <c r="J11" i="1"/>
  <c r="M27" i="1"/>
  <c r="M28" i="1"/>
  <c r="M29" i="1"/>
  <c r="M30" i="1"/>
  <c r="M31" i="1"/>
  <c r="M32" i="1"/>
  <c r="M33" i="1"/>
  <c r="M34" i="1"/>
  <c r="M35" i="1"/>
  <c r="M36" i="1"/>
  <c r="M37" i="1"/>
  <c r="M39" i="1"/>
  <c r="J40" i="1"/>
  <c r="M40" i="1"/>
  <c r="M47" i="1"/>
  <c r="M49" i="1"/>
  <c r="M50" i="1"/>
  <c r="M51" i="1"/>
  <c r="M65" i="1" s="1"/>
  <c r="M52" i="1"/>
  <c r="M53" i="1"/>
  <c r="M54" i="1"/>
  <c r="M55" i="1"/>
  <c r="J65" i="1"/>
  <c r="K65" i="1"/>
  <c r="M72" i="1"/>
  <c r="M80" i="1" s="1"/>
  <c r="M73" i="1"/>
  <c r="M74" i="1"/>
  <c r="M75" i="1"/>
  <c r="M76" i="1"/>
  <c r="J80" i="1"/>
  <c r="K80" i="1"/>
  <c r="M87" i="1"/>
  <c r="B68" i="2" l="1"/>
</calcChain>
</file>

<file path=xl/sharedStrings.xml><?xml version="1.0" encoding="utf-8"?>
<sst xmlns="http://schemas.openxmlformats.org/spreadsheetml/2006/main" count="496" uniqueCount="245">
  <si>
    <t>Dirección de Administración y Finanzas</t>
  </si>
  <si>
    <t xml:space="preserve"> Informe de Misiones al Exterior </t>
  </si>
  <si>
    <t>No.</t>
  </si>
  <si>
    <t>FECHA DE INICIO</t>
  </si>
  <si>
    <t>FECHA DE RETORNO</t>
  </si>
  <si>
    <t>NOMBRE DEL COLABORADOR</t>
  </si>
  <si>
    <t xml:space="preserve">CÉDULA </t>
  </si>
  <si>
    <t>CARGO</t>
  </si>
  <si>
    <t>DIRECCIÓN</t>
  </si>
  <si>
    <t>DESTINO DE LA MISIÓN</t>
  </si>
  <si>
    <t>OBJETIVO DE LA MISIÓN</t>
  </si>
  <si>
    <t>PASAJE</t>
  </si>
  <si>
    <t>VIÁTICOS</t>
  </si>
  <si>
    <t>CUOTA DE INSCRIPCIÓN</t>
  </si>
  <si>
    <t>TOTAL</t>
  </si>
  <si>
    <t>MISIÓN OFICIAL</t>
  </si>
  <si>
    <t>Dirección de Financiamiento Público</t>
  </si>
  <si>
    <t>Dirección de Políticas Públicas</t>
  </si>
  <si>
    <t>Dirección de Estrategia Financiera y Fiscal Internacional</t>
  </si>
  <si>
    <t xml:space="preserve">Gran Total </t>
  </si>
  <si>
    <t>Informe de viajes  al exterior por Dirección</t>
  </si>
  <si>
    <t>TOTAL  B/.</t>
  </si>
  <si>
    <t>Despacho del Ministro</t>
  </si>
  <si>
    <t>Despacho de la Viceministra de Economía</t>
  </si>
  <si>
    <t>Despacho del Viceministro de Finanzas</t>
  </si>
  <si>
    <t xml:space="preserve">Secretaría General </t>
  </si>
  <si>
    <t>Oficina Institucional de Recursos Humanos</t>
  </si>
  <si>
    <t>Despacho de los Asesores</t>
  </si>
  <si>
    <t xml:space="preserve">Dirección de Administración de Proyectos </t>
  </si>
  <si>
    <t xml:space="preserve">Dirección de Información y Relaciones Públicas </t>
  </si>
  <si>
    <t>Comisión  Arancelaria</t>
  </si>
  <si>
    <t>Dirección de Administración de Bienes Aprehendidos</t>
  </si>
  <si>
    <t>Dirección de Presupuesto de la Nación</t>
  </si>
  <si>
    <t xml:space="preserve">Dirección Nacional de Contabilidad </t>
  </si>
  <si>
    <t>Dirección de Bienes Patrimoniales del Estado</t>
  </si>
  <si>
    <t>Unidad Coordinadora para Centroamérica</t>
  </si>
  <si>
    <t>Unidad de Adquisiciones y Contrataciones del Estado</t>
  </si>
  <si>
    <t>Dirección de Planificación y Coordinación Regional</t>
  </si>
  <si>
    <t>Junta de Control de Juegos</t>
  </si>
  <si>
    <t>Dirección de Análisis Económico y Social</t>
  </si>
  <si>
    <t>Dirección de Programación de Inversiones</t>
  </si>
  <si>
    <t>Unidad Administrativa de Bienes Revertidos</t>
  </si>
  <si>
    <t>Dirección General de Tesorería</t>
  </si>
  <si>
    <t>Dirección General de Ingresos</t>
  </si>
  <si>
    <t>Dirección de Inversiones, Concesiones y Riesgos del Estado</t>
  </si>
  <si>
    <t>Oficina de Auditoría  Interna</t>
  </si>
  <si>
    <t xml:space="preserve">Contraloría General de la República </t>
  </si>
  <si>
    <t xml:space="preserve">Intendencia de Supervisión y Regulación de Sujetos No Financieros </t>
  </si>
  <si>
    <t>Total en B/.</t>
  </si>
  <si>
    <t>N-19-542</t>
  </si>
  <si>
    <t xml:space="preserve">Oficina de Arbitraje de Inversiones </t>
  </si>
  <si>
    <t>Oficina de Asesoria Legal/Oficina de Arbitraje de Inversiones</t>
  </si>
  <si>
    <t>Período: Del 1 al 31 de enero de 2024</t>
  </si>
  <si>
    <t>Ver Informe</t>
  </si>
  <si>
    <t xml:space="preserve">Despacho del Ministro </t>
  </si>
  <si>
    <t>Julio Marquínez</t>
  </si>
  <si>
    <t>4-710-1683</t>
  </si>
  <si>
    <t>Director</t>
  </si>
  <si>
    <t>Tatiana Alemán</t>
  </si>
  <si>
    <t>8-765-1830</t>
  </si>
  <si>
    <t>Paris, Francia</t>
  </si>
  <si>
    <t>Abogada</t>
  </si>
  <si>
    <t>8-725-363</t>
  </si>
  <si>
    <t>Directora</t>
  </si>
  <si>
    <t>Margie-Lys Jaime</t>
  </si>
  <si>
    <t>Oficina de Arbitraje de Inversiones</t>
  </si>
  <si>
    <t xml:space="preserve">Dirección General de Ingresos </t>
  </si>
  <si>
    <t>Martín Barciela</t>
  </si>
  <si>
    <t xml:space="preserve">París, Francia </t>
  </si>
  <si>
    <t>Ministro</t>
  </si>
  <si>
    <t xml:space="preserve">Dirección de Financiamiento Público </t>
  </si>
  <si>
    <t>Washington D.C., Estados Unidos</t>
  </si>
  <si>
    <t>New York, Estados Unidos</t>
  </si>
  <si>
    <t>Franklin Sotillo</t>
  </si>
  <si>
    <t>4-285-923</t>
  </si>
  <si>
    <t>San Salvador, El Salvador</t>
  </si>
  <si>
    <t xml:space="preserve">Directora </t>
  </si>
  <si>
    <t>8-749-769</t>
  </si>
  <si>
    <t>2</t>
  </si>
  <si>
    <t>3</t>
  </si>
  <si>
    <t>4</t>
  </si>
  <si>
    <t>5</t>
  </si>
  <si>
    <t>Buenos Aires, Argentina</t>
  </si>
  <si>
    <t>6</t>
  </si>
  <si>
    <t>7</t>
  </si>
  <si>
    <t xml:space="preserve">Santiago, Chile </t>
  </si>
  <si>
    <t>8</t>
  </si>
  <si>
    <t>9</t>
  </si>
  <si>
    <t>Julio</t>
  </si>
  <si>
    <t>Período: Del 1 al 31 de julio de 2024</t>
  </si>
  <si>
    <t>Subdirectora</t>
  </si>
  <si>
    <t>Represento a la Republica de Panamá en la reunión del FTA MAP Forum.</t>
  </si>
  <si>
    <t>Felipe E. Chapman</t>
  </si>
  <si>
    <t>8-291-172</t>
  </si>
  <si>
    <t>Lima, Perú</t>
  </si>
  <si>
    <t>Participar en calidad  de Director Titular por Panamá, en la CLXXXII Reunión del Directorio del Banco de Desarrollo de América Latina CAF.</t>
  </si>
  <si>
    <t>Eida Gabriela Sáiz</t>
  </si>
  <si>
    <t>8-280-626</t>
  </si>
  <si>
    <t>Viceministra de Economía</t>
  </si>
  <si>
    <t>Participar en calidad  de Directora suplente Temporal de Panamá, en la CLXXXII Reunión del Directorio del Banco de Desarrollo de América Latina CAF.</t>
  </si>
  <si>
    <t xml:space="preserve">Acompaño a las Autoridades del Ministerio de Economía y Finanzas para representar a la República de Panamá en la CLXXXII Reunión del Directorio del Banco de Desarrollo de América Latina CAF. </t>
  </si>
  <si>
    <t xml:space="preserve">Isabel Vecchio </t>
  </si>
  <si>
    <t xml:space="preserve"> Dirección de Estrategia Financiera y Fiscal Internacional</t>
  </si>
  <si>
    <t>Bogotá, Colombia</t>
  </si>
  <si>
    <t>Participó de las Reuniones de los Grupos de Trabajo y XLIX Pleno de Representantes del Grupo de Acción Financiera de Latinoamérica  (GAFILAT).</t>
  </si>
  <si>
    <t xml:space="preserve">Agosto </t>
  </si>
  <si>
    <t>Período: Del 1 al 31 de Agosto de 2024</t>
  </si>
  <si>
    <t xml:space="preserve">Giselda Jaén </t>
  </si>
  <si>
    <t>8-259-616</t>
  </si>
  <si>
    <t>Dirección Nacional de Contabilidad</t>
  </si>
  <si>
    <t>San José, Costa Rica</t>
  </si>
  <si>
    <t>Participó en el Taller "Impuesto Mínimo Global" comúnmente referido como el Pilar 2.</t>
  </si>
  <si>
    <t>Galileo Solís</t>
  </si>
  <si>
    <t>8-764-2384</t>
  </si>
  <si>
    <t xml:space="preserve">Analista Financiero III </t>
  </si>
  <si>
    <t xml:space="preserve">Septiembre </t>
  </si>
  <si>
    <t>Período: Del 1 al 30 de Septiembre de 2024</t>
  </si>
  <si>
    <t>Jefa</t>
  </si>
  <si>
    <t>Viena, Austria</t>
  </si>
  <si>
    <t>Participó como expositora en la 14° Edición de la Conferencia Anual de Arbitraje de Tratados de Inversión.</t>
  </si>
  <si>
    <t xml:space="preserve">Felipe Chapman </t>
  </si>
  <si>
    <t>Despacho Superior</t>
  </si>
  <si>
    <t xml:space="preserve"> New York, Estados Unidos</t>
  </si>
  <si>
    <t xml:space="preserve">Participó como parte de la delegación que acompañó al Excelentísimo Presidente, señor José Raúl Mulino, en el 79° Período de Sesiones de la Asamblea General de las Naciones Unidas. </t>
  </si>
  <si>
    <t>Eida Sáiz</t>
  </si>
  <si>
    <t>Viceministra</t>
  </si>
  <si>
    <t>Participó como parte de la delegación que acompañó al Excelentísimo Presidente, señor José Raúl Mulino, del 79° Período de Sesiones de la Asamblea General de las Naciones Unidas.</t>
  </si>
  <si>
    <t>Aracelly Méndez</t>
  </si>
  <si>
    <t>8-164-383</t>
  </si>
  <si>
    <t>Participó del X Foro de Contadurías Gubernamentales de América Latina, para promover el intercambio de experiencias, avances, lecciones aprendidas y nuevos acontecimientos en el ámbito financiero de los países de la región latinoamericana.</t>
  </si>
  <si>
    <t>Julissa Abrego</t>
  </si>
  <si>
    <t>8-477-639</t>
  </si>
  <si>
    <t>Vladimir Sáenz</t>
  </si>
  <si>
    <t>8-746-266</t>
  </si>
  <si>
    <t>Participó en el  XIV Seminario Anual Latinoamericano sobre Gestión de Tesorerías Públicas, como expositor en representación de la República de Panamá.</t>
  </si>
  <si>
    <t>Francisco González</t>
  </si>
  <si>
    <t>9-719-305</t>
  </si>
  <si>
    <t>Subdirector</t>
  </si>
  <si>
    <t>Participó en el  XIV Seminario Anual Latinoamericano sobre Gestión de Tesorerías Públicas, con el objetivo de  fortalecer capacidades institucionales de las Tesorerías.</t>
  </si>
  <si>
    <t>Elisa Castillo</t>
  </si>
  <si>
    <t>9-720-2367</t>
  </si>
  <si>
    <t>Susana Montero</t>
  </si>
  <si>
    <t>8-461-228</t>
  </si>
  <si>
    <t>10</t>
  </si>
  <si>
    <t xml:space="preserve">Jefe </t>
  </si>
  <si>
    <t>Washington-DC</t>
  </si>
  <si>
    <t>Participó en el curso de Sostenibilidad Fiscal que se realizó del 16 al 27 de septiembre en washington D.C.</t>
  </si>
  <si>
    <t>11</t>
  </si>
  <si>
    <t xml:space="preserve">Mauricio Moreno </t>
  </si>
  <si>
    <t>3-732-82</t>
  </si>
  <si>
    <t xml:space="preserve">Analista Finaciero, Macrofiscal </t>
  </si>
  <si>
    <t>12</t>
  </si>
  <si>
    <t>Hoanny Flores R.</t>
  </si>
  <si>
    <t>6-705-2429</t>
  </si>
  <si>
    <t>Analista Finaciero</t>
  </si>
  <si>
    <t xml:space="preserve">Dirección General de Ingreso </t>
  </si>
  <si>
    <t xml:space="preserve">Antigua, Guatemala </t>
  </si>
  <si>
    <t>Participó en el evento de compilación de las Estadisticas fiscales de las empresas públicas dentro del marco del proyecto de Estadísticas de Finanzas Públicas (EFP).</t>
  </si>
  <si>
    <t>13</t>
  </si>
  <si>
    <t>María Cristina Rodríguez</t>
  </si>
  <si>
    <t>8-713-657</t>
  </si>
  <si>
    <t xml:space="preserve">Economista </t>
  </si>
  <si>
    <t>Octubre</t>
  </si>
  <si>
    <t>Período: Del 1 al 31 de octubre de 2024</t>
  </si>
  <si>
    <t>Camilo Valdés</t>
  </si>
  <si>
    <t>8-305-574</t>
  </si>
  <si>
    <t>Participó en la Conferencia Técnica del CIAT de 2024, evento anual que constituye uno de los beneficios mas relevantes para los países miembros.</t>
  </si>
  <si>
    <t>Linda Pérez</t>
  </si>
  <si>
    <t>8-831-2106</t>
  </si>
  <si>
    <t xml:space="preserve">Jefa </t>
  </si>
  <si>
    <t>Participó en el taller; tendrá conocimiento en evaluación de gastos tributarios y la identificación de gastos tributarios relacionados con el cambio climático.</t>
  </si>
  <si>
    <t>Participó como invitado de la comitiva organizada para acompañar al Excelentísimo señor Presidente José Raúl Mulino en Gira realizada en Francia, Paris y Alemania, Berlín.</t>
  </si>
  <si>
    <t xml:space="preserve">Participó de las reuniones de la Asamblea Anual de Gobernadores del Banco Mundial y el Fondo Monetario Internacional. </t>
  </si>
  <si>
    <t>Participó como parte de la delegación que acompañó al Señor Ministro para participar de las reuniones de la Asamblea Anual de Gobernadores del Banco Mundial y el Fondo Monetario Internacional.</t>
  </si>
  <si>
    <t>María C. Vilá</t>
  </si>
  <si>
    <t>8-434-599</t>
  </si>
  <si>
    <t xml:space="preserve">Jefa de Gabinete </t>
  </si>
  <si>
    <t>Alexandra Marotta</t>
  </si>
  <si>
    <t>8-904-2290</t>
  </si>
  <si>
    <t>Participó en  la 16ª reunión del Grupo de Revisión de Pares de la AEOI, con el objetivo de mantener y/o mejorar para el intercambio de información.</t>
  </si>
  <si>
    <t xml:space="preserve">José Almengor </t>
  </si>
  <si>
    <t>8-953-366</t>
  </si>
  <si>
    <t xml:space="preserve">Subjefe </t>
  </si>
  <si>
    <t>Diva Pinzón</t>
  </si>
  <si>
    <t>8-874-2127</t>
  </si>
  <si>
    <t>Roma, Italia</t>
  </si>
  <si>
    <t>Participó en el curso sobre "Investigación Económica y Financiera", con la finalidad de fortalecer la capacidad de los funcionarios de la Administración Tributaria para identificar y gestionar casos que involucran riesgos de flujos financieros ilícitos.</t>
  </si>
  <si>
    <t>Mariela Adames</t>
  </si>
  <si>
    <t>6-708-947</t>
  </si>
  <si>
    <r>
      <rPr>
        <u/>
        <sz val="10"/>
        <color rgb="FF0070C0"/>
        <rFont val="Arial"/>
        <family val="2"/>
      </rPr>
      <t>Ver Informe</t>
    </r>
    <r>
      <rPr>
        <sz val="10"/>
        <rFont val="Arial"/>
        <family val="2"/>
      </rPr>
      <t xml:space="preserve">
</t>
    </r>
  </si>
  <si>
    <t xml:space="preserve">Enrique vega </t>
  </si>
  <si>
    <t>8-417-216</t>
  </si>
  <si>
    <t>Jefe de Desarrollo Municipal y Comunitario</t>
  </si>
  <si>
    <t>República Oriental del Uruguay</t>
  </si>
  <si>
    <t>El objetivo de la Misión Oficial es conocer las experiencias y logros público-privado de la República Oriental del Uruguay en la promoción, impulso y desarrollo de su sector forestal y ser un modelo para potenciar el desarrollo de la economía panameña de manera sostenible.</t>
  </si>
  <si>
    <t xml:space="preserve">Direcciín de Estrategia Financiera y Fiscal Internacional  </t>
  </si>
  <si>
    <t>Guatemala</t>
  </si>
  <si>
    <t xml:space="preserve">Conferencia con autoridades de la Repuplica de Guatemala, coordinación Nacional (Superintendencia) y sector privado respecto al Día Internacional de la prevención del blanqueo de capitales. </t>
  </si>
  <si>
    <t xml:space="preserve">Analista Financiero </t>
  </si>
  <si>
    <t>Analista Financiero, Macrofiscal</t>
  </si>
  <si>
    <t xml:space="preserve">Guatemala </t>
  </si>
  <si>
    <t>El proyecto de compilación que es llevado por el CAPTAC-DR, COSEFIN y SECMCA en Estadísticas de las Finanzas Públicas, autorizando la conformación del Grupo de Trabajo de Estadísticas de Finanzas Públicas (GTEFP).</t>
  </si>
  <si>
    <t xml:space="preserve">Liz Marie Luciani </t>
  </si>
  <si>
    <t>8-431-391</t>
  </si>
  <si>
    <t xml:space="preserve">Recursos Humanos </t>
  </si>
  <si>
    <t>Lima Perú</t>
  </si>
  <si>
    <t>Nueva Estrategia de CLAD (Centro Latinoamericano de Administración para el Desarrollo) en miras de visibilizar, posicionar y apalancar los proyectos Formativos de los Países miembros de CLAD a través de las herramientas y
capacidades.</t>
  </si>
  <si>
    <t xml:space="preserve">Margie-Lys Jaime </t>
  </si>
  <si>
    <t xml:space="preserve">Manila, Filipinas </t>
  </si>
  <si>
    <t>Participar en representación de la República de Panamá como delegada en el 16° Foro Anual de Políticas de Inversión en Países en Desarrollo, organizado por Instituto Internacional de Desarrollo Sostenible (IISD, por sus siglas en inglés) y auspiciado por el gobierno de Filipinas.</t>
  </si>
  <si>
    <t xml:space="preserve">Indira Castroverde </t>
  </si>
  <si>
    <t>6-708-1851</t>
  </si>
  <si>
    <t>Jefe Departamento de Registro y Estadística</t>
  </si>
  <si>
    <t>Departamento de Registro y Estadística del Financiamiento Publico</t>
  </si>
  <si>
    <t>Revisión semestral de los avances del Grupo de Trabajo de Estadísticas con la finalidad de fortalecer la compilación y divulgación de las estadísticas de finanzas públicas a nivel regional.</t>
  </si>
  <si>
    <t>República de China</t>
  </si>
  <si>
    <t>Representar a la República de Panamá como oradora en la Octava Reunión entre sesiones del Grupo de Trabajo III de la Comisión de la Naciones Unidas para el Derecho Mercantil Internacional (CNUDMI).</t>
  </si>
  <si>
    <t>Noviembre</t>
  </si>
  <si>
    <t>Período: Del 1 al 30 de noviembre de 2024</t>
  </si>
  <si>
    <t>Eida Gabriela Saíz</t>
  </si>
  <si>
    <t>Despacho de la Viceministra</t>
  </si>
  <si>
    <t>Participó en reunión con la Calificadora de Riesgo Moody's, con el objetivo de que la República de Panamá logre una calificación de riesgo, que mejore la economía y mantenga el interés internacional para elevar la inversión y producción del país.</t>
  </si>
  <si>
    <t>Yasmin González</t>
  </si>
  <si>
    <t>Participó en la visita a la jurisdicción de Argentina como evaluadora en el marco de la segunda ronda de revisiones por pares del Intercambio Automático de Información (AEOI) del Foro Global.</t>
  </si>
  <si>
    <t>Subdirectora General de Ingresos</t>
  </si>
  <si>
    <t>Paraguay, Asunción</t>
  </si>
  <si>
    <t>Participó de la 11ª reunión de la Declaración de Punta del Este, que se realizada del 25 al 29 de noviembre de 2024.</t>
  </si>
  <si>
    <t>8-924-2290</t>
  </si>
  <si>
    <t>Jefe de Intercambio</t>
  </si>
  <si>
    <t>Santo Domingo, República Dominicana</t>
  </si>
  <si>
    <t xml:space="preserve">Participó en la 57ª Reunión del Grupo de Expertos GELAVEX de la OEA, para el Control de Lavados de Activos, en  representación de la República de Panamá en calidad de Vicepresidente Pro Tempore, cuyo objetivo es mejorar las capacidades de los países de América Latina y el Caribe en la lucha contra el lavado de activos y el financiamiento del terrorismo. </t>
  </si>
  <si>
    <t>Kriss Ríos</t>
  </si>
  <si>
    <t>8-763-2150</t>
  </si>
  <si>
    <t xml:space="preserve">Subjefa </t>
  </si>
  <si>
    <t>Santa Cruz, Bolivia</t>
  </si>
  <si>
    <t>Participó en el Taller sobre Tributación en la Minería y el Sector Extractivo,  realizado del 27 al 29 de noviembre de 2024.</t>
  </si>
  <si>
    <t>Maria Cristina Vilá</t>
  </si>
  <si>
    <t>Esta misión tenía como objetivo presentar a los miembros del Comité evaluador de la calificadora “Moodys” toda la información actualizada del país.</t>
  </si>
  <si>
    <t xml:space="preserve">Giuseppina V. Caterina </t>
  </si>
  <si>
    <t>8-878-1999</t>
  </si>
  <si>
    <t xml:space="preserve">Analista de Relaciones Internacionales </t>
  </si>
  <si>
    <t>Londres, Inglaterra</t>
  </si>
  <si>
    <t>El centro de Ciencia y Estudios de Seguridad del Departamento de Estudios de Guerra de la Universidad King´s College London (KCL)– Inglaterra en conjunto con Pacific Notrhwest National Laboratory; en la ciudad de Londres, tuvo la iniciativa de realizar su Primera Conferencia.</t>
  </si>
  <si>
    <t>Diciembre</t>
  </si>
  <si>
    <t>Las reuniones de los grupos de trabajo y plenarios, así como en reuniones varias que sean lideradas por el Gafilat / Gafi con la finalidad de mantener al país actualizado con el cumplimiento de los estándares y cambios que sean implementados, de cara a la quinta ronda de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</si>
</sst>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B/.&quot;#,##0.00"/>
    <numFmt numFmtId="165" formatCode="#,##0.00\ _€"/>
  </numFmts>
  <fonts count="24" x14ac:knownFonts="1">
    <font>
      <sz val="11"/>
      <color theme="1"/>
      <name val="Calibri"/>
      <family val="2"/>
      <scheme val="minor"/>
    </font>
    <font>
      <sz val="10"/>
      <name val="Book Antiqua"/>
      <family val="1"/>
    </font>
    <font>
      <sz val="10"/>
      <name val="Arial"/>
      <family val="2"/>
    </font>
    <font>
      <u/>
      <sz val="10"/>
      <color indexed="12"/>
      <name val="Arial"/>
      <family val="2"/>
    </font>
    <font>
      <b/>
      <sz val="14"/>
      <name val="Arial"/>
      <family val="2"/>
    </font>
    <font>
      <b/>
      <sz val="12"/>
      <name val="Arial"/>
      <family val="2"/>
    </font>
    <font>
      <b/>
      <sz val="12"/>
      <color indexed="9"/>
      <name val="Arial"/>
      <family val="2"/>
    </font>
    <font>
      <sz val="12"/>
      <name val="Arial"/>
      <family val="2"/>
    </font>
    <font>
      <sz val="9"/>
      <name val="Book Antiqua"/>
      <family val="1"/>
    </font>
    <font>
      <b/>
      <sz val="10"/>
      <color indexed="9"/>
      <name val="Arial"/>
      <family val="2"/>
    </font>
    <font>
      <b/>
      <sz val="10"/>
      <color theme="0"/>
      <name val="Arial"/>
      <family val="2"/>
    </font>
    <font>
      <sz val="10"/>
      <color theme="0"/>
      <name val="Arial"/>
      <family val="2"/>
    </font>
    <font>
      <sz val="12"/>
      <name val="Arial Black"/>
      <family val="2"/>
    </font>
    <font>
      <sz val="11"/>
      <name val="Arial"/>
      <family val="2"/>
    </font>
    <font>
      <b/>
      <sz val="11"/>
      <color indexed="9"/>
      <name val="Arial"/>
      <family val="2"/>
    </font>
    <font>
      <sz val="9"/>
      <name val="Arial"/>
      <family val="2"/>
    </font>
    <font>
      <u/>
      <sz val="10"/>
      <color theme="10"/>
      <name val="Calibri"/>
      <family val="2"/>
      <scheme val="minor"/>
    </font>
    <font>
      <sz val="9"/>
      <color rgb="FF000000"/>
      <name val="Arial"/>
      <family val="2"/>
    </font>
    <font>
      <u/>
      <sz val="9"/>
      <color theme="10"/>
      <name val="Arial"/>
      <family val="2"/>
    </font>
    <font>
      <b/>
      <sz val="9"/>
      <color indexed="9"/>
      <name val="Arial"/>
      <family val="2"/>
    </font>
    <font>
      <u/>
      <sz val="10"/>
      <color rgb="FF0070C0"/>
      <name val="Arial"/>
      <family val="2"/>
    </font>
    <font>
      <sz val="11"/>
      <color rgb="FF3F3F76"/>
      <name val="Calibri"/>
      <family val="2"/>
      <scheme val="minor"/>
    </font>
    <font>
      <sz val="11"/>
      <color theme="0"/>
      <name val="Calibri"/>
      <family val="2"/>
      <scheme val="minor"/>
    </font>
    <font>
      <sz val="11"/>
      <name val="Calibri"/>
      <family val="2"/>
      <scheme val="minor"/>
    </font>
  </fonts>
  <fills count="6">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3333FF"/>
        <bgColor indexed="64"/>
      </patternFill>
    </fill>
    <fill>
      <patternFill patternType="solid">
        <fgColor rgb="FFFFCC99"/>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3" fillId="0" borderId="0" applyNumberFormat="0" applyFill="0" applyBorder="0" applyAlignment="0" applyProtection="0">
      <alignment vertical="top"/>
      <protection locked="0"/>
    </xf>
    <xf numFmtId="0" fontId="21" fillId="5" borderId="10" applyNumberFormat="0" applyAlignment="0" applyProtection="0"/>
  </cellStyleXfs>
  <cellXfs count="66">
    <xf numFmtId="0" fontId="0" fillId="0" borderId="0" xfId="0"/>
    <xf numFmtId="15" fontId="2" fillId="0" borderId="1" xfId="0" applyNumberFormat="1" applyFont="1" applyFill="1" applyBorder="1" applyAlignment="1">
      <alignment horizontal="center" vertical="center" wrapText="1"/>
    </xf>
    <xf numFmtId="0" fontId="1" fillId="0" borderId="0" xfId="0" applyFont="1"/>
    <xf numFmtId="164" fontId="1" fillId="0" borderId="0" xfId="0" applyNumberFormat="1" applyFont="1"/>
    <xf numFmtId="0" fontId="5" fillId="0" borderId="0" xfId="0" applyFont="1" applyAlignment="1">
      <alignment horizontal="center"/>
    </xf>
    <xf numFmtId="0" fontId="6" fillId="2" borderId="3" xfId="0" applyFont="1" applyFill="1" applyBorder="1" applyAlignment="1">
      <alignment horizontal="center"/>
    </xf>
    <xf numFmtId="4" fontId="6" fillId="2" borderId="4" xfId="0" applyNumberFormat="1" applyFont="1" applyFill="1" applyBorder="1" applyAlignment="1">
      <alignment horizontal="right"/>
    </xf>
    <xf numFmtId="0" fontId="7" fillId="0" borderId="5" xfId="0" applyFont="1" applyFill="1" applyBorder="1" applyAlignment="1">
      <alignment horizontal="left" vertical="center" wrapText="1"/>
    </xf>
    <xf numFmtId="165" fontId="7" fillId="0" borderId="6" xfId="0" applyNumberFormat="1" applyFont="1" applyFill="1" applyBorder="1" applyAlignment="1">
      <alignment horizontal="right"/>
    </xf>
    <xf numFmtId="0" fontId="7" fillId="0" borderId="5" xfId="0" applyFont="1" applyFill="1" applyBorder="1" applyAlignment="1">
      <alignment horizontal="left"/>
    </xf>
    <xf numFmtId="0" fontId="7" fillId="0" borderId="5" xfId="0" applyFont="1" applyFill="1" applyBorder="1"/>
    <xf numFmtId="0" fontId="7" fillId="0" borderId="5" xfId="0" applyFont="1" applyFill="1" applyBorder="1" applyAlignment="1">
      <alignment vertical="center" wrapText="1"/>
    </xf>
    <xf numFmtId="165" fontId="7" fillId="0" borderId="6" xfId="0" applyNumberFormat="1" applyFont="1" applyFill="1" applyBorder="1" applyAlignment="1"/>
    <xf numFmtId="0" fontId="7" fillId="0" borderId="5" xfId="0" applyFont="1" applyFill="1" applyBorder="1" applyAlignment="1">
      <alignment wrapText="1"/>
    </xf>
    <xf numFmtId="0" fontId="6" fillId="2" borderId="7" xfId="0" applyFont="1" applyFill="1" applyBorder="1" applyAlignment="1">
      <alignment horizontal="left"/>
    </xf>
    <xf numFmtId="165" fontId="6" fillId="2" borderId="8" xfId="0" applyNumberFormat="1" applyFont="1" applyFill="1" applyBorder="1" applyAlignment="1">
      <alignment horizontal="right"/>
    </xf>
    <xf numFmtId="0" fontId="8" fillId="0" borderId="0" xfId="0" applyFont="1"/>
    <xf numFmtId="0" fontId="7" fillId="0" borderId="5" xfId="0" applyFont="1" applyFill="1" applyBorder="1" applyAlignment="1"/>
    <xf numFmtId="15"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 fontId="9" fillId="2" borderId="1" xfId="0" applyNumberFormat="1"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4" fontId="11" fillId="4"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12" fillId="0" borderId="0" xfId="0" applyFont="1"/>
    <xf numFmtId="0" fontId="13"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15" fontId="2" fillId="3" borderId="1" xfId="0" applyNumberFormat="1" applyFont="1" applyFill="1" applyBorder="1" applyAlignment="1">
      <alignment horizontal="center" vertical="center" wrapText="1"/>
    </xf>
    <xf numFmtId="15" fontId="14" fillId="2"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4" fontId="15" fillId="0" borderId="1" xfId="0" applyNumberFormat="1" applyFont="1" applyFill="1" applyBorder="1" applyAlignment="1">
      <alignment horizontal="center" vertical="center" wrapText="1"/>
    </xf>
    <xf numFmtId="4" fontId="16" fillId="0" borderId="1" xfId="1" applyNumberFormat="1"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2" fillId="0" borderId="5" xfId="0" applyFont="1" applyFill="1" applyBorder="1" applyAlignment="1">
      <alignment horizontal="center" vertical="center" wrapText="1"/>
    </xf>
    <xf numFmtId="15" fontId="15" fillId="0" borderId="1" xfId="0" applyNumberFormat="1"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4" fontId="18" fillId="0" borderId="1" xfId="1" applyNumberFormat="1" applyFont="1" applyFill="1" applyBorder="1" applyAlignment="1" applyProtection="1">
      <alignment horizontal="center" vertical="center" wrapText="1"/>
    </xf>
    <xf numFmtId="4" fontId="19" fillId="2" borderId="1" xfId="0" applyNumberFormat="1" applyFont="1" applyFill="1" applyBorder="1" applyAlignment="1">
      <alignment horizontal="center" vertical="center" wrapText="1"/>
    </xf>
    <xf numFmtId="4" fontId="15" fillId="3"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4" fontId="15" fillId="0" borderId="1" xfId="0" applyNumberFormat="1" applyFont="1" applyBorder="1" applyAlignment="1">
      <alignment horizontal="center" vertical="center"/>
    </xf>
    <xf numFmtId="0" fontId="23" fillId="0" borderId="10" xfId="2" applyFont="1" applyFill="1" applyAlignment="1">
      <alignment horizontal="center" vertical="center" wrapText="1"/>
    </xf>
    <xf numFmtId="4" fontId="22" fillId="4" borderId="1" xfId="0" applyNumberFormat="1" applyFont="1" applyFill="1" applyBorder="1" applyAlignment="1">
      <alignment horizontal="center" vertical="center" wrapText="1"/>
    </xf>
    <xf numFmtId="0" fontId="5" fillId="0" borderId="9" xfId="0" applyFont="1" applyBorder="1" applyAlignment="1">
      <alignment horizontal="center" vertical="center"/>
    </xf>
    <xf numFmtId="0" fontId="10" fillId="4" borderId="1" xfId="0" applyFont="1" applyFill="1" applyBorder="1" applyAlignment="1">
      <alignment horizontal="left" wrapText="1"/>
    </xf>
    <xf numFmtId="0" fontId="5" fillId="0" borderId="0" xfId="0" applyFont="1" applyBorder="1" applyAlignment="1">
      <alignment horizontal="center" wrapText="1"/>
    </xf>
    <xf numFmtId="0" fontId="5" fillId="0" borderId="9" xfId="0" applyFont="1" applyBorder="1" applyAlignment="1">
      <alignment horizontal="center"/>
    </xf>
    <xf numFmtId="0" fontId="10" fillId="4" borderId="1"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4" fillId="0" borderId="9" xfId="0" applyFont="1" applyBorder="1" applyAlignment="1">
      <alignment horizontal="center"/>
    </xf>
    <xf numFmtId="0" fontId="5" fillId="0" borderId="0" xfId="0" applyFont="1" applyBorder="1" applyAlignment="1">
      <alignment horizontal="center" vertical="center" wrapText="1"/>
    </xf>
    <xf numFmtId="0" fontId="4" fillId="0" borderId="0" xfId="0" applyFont="1" applyBorder="1" applyAlignment="1">
      <alignment horizontal="center" vertical="center"/>
    </xf>
    <xf numFmtId="0" fontId="10" fillId="4" borderId="2" xfId="0" applyFont="1" applyFill="1" applyBorder="1" applyAlignment="1">
      <alignment horizontal="left" vertical="center" wrapText="1"/>
    </xf>
    <xf numFmtId="0" fontId="5" fillId="0" borderId="0" xfId="0" applyFont="1" applyAlignment="1">
      <alignment horizontal="center"/>
    </xf>
    <xf numFmtId="0" fontId="4" fillId="0" borderId="0" xfId="0" applyFont="1" applyAlignment="1">
      <alignment horizontal="center"/>
    </xf>
  </cellXfs>
  <cellStyles count="3">
    <cellStyle name="Entrada" xfId="2" builtinId="20"/>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xdr:row>
      <xdr:rowOff>28576</xdr:rowOff>
    </xdr:from>
    <xdr:to>
      <xdr:col>3</xdr:col>
      <xdr:colOff>257176</xdr:colOff>
      <xdr:row>3</xdr:row>
      <xdr:rowOff>180976</xdr:rowOff>
    </xdr:to>
    <xdr:pic>
      <xdr:nvPicPr>
        <xdr:cNvPr id="9" name="Imagen 8"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5" y="39357301"/>
          <a:ext cx="2124076" cy="666750"/>
        </a:xfrm>
        <a:prstGeom prst="rect">
          <a:avLst/>
        </a:prstGeom>
        <a:noFill/>
        <a:ln>
          <a:noFill/>
        </a:ln>
      </xdr:spPr>
    </xdr:pic>
    <xdr:clientData/>
  </xdr:twoCellAnchor>
  <xdr:twoCellAnchor editAs="oneCell">
    <xdr:from>
      <xdr:col>0</xdr:col>
      <xdr:colOff>85724</xdr:colOff>
      <xdr:row>13</xdr:row>
      <xdr:rowOff>38100</xdr:rowOff>
    </xdr:from>
    <xdr:to>
      <xdr:col>3</xdr:col>
      <xdr:colOff>485774</xdr:colOff>
      <xdr:row>15</xdr:row>
      <xdr:rowOff>209549</xdr:rowOff>
    </xdr:to>
    <xdr:pic>
      <xdr:nvPicPr>
        <xdr:cNvPr id="10" name="Imagen 9"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5724" y="51444525"/>
          <a:ext cx="2333625" cy="761999"/>
        </a:xfrm>
        <a:prstGeom prst="rect">
          <a:avLst/>
        </a:prstGeom>
        <a:noFill/>
        <a:ln>
          <a:noFill/>
        </a:ln>
      </xdr:spPr>
    </xdr:pic>
    <xdr:clientData/>
  </xdr:twoCellAnchor>
  <xdr:twoCellAnchor editAs="oneCell">
    <xdr:from>
      <xdr:col>0</xdr:col>
      <xdr:colOff>142875</xdr:colOff>
      <xdr:row>22</xdr:row>
      <xdr:rowOff>19049</xdr:rowOff>
    </xdr:from>
    <xdr:to>
      <xdr:col>3</xdr:col>
      <xdr:colOff>257175</xdr:colOff>
      <xdr:row>24</xdr:row>
      <xdr:rowOff>209549</xdr:rowOff>
    </xdr:to>
    <xdr:pic>
      <xdr:nvPicPr>
        <xdr:cNvPr id="13" name="Imagen 12"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2875" y="54406799"/>
          <a:ext cx="2047875" cy="733425"/>
        </a:xfrm>
        <a:prstGeom prst="rect">
          <a:avLst/>
        </a:prstGeom>
        <a:noFill/>
        <a:ln>
          <a:noFill/>
        </a:ln>
      </xdr:spPr>
    </xdr:pic>
    <xdr:clientData/>
  </xdr:twoCellAnchor>
  <xdr:twoCellAnchor editAs="oneCell">
    <xdr:from>
      <xdr:col>0</xdr:col>
      <xdr:colOff>73024</xdr:colOff>
      <xdr:row>42</xdr:row>
      <xdr:rowOff>104775</xdr:rowOff>
    </xdr:from>
    <xdr:to>
      <xdr:col>3</xdr:col>
      <xdr:colOff>473074</xdr:colOff>
      <xdr:row>44</xdr:row>
      <xdr:rowOff>161925</xdr:rowOff>
    </xdr:to>
    <xdr:pic>
      <xdr:nvPicPr>
        <xdr:cNvPr id="12" name="Imagen 11"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3024" y="65093850"/>
          <a:ext cx="2333625" cy="609600"/>
        </a:xfrm>
        <a:prstGeom prst="rect">
          <a:avLst/>
        </a:prstGeom>
        <a:noFill/>
        <a:ln>
          <a:noFill/>
        </a:ln>
      </xdr:spPr>
    </xdr:pic>
    <xdr:clientData/>
  </xdr:twoCellAnchor>
  <xdr:twoCellAnchor editAs="oneCell">
    <xdr:from>
      <xdr:col>0</xdr:col>
      <xdr:colOff>314324</xdr:colOff>
      <xdr:row>67</xdr:row>
      <xdr:rowOff>142875</xdr:rowOff>
    </xdr:from>
    <xdr:to>
      <xdr:col>3</xdr:col>
      <xdr:colOff>533400</xdr:colOff>
      <xdr:row>69</xdr:row>
      <xdr:rowOff>152401</xdr:rowOff>
    </xdr:to>
    <xdr:pic>
      <xdr:nvPicPr>
        <xdr:cNvPr id="14" name="Imagen 13"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4324" y="77085825"/>
          <a:ext cx="2152651" cy="676276"/>
        </a:xfrm>
        <a:prstGeom prst="rect">
          <a:avLst/>
        </a:prstGeom>
        <a:noFill/>
        <a:ln>
          <a:noFill/>
        </a:ln>
      </xdr:spPr>
    </xdr:pic>
    <xdr:clientData/>
  </xdr:twoCellAnchor>
  <xdr:oneCellAnchor>
    <xdr:from>
      <xdr:col>0</xdr:col>
      <xdr:colOff>238124</xdr:colOff>
      <xdr:row>82</xdr:row>
      <xdr:rowOff>47625</xdr:rowOff>
    </xdr:from>
    <xdr:ext cx="2152651" cy="657226"/>
    <xdr:pic>
      <xdr:nvPicPr>
        <xdr:cNvPr id="15" name="Imagen 14"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4" y="83934300"/>
          <a:ext cx="2152651" cy="657226"/>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19051</xdr:rowOff>
    </xdr:from>
    <xdr:to>
      <xdr:col>0</xdr:col>
      <xdr:colOff>1333500</xdr:colOff>
      <xdr:row>1</xdr:row>
      <xdr:rowOff>45945</xdr:rowOff>
    </xdr:to>
    <xdr:pic>
      <xdr:nvPicPr>
        <xdr:cNvPr id="3"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1"/>
          <a:ext cx="1266825" cy="255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13"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18" Type="http://schemas.openxmlformats.org/officeDocument/2006/relationships/hyperlink" Target="../../../Misiones%20al%20Exterior/Junio/Informes%20Sustantivos%20-%20Julio%202024/Informe%20Sustantivo%20-%20Tatiana%20Alem&#225;n.pdf" TargetMode="External"/><Relationship Id="rId3"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7" Type="http://schemas.openxmlformats.org/officeDocument/2006/relationships/hyperlink" Target="../../../Misiones%20al%20Exterior/Content.Outlook/Content.Outlook/Content.Outlook/Content.Outlook/UFMT7YXH/Informes%20Sustantivos%20-%20Septiembre%202024/Informe%20Sustantivo%20-%20Eida%20Gabriela%20S&#225;iz.pdf" TargetMode="External"/><Relationship Id="rId12" Type="http://schemas.openxmlformats.org/officeDocument/2006/relationships/hyperlink" Target="../../../Misiones%20al%20Exterior/Content.Outlook/Content.Outlook/Content.Outlook/Content.Outlook/UFMT7YXH/Informes%20Sustantivos%20-%20Septiembre%202024/Informe%20Sustantivo%20-%20Eida%20Gabriela%20S&#225;iz.pdf" TargetMode="External"/><Relationship Id="rId17" Type="http://schemas.openxmlformats.org/officeDocument/2006/relationships/hyperlink" Target="../../../Misiones%20al%20Exterior/Junio/Informes%20Sustantivos%20-%20Julio%202024/Informe%20Sustantivo%20-%20Felipe%20E.%20Chapman.pdf" TargetMode="External"/><Relationship Id="rId2"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16" Type="http://schemas.openxmlformats.org/officeDocument/2006/relationships/hyperlink" Target="../../../Misiones%20al%20Exterior/Junio/Informes%20Sustantivos%20-%20Julio%202024/Informe%20Sustantivo%20-%20Eida%20Gabriela%20S&#225;iz.pdf" TargetMode="External"/><Relationship Id="rId20" Type="http://schemas.openxmlformats.org/officeDocument/2006/relationships/drawing" Target="../drawings/drawing1.xml"/><Relationship Id="rId1"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6" Type="http://schemas.openxmlformats.org/officeDocument/2006/relationships/hyperlink" Target="../../../Misiones%20al%20Exterior/Content.Outlook/Content.Outlook/Content.Outlook/Content.Outlook/UFMT7YXH/Informes%20Sustantivos%20-%20Septiembre%202024/Informe%20Sustantivo%20-%20Eida%20Gabriela%20S&#225;iz.pdf" TargetMode="External"/><Relationship Id="rId11"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5" Type="http://schemas.openxmlformats.org/officeDocument/2006/relationships/hyperlink" Target="../../../Misiones%20al%20Exterior/Content.Outlook/Content.Outlook/Content.Outlook/Content.Outlook/UFMT7YXH/Informes%20Sustantivos%20-%20Septiembre%202024/Informe%20Sustantivo%20-%20Eida%20Gabriela%20S&#225;iz.pdf" TargetMode="External"/><Relationship Id="rId15" Type="http://schemas.openxmlformats.org/officeDocument/2006/relationships/hyperlink" Target="../../../Misiones%20al%20Exterior/Junio/Informes%20Sustantivos%20-%20Julio%202024/Informe%20Sustantivo%20-%20Felipe%20E.%20Chapman.pdf" TargetMode="External"/><Relationship Id="rId10"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19" Type="http://schemas.openxmlformats.org/officeDocument/2006/relationships/printerSettings" Target="../printerSettings/printerSettings1.bin"/><Relationship Id="rId4"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9" Type="http://schemas.openxmlformats.org/officeDocument/2006/relationships/hyperlink" Target="../../../Misiones%20al%20Exterior/Content.Outlook/Content.Outlook/Content.Outlook/Content.Outlook/Content.Outlook/Content.Outlook/Content.Outlook/Content.Outlook/Content.Outlook/UFMT7YXH/Informes%20Sustantivos%20-%20Septiembre%202024/Informe%20Sustantivo%20-%20Felipe%20E.%20Chapman.pdf" TargetMode="External"/><Relationship Id="rId14" Type="http://schemas.openxmlformats.org/officeDocument/2006/relationships/hyperlink" Target="../../../Misiones%20al%20Exterior/Junio/Informes%20Sustantivos%20-%20Julio%202024/Informe%20Sustantivo%20-%20Felipe%20E.%20Chapman.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tabSelected="1" topLeftCell="A76" workbookViewId="0">
      <selection activeCell="F1" sqref="F1"/>
    </sheetView>
  </sheetViews>
  <sheetFormatPr baseColWidth="10" defaultRowHeight="15" x14ac:dyDescent="0.25"/>
  <cols>
    <col min="1" max="1" width="6.42578125" style="2" customWidth="1"/>
    <col min="2" max="2" width="10.140625" style="2" customWidth="1"/>
    <col min="3" max="3" width="12.42578125" style="2" customWidth="1"/>
    <col min="4" max="4" width="18" style="2" customWidth="1"/>
    <col min="5" max="5" width="12.5703125" style="2" customWidth="1"/>
    <col min="6" max="6" width="25.85546875" style="2" customWidth="1"/>
    <col min="7" max="7" width="32.85546875" style="2" customWidth="1"/>
    <col min="8" max="8" width="19.85546875" style="2" customWidth="1"/>
    <col min="9" max="9" width="63.28515625" style="3" customWidth="1"/>
    <col min="10" max="10" width="11.140625" style="2" customWidth="1"/>
    <col min="11" max="11" width="12" style="2" customWidth="1"/>
    <col min="12" max="12" width="13.85546875" style="2" customWidth="1"/>
    <col min="13" max="13" width="12" style="2" customWidth="1"/>
    <col min="14" max="14" width="14" style="2" customWidth="1"/>
  </cols>
  <sheetData>
    <row r="1" spans="1:14" ht="19.5" x14ac:dyDescent="0.4">
      <c r="A1" s="28" t="s">
        <v>88</v>
      </c>
    </row>
    <row r="2" spans="1:14" ht="20.25" customHeight="1" x14ac:dyDescent="0.25">
      <c r="A2" s="58" t="s">
        <v>0</v>
      </c>
      <c r="B2" s="58"/>
      <c r="C2" s="58"/>
      <c r="D2" s="58"/>
      <c r="E2" s="58"/>
      <c r="F2" s="58"/>
      <c r="G2" s="58"/>
      <c r="H2" s="58"/>
      <c r="I2" s="58"/>
      <c r="J2" s="58"/>
      <c r="K2" s="58"/>
      <c r="L2" s="58"/>
      <c r="M2" s="58"/>
      <c r="N2" s="58"/>
    </row>
    <row r="3" spans="1:14" ht="20.25" customHeight="1" x14ac:dyDescent="0.25">
      <c r="A3" s="59" t="s">
        <v>1</v>
      </c>
      <c r="B3" s="59"/>
      <c r="C3" s="59"/>
      <c r="D3" s="59"/>
      <c r="E3" s="59"/>
      <c r="F3" s="59"/>
      <c r="G3" s="59"/>
      <c r="H3" s="59"/>
      <c r="I3" s="59"/>
      <c r="J3" s="59"/>
      <c r="K3" s="59"/>
      <c r="L3" s="59"/>
      <c r="M3" s="59"/>
      <c r="N3" s="59"/>
    </row>
    <row r="4" spans="1:14" ht="20.25" customHeight="1" x14ac:dyDescent="0.25">
      <c r="A4" s="60" t="s">
        <v>89</v>
      </c>
      <c r="B4" s="60"/>
      <c r="C4" s="60"/>
      <c r="D4" s="60"/>
      <c r="E4" s="60"/>
      <c r="F4" s="60"/>
      <c r="G4" s="60"/>
      <c r="H4" s="60"/>
      <c r="I4" s="60"/>
      <c r="J4" s="60"/>
      <c r="K4" s="60"/>
      <c r="L4" s="60"/>
      <c r="M4" s="60"/>
      <c r="N4" s="60"/>
    </row>
    <row r="5" spans="1:14" ht="37.5" customHeight="1" x14ac:dyDescent="0.25">
      <c r="A5" s="35" t="s">
        <v>2</v>
      </c>
      <c r="B5" s="18" t="s">
        <v>3</v>
      </c>
      <c r="C5" s="18" t="s">
        <v>4</v>
      </c>
      <c r="D5" s="19" t="s">
        <v>5</v>
      </c>
      <c r="E5" s="19" t="s">
        <v>6</v>
      </c>
      <c r="F5" s="19" t="s">
        <v>7</v>
      </c>
      <c r="G5" s="20" t="s">
        <v>8</v>
      </c>
      <c r="H5" s="19" t="s">
        <v>9</v>
      </c>
      <c r="I5" s="20" t="s">
        <v>10</v>
      </c>
      <c r="J5" s="21" t="s">
        <v>11</v>
      </c>
      <c r="K5" s="21" t="s">
        <v>12</v>
      </c>
      <c r="L5" s="21" t="s">
        <v>13</v>
      </c>
      <c r="M5" s="21" t="s">
        <v>14</v>
      </c>
      <c r="N5" s="21" t="s">
        <v>15</v>
      </c>
    </row>
    <row r="6" spans="1:14" ht="36.75" customHeight="1" x14ac:dyDescent="0.25">
      <c r="A6" s="36">
        <v>1</v>
      </c>
      <c r="B6" s="1">
        <v>45480</v>
      </c>
      <c r="C6" s="1">
        <v>45484</v>
      </c>
      <c r="D6" s="37" t="s">
        <v>58</v>
      </c>
      <c r="E6" s="37" t="s">
        <v>59</v>
      </c>
      <c r="F6" s="37" t="s">
        <v>90</v>
      </c>
      <c r="G6" s="37" t="s">
        <v>18</v>
      </c>
      <c r="H6" s="37" t="s">
        <v>60</v>
      </c>
      <c r="I6" s="38" t="s">
        <v>91</v>
      </c>
      <c r="J6" s="39">
        <v>2419</v>
      </c>
      <c r="K6" s="39">
        <v>1600</v>
      </c>
      <c r="L6" s="39">
        <v>0</v>
      </c>
      <c r="M6" s="33">
        <f>SUM(J6:L6)</f>
        <v>4019</v>
      </c>
      <c r="N6" s="40" t="s">
        <v>53</v>
      </c>
    </row>
    <row r="7" spans="1:14" ht="36.75" customHeight="1" x14ac:dyDescent="0.25">
      <c r="A7" s="36" t="s">
        <v>78</v>
      </c>
      <c r="B7" s="1">
        <v>45490</v>
      </c>
      <c r="C7" s="1">
        <v>45491</v>
      </c>
      <c r="D7" s="37" t="s">
        <v>92</v>
      </c>
      <c r="E7" s="37" t="s">
        <v>93</v>
      </c>
      <c r="F7" s="37" t="s">
        <v>69</v>
      </c>
      <c r="G7" s="37" t="s">
        <v>54</v>
      </c>
      <c r="H7" s="37" t="s">
        <v>94</v>
      </c>
      <c r="I7" s="38" t="s">
        <v>95</v>
      </c>
      <c r="J7" s="39">
        <v>0</v>
      </c>
      <c r="K7" s="39">
        <v>0</v>
      </c>
      <c r="L7" s="39">
        <v>0</v>
      </c>
      <c r="M7" s="33">
        <v>0</v>
      </c>
      <c r="N7" s="40" t="s">
        <v>53</v>
      </c>
    </row>
    <row r="8" spans="1:14" ht="36.75" customHeight="1" x14ac:dyDescent="0.25">
      <c r="A8" s="36" t="s">
        <v>79</v>
      </c>
      <c r="B8" s="1">
        <v>45490</v>
      </c>
      <c r="C8" s="1">
        <v>45491</v>
      </c>
      <c r="D8" s="37" t="s">
        <v>96</v>
      </c>
      <c r="E8" s="37" t="s">
        <v>97</v>
      </c>
      <c r="F8" s="37" t="s">
        <v>98</v>
      </c>
      <c r="G8" s="42" t="s">
        <v>23</v>
      </c>
      <c r="H8" s="37" t="s">
        <v>94</v>
      </c>
      <c r="I8" s="38" t="s">
        <v>99</v>
      </c>
      <c r="J8" s="39">
        <v>0</v>
      </c>
      <c r="K8" s="39">
        <v>0</v>
      </c>
      <c r="L8" s="39">
        <v>0</v>
      </c>
      <c r="M8" s="33">
        <v>0</v>
      </c>
      <c r="N8" s="40" t="s">
        <v>53</v>
      </c>
    </row>
    <row r="9" spans="1:14" ht="48" customHeight="1" x14ac:dyDescent="0.25">
      <c r="A9" s="36" t="s">
        <v>80</v>
      </c>
      <c r="B9" s="1">
        <v>45490</v>
      </c>
      <c r="C9" s="1">
        <v>45491</v>
      </c>
      <c r="D9" s="37" t="s">
        <v>55</v>
      </c>
      <c r="E9" s="37" t="s">
        <v>56</v>
      </c>
      <c r="F9" s="37" t="s">
        <v>57</v>
      </c>
      <c r="G9" s="37" t="s">
        <v>70</v>
      </c>
      <c r="H9" s="37" t="s">
        <v>94</v>
      </c>
      <c r="I9" s="38" t="s">
        <v>100</v>
      </c>
      <c r="J9" s="39">
        <v>1698</v>
      </c>
      <c r="K9" s="39">
        <v>250</v>
      </c>
      <c r="L9" s="39">
        <v>0</v>
      </c>
      <c r="M9" s="33">
        <f>SUM(J9:L9)</f>
        <v>1948</v>
      </c>
      <c r="N9" s="40" t="s">
        <v>53</v>
      </c>
    </row>
    <row r="10" spans="1:14" ht="36.75" customHeight="1" x14ac:dyDescent="0.25">
      <c r="A10" s="36" t="s">
        <v>81</v>
      </c>
      <c r="B10" s="1">
        <v>45501</v>
      </c>
      <c r="C10" s="1">
        <v>45507</v>
      </c>
      <c r="D10" s="37" t="s">
        <v>101</v>
      </c>
      <c r="E10" s="37" t="s">
        <v>62</v>
      </c>
      <c r="F10" s="37" t="s">
        <v>76</v>
      </c>
      <c r="G10" s="37" t="s">
        <v>102</v>
      </c>
      <c r="H10" s="37" t="s">
        <v>103</v>
      </c>
      <c r="I10" s="38" t="s">
        <v>104</v>
      </c>
      <c r="J10" s="39">
        <v>890</v>
      </c>
      <c r="K10" s="39">
        <v>1500</v>
      </c>
      <c r="L10" s="39">
        <v>0</v>
      </c>
      <c r="M10" s="33">
        <f>SUM(J10:L10)</f>
        <v>2390</v>
      </c>
      <c r="N10" s="40" t="s">
        <v>53</v>
      </c>
    </row>
    <row r="11" spans="1:14" ht="24" customHeight="1" x14ac:dyDescent="0.25">
      <c r="A11" s="63" t="s">
        <v>19</v>
      </c>
      <c r="B11" s="63"/>
      <c r="C11" s="63"/>
      <c r="D11" s="63"/>
      <c r="E11" s="63"/>
      <c r="F11" s="63"/>
      <c r="G11" s="63"/>
      <c r="H11" s="63"/>
      <c r="I11" s="63"/>
      <c r="J11" s="22">
        <f>J6+J9+J10</f>
        <v>5007</v>
      </c>
      <c r="K11" s="23">
        <v>3350</v>
      </c>
      <c r="L11" s="23">
        <v>0</v>
      </c>
      <c r="M11" s="23">
        <f>M6+M9+M10</f>
        <v>8357</v>
      </c>
      <c r="N11" s="23"/>
    </row>
    <row r="13" spans="1:14" ht="19.5" x14ac:dyDescent="0.4">
      <c r="A13" s="28" t="s">
        <v>105</v>
      </c>
    </row>
    <row r="14" spans="1:14" ht="23.25" customHeight="1" x14ac:dyDescent="0.25">
      <c r="A14" s="58" t="s">
        <v>0</v>
      </c>
      <c r="B14" s="58"/>
      <c r="C14" s="58"/>
      <c r="D14" s="58"/>
      <c r="E14" s="58"/>
      <c r="F14" s="58"/>
      <c r="G14" s="58"/>
      <c r="H14" s="58"/>
      <c r="I14" s="58"/>
      <c r="J14" s="58"/>
      <c r="K14" s="58"/>
      <c r="L14" s="58"/>
      <c r="M14" s="58"/>
      <c r="N14" s="58"/>
    </row>
    <row r="15" spans="1:14" ht="23.25" customHeight="1" x14ac:dyDescent="0.25">
      <c r="A15" s="58" t="s">
        <v>1</v>
      </c>
      <c r="B15" s="58"/>
      <c r="C15" s="58"/>
      <c r="D15" s="58"/>
      <c r="E15" s="58"/>
      <c r="F15" s="58"/>
      <c r="G15" s="58"/>
      <c r="H15" s="58"/>
      <c r="I15" s="58"/>
      <c r="J15" s="58"/>
      <c r="K15" s="58"/>
      <c r="L15" s="58"/>
      <c r="M15" s="58"/>
      <c r="N15" s="58"/>
    </row>
    <row r="16" spans="1:14" ht="23.25" customHeight="1" x14ac:dyDescent="0.25">
      <c r="A16" s="62" t="s">
        <v>106</v>
      </c>
      <c r="B16" s="62"/>
      <c r="C16" s="62"/>
      <c r="D16" s="62"/>
      <c r="E16" s="62"/>
      <c r="F16" s="62"/>
      <c r="G16" s="62"/>
      <c r="H16" s="62"/>
      <c r="I16" s="62"/>
      <c r="J16" s="62"/>
      <c r="K16" s="62"/>
      <c r="L16" s="62"/>
      <c r="M16" s="62"/>
      <c r="N16" s="62"/>
    </row>
    <row r="17" spans="1:14" ht="36.75" customHeight="1" x14ac:dyDescent="0.25">
      <c r="A17" s="35" t="s">
        <v>2</v>
      </c>
      <c r="B17" s="18" t="s">
        <v>3</v>
      </c>
      <c r="C17" s="18" t="s">
        <v>4</v>
      </c>
      <c r="D17" s="19" t="s">
        <v>5</v>
      </c>
      <c r="E17" s="19" t="s">
        <v>6</v>
      </c>
      <c r="F17" s="19" t="s">
        <v>7</v>
      </c>
      <c r="G17" s="20" t="s">
        <v>8</v>
      </c>
      <c r="H17" s="19" t="s">
        <v>9</v>
      </c>
      <c r="I17" s="20" t="s">
        <v>10</v>
      </c>
      <c r="J17" s="21" t="s">
        <v>11</v>
      </c>
      <c r="K17" s="21" t="s">
        <v>12</v>
      </c>
      <c r="L17" s="21" t="s">
        <v>13</v>
      </c>
      <c r="M17" s="21" t="s">
        <v>14</v>
      </c>
      <c r="N17" s="21" t="s">
        <v>15</v>
      </c>
    </row>
    <row r="18" spans="1:14" ht="38.25" customHeight="1" x14ac:dyDescent="0.25">
      <c r="A18" s="36">
        <v>1</v>
      </c>
      <c r="B18" s="43">
        <v>45530</v>
      </c>
      <c r="C18" s="43">
        <v>45533</v>
      </c>
      <c r="D18" s="37" t="s">
        <v>107</v>
      </c>
      <c r="E18" s="44" t="s">
        <v>108</v>
      </c>
      <c r="F18" s="37" t="s">
        <v>90</v>
      </c>
      <c r="G18" s="37" t="s">
        <v>109</v>
      </c>
      <c r="H18" s="37" t="s">
        <v>110</v>
      </c>
      <c r="I18" s="38" t="s">
        <v>111</v>
      </c>
      <c r="J18" s="39">
        <v>0</v>
      </c>
      <c r="K18" s="39">
        <v>375</v>
      </c>
      <c r="L18" s="39">
        <v>0</v>
      </c>
      <c r="M18" s="39">
        <v>375</v>
      </c>
      <c r="N18" s="45" t="s">
        <v>53</v>
      </c>
    </row>
    <row r="19" spans="1:14" ht="30.75" customHeight="1" x14ac:dyDescent="0.25">
      <c r="A19" s="36" t="s">
        <v>78</v>
      </c>
      <c r="B19" s="43">
        <v>45530</v>
      </c>
      <c r="C19" s="43">
        <v>45533</v>
      </c>
      <c r="D19" s="37" t="s">
        <v>112</v>
      </c>
      <c r="E19" s="44" t="s">
        <v>113</v>
      </c>
      <c r="F19" s="37" t="s">
        <v>114</v>
      </c>
      <c r="G19" s="37" t="s">
        <v>43</v>
      </c>
      <c r="H19" s="37" t="s">
        <v>110</v>
      </c>
      <c r="I19" s="38" t="s">
        <v>111</v>
      </c>
      <c r="J19" s="39">
        <v>0</v>
      </c>
      <c r="K19" s="39">
        <v>375</v>
      </c>
      <c r="L19" s="39">
        <v>0</v>
      </c>
      <c r="M19" s="39">
        <v>375</v>
      </c>
      <c r="N19" s="45" t="s">
        <v>53</v>
      </c>
    </row>
    <row r="20" spans="1:14" ht="24.75" customHeight="1" x14ac:dyDescent="0.25">
      <c r="A20" s="63" t="s">
        <v>19</v>
      </c>
      <c r="B20" s="63"/>
      <c r="C20" s="63"/>
      <c r="D20" s="63"/>
      <c r="E20" s="63"/>
      <c r="F20" s="63"/>
      <c r="G20" s="63"/>
      <c r="H20" s="63"/>
      <c r="I20" s="63"/>
      <c r="J20" s="22">
        <v>0</v>
      </c>
      <c r="K20" s="23">
        <v>750</v>
      </c>
      <c r="L20" s="23">
        <v>0</v>
      </c>
      <c r="M20" s="23">
        <v>750</v>
      </c>
      <c r="N20" s="23"/>
    </row>
    <row r="22" spans="1:14" ht="19.5" x14ac:dyDescent="0.4">
      <c r="A22" s="28" t="s">
        <v>115</v>
      </c>
    </row>
    <row r="23" spans="1:14" ht="21.75" customHeight="1" x14ac:dyDescent="0.25">
      <c r="A23" s="58" t="s">
        <v>0</v>
      </c>
      <c r="B23" s="58"/>
      <c r="C23" s="58"/>
      <c r="D23" s="58"/>
      <c r="E23" s="58"/>
      <c r="F23" s="58"/>
      <c r="G23" s="58"/>
      <c r="H23" s="58"/>
      <c r="I23" s="58"/>
      <c r="J23" s="58"/>
      <c r="K23" s="58"/>
      <c r="L23" s="58"/>
      <c r="M23" s="58"/>
      <c r="N23" s="58"/>
    </row>
    <row r="24" spans="1:14" ht="21" customHeight="1" x14ac:dyDescent="0.25">
      <c r="A24" s="59" t="s">
        <v>1</v>
      </c>
      <c r="B24" s="59"/>
      <c r="C24" s="59"/>
      <c r="D24" s="59"/>
      <c r="E24" s="59"/>
      <c r="F24" s="59"/>
      <c r="G24" s="59"/>
      <c r="H24" s="59"/>
      <c r="I24" s="59"/>
      <c r="J24" s="59"/>
      <c r="K24" s="59"/>
      <c r="L24" s="59"/>
      <c r="M24" s="59"/>
      <c r="N24" s="59"/>
    </row>
    <row r="25" spans="1:14" ht="23.25" customHeight="1" x14ac:dyDescent="0.25">
      <c r="A25" s="60" t="s">
        <v>116</v>
      </c>
      <c r="B25" s="60"/>
      <c r="C25" s="60"/>
      <c r="D25" s="60"/>
      <c r="E25" s="60"/>
      <c r="F25" s="60"/>
      <c r="G25" s="60"/>
      <c r="H25" s="60"/>
      <c r="I25" s="60"/>
      <c r="J25" s="60"/>
      <c r="K25" s="60"/>
      <c r="L25" s="60"/>
      <c r="M25" s="60"/>
      <c r="N25" s="60"/>
    </row>
    <row r="26" spans="1:14" ht="32.25" customHeight="1" x14ac:dyDescent="0.25">
      <c r="A26" s="35" t="s">
        <v>2</v>
      </c>
      <c r="B26" s="18" t="s">
        <v>3</v>
      </c>
      <c r="C26" s="18" t="s">
        <v>4</v>
      </c>
      <c r="D26" s="19" t="s">
        <v>5</v>
      </c>
      <c r="E26" s="19" t="s">
        <v>6</v>
      </c>
      <c r="F26" s="19" t="s">
        <v>7</v>
      </c>
      <c r="G26" s="20" t="s">
        <v>8</v>
      </c>
      <c r="H26" s="19" t="s">
        <v>9</v>
      </c>
      <c r="I26" s="20" t="s">
        <v>10</v>
      </c>
      <c r="J26" s="21" t="s">
        <v>11</v>
      </c>
      <c r="K26" s="21" t="s">
        <v>12</v>
      </c>
      <c r="L26" s="46" t="s">
        <v>13</v>
      </c>
      <c r="M26" s="21" t="s">
        <v>14</v>
      </c>
      <c r="N26" s="21" t="s">
        <v>15</v>
      </c>
    </row>
    <row r="27" spans="1:14" ht="39" customHeight="1" x14ac:dyDescent="0.25">
      <c r="A27" s="29">
        <v>1</v>
      </c>
      <c r="B27" s="1">
        <v>45552</v>
      </c>
      <c r="C27" s="1">
        <v>45567</v>
      </c>
      <c r="D27" s="24" t="s">
        <v>64</v>
      </c>
      <c r="E27" s="24" t="s">
        <v>49</v>
      </c>
      <c r="F27" s="24" t="s">
        <v>117</v>
      </c>
      <c r="G27" s="25" t="s">
        <v>50</v>
      </c>
      <c r="H27" s="24" t="s">
        <v>118</v>
      </c>
      <c r="I27" s="27" t="s">
        <v>119</v>
      </c>
      <c r="J27" s="26">
        <v>1796</v>
      </c>
      <c r="K27" s="26">
        <v>6000</v>
      </c>
      <c r="L27" s="47">
        <v>0</v>
      </c>
      <c r="M27" s="26">
        <f t="shared" ref="M27:M39" si="0">SUM(J27:L27)</f>
        <v>7796</v>
      </c>
      <c r="N27" s="40" t="s">
        <v>53</v>
      </c>
    </row>
    <row r="28" spans="1:14" ht="52.5" customHeight="1" x14ac:dyDescent="0.25">
      <c r="A28" s="48" t="s">
        <v>78</v>
      </c>
      <c r="B28" s="1">
        <v>45557</v>
      </c>
      <c r="C28" s="1">
        <v>45562</v>
      </c>
      <c r="D28" s="30" t="s">
        <v>120</v>
      </c>
      <c r="E28" s="30" t="s">
        <v>93</v>
      </c>
      <c r="F28" s="30" t="s">
        <v>69</v>
      </c>
      <c r="G28" s="31" t="s">
        <v>121</v>
      </c>
      <c r="H28" s="30" t="s">
        <v>122</v>
      </c>
      <c r="I28" s="32" t="s">
        <v>123</v>
      </c>
      <c r="J28" s="33">
        <v>3500</v>
      </c>
      <c r="K28" s="33">
        <v>1500</v>
      </c>
      <c r="L28" s="33">
        <v>0</v>
      </c>
      <c r="M28" s="33">
        <f t="shared" si="0"/>
        <v>5000</v>
      </c>
      <c r="N28" s="40" t="s">
        <v>53</v>
      </c>
    </row>
    <row r="29" spans="1:14" ht="54" customHeight="1" x14ac:dyDescent="0.25">
      <c r="A29" s="48" t="s">
        <v>79</v>
      </c>
      <c r="B29" s="1">
        <v>45557</v>
      </c>
      <c r="C29" s="1">
        <v>45562</v>
      </c>
      <c r="D29" s="30" t="s">
        <v>124</v>
      </c>
      <c r="E29" s="30" t="s">
        <v>97</v>
      </c>
      <c r="F29" s="30" t="s">
        <v>125</v>
      </c>
      <c r="G29" s="31" t="s">
        <v>121</v>
      </c>
      <c r="H29" s="30" t="s">
        <v>122</v>
      </c>
      <c r="I29" s="32" t="s">
        <v>126</v>
      </c>
      <c r="J29" s="33">
        <v>3500</v>
      </c>
      <c r="K29" s="33">
        <v>2500</v>
      </c>
      <c r="L29" s="33">
        <v>0</v>
      </c>
      <c r="M29" s="33">
        <f t="shared" si="0"/>
        <v>6000</v>
      </c>
      <c r="N29" s="40" t="s">
        <v>53</v>
      </c>
    </row>
    <row r="30" spans="1:14" ht="63" customHeight="1" x14ac:dyDescent="0.25">
      <c r="A30" s="48" t="s">
        <v>80</v>
      </c>
      <c r="B30" s="43">
        <v>45558</v>
      </c>
      <c r="C30" s="43">
        <v>45562</v>
      </c>
      <c r="D30" s="37" t="s">
        <v>127</v>
      </c>
      <c r="E30" s="44" t="s">
        <v>128</v>
      </c>
      <c r="F30" s="37" t="s">
        <v>63</v>
      </c>
      <c r="G30" s="37" t="s">
        <v>109</v>
      </c>
      <c r="H30" s="37" t="s">
        <v>75</v>
      </c>
      <c r="I30" s="38" t="s">
        <v>129</v>
      </c>
      <c r="J30" s="39">
        <v>689.71</v>
      </c>
      <c r="K30" s="39">
        <v>1000</v>
      </c>
      <c r="L30" s="39">
        <v>0</v>
      </c>
      <c r="M30" s="39">
        <f t="shared" si="0"/>
        <v>1689.71</v>
      </c>
      <c r="N30" s="40" t="s">
        <v>53</v>
      </c>
    </row>
    <row r="31" spans="1:14" ht="62.25" customHeight="1" x14ac:dyDescent="0.25">
      <c r="A31" s="48" t="s">
        <v>81</v>
      </c>
      <c r="B31" s="43">
        <v>45558</v>
      </c>
      <c r="C31" s="43">
        <v>45562</v>
      </c>
      <c r="D31" s="37" t="s">
        <v>130</v>
      </c>
      <c r="E31" s="44" t="s">
        <v>131</v>
      </c>
      <c r="F31" s="37" t="s">
        <v>117</v>
      </c>
      <c r="G31" s="37" t="s">
        <v>109</v>
      </c>
      <c r="H31" s="37" t="s">
        <v>75</v>
      </c>
      <c r="I31" s="38" t="s">
        <v>129</v>
      </c>
      <c r="J31" s="39">
        <v>689.71</v>
      </c>
      <c r="K31" s="39">
        <v>1000</v>
      </c>
      <c r="L31" s="39">
        <v>0</v>
      </c>
      <c r="M31" s="39">
        <f t="shared" si="0"/>
        <v>1689.71</v>
      </c>
      <c r="N31" s="40" t="s">
        <v>53</v>
      </c>
    </row>
    <row r="32" spans="1:14" ht="48.75" customHeight="1" x14ac:dyDescent="0.25">
      <c r="A32" s="48" t="s">
        <v>83</v>
      </c>
      <c r="B32" s="43">
        <v>45558</v>
      </c>
      <c r="C32" s="43">
        <v>45562</v>
      </c>
      <c r="D32" s="37" t="s">
        <v>132</v>
      </c>
      <c r="E32" s="44" t="s">
        <v>133</v>
      </c>
      <c r="F32" s="37" t="s">
        <v>57</v>
      </c>
      <c r="G32" s="37" t="s">
        <v>42</v>
      </c>
      <c r="H32" s="37" t="s">
        <v>75</v>
      </c>
      <c r="I32" s="38" t="s">
        <v>134</v>
      </c>
      <c r="J32" s="39">
        <v>603.25</v>
      </c>
      <c r="K32" s="39">
        <v>1000</v>
      </c>
      <c r="L32" s="39">
        <v>0</v>
      </c>
      <c r="M32" s="39">
        <f t="shared" si="0"/>
        <v>1603.25</v>
      </c>
      <c r="N32" s="40" t="s">
        <v>53</v>
      </c>
    </row>
    <row r="33" spans="1:14" ht="48" customHeight="1" x14ac:dyDescent="0.25">
      <c r="A33" s="48" t="s">
        <v>84</v>
      </c>
      <c r="B33" s="43">
        <v>45558</v>
      </c>
      <c r="C33" s="43">
        <v>45562</v>
      </c>
      <c r="D33" s="37" t="s">
        <v>135</v>
      </c>
      <c r="E33" s="44" t="s">
        <v>136</v>
      </c>
      <c r="F33" s="37" t="s">
        <v>137</v>
      </c>
      <c r="G33" s="37" t="s">
        <v>42</v>
      </c>
      <c r="H33" s="37" t="s">
        <v>75</v>
      </c>
      <c r="I33" s="38" t="s">
        <v>138</v>
      </c>
      <c r="J33" s="39">
        <v>603.25</v>
      </c>
      <c r="K33" s="39">
        <v>1000</v>
      </c>
      <c r="L33" s="39">
        <v>0</v>
      </c>
      <c r="M33" s="39">
        <f t="shared" si="0"/>
        <v>1603.25</v>
      </c>
      <c r="N33" s="40" t="s">
        <v>53</v>
      </c>
    </row>
    <row r="34" spans="1:14" ht="49.5" customHeight="1" x14ac:dyDescent="0.25">
      <c r="A34" s="48" t="s">
        <v>86</v>
      </c>
      <c r="B34" s="43">
        <v>45558</v>
      </c>
      <c r="C34" s="43">
        <v>45562</v>
      </c>
      <c r="D34" s="37" t="s">
        <v>139</v>
      </c>
      <c r="E34" s="44" t="s">
        <v>140</v>
      </c>
      <c r="F34" s="37" t="s">
        <v>117</v>
      </c>
      <c r="G34" s="37" t="s">
        <v>42</v>
      </c>
      <c r="H34" s="37" t="s">
        <v>75</v>
      </c>
      <c r="I34" s="38" t="s">
        <v>138</v>
      </c>
      <c r="J34" s="39">
        <v>603.25</v>
      </c>
      <c r="K34" s="39">
        <v>1000</v>
      </c>
      <c r="L34" s="39">
        <v>0</v>
      </c>
      <c r="M34" s="39">
        <f t="shared" si="0"/>
        <v>1603.25</v>
      </c>
      <c r="N34" s="40" t="s">
        <v>53</v>
      </c>
    </row>
    <row r="35" spans="1:14" ht="47.25" customHeight="1" x14ac:dyDescent="0.25">
      <c r="A35" s="48" t="s">
        <v>87</v>
      </c>
      <c r="B35" s="43">
        <v>45558</v>
      </c>
      <c r="C35" s="43">
        <v>45562</v>
      </c>
      <c r="D35" s="49" t="s">
        <v>141</v>
      </c>
      <c r="E35" s="49" t="s">
        <v>142</v>
      </c>
      <c r="F35" s="49" t="s">
        <v>117</v>
      </c>
      <c r="G35" s="41" t="s">
        <v>42</v>
      </c>
      <c r="H35" s="37" t="s">
        <v>75</v>
      </c>
      <c r="I35" s="38" t="s">
        <v>138</v>
      </c>
      <c r="J35" s="50">
        <v>603.25</v>
      </c>
      <c r="K35" s="50">
        <v>1000</v>
      </c>
      <c r="L35" s="50">
        <v>0</v>
      </c>
      <c r="M35" s="50">
        <f t="shared" si="0"/>
        <v>1603.25</v>
      </c>
      <c r="N35" s="40" t="s">
        <v>53</v>
      </c>
    </row>
    <row r="36" spans="1:14" ht="42" customHeight="1" x14ac:dyDescent="0.25">
      <c r="A36" s="48" t="s">
        <v>143</v>
      </c>
      <c r="B36" s="43">
        <v>45551</v>
      </c>
      <c r="C36" s="43">
        <v>45562</v>
      </c>
      <c r="D36" s="49" t="s">
        <v>73</v>
      </c>
      <c r="E36" s="49" t="s">
        <v>74</v>
      </c>
      <c r="F36" s="49" t="s">
        <v>144</v>
      </c>
      <c r="G36" s="41" t="s">
        <v>17</v>
      </c>
      <c r="H36" s="37" t="s">
        <v>145</v>
      </c>
      <c r="I36" s="38" t="s">
        <v>146</v>
      </c>
      <c r="J36" s="50">
        <v>0</v>
      </c>
      <c r="K36" s="50">
        <v>0</v>
      </c>
      <c r="L36" s="50">
        <v>0</v>
      </c>
      <c r="M36" s="50">
        <f t="shared" si="0"/>
        <v>0</v>
      </c>
      <c r="N36" s="40" t="s">
        <v>53</v>
      </c>
    </row>
    <row r="37" spans="1:14" ht="42" customHeight="1" x14ac:dyDescent="0.25">
      <c r="A37" s="48" t="s">
        <v>147</v>
      </c>
      <c r="B37" s="43">
        <v>45558</v>
      </c>
      <c r="C37" s="43">
        <v>45562</v>
      </c>
      <c r="D37" s="49" t="s">
        <v>148</v>
      </c>
      <c r="E37" s="49" t="s">
        <v>149</v>
      </c>
      <c r="F37" s="41" t="s">
        <v>150</v>
      </c>
      <c r="G37" s="41" t="s">
        <v>17</v>
      </c>
      <c r="H37" s="37" t="s">
        <v>145</v>
      </c>
      <c r="I37" s="38" t="s">
        <v>146</v>
      </c>
      <c r="J37" s="50">
        <v>0</v>
      </c>
      <c r="K37" s="50">
        <v>0</v>
      </c>
      <c r="L37" s="50">
        <v>0</v>
      </c>
      <c r="M37" s="50">
        <f t="shared" si="0"/>
        <v>0</v>
      </c>
      <c r="N37" s="40" t="s">
        <v>53</v>
      </c>
    </row>
    <row r="38" spans="1:14" ht="49.5" customHeight="1" x14ac:dyDescent="0.25">
      <c r="A38" s="48" t="s">
        <v>151</v>
      </c>
      <c r="B38" s="43">
        <v>45559</v>
      </c>
      <c r="C38" s="43">
        <v>45563</v>
      </c>
      <c r="D38" s="41" t="s">
        <v>159</v>
      </c>
      <c r="E38" s="49" t="s">
        <v>160</v>
      </c>
      <c r="F38" s="41" t="s">
        <v>161</v>
      </c>
      <c r="G38" s="41" t="s">
        <v>155</v>
      </c>
      <c r="H38" s="37" t="s">
        <v>156</v>
      </c>
      <c r="I38" s="38" t="s">
        <v>157</v>
      </c>
      <c r="J38" s="50">
        <v>0</v>
      </c>
      <c r="K38" s="50">
        <v>0</v>
      </c>
      <c r="L38" s="50">
        <v>0</v>
      </c>
      <c r="M38" s="50">
        <v>0</v>
      </c>
      <c r="N38" s="40" t="s">
        <v>53</v>
      </c>
    </row>
    <row r="39" spans="1:14" ht="52.5" customHeight="1" x14ac:dyDescent="0.25">
      <c r="A39" s="48" t="s">
        <v>158</v>
      </c>
      <c r="B39" s="43">
        <v>45558</v>
      </c>
      <c r="C39" s="43">
        <v>45562</v>
      </c>
      <c r="D39" s="49" t="s">
        <v>152</v>
      </c>
      <c r="E39" s="49" t="s">
        <v>153</v>
      </c>
      <c r="F39" s="49" t="s">
        <v>154</v>
      </c>
      <c r="G39" s="41" t="s">
        <v>155</v>
      </c>
      <c r="H39" s="37" t="s">
        <v>156</v>
      </c>
      <c r="I39" s="38" t="s">
        <v>157</v>
      </c>
      <c r="J39" s="50">
        <v>0</v>
      </c>
      <c r="K39" s="50">
        <v>0</v>
      </c>
      <c r="L39" s="50">
        <v>0</v>
      </c>
      <c r="M39" s="50">
        <f t="shared" si="0"/>
        <v>0</v>
      </c>
      <c r="N39" s="40" t="s">
        <v>53</v>
      </c>
    </row>
    <row r="40" spans="1:14" ht="24" customHeight="1" x14ac:dyDescent="0.25">
      <c r="A40" s="57" t="s">
        <v>19</v>
      </c>
      <c r="B40" s="57"/>
      <c r="C40" s="57"/>
      <c r="D40" s="57"/>
      <c r="E40" s="57"/>
      <c r="F40" s="57"/>
      <c r="G40" s="57"/>
      <c r="H40" s="57"/>
      <c r="I40" s="57"/>
      <c r="J40" s="22">
        <f>SUM(J27:J39)</f>
        <v>12588.419999999998</v>
      </c>
      <c r="K40" s="23">
        <v>16000</v>
      </c>
      <c r="L40" s="23">
        <v>0</v>
      </c>
      <c r="M40" s="23">
        <f>SUM(M27:M39)</f>
        <v>28588.42</v>
      </c>
      <c r="N40" s="23"/>
    </row>
    <row r="42" spans="1:14" ht="19.5" x14ac:dyDescent="0.4">
      <c r="A42" s="28" t="s">
        <v>162</v>
      </c>
    </row>
    <row r="43" spans="1:14" ht="21.75" customHeight="1" x14ac:dyDescent="0.25">
      <c r="A43" s="61" t="s">
        <v>0</v>
      </c>
      <c r="B43" s="61"/>
      <c r="C43" s="61"/>
      <c r="D43" s="61"/>
      <c r="E43" s="61"/>
      <c r="F43" s="61"/>
      <c r="G43" s="61"/>
      <c r="H43" s="61"/>
      <c r="I43" s="61"/>
      <c r="J43" s="61"/>
      <c r="K43" s="61"/>
      <c r="L43" s="61"/>
      <c r="M43" s="61"/>
      <c r="N43" s="61"/>
    </row>
    <row r="44" spans="1:14" ht="21.75" customHeight="1" x14ac:dyDescent="0.25">
      <c r="A44" s="55" t="s">
        <v>1</v>
      </c>
      <c r="B44" s="55"/>
      <c r="C44" s="55"/>
      <c r="D44" s="55"/>
      <c r="E44" s="55"/>
      <c r="F44" s="55"/>
      <c r="G44" s="55"/>
      <c r="H44" s="55"/>
      <c r="I44" s="55"/>
      <c r="J44" s="55"/>
      <c r="K44" s="55"/>
      <c r="L44" s="55"/>
      <c r="M44" s="55"/>
      <c r="N44" s="55"/>
    </row>
    <row r="45" spans="1:14" ht="21.75" customHeight="1" x14ac:dyDescent="0.25">
      <c r="A45" s="56" t="s">
        <v>163</v>
      </c>
      <c r="B45" s="56"/>
      <c r="C45" s="56"/>
      <c r="D45" s="56"/>
      <c r="E45" s="56"/>
      <c r="F45" s="56"/>
      <c r="G45" s="56"/>
      <c r="H45" s="56"/>
      <c r="I45" s="56"/>
      <c r="J45" s="56"/>
      <c r="K45" s="56"/>
      <c r="L45" s="56"/>
      <c r="M45" s="56"/>
      <c r="N45" s="56"/>
    </row>
    <row r="46" spans="1:14" ht="25.5" x14ac:dyDescent="0.25">
      <c r="A46" s="35" t="s">
        <v>2</v>
      </c>
      <c r="B46" s="18" t="s">
        <v>3</v>
      </c>
      <c r="C46" s="18" t="s">
        <v>4</v>
      </c>
      <c r="D46" s="19" t="s">
        <v>5</v>
      </c>
      <c r="E46" s="19" t="s">
        <v>6</v>
      </c>
      <c r="F46" s="19" t="s">
        <v>7</v>
      </c>
      <c r="G46" s="19" t="s">
        <v>8</v>
      </c>
      <c r="H46" s="19" t="s">
        <v>9</v>
      </c>
      <c r="I46" s="20" t="s">
        <v>10</v>
      </c>
      <c r="J46" s="21" t="s">
        <v>11</v>
      </c>
      <c r="K46" s="21" t="s">
        <v>12</v>
      </c>
      <c r="L46" s="46" t="s">
        <v>13</v>
      </c>
      <c r="M46" s="21" t="s">
        <v>14</v>
      </c>
      <c r="N46" s="21" t="s">
        <v>15</v>
      </c>
    </row>
    <row r="47" spans="1:14" ht="42.75" customHeight="1" x14ac:dyDescent="0.25">
      <c r="A47" s="29">
        <v>1</v>
      </c>
      <c r="B47" s="1">
        <v>45579</v>
      </c>
      <c r="C47" s="1">
        <v>45583</v>
      </c>
      <c r="D47" s="30" t="s">
        <v>164</v>
      </c>
      <c r="E47" s="30" t="s">
        <v>165</v>
      </c>
      <c r="F47" s="30" t="s">
        <v>57</v>
      </c>
      <c r="G47" s="30" t="s">
        <v>43</v>
      </c>
      <c r="H47" s="24" t="s">
        <v>94</v>
      </c>
      <c r="I47" s="27" t="s">
        <v>166</v>
      </c>
      <c r="J47" s="26">
        <v>1022.5</v>
      </c>
      <c r="K47" s="26">
        <v>1200</v>
      </c>
      <c r="L47" s="47">
        <v>0</v>
      </c>
      <c r="M47" s="26">
        <f>SUM(J47:L47)</f>
        <v>2222.5</v>
      </c>
      <c r="N47" s="26" t="s">
        <v>189</v>
      </c>
    </row>
    <row r="48" spans="1:14" ht="42.75" customHeight="1" x14ac:dyDescent="0.25">
      <c r="A48" s="29">
        <v>2</v>
      </c>
      <c r="B48" s="1">
        <v>45580</v>
      </c>
      <c r="C48" s="1">
        <v>45583</v>
      </c>
      <c r="D48" s="30" t="s">
        <v>167</v>
      </c>
      <c r="E48" s="30" t="s">
        <v>168</v>
      </c>
      <c r="F48" s="30" t="s">
        <v>169</v>
      </c>
      <c r="G48" s="30" t="s">
        <v>43</v>
      </c>
      <c r="H48" s="24" t="s">
        <v>85</v>
      </c>
      <c r="I48" s="27" t="s">
        <v>170</v>
      </c>
      <c r="J48" s="26">
        <v>0</v>
      </c>
      <c r="K48" s="26">
        <v>0</v>
      </c>
      <c r="L48" s="47">
        <v>0</v>
      </c>
      <c r="M48" s="26">
        <v>0</v>
      </c>
      <c r="N48" s="26" t="s">
        <v>189</v>
      </c>
    </row>
    <row r="49" spans="1:14" ht="42.75" customHeight="1" x14ac:dyDescent="0.25">
      <c r="A49" s="29">
        <v>3</v>
      </c>
      <c r="B49" s="1">
        <v>45584</v>
      </c>
      <c r="C49" s="1">
        <v>45589</v>
      </c>
      <c r="D49" s="30" t="s">
        <v>164</v>
      </c>
      <c r="E49" s="30" t="s">
        <v>165</v>
      </c>
      <c r="F49" s="30" t="s">
        <v>57</v>
      </c>
      <c r="G49" s="30" t="s">
        <v>43</v>
      </c>
      <c r="H49" s="30" t="s">
        <v>68</v>
      </c>
      <c r="I49" s="32" t="s">
        <v>171</v>
      </c>
      <c r="J49" s="33">
        <v>9667.94</v>
      </c>
      <c r="K49" s="33">
        <v>1500</v>
      </c>
      <c r="L49" s="39">
        <v>0</v>
      </c>
      <c r="M49" s="33">
        <f>SUM(J49:L49)</f>
        <v>11167.94</v>
      </c>
      <c r="N49" s="26" t="s">
        <v>189</v>
      </c>
    </row>
    <row r="50" spans="1:14" ht="42.75" customHeight="1" x14ac:dyDescent="0.25">
      <c r="A50" s="29">
        <v>4</v>
      </c>
      <c r="B50" s="1">
        <v>45585</v>
      </c>
      <c r="C50" s="1">
        <v>45592</v>
      </c>
      <c r="D50" s="30" t="s">
        <v>120</v>
      </c>
      <c r="E50" s="30" t="s">
        <v>93</v>
      </c>
      <c r="F50" s="30" t="s">
        <v>69</v>
      </c>
      <c r="G50" s="30" t="s">
        <v>121</v>
      </c>
      <c r="H50" s="24" t="s">
        <v>71</v>
      </c>
      <c r="I50" s="27" t="s">
        <v>172</v>
      </c>
      <c r="J50" s="26">
        <v>4214</v>
      </c>
      <c r="K50" s="26">
        <v>3000</v>
      </c>
      <c r="L50" s="47">
        <v>0</v>
      </c>
      <c r="M50" s="26">
        <f>SUM(J50:L50)</f>
        <v>7214</v>
      </c>
      <c r="N50" s="26" t="s">
        <v>189</v>
      </c>
    </row>
    <row r="51" spans="1:14" ht="42.75" customHeight="1" x14ac:dyDescent="0.25">
      <c r="A51" s="29">
        <v>5</v>
      </c>
      <c r="B51" s="1">
        <v>45585</v>
      </c>
      <c r="C51" s="1">
        <v>45592</v>
      </c>
      <c r="D51" s="30" t="s">
        <v>124</v>
      </c>
      <c r="E51" s="30" t="s">
        <v>97</v>
      </c>
      <c r="F51" s="30" t="s">
        <v>125</v>
      </c>
      <c r="G51" s="30" t="s">
        <v>23</v>
      </c>
      <c r="H51" s="24" t="s">
        <v>71</v>
      </c>
      <c r="I51" s="27" t="s">
        <v>173</v>
      </c>
      <c r="J51" s="26">
        <v>4214</v>
      </c>
      <c r="K51" s="26">
        <v>3000</v>
      </c>
      <c r="L51" s="47">
        <v>0</v>
      </c>
      <c r="M51" s="26">
        <f>SUM(J51:L51)</f>
        <v>7214</v>
      </c>
      <c r="N51" s="26" t="s">
        <v>189</v>
      </c>
    </row>
    <row r="52" spans="1:14" ht="42.75" customHeight="1" x14ac:dyDescent="0.25">
      <c r="A52" s="29">
        <v>6</v>
      </c>
      <c r="B52" s="1">
        <v>45585</v>
      </c>
      <c r="C52" s="1">
        <v>45592</v>
      </c>
      <c r="D52" s="30" t="s">
        <v>174</v>
      </c>
      <c r="E52" s="30" t="s">
        <v>175</v>
      </c>
      <c r="F52" s="30" t="s">
        <v>176</v>
      </c>
      <c r="G52" s="30" t="s">
        <v>121</v>
      </c>
      <c r="H52" s="24" t="s">
        <v>71</v>
      </c>
      <c r="I52" s="27" t="s">
        <v>173</v>
      </c>
      <c r="J52" s="26">
        <v>1568</v>
      </c>
      <c r="K52" s="26">
        <v>2400</v>
      </c>
      <c r="L52" s="47">
        <v>0</v>
      </c>
      <c r="M52" s="26">
        <f>SUM(J52:L52)</f>
        <v>3968</v>
      </c>
      <c r="N52" s="26" t="s">
        <v>189</v>
      </c>
    </row>
    <row r="53" spans="1:14" ht="42.75" customHeight="1" x14ac:dyDescent="0.25">
      <c r="A53" s="29">
        <v>7</v>
      </c>
      <c r="B53" s="1">
        <v>45585</v>
      </c>
      <c r="C53" s="1">
        <v>45592</v>
      </c>
      <c r="D53" s="24" t="s">
        <v>55</v>
      </c>
      <c r="E53" s="24" t="s">
        <v>56</v>
      </c>
      <c r="F53" s="24" t="s">
        <v>57</v>
      </c>
      <c r="G53" s="24" t="s">
        <v>16</v>
      </c>
      <c r="H53" s="24" t="s">
        <v>71</v>
      </c>
      <c r="I53" s="27" t="s">
        <v>173</v>
      </c>
      <c r="J53" s="26">
        <v>1281.6099999999999</v>
      </c>
      <c r="K53" s="26">
        <v>2800</v>
      </c>
      <c r="L53" s="47">
        <v>0</v>
      </c>
      <c r="M53" s="26">
        <f t="shared" ref="M53:M55" si="1">SUM(J53:L53)</f>
        <v>4081.6099999999997</v>
      </c>
      <c r="N53" s="26" t="s">
        <v>189</v>
      </c>
    </row>
    <row r="54" spans="1:14" ht="42.75" customHeight="1" x14ac:dyDescent="0.25">
      <c r="A54" s="29">
        <v>8</v>
      </c>
      <c r="B54" s="1">
        <v>45591</v>
      </c>
      <c r="C54" s="1">
        <v>45597</v>
      </c>
      <c r="D54" s="30" t="s">
        <v>177</v>
      </c>
      <c r="E54" s="30" t="s">
        <v>178</v>
      </c>
      <c r="F54" s="30" t="s">
        <v>90</v>
      </c>
      <c r="G54" s="30" t="s">
        <v>43</v>
      </c>
      <c r="H54" s="30" t="s">
        <v>68</v>
      </c>
      <c r="I54" s="32" t="s">
        <v>179</v>
      </c>
      <c r="J54" s="33">
        <v>5480</v>
      </c>
      <c r="K54" s="33">
        <v>3000</v>
      </c>
      <c r="L54" s="33">
        <v>0</v>
      </c>
      <c r="M54" s="33">
        <f t="shared" si="1"/>
        <v>8480</v>
      </c>
      <c r="N54" s="26" t="s">
        <v>189</v>
      </c>
    </row>
    <row r="55" spans="1:14" ht="42.75" customHeight="1" x14ac:dyDescent="0.25">
      <c r="A55" s="29">
        <v>9</v>
      </c>
      <c r="B55" s="1">
        <v>45591</v>
      </c>
      <c r="C55" s="1">
        <v>45597</v>
      </c>
      <c r="D55" s="30" t="s">
        <v>180</v>
      </c>
      <c r="E55" s="30" t="s">
        <v>181</v>
      </c>
      <c r="F55" s="30" t="s">
        <v>182</v>
      </c>
      <c r="G55" s="30" t="s">
        <v>66</v>
      </c>
      <c r="H55" s="30" t="s">
        <v>68</v>
      </c>
      <c r="I55" s="32" t="s">
        <v>179</v>
      </c>
      <c r="J55" s="33">
        <v>2516</v>
      </c>
      <c r="K55" s="33">
        <v>3000</v>
      </c>
      <c r="L55" s="33">
        <v>0</v>
      </c>
      <c r="M55" s="33">
        <f t="shared" si="1"/>
        <v>5516</v>
      </c>
      <c r="N55" s="26" t="s">
        <v>189</v>
      </c>
    </row>
    <row r="56" spans="1:14" ht="47.25" customHeight="1" x14ac:dyDescent="0.25">
      <c r="A56" s="29">
        <v>10</v>
      </c>
      <c r="B56" s="43">
        <v>45591</v>
      </c>
      <c r="C56" s="43">
        <v>45603</v>
      </c>
      <c r="D56" s="37" t="s">
        <v>183</v>
      </c>
      <c r="E56" s="44" t="s">
        <v>184</v>
      </c>
      <c r="F56" s="37" t="s">
        <v>169</v>
      </c>
      <c r="G56" s="37" t="s">
        <v>66</v>
      </c>
      <c r="H56" s="37" t="s">
        <v>185</v>
      </c>
      <c r="I56" s="38" t="s">
        <v>186</v>
      </c>
      <c r="J56" s="39">
        <v>1768</v>
      </c>
      <c r="K56" s="39">
        <v>0</v>
      </c>
      <c r="L56" s="39">
        <v>0</v>
      </c>
      <c r="M56" s="39">
        <v>1768</v>
      </c>
      <c r="N56" s="26" t="s">
        <v>189</v>
      </c>
    </row>
    <row r="57" spans="1:14" ht="51.75" customHeight="1" x14ac:dyDescent="0.25">
      <c r="A57" s="29">
        <v>11</v>
      </c>
      <c r="B57" s="43">
        <v>45591</v>
      </c>
      <c r="C57" s="43">
        <v>45603</v>
      </c>
      <c r="D57" s="37" t="s">
        <v>187</v>
      </c>
      <c r="E57" s="44" t="s">
        <v>188</v>
      </c>
      <c r="F57" s="37" t="s">
        <v>61</v>
      </c>
      <c r="G57" s="37" t="s">
        <v>66</v>
      </c>
      <c r="H57" s="37" t="s">
        <v>185</v>
      </c>
      <c r="I57" s="38" t="s">
        <v>186</v>
      </c>
      <c r="J57" s="39">
        <v>1768</v>
      </c>
      <c r="K57" s="39">
        <v>0</v>
      </c>
      <c r="L57" s="39">
        <v>0</v>
      </c>
      <c r="M57" s="39">
        <v>1768</v>
      </c>
      <c r="N57" s="26" t="s">
        <v>189</v>
      </c>
    </row>
    <row r="58" spans="1:14" ht="56.25" customHeight="1" x14ac:dyDescent="0.25">
      <c r="A58" s="29">
        <v>12</v>
      </c>
      <c r="B58" s="43">
        <v>45585</v>
      </c>
      <c r="C58" s="43">
        <v>45590</v>
      </c>
      <c r="D58" s="37" t="s">
        <v>190</v>
      </c>
      <c r="E58" s="44" t="s">
        <v>191</v>
      </c>
      <c r="F58" s="37" t="s">
        <v>144</v>
      </c>
      <c r="G58" s="37" t="s">
        <v>192</v>
      </c>
      <c r="H58" s="37" t="s">
        <v>193</v>
      </c>
      <c r="I58" s="38" t="s">
        <v>194</v>
      </c>
      <c r="J58" s="39">
        <v>0</v>
      </c>
      <c r="K58" s="39">
        <v>0</v>
      </c>
      <c r="L58" s="39">
        <v>0</v>
      </c>
      <c r="M58" s="39">
        <v>0</v>
      </c>
      <c r="N58" s="26" t="s">
        <v>189</v>
      </c>
    </row>
    <row r="59" spans="1:14" ht="42.75" customHeight="1" x14ac:dyDescent="0.25">
      <c r="A59" s="29">
        <v>13</v>
      </c>
      <c r="B59" s="43">
        <v>45593</v>
      </c>
      <c r="C59" s="43">
        <v>45595</v>
      </c>
      <c r="D59" s="37" t="s">
        <v>101</v>
      </c>
      <c r="E59" s="44" t="s">
        <v>62</v>
      </c>
      <c r="F59" s="37" t="s">
        <v>76</v>
      </c>
      <c r="G59" s="37" t="s">
        <v>195</v>
      </c>
      <c r="H59" s="37" t="s">
        <v>196</v>
      </c>
      <c r="I59" s="38" t="s">
        <v>197</v>
      </c>
      <c r="J59" s="39">
        <v>0</v>
      </c>
      <c r="K59" s="39">
        <v>0</v>
      </c>
      <c r="L59" s="39">
        <v>0</v>
      </c>
      <c r="M59" s="39">
        <v>0</v>
      </c>
      <c r="N59" s="26" t="s">
        <v>189</v>
      </c>
    </row>
    <row r="60" spans="1:14" ht="48" x14ac:dyDescent="0.25">
      <c r="A60" s="29">
        <v>14</v>
      </c>
      <c r="B60" s="43">
        <v>45591</v>
      </c>
      <c r="C60" s="43">
        <v>45603</v>
      </c>
      <c r="D60" s="37" t="s">
        <v>148</v>
      </c>
      <c r="E60" s="44" t="s">
        <v>149</v>
      </c>
      <c r="F60" s="37" t="s">
        <v>198</v>
      </c>
      <c r="G60" s="37" t="s">
        <v>199</v>
      </c>
      <c r="H60" s="37" t="s">
        <v>200</v>
      </c>
      <c r="I60" s="38" t="s">
        <v>201</v>
      </c>
      <c r="J60" s="39">
        <v>0</v>
      </c>
      <c r="K60" s="39">
        <v>0</v>
      </c>
      <c r="L60" s="39">
        <v>0</v>
      </c>
      <c r="M60" s="39">
        <v>0</v>
      </c>
      <c r="N60" s="26" t="s">
        <v>189</v>
      </c>
    </row>
    <row r="61" spans="1:14" ht="48" x14ac:dyDescent="0.25">
      <c r="A61" s="29">
        <v>15</v>
      </c>
      <c r="B61" s="43">
        <v>45567</v>
      </c>
      <c r="C61" s="43">
        <v>45570</v>
      </c>
      <c r="D61" s="37" t="s">
        <v>202</v>
      </c>
      <c r="E61" s="44" t="s">
        <v>203</v>
      </c>
      <c r="F61" s="37" t="s">
        <v>76</v>
      </c>
      <c r="G61" s="37" t="s">
        <v>204</v>
      </c>
      <c r="H61" s="37" t="s">
        <v>205</v>
      </c>
      <c r="I61" s="38" t="s">
        <v>206</v>
      </c>
      <c r="J61" s="39">
        <v>0</v>
      </c>
      <c r="K61" s="39">
        <v>300</v>
      </c>
      <c r="L61" s="39">
        <v>0</v>
      </c>
      <c r="M61" s="39">
        <v>300</v>
      </c>
      <c r="N61" s="26" t="s">
        <v>189</v>
      </c>
    </row>
    <row r="62" spans="1:14" ht="50.25" customHeight="1" x14ac:dyDescent="0.25">
      <c r="A62" s="29">
        <v>16</v>
      </c>
      <c r="B62" s="43">
        <v>45578</v>
      </c>
      <c r="C62" s="43">
        <v>45584</v>
      </c>
      <c r="D62" s="37" t="s">
        <v>207</v>
      </c>
      <c r="E62" s="44" t="s">
        <v>49</v>
      </c>
      <c r="F62" s="37" t="s">
        <v>169</v>
      </c>
      <c r="G62" s="37" t="s">
        <v>65</v>
      </c>
      <c r="H62" s="37" t="s">
        <v>208</v>
      </c>
      <c r="I62" s="38" t="s">
        <v>209</v>
      </c>
      <c r="J62" s="39">
        <v>0</v>
      </c>
      <c r="K62" s="39">
        <v>0</v>
      </c>
      <c r="L62" s="39">
        <v>0</v>
      </c>
      <c r="M62" s="39">
        <v>0</v>
      </c>
      <c r="N62" s="26" t="s">
        <v>189</v>
      </c>
    </row>
    <row r="63" spans="1:14" ht="36" x14ac:dyDescent="0.25">
      <c r="A63" s="29">
        <v>17</v>
      </c>
      <c r="B63" s="43">
        <v>45593</v>
      </c>
      <c r="C63" s="43">
        <v>45596</v>
      </c>
      <c r="D63" s="37" t="s">
        <v>210</v>
      </c>
      <c r="E63" s="44" t="s">
        <v>211</v>
      </c>
      <c r="F63" s="37" t="s">
        <v>212</v>
      </c>
      <c r="G63" s="37" t="s">
        <v>213</v>
      </c>
      <c r="H63" s="37" t="s">
        <v>196</v>
      </c>
      <c r="I63" s="38" t="s">
        <v>214</v>
      </c>
      <c r="J63" s="39">
        <v>0</v>
      </c>
      <c r="K63" s="39">
        <v>0</v>
      </c>
      <c r="L63" s="39">
        <v>0</v>
      </c>
      <c r="M63" s="39">
        <v>0</v>
      </c>
      <c r="N63" s="26" t="s">
        <v>189</v>
      </c>
    </row>
    <row r="64" spans="1:14" ht="36" x14ac:dyDescent="0.25">
      <c r="A64" s="29">
        <v>18</v>
      </c>
      <c r="B64" s="43">
        <v>45586</v>
      </c>
      <c r="C64" s="43">
        <v>45591</v>
      </c>
      <c r="D64" s="37" t="s">
        <v>207</v>
      </c>
      <c r="E64" s="44" t="s">
        <v>49</v>
      </c>
      <c r="F64" s="37" t="s">
        <v>169</v>
      </c>
      <c r="G64" s="37" t="s">
        <v>65</v>
      </c>
      <c r="H64" s="37" t="s">
        <v>215</v>
      </c>
      <c r="I64" s="38" t="s">
        <v>216</v>
      </c>
      <c r="J64" s="39">
        <v>2937.6</v>
      </c>
      <c r="K64" s="39">
        <v>2500</v>
      </c>
      <c r="L64" s="39">
        <v>0</v>
      </c>
      <c r="M64" s="39">
        <v>5437.6</v>
      </c>
      <c r="N64" s="26" t="s">
        <v>189</v>
      </c>
    </row>
    <row r="65" spans="1:14" x14ac:dyDescent="0.25">
      <c r="A65" s="57" t="s">
        <v>19</v>
      </c>
      <c r="B65" s="57"/>
      <c r="C65" s="57"/>
      <c r="D65" s="57"/>
      <c r="E65" s="57"/>
      <c r="F65" s="57"/>
      <c r="G65" s="57"/>
      <c r="H65" s="57"/>
      <c r="I65" s="57"/>
      <c r="J65" s="22">
        <f>SUM(J47:J64)</f>
        <v>36437.65</v>
      </c>
      <c r="K65" s="23">
        <f>SUM(K47:K64)</f>
        <v>22700</v>
      </c>
      <c r="L65" s="23">
        <v>0</v>
      </c>
      <c r="M65" s="23">
        <f>SUM(M47:M64)</f>
        <v>59137.65</v>
      </c>
      <c r="N65" s="23"/>
    </row>
    <row r="67" spans="1:14" ht="19.5" x14ac:dyDescent="0.4">
      <c r="A67" s="28" t="s">
        <v>217</v>
      </c>
    </row>
    <row r="68" spans="1:14" ht="26.25" customHeight="1" x14ac:dyDescent="0.25">
      <c r="A68" s="61" t="s">
        <v>0</v>
      </c>
      <c r="B68" s="61"/>
      <c r="C68" s="61"/>
      <c r="D68" s="61"/>
      <c r="E68" s="61"/>
      <c r="F68" s="61"/>
      <c r="G68" s="61"/>
      <c r="H68" s="61"/>
      <c r="I68" s="61"/>
      <c r="J68" s="61"/>
      <c r="K68" s="61"/>
      <c r="L68" s="61"/>
      <c r="M68" s="61"/>
      <c r="N68" s="61"/>
    </row>
    <row r="69" spans="1:14" ht="26.25" customHeight="1" x14ac:dyDescent="0.25">
      <c r="A69" s="61" t="s">
        <v>1</v>
      </c>
      <c r="B69" s="61"/>
      <c r="C69" s="61"/>
      <c r="D69" s="61"/>
      <c r="E69" s="61"/>
      <c r="F69" s="61"/>
      <c r="G69" s="61"/>
      <c r="H69" s="61"/>
      <c r="I69" s="61"/>
      <c r="J69" s="61"/>
      <c r="K69" s="61"/>
      <c r="L69" s="61"/>
      <c r="M69" s="61"/>
      <c r="N69" s="61"/>
    </row>
    <row r="70" spans="1:14" ht="26.25" customHeight="1" x14ac:dyDescent="0.25">
      <c r="A70" s="53" t="s">
        <v>218</v>
      </c>
      <c r="B70" s="53"/>
      <c r="C70" s="53"/>
      <c r="D70" s="53"/>
      <c r="E70" s="53"/>
      <c r="F70" s="53"/>
      <c r="G70" s="53"/>
      <c r="H70" s="53"/>
      <c r="I70" s="53"/>
      <c r="J70" s="53"/>
      <c r="K70" s="53"/>
      <c r="L70" s="53"/>
      <c r="M70" s="53"/>
      <c r="N70" s="53"/>
    </row>
    <row r="71" spans="1:14" ht="25.5" x14ac:dyDescent="0.25">
      <c r="A71" s="35" t="s">
        <v>2</v>
      </c>
      <c r="B71" s="18" t="s">
        <v>3</v>
      </c>
      <c r="C71" s="18" t="s">
        <v>4</v>
      </c>
      <c r="D71" s="19" t="s">
        <v>5</v>
      </c>
      <c r="E71" s="19" t="s">
        <v>6</v>
      </c>
      <c r="F71" s="19" t="s">
        <v>7</v>
      </c>
      <c r="G71" s="19" t="s">
        <v>8</v>
      </c>
      <c r="H71" s="19" t="s">
        <v>9</v>
      </c>
      <c r="I71" s="20" t="s">
        <v>10</v>
      </c>
      <c r="J71" s="21" t="s">
        <v>11</v>
      </c>
      <c r="K71" s="21" t="s">
        <v>12</v>
      </c>
      <c r="L71" s="46" t="s">
        <v>13</v>
      </c>
      <c r="M71" s="21" t="s">
        <v>14</v>
      </c>
      <c r="N71" s="21" t="s">
        <v>15</v>
      </c>
    </row>
    <row r="72" spans="1:14" ht="48" customHeight="1" x14ac:dyDescent="0.25">
      <c r="A72" s="29">
        <v>1</v>
      </c>
      <c r="B72" s="1">
        <v>45617</v>
      </c>
      <c r="C72" s="1">
        <v>45618</v>
      </c>
      <c r="D72" s="30" t="s">
        <v>219</v>
      </c>
      <c r="E72" s="30" t="s">
        <v>97</v>
      </c>
      <c r="F72" s="30" t="s">
        <v>125</v>
      </c>
      <c r="G72" s="30" t="s">
        <v>220</v>
      </c>
      <c r="H72" s="24" t="s">
        <v>72</v>
      </c>
      <c r="I72" s="27" t="s">
        <v>221</v>
      </c>
      <c r="J72" s="26">
        <v>3600</v>
      </c>
      <c r="K72" s="26">
        <v>500</v>
      </c>
      <c r="L72" s="47">
        <v>0</v>
      </c>
      <c r="M72" s="26">
        <f t="shared" ref="M72:M76" si="2">SUM(J72:L72)</f>
        <v>4100</v>
      </c>
      <c r="N72" s="26" t="s">
        <v>189</v>
      </c>
    </row>
    <row r="73" spans="1:14" ht="48" customHeight="1" x14ac:dyDescent="0.25">
      <c r="A73" s="29">
        <v>2</v>
      </c>
      <c r="B73" s="1">
        <v>11286</v>
      </c>
      <c r="C73" s="1">
        <v>45626</v>
      </c>
      <c r="D73" s="30" t="s">
        <v>222</v>
      </c>
      <c r="E73" s="30" t="s">
        <v>77</v>
      </c>
      <c r="F73" s="30" t="s">
        <v>61</v>
      </c>
      <c r="G73" s="30" t="s">
        <v>18</v>
      </c>
      <c r="H73" s="24" t="s">
        <v>82</v>
      </c>
      <c r="I73" s="27" t="s">
        <v>223</v>
      </c>
      <c r="J73" s="26">
        <v>1272.3</v>
      </c>
      <c r="K73" s="26">
        <v>2400</v>
      </c>
      <c r="L73" s="47">
        <v>0</v>
      </c>
      <c r="M73" s="26">
        <f t="shared" si="2"/>
        <v>3672.3</v>
      </c>
      <c r="N73" s="26" t="s">
        <v>189</v>
      </c>
    </row>
    <row r="74" spans="1:14" ht="48" customHeight="1" x14ac:dyDescent="0.25">
      <c r="A74" s="29">
        <v>3</v>
      </c>
      <c r="B74" s="34">
        <v>45620</v>
      </c>
      <c r="C74" s="34">
        <v>45626</v>
      </c>
      <c r="D74" s="24" t="s">
        <v>177</v>
      </c>
      <c r="E74" s="24" t="s">
        <v>178</v>
      </c>
      <c r="F74" s="24" t="s">
        <v>224</v>
      </c>
      <c r="G74" s="24" t="s">
        <v>43</v>
      </c>
      <c r="H74" s="24" t="s">
        <v>225</v>
      </c>
      <c r="I74" s="27" t="s">
        <v>226</v>
      </c>
      <c r="J74" s="33">
        <v>2380</v>
      </c>
      <c r="K74" s="33">
        <v>2400</v>
      </c>
      <c r="L74" s="39">
        <v>0</v>
      </c>
      <c r="M74" s="33">
        <f t="shared" si="2"/>
        <v>4780</v>
      </c>
      <c r="N74" s="26" t="s">
        <v>189</v>
      </c>
    </row>
    <row r="75" spans="1:14" ht="48" customHeight="1" x14ac:dyDescent="0.25">
      <c r="A75" s="29">
        <v>4</v>
      </c>
      <c r="B75" s="34">
        <v>45620</v>
      </c>
      <c r="C75" s="34">
        <v>45626</v>
      </c>
      <c r="D75" s="24" t="s">
        <v>67</v>
      </c>
      <c r="E75" s="24" t="s">
        <v>227</v>
      </c>
      <c r="F75" s="24" t="s">
        <v>228</v>
      </c>
      <c r="G75" s="24" t="s">
        <v>66</v>
      </c>
      <c r="H75" s="24" t="s">
        <v>225</v>
      </c>
      <c r="I75" s="27" t="s">
        <v>226</v>
      </c>
      <c r="J75" s="26">
        <v>1400</v>
      </c>
      <c r="K75" s="26">
        <v>1800</v>
      </c>
      <c r="L75" s="47">
        <v>0</v>
      </c>
      <c r="M75" s="26">
        <f t="shared" si="2"/>
        <v>3200</v>
      </c>
      <c r="N75" s="26" t="s">
        <v>189</v>
      </c>
    </row>
    <row r="76" spans="1:14" ht="48" customHeight="1" x14ac:dyDescent="0.25">
      <c r="A76" s="29">
        <v>5</v>
      </c>
      <c r="B76" s="1">
        <v>45621</v>
      </c>
      <c r="C76" s="1">
        <v>45624</v>
      </c>
      <c r="D76" s="30" t="s">
        <v>101</v>
      </c>
      <c r="E76" s="30" t="s">
        <v>62</v>
      </c>
      <c r="F76" s="30" t="s">
        <v>63</v>
      </c>
      <c r="G76" s="30" t="s">
        <v>18</v>
      </c>
      <c r="H76" s="30" t="s">
        <v>229</v>
      </c>
      <c r="I76" s="32" t="s">
        <v>230</v>
      </c>
      <c r="J76" s="33">
        <v>915.83</v>
      </c>
      <c r="K76" s="33">
        <v>900</v>
      </c>
      <c r="L76" s="33">
        <v>0</v>
      </c>
      <c r="M76" s="33">
        <f t="shared" si="2"/>
        <v>1815.83</v>
      </c>
      <c r="N76" s="26" t="s">
        <v>189</v>
      </c>
    </row>
    <row r="77" spans="1:14" ht="48" customHeight="1" x14ac:dyDescent="0.25">
      <c r="A77" s="29">
        <v>6</v>
      </c>
      <c r="B77" s="1">
        <v>45621</v>
      </c>
      <c r="C77" s="1">
        <v>45626</v>
      </c>
      <c r="D77" s="30" t="s">
        <v>231</v>
      </c>
      <c r="E77" s="30" t="s">
        <v>232</v>
      </c>
      <c r="F77" s="51" t="s">
        <v>233</v>
      </c>
      <c r="G77" s="30" t="s">
        <v>66</v>
      </c>
      <c r="H77" s="30" t="s">
        <v>234</v>
      </c>
      <c r="I77" s="32" t="s">
        <v>235</v>
      </c>
      <c r="J77" s="33">
        <v>975</v>
      </c>
      <c r="K77" s="33">
        <v>0</v>
      </c>
      <c r="L77" s="33">
        <v>0</v>
      </c>
      <c r="M77" s="33">
        <v>975</v>
      </c>
      <c r="N77" s="26" t="s">
        <v>189</v>
      </c>
    </row>
    <row r="78" spans="1:14" ht="48" customHeight="1" x14ac:dyDescent="0.25">
      <c r="A78" s="29">
        <v>7</v>
      </c>
      <c r="B78" s="1">
        <v>45617</v>
      </c>
      <c r="C78" s="1">
        <v>45618</v>
      </c>
      <c r="D78" s="30" t="s">
        <v>236</v>
      </c>
      <c r="E78" s="30" t="s">
        <v>175</v>
      </c>
      <c r="F78" s="30" t="s">
        <v>176</v>
      </c>
      <c r="G78" s="30" t="s">
        <v>220</v>
      </c>
      <c r="H78" s="30" t="s">
        <v>72</v>
      </c>
      <c r="I78" s="32" t="s">
        <v>237</v>
      </c>
      <c r="J78" s="33">
        <v>0</v>
      </c>
      <c r="K78" s="33">
        <v>400</v>
      </c>
      <c r="L78" s="33">
        <v>0</v>
      </c>
      <c r="M78" s="33">
        <v>400</v>
      </c>
      <c r="N78" s="26" t="s">
        <v>189</v>
      </c>
    </row>
    <row r="79" spans="1:14" ht="51" x14ac:dyDescent="0.25">
      <c r="A79" s="29">
        <v>8</v>
      </c>
      <c r="B79" s="1">
        <v>45593</v>
      </c>
      <c r="C79" s="1">
        <v>45597</v>
      </c>
      <c r="D79" s="30" t="s">
        <v>238</v>
      </c>
      <c r="E79" s="30" t="s">
        <v>239</v>
      </c>
      <c r="F79" s="30" t="s">
        <v>240</v>
      </c>
      <c r="G79" s="30" t="s">
        <v>18</v>
      </c>
      <c r="H79" s="30" t="s">
        <v>241</v>
      </c>
      <c r="I79" s="32" t="s">
        <v>242</v>
      </c>
      <c r="J79" s="33">
        <v>0</v>
      </c>
      <c r="K79" s="33">
        <v>0</v>
      </c>
      <c r="L79" s="33">
        <v>0</v>
      </c>
      <c r="M79" s="33">
        <v>0</v>
      </c>
      <c r="N79" s="26" t="s">
        <v>189</v>
      </c>
    </row>
    <row r="80" spans="1:14" ht="21" customHeight="1" x14ac:dyDescent="0.25">
      <c r="A80" s="54" t="s">
        <v>19</v>
      </c>
      <c r="B80" s="54"/>
      <c r="C80" s="54"/>
      <c r="D80" s="54"/>
      <c r="E80" s="54"/>
      <c r="F80" s="54"/>
      <c r="G80" s="54"/>
      <c r="H80" s="54"/>
      <c r="I80" s="54"/>
      <c r="J80" s="52">
        <f>SUM(J72:J79)</f>
        <v>10543.13</v>
      </c>
      <c r="K80" s="23">
        <f>SUM(K72:K79)</f>
        <v>8400</v>
      </c>
      <c r="L80" s="23">
        <v>0</v>
      </c>
      <c r="M80" s="23">
        <f>SUM(M72:M79)</f>
        <v>18943.129999999997</v>
      </c>
      <c r="N80" s="23"/>
    </row>
    <row r="82" spans="1:14" ht="19.5" x14ac:dyDescent="0.4">
      <c r="A82" s="28" t="s">
        <v>243</v>
      </c>
    </row>
    <row r="83" spans="1:14" ht="21.75" customHeight="1" x14ac:dyDescent="0.25">
      <c r="A83" s="61" t="s">
        <v>0</v>
      </c>
      <c r="B83" s="61"/>
      <c r="C83" s="61"/>
      <c r="D83" s="61"/>
      <c r="E83" s="61"/>
      <c r="F83" s="61"/>
      <c r="G83" s="61"/>
      <c r="H83" s="61"/>
      <c r="I83" s="61"/>
      <c r="J83" s="61"/>
      <c r="K83" s="61"/>
      <c r="L83" s="61"/>
      <c r="M83" s="61"/>
      <c r="N83" s="61"/>
    </row>
    <row r="84" spans="1:14" ht="21.75" customHeight="1" x14ac:dyDescent="0.25">
      <c r="A84" s="61" t="s">
        <v>1</v>
      </c>
      <c r="B84" s="61"/>
      <c r="C84" s="61"/>
      <c r="D84" s="61"/>
      <c r="E84" s="61"/>
      <c r="F84" s="61"/>
      <c r="G84" s="61"/>
      <c r="H84" s="61"/>
      <c r="I84" s="61"/>
      <c r="J84" s="61"/>
      <c r="K84" s="61"/>
      <c r="L84" s="61"/>
      <c r="M84" s="61"/>
      <c r="N84" s="61"/>
    </row>
    <row r="85" spans="1:14" ht="21.75" customHeight="1" x14ac:dyDescent="0.25">
      <c r="A85" s="53" t="s">
        <v>218</v>
      </c>
      <c r="B85" s="53"/>
      <c r="C85" s="53"/>
      <c r="D85" s="53"/>
      <c r="E85" s="53"/>
      <c r="F85" s="53"/>
      <c r="G85" s="53"/>
      <c r="H85" s="53"/>
      <c r="I85" s="53"/>
      <c r="J85" s="53"/>
      <c r="K85" s="53"/>
      <c r="L85" s="53"/>
      <c r="M85" s="53"/>
      <c r="N85" s="53"/>
    </row>
    <row r="86" spans="1:14" ht="25.5" x14ac:dyDescent="0.25">
      <c r="A86" s="35" t="s">
        <v>2</v>
      </c>
      <c r="B86" s="18" t="s">
        <v>3</v>
      </c>
      <c r="C86" s="18" t="s">
        <v>4</v>
      </c>
      <c r="D86" s="19" t="s">
        <v>5</v>
      </c>
      <c r="E86" s="19" t="s">
        <v>6</v>
      </c>
      <c r="F86" s="19" t="s">
        <v>7</v>
      </c>
      <c r="G86" s="19" t="s">
        <v>8</v>
      </c>
      <c r="H86" s="19" t="s">
        <v>9</v>
      </c>
      <c r="I86" s="20" t="s">
        <v>10</v>
      </c>
      <c r="J86" s="21" t="s">
        <v>11</v>
      </c>
      <c r="K86" s="21" t="s">
        <v>12</v>
      </c>
      <c r="L86" s="46" t="s">
        <v>13</v>
      </c>
      <c r="M86" s="21" t="s">
        <v>14</v>
      </c>
      <c r="N86" s="21" t="s">
        <v>15</v>
      </c>
    </row>
    <row r="87" spans="1:14" ht="63.75" x14ac:dyDescent="0.25">
      <c r="A87" s="29">
        <v>1</v>
      </c>
      <c r="B87" s="1">
        <v>45635</v>
      </c>
      <c r="C87" s="1">
        <v>45640</v>
      </c>
      <c r="D87" s="30" t="s">
        <v>101</v>
      </c>
      <c r="E87" s="30" t="s">
        <v>62</v>
      </c>
      <c r="F87" s="30" t="s">
        <v>63</v>
      </c>
      <c r="G87" s="30" t="s">
        <v>18</v>
      </c>
      <c r="H87" s="24" t="s">
        <v>225</v>
      </c>
      <c r="I87" s="27" t="s">
        <v>244</v>
      </c>
      <c r="J87" s="26">
        <v>915.83</v>
      </c>
      <c r="K87" s="26">
        <v>1500</v>
      </c>
      <c r="L87" s="47">
        <v>0</v>
      </c>
      <c r="M87" s="26">
        <f t="shared" ref="M87" si="3">SUM(J87:L87)</f>
        <v>2415.83</v>
      </c>
      <c r="N87" s="26" t="s">
        <v>189</v>
      </c>
    </row>
  </sheetData>
  <mergeCells count="23">
    <mergeCell ref="A83:N83"/>
    <mergeCell ref="A84:N84"/>
    <mergeCell ref="A85:N85"/>
    <mergeCell ref="A43:N43"/>
    <mergeCell ref="A24:N24"/>
    <mergeCell ref="A25:N25"/>
    <mergeCell ref="A11:I11"/>
    <mergeCell ref="A40:I40"/>
    <mergeCell ref="A14:N14"/>
    <mergeCell ref="A15:N15"/>
    <mergeCell ref="A16:N16"/>
    <mergeCell ref="A20:I20"/>
    <mergeCell ref="A23:N23"/>
    <mergeCell ref="A2:N2"/>
    <mergeCell ref="A3:N3"/>
    <mergeCell ref="A4:N4"/>
    <mergeCell ref="A68:N68"/>
    <mergeCell ref="A69:N69"/>
    <mergeCell ref="A70:N70"/>
    <mergeCell ref="A80:I80"/>
    <mergeCell ref="A44:N44"/>
    <mergeCell ref="A45:N45"/>
    <mergeCell ref="A65:I65"/>
  </mergeCells>
  <hyperlinks>
    <hyperlink ref="N39" r:id="rId1" display="Informes Sustantivos - Septiembre 2024\Informe Sustantivo - Felipe E. Chapman.pdf"/>
    <hyperlink ref="N34" r:id="rId2" display="Informes Sustantivos - Septiembre 2024\Informe Sustantivo - Felipe E. Chapman.pdf"/>
    <hyperlink ref="N35" r:id="rId3" display="Informes Sustantivos - Septiembre 2024\Informe Sustantivo - Felipe E. Chapman.pdf"/>
    <hyperlink ref="N31" r:id="rId4" display="Informes Sustantivos - Septiembre 2024\Informe Sustantivo - Felipe E. Chapman.pdf"/>
    <hyperlink ref="A23:H23" r:id="rId5" display="Informes Sustantivos - Septiembre 2024\Informe Sustantivo - Eida Gabriela Sáiz.pdf"/>
    <hyperlink ref="N37" r:id="rId6" display="Informes Sustantivos - Septiembre 2024\Informe Sustantivo - Eida Gabriela Sáiz.pdf"/>
    <hyperlink ref="N33" r:id="rId7" display="Informes Sustantivos - Septiembre 2024\Informe Sustantivo - Eida Gabriela Sáiz.pdf"/>
    <hyperlink ref="N36" r:id="rId8" display="Informes Sustantivos - Septiembre 2024\Informe Sustantivo - Felipe E. Chapman.pdf"/>
    <hyperlink ref="N32" r:id="rId9" display="Informes Sustantivos - Septiembre 2024\Informe Sustantivo - Felipe E. Chapman.pdf"/>
    <hyperlink ref="N30" r:id="rId10" display="Informes Sustantivos - Septiembre 2024\Informe Sustantivo - Felipe E. Chapman.pdf"/>
    <hyperlink ref="N27" r:id="rId11" display="Informes Sustantivos - Septiembre 2024\Informe Sustantivo - Felipe E. Chapman.pdf"/>
    <hyperlink ref="N29" r:id="rId12" display="Informes Sustantivos - Septiembre 2024\Informe Sustantivo - Eida Gabriela Sáiz.pdf"/>
    <hyperlink ref="N28" r:id="rId13" display="Informes Sustantivos - Septiembre 2024\Informe Sustantivo - Felipe E. Chapman.pdf"/>
    <hyperlink ref="N10" r:id="rId14" display="..\..\..\..\..\..\..\Desktop\Viajes 2024\Informes Sustantivos - Julio 2024\Informe Sustantivo - Felipe E. Chapman.pdf"/>
    <hyperlink ref="N9" r:id="rId15" display="..\..\..\..\..\..\..\Desktop\Viajes 2024\Informes Sustantivos - Julio 2024\Informe Sustantivo - Felipe E. Chapman.pdf"/>
    <hyperlink ref="N8" r:id="rId16" display="..\..\..\..\..\..\..\Desktop\Viajes 2024\Informes Sustantivos - Julio 2024\Informe Sustantivo - Eida Gabriela Sáiz.pdf"/>
    <hyperlink ref="N7" r:id="rId17" display="..\..\..\..\..\..\..\Desktop\Viajes 2024\Informes Sustantivos - Julio 2024\Informe Sustantivo - Felipe E. Chapman.pdf"/>
    <hyperlink ref="N6" r:id="rId18" display="..\..\..\..\..\..\..\Desktop\Viajes 2024\Informes Sustantivos - Julio 2024\Informe Sustantivo - Tatiana Alemán.pdf"/>
  </hyperlinks>
  <pageMargins left="0.7" right="0.7" top="0.75" bottom="0.75" header="0.3" footer="0.3"/>
  <pageSetup paperSize="9"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topLeftCell="A16" workbookViewId="0">
      <selection activeCell="E53" sqref="E53"/>
    </sheetView>
  </sheetViews>
  <sheetFormatPr baseColWidth="10" defaultRowHeight="15" x14ac:dyDescent="0.25"/>
  <cols>
    <col min="1" max="1" width="61.7109375" style="16" customWidth="1"/>
    <col min="2" max="2" width="28.5703125" style="16" customWidth="1"/>
  </cols>
  <sheetData>
    <row r="1" spans="1:2" ht="18" x14ac:dyDescent="0.25">
      <c r="A1" s="65" t="s">
        <v>0</v>
      </c>
      <c r="B1" s="65"/>
    </row>
    <row r="2" spans="1:2" ht="15.75" x14ac:dyDescent="0.25">
      <c r="A2" s="64" t="s">
        <v>20</v>
      </c>
      <c r="B2" s="64"/>
    </row>
    <row r="3" spans="1:2" ht="15.75" x14ac:dyDescent="0.25">
      <c r="A3" s="64" t="s">
        <v>52</v>
      </c>
      <c r="B3" s="64"/>
    </row>
    <row r="4" spans="1:2" ht="16.5" thickBot="1" x14ac:dyDescent="0.3">
      <c r="A4" s="4"/>
      <c r="B4" s="4"/>
    </row>
    <row r="5" spans="1:2" ht="16.5" thickTop="1" x14ac:dyDescent="0.25">
      <c r="A5" s="5" t="s">
        <v>8</v>
      </c>
      <c r="B5" s="6" t="s">
        <v>21</v>
      </c>
    </row>
    <row r="6" spans="1:2" ht="15.75" x14ac:dyDescent="0.25">
      <c r="A6" s="7" t="s">
        <v>22</v>
      </c>
      <c r="B6" s="8">
        <v>0</v>
      </c>
    </row>
    <row r="7" spans="1:2" ht="2.25" customHeight="1" x14ac:dyDescent="0.25">
      <c r="A7" s="7"/>
      <c r="B7" s="8"/>
    </row>
    <row r="8" spans="1:2" ht="15.75" x14ac:dyDescent="0.25">
      <c r="A8" s="7" t="s">
        <v>23</v>
      </c>
      <c r="B8" s="8">
        <v>0</v>
      </c>
    </row>
    <row r="9" spans="1:2" ht="2.25" customHeight="1" x14ac:dyDescent="0.25">
      <c r="A9" s="7"/>
      <c r="B9" s="8"/>
    </row>
    <row r="10" spans="1:2" ht="15.75" x14ac:dyDescent="0.25">
      <c r="A10" s="7" t="s">
        <v>24</v>
      </c>
      <c r="B10" s="8">
        <v>0</v>
      </c>
    </row>
    <row r="11" spans="1:2" ht="2.25" customHeight="1" x14ac:dyDescent="0.25">
      <c r="A11" s="7"/>
      <c r="B11" s="8"/>
    </row>
    <row r="12" spans="1:2" ht="15.75" x14ac:dyDescent="0.25">
      <c r="A12" s="7" t="s">
        <v>25</v>
      </c>
      <c r="B12" s="8">
        <v>0</v>
      </c>
    </row>
    <row r="13" spans="1:2" ht="2.25" customHeight="1" x14ac:dyDescent="0.25">
      <c r="A13" s="7"/>
      <c r="B13" s="8"/>
    </row>
    <row r="14" spans="1:2" ht="18" customHeight="1" x14ac:dyDescent="0.25">
      <c r="A14" s="7" t="s">
        <v>51</v>
      </c>
      <c r="B14" s="8">
        <v>0</v>
      </c>
    </row>
    <row r="15" spans="1:2" ht="2.25" customHeight="1" x14ac:dyDescent="0.25">
      <c r="A15" s="9"/>
      <c r="B15" s="8"/>
    </row>
    <row r="16" spans="1:2" ht="15.75" x14ac:dyDescent="0.25">
      <c r="A16" s="10" t="s">
        <v>26</v>
      </c>
      <c r="B16" s="8">
        <v>0</v>
      </c>
    </row>
    <row r="17" spans="1:2" ht="2.25" customHeight="1" x14ac:dyDescent="0.25">
      <c r="A17" s="9"/>
      <c r="B17" s="8"/>
    </row>
    <row r="18" spans="1:2" ht="15.75" x14ac:dyDescent="0.25">
      <c r="A18" s="10" t="s">
        <v>27</v>
      </c>
      <c r="B18" s="8">
        <v>0</v>
      </c>
    </row>
    <row r="19" spans="1:2" ht="2.25" customHeight="1" x14ac:dyDescent="0.25">
      <c r="A19" s="9"/>
      <c r="B19" s="8"/>
    </row>
    <row r="20" spans="1:2" ht="15.75" x14ac:dyDescent="0.25">
      <c r="A20" s="10" t="s">
        <v>28</v>
      </c>
      <c r="B20" s="8">
        <v>0</v>
      </c>
    </row>
    <row r="21" spans="1:2" ht="2.25" customHeight="1" x14ac:dyDescent="0.25">
      <c r="A21" s="9"/>
      <c r="B21" s="8"/>
    </row>
    <row r="22" spans="1:2" ht="15.75" x14ac:dyDescent="0.25">
      <c r="A22" s="10" t="s">
        <v>29</v>
      </c>
      <c r="B22" s="8">
        <v>0</v>
      </c>
    </row>
    <row r="23" spans="1:2" ht="2.25" customHeight="1" x14ac:dyDescent="0.25">
      <c r="A23" s="9"/>
      <c r="B23" s="8"/>
    </row>
    <row r="24" spans="1:2" ht="15.75" x14ac:dyDescent="0.25">
      <c r="A24" s="10" t="s">
        <v>17</v>
      </c>
      <c r="B24" s="8">
        <v>0</v>
      </c>
    </row>
    <row r="25" spans="1:2" ht="1.5" customHeight="1" x14ac:dyDescent="0.25">
      <c r="A25" s="9"/>
      <c r="B25" s="8"/>
    </row>
    <row r="26" spans="1:2" ht="15.75" x14ac:dyDescent="0.25">
      <c r="A26" s="10" t="s">
        <v>16</v>
      </c>
      <c r="B26" s="8">
        <v>0</v>
      </c>
    </row>
    <row r="27" spans="1:2" ht="2.25" customHeight="1" x14ac:dyDescent="0.25">
      <c r="A27" s="10"/>
      <c r="B27" s="8"/>
    </row>
    <row r="28" spans="1:2" ht="15.75" x14ac:dyDescent="0.25">
      <c r="A28" s="10" t="s">
        <v>30</v>
      </c>
      <c r="B28" s="8">
        <v>0</v>
      </c>
    </row>
    <row r="29" spans="1:2" ht="2.25" customHeight="1" x14ac:dyDescent="0.25">
      <c r="A29" s="10"/>
      <c r="B29" s="8"/>
    </row>
    <row r="30" spans="1:2" ht="19.5" customHeight="1" x14ac:dyDescent="0.25">
      <c r="A30" s="11" t="s">
        <v>31</v>
      </c>
      <c r="B30" s="8">
        <v>0</v>
      </c>
    </row>
    <row r="31" spans="1:2" ht="3" customHeight="1" x14ac:dyDescent="0.25">
      <c r="A31" s="10"/>
      <c r="B31" s="8"/>
    </row>
    <row r="32" spans="1:2" ht="15.75" x14ac:dyDescent="0.25">
      <c r="A32" s="10" t="s">
        <v>32</v>
      </c>
      <c r="B32" s="8">
        <v>0</v>
      </c>
    </row>
    <row r="33" spans="1:2" ht="2.25" customHeight="1" x14ac:dyDescent="0.25">
      <c r="A33" s="10"/>
      <c r="B33" s="8"/>
    </row>
    <row r="34" spans="1:2" ht="15.75" x14ac:dyDescent="0.25">
      <c r="A34" s="10" t="s">
        <v>33</v>
      </c>
      <c r="B34" s="8">
        <v>0</v>
      </c>
    </row>
    <row r="35" spans="1:2" ht="2.25" customHeight="1" x14ac:dyDescent="0.25">
      <c r="A35" s="10"/>
      <c r="B35" s="8"/>
    </row>
    <row r="36" spans="1:2" ht="15.75" x14ac:dyDescent="0.25">
      <c r="A36" s="10" t="s">
        <v>34</v>
      </c>
      <c r="B36" s="8">
        <v>0</v>
      </c>
    </row>
    <row r="37" spans="1:2" ht="1.5" customHeight="1" x14ac:dyDescent="0.25">
      <c r="A37" s="10"/>
      <c r="B37" s="8"/>
    </row>
    <row r="38" spans="1:2" ht="15.75" x14ac:dyDescent="0.25">
      <c r="A38" s="9" t="s">
        <v>35</v>
      </c>
      <c r="B38" s="8">
        <v>0</v>
      </c>
    </row>
    <row r="39" spans="1:2" ht="1.5" customHeight="1" x14ac:dyDescent="0.25">
      <c r="A39" s="10"/>
      <c r="B39" s="8"/>
    </row>
    <row r="40" spans="1:2" ht="15.75" x14ac:dyDescent="0.25">
      <c r="A40" s="9" t="s">
        <v>36</v>
      </c>
      <c r="B40" s="8">
        <v>0</v>
      </c>
    </row>
    <row r="41" spans="1:2" ht="1.5" customHeight="1" x14ac:dyDescent="0.25">
      <c r="A41" s="10"/>
      <c r="B41" s="8"/>
    </row>
    <row r="42" spans="1:2" ht="15.75" x14ac:dyDescent="0.25">
      <c r="A42" s="9" t="s">
        <v>37</v>
      </c>
      <c r="B42" s="8">
        <v>0</v>
      </c>
    </row>
    <row r="43" spans="1:2" ht="1.5" customHeight="1" x14ac:dyDescent="0.25">
      <c r="A43" s="10"/>
      <c r="B43" s="8"/>
    </row>
    <row r="44" spans="1:2" ht="15.75" x14ac:dyDescent="0.25">
      <c r="A44" s="10" t="s">
        <v>38</v>
      </c>
      <c r="B44" s="8">
        <v>0</v>
      </c>
    </row>
    <row r="45" spans="1:2" ht="1.5" customHeight="1" x14ac:dyDescent="0.25">
      <c r="A45" s="10"/>
      <c r="B45" s="8"/>
    </row>
    <row r="46" spans="1:2" ht="15.75" x14ac:dyDescent="0.25">
      <c r="A46" s="10" t="s">
        <v>39</v>
      </c>
      <c r="B46" s="8">
        <v>0</v>
      </c>
    </row>
    <row r="47" spans="1:2" ht="1.5" customHeight="1" x14ac:dyDescent="0.25">
      <c r="A47" s="10"/>
      <c r="B47" s="8"/>
    </row>
    <row r="48" spans="1:2" ht="15.75" x14ac:dyDescent="0.25">
      <c r="A48" s="10" t="s">
        <v>40</v>
      </c>
      <c r="B48" s="8">
        <v>0</v>
      </c>
    </row>
    <row r="49" spans="1:2" ht="1.5" customHeight="1" x14ac:dyDescent="0.25">
      <c r="A49" s="10"/>
      <c r="B49" s="8"/>
    </row>
    <row r="50" spans="1:2" ht="15.75" x14ac:dyDescent="0.25">
      <c r="A50" s="10" t="s">
        <v>41</v>
      </c>
      <c r="B50" s="8">
        <v>0</v>
      </c>
    </row>
    <row r="51" spans="1:2" ht="1.5" customHeight="1" x14ac:dyDescent="0.25">
      <c r="A51" s="10"/>
      <c r="B51" s="8"/>
    </row>
    <row r="52" spans="1:2" ht="15.75" x14ac:dyDescent="0.25">
      <c r="A52" s="10" t="s">
        <v>42</v>
      </c>
      <c r="B52" s="12">
        <v>0</v>
      </c>
    </row>
    <row r="53" spans="1:2" ht="1.5" customHeight="1" x14ac:dyDescent="0.25">
      <c r="A53" s="10"/>
      <c r="B53" s="8"/>
    </row>
    <row r="54" spans="1:2" ht="15.75" x14ac:dyDescent="0.25">
      <c r="A54" s="10" t="s">
        <v>43</v>
      </c>
      <c r="B54" s="8">
        <v>0</v>
      </c>
    </row>
    <row r="55" spans="1:2" ht="1.5" customHeight="1" x14ac:dyDescent="0.25">
      <c r="A55" s="10"/>
      <c r="B55" s="8"/>
    </row>
    <row r="56" spans="1:2" ht="15.75" x14ac:dyDescent="0.25">
      <c r="A56" s="10" t="s">
        <v>0</v>
      </c>
      <c r="B56" s="8">
        <v>0</v>
      </c>
    </row>
    <row r="57" spans="1:2" ht="1.5" customHeight="1" x14ac:dyDescent="0.25">
      <c r="A57" s="10"/>
      <c r="B57" s="8"/>
    </row>
    <row r="58" spans="1:2" ht="30.75" x14ac:dyDescent="0.25">
      <c r="A58" s="13" t="s">
        <v>44</v>
      </c>
      <c r="B58" s="8">
        <v>0</v>
      </c>
    </row>
    <row r="59" spans="1:2" ht="1.5" customHeight="1" x14ac:dyDescent="0.25">
      <c r="A59" s="10"/>
      <c r="B59" s="8">
        <v>0</v>
      </c>
    </row>
    <row r="60" spans="1:2" ht="15.75" x14ac:dyDescent="0.25">
      <c r="A60" s="17" t="s">
        <v>18</v>
      </c>
      <c r="B60" s="8">
        <v>2415.83</v>
      </c>
    </row>
    <row r="61" spans="1:2" ht="1.5" customHeight="1" x14ac:dyDescent="0.25">
      <c r="A61" s="10"/>
      <c r="B61" s="8"/>
    </row>
    <row r="62" spans="1:2" ht="15.75" x14ac:dyDescent="0.25">
      <c r="A62" s="10" t="s">
        <v>45</v>
      </c>
      <c r="B62" s="8">
        <v>0</v>
      </c>
    </row>
    <row r="63" spans="1:2" ht="1.5" customHeight="1" x14ac:dyDescent="0.25">
      <c r="A63" s="10"/>
      <c r="B63" s="8"/>
    </row>
    <row r="64" spans="1:2" ht="15.75" x14ac:dyDescent="0.25">
      <c r="A64" s="13" t="s">
        <v>46</v>
      </c>
      <c r="B64" s="8">
        <v>0</v>
      </c>
    </row>
    <row r="65" spans="1:2" ht="1.5" customHeight="1" x14ac:dyDescent="0.25">
      <c r="A65" s="10"/>
      <c r="B65" s="8"/>
    </row>
    <row r="66" spans="1:2" ht="30.75" x14ac:dyDescent="0.25">
      <c r="A66" s="13" t="s">
        <v>47</v>
      </c>
      <c r="B66" s="8">
        <v>0</v>
      </c>
    </row>
    <row r="67" spans="1:2" ht="1.5" customHeight="1" x14ac:dyDescent="0.25">
      <c r="A67" s="10"/>
      <c r="B67" s="8"/>
    </row>
    <row r="68" spans="1:2" ht="16.5" thickBot="1" x14ac:dyDescent="0.3">
      <c r="A68" s="14" t="s">
        <v>48</v>
      </c>
      <c r="B68" s="15">
        <f>SUM(B59:B67)</f>
        <v>2415.83</v>
      </c>
    </row>
    <row r="69" spans="1:2" ht="15.75" thickTop="1" x14ac:dyDescent="0.25"/>
  </sheetData>
  <mergeCells count="3">
    <mergeCell ref="A3:B3"/>
    <mergeCell ref="A1:B1"/>
    <mergeCell ref="A2:B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Viajes de enero 2024</vt:lpstr>
      <vt:lpstr>Total por Dirección </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Martinez</dc:creator>
  <cp:lastModifiedBy>Kenia Cunanpio</cp:lastModifiedBy>
  <cp:lastPrinted>2024-02-08T19:01:28Z</cp:lastPrinted>
  <dcterms:created xsi:type="dcterms:W3CDTF">2023-12-06T20:01:56Z</dcterms:created>
  <dcterms:modified xsi:type="dcterms:W3CDTF">2025-02-10T20:04:46Z</dcterms:modified>
</cp:coreProperties>
</file>