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11-Noviembre\Sector Público\"/>
    </mc:Choice>
  </mc:AlternateContent>
  <bookViews>
    <workbookView xWindow="120" yWindow="1815" windowWidth="18915" windowHeight="10080" tabRatio="822"/>
  </bookViews>
  <sheets>
    <sheet name="A Noviembre" sheetId="10" r:id="rId1"/>
  </sheets>
  <calcPr calcId="162913"/>
</workbook>
</file>

<file path=xl/calcChain.xml><?xml version="1.0" encoding="utf-8"?>
<calcChain xmlns="http://schemas.openxmlformats.org/spreadsheetml/2006/main">
  <c r="I1268" i="10" l="1"/>
  <c r="E1268" i="10"/>
  <c r="I1267" i="10"/>
  <c r="E1267" i="10"/>
  <c r="I1266" i="10"/>
  <c r="E1266" i="10"/>
  <c r="I1265" i="10"/>
  <c r="E1265" i="10"/>
  <c r="I1264" i="10"/>
  <c r="E1264" i="10"/>
  <c r="I1263" i="10"/>
  <c r="E1263" i="10"/>
  <c r="I1262" i="10"/>
  <c r="E1262" i="10"/>
  <c r="I1261" i="10"/>
  <c r="E1261" i="10"/>
  <c r="H1260" i="10"/>
  <c r="G1260" i="10"/>
  <c r="F1260" i="10"/>
  <c r="D1260" i="10"/>
  <c r="C1260" i="10"/>
  <c r="B1260" i="10"/>
  <c r="I1259" i="10"/>
  <c r="E1259" i="10"/>
  <c r="I1258" i="10"/>
  <c r="E1258" i="10"/>
  <c r="I1257" i="10"/>
  <c r="E1257" i="10"/>
  <c r="E1256" i="10"/>
  <c r="I1255" i="10"/>
  <c r="E1255" i="10"/>
  <c r="I1254" i="10"/>
  <c r="E1254" i="10"/>
  <c r="I1253" i="10"/>
  <c r="E1253" i="10"/>
  <c r="I1252" i="10"/>
  <c r="E1252" i="10"/>
  <c r="I1251" i="10"/>
  <c r="E1251" i="10"/>
  <c r="E1250" i="10"/>
  <c r="I1249" i="10"/>
  <c r="E1249" i="10"/>
  <c r="I1248" i="10"/>
  <c r="E1248" i="10"/>
  <c r="I1247" i="10"/>
  <c r="E1247" i="10"/>
  <c r="I1246" i="10"/>
  <c r="E1246" i="10"/>
  <c r="E1245" i="10"/>
  <c r="I1244" i="10"/>
  <c r="E1244" i="10"/>
  <c r="I1243" i="10"/>
  <c r="E1243" i="10"/>
  <c r="H1242" i="10"/>
  <c r="G1242" i="10"/>
  <c r="I1242" i="10" s="1"/>
  <c r="F1242" i="10"/>
  <c r="D1242" i="10"/>
  <c r="C1242" i="10"/>
  <c r="B1242" i="10"/>
  <c r="I1241" i="10"/>
  <c r="E1241" i="10"/>
  <c r="I1240" i="10"/>
  <c r="E1240" i="10"/>
  <c r="I1239" i="10"/>
  <c r="E1239" i="10"/>
  <c r="I1238" i="10"/>
  <c r="E1238" i="10"/>
  <c r="I1237" i="10"/>
  <c r="E1237" i="10"/>
  <c r="I1236" i="10"/>
  <c r="E1236" i="10"/>
  <c r="I1235" i="10"/>
  <c r="E1235" i="10"/>
  <c r="I1234" i="10"/>
  <c r="E1234" i="10"/>
  <c r="I1233" i="10"/>
  <c r="E1233" i="10"/>
  <c r="I1232" i="10"/>
  <c r="E1232" i="10"/>
  <c r="I1231" i="10"/>
  <c r="E1231" i="10"/>
  <c r="I1230" i="10"/>
  <c r="E1230" i="10"/>
  <c r="I1229" i="10"/>
  <c r="E1229" i="10"/>
  <c r="I1228" i="10"/>
  <c r="E1228" i="10"/>
  <c r="I1227" i="10"/>
  <c r="E1227" i="10"/>
  <c r="I1226" i="10"/>
  <c r="E1226" i="10"/>
  <c r="I1225" i="10"/>
  <c r="E1225" i="10"/>
  <c r="I1224" i="10"/>
  <c r="E1224" i="10"/>
  <c r="I1223" i="10"/>
  <c r="E1223" i="10"/>
  <c r="I1222" i="10"/>
  <c r="E1222" i="10"/>
  <c r="I1221" i="10"/>
  <c r="E1221" i="10"/>
  <c r="I1220" i="10"/>
  <c r="E1220" i="10"/>
  <c r="I1219" i="10"/>
  <c r="E1219" i="10"/>
  <c r="I1218" i="10"/>
  <c r="E1218" i="10"/>
  <c r="I1217" i="10"/>
  <c r="E1217" i="10"/>
  <c r="I1216" i="10"/>
  <c r="E1216" i="10"/>
  <c r="I1215" i="10"/>
  <c r="E1215" i="10"/>
  <c r="I1214" i="10"/>
  <c r="E1214" i="10"/>
  <c r="I1213" i="10"/>
  <c r="E1213" i="10"/>
  <c r="I1212" i="10"/>
  <c r="E1212" i="10"/>
  <c r="I1211" i="10"/>
  <c r="E1211" i="10"/>
  <c r="I1210" i="10"/>
  <c r="E1210" i="10"/>
  <c r="E1209" i="10"/>
  <c r="I1208" i="10"/>
  <c r="E1208" i="10"/>
  <c r="I1207" i="10"/>
  <c r="E1207" i="10"/>
  <c r="I1206" i="10"/>
  <c r="E1206" i="10"/>
  <c r="I1205" i="10"/>
  <c r="I1204" i="10"/>
  <c r="E1204" i="10"/>
  <c r="I1203" i="10"/>
  <c r="E1203" i="10"/>
  <c r="I1202" i="10"/>
  <c r="E1202" i="10"/>
  <c r="I1201" i="10"/>
  <c r="E1201" i="10"/>
  <c r="I1200" i="10"/>
  <c r="E1200" i="10"/>
  <c r="I1199" i="10"/>
  <c r="E1199" i="10"/>
  <c r="H1198" i="10"/>
  <c r="I1198" i="10" s="1"/>
  <c r="G1198" i="10"/>
  <c r="F1198" i="10"/>
  <c r="D1198" i="10"/>
  <c r="E1198" i="10" s="1"/>
  <c r="C1198" i="10"/>
  <c r="B1198" i="10"/>
  <c r="E1197" i="10"/>
  <c r="I1196" i="10"/>
  <c r="E1196" i="10"/>
  <c r="I1195" i="10"/>
  <c r="E1195" i="10"/>
  <c r="I1194" i="10"/>
  <c r="E1194" i="10"/>
  <c r="E1193" i="10"/>
  <c r="E1192" i="10"/>
  <c r="I1191" i="10"/>
  <c r="E1191" i="10"/>
  <c r="I1190" i="10"/>
  <c r="E1190" i="10"/>
  <c r="I1189" i="10"/>
  <c r="E1189" i="10"/>
  <c r="I1188" i="10"/>
  <c r="E1188" i="10"/>
  <c r="I1187" i="10"/>
  <c r="E1187" i="10"/>
  <c r="I1186" i="10"/>
  <c r="E1186" i="10"/>
  <c r="I1185" i="10"/>
  <c r="E1185" i="10"/>
  <c r="I1184" i="10"/>
  <c r="E1184" i="10"/>
  <c r="E1183" i="10"/>
  <c r="I1182" i="10"/>
  <c r="E1182" i="10"/>
  <c r="I1181" i="10"/>
  <c r="E1181" i="10"/>
  <c r="I1180" i="10"/>
  <c r="E1180" i="10"/>
  <c r="I1179" i="10"/>
  <c r="E1179" i="10"/>
  <c r="I1178" i="10"/>
  <c r="E1178" i="10"/>
  <c r="I1177" i="10"/>
  <c r="E1177" i="10"/>
  <c r="I1176" i="10"/>
  <c r="E1176" i="10"/>
  <c r="I1175" i="10"/>
  <c r="E1175" i="10"/>
  <c r="I1174" i="10"/>
  <c r="E1174" i="10"/>
  <c r="I1173" i="10"/>
  <c r="E1173" i="10"/>
  <c r="I1172" i="10"/>
  <c r="E1172" i="10"/>
  <c r="I1171" i="10"/>
  <c r="E1171" i="10"/>
  <c r="I1170" i="10"/>
  <c r="E1170" i="10"/>
  <c r="I1169" i="10"/>
  <c r="E1169" i="10"/>
  <c r="I1168" i="10"/>
  <c r="E1168" i="10"/>
  <c r="H1167" i="10"/>
  <c r="G1167" i="10"/>
  <c r="F1167" i="10"/>
  <c r="D1167" i="10"/>
  <c r="C1167" i="10"/>
  <c r="B1167" i="10"/>
  <c r="F1165" i="10" l="1"/>
  <c r="E1167" i="10"/>
  <c r="I1260" i="10"/>
  <c r="H1166" i="10"/>
  <c r="E1260" i="10"/>
  <c r="G1165" i="10"/>
  <c r="G1166" i="10"/>
  <c r="I1166" i="10" s="1"/>
  <c r="C1166" i="10"/>
  <c r="B1165" i="10"/>
  <c r="D1166" i="10"/>
  <c r="E1242" i="10"/>
  <c r="F1166" i="10"/>
  <c r="B1166" i="10"/>
  <c r="H1165" i="10"/>
  <c r="I1167" i="10"/>
  <c r="C1165" i="10"/>
  <c r="D1165" i="10"/>
  <c r="I1152" i="10"/>
  <c r="E1152" i="10"/>
  <c r="I1151" i="10"/>
  <c r="E1151" i="10"/>
  <c r="I1150" i="10"/>
  <c r="E1150" i="10"/>
  <c r="I1149" i="10"/>
  <c r="E1149" i="10"/>
  <c r="I1148" i="10"/>
  <c r="E1148" i="10"/>
  <c r="I1147" i="10"/>
  <c r="E1147" i="10"/>
  <c r="I1146" i="10"/>
  <c r="E1146" i="10"/>
  <c r="I1145" i="10"/>
  <c r="E1145" i="10"/>
  <c r="H1144" i="10"/>
  <c r="G1144" i="10"/>
  <c r="F1144" i="10"/>
  <c r="D1144" i="10"/>
  <c r="C1144" i="10"/>
  <c r="B1144" i="10"/>
  <c r="I1143" i="10"/>
  <c r="E1143" i="10"/>
  <c r="I1142" i="10"/>
  <c r="E1142" i="10"/>
  <c r="I1141" i="10"/>
  <c r="E1141" i="10"/>
  <c r="E1140" i="10"/>
  <c r="I1139" i="10"/>
  <c r="E1139" i="10"/>
  <c r="I1138" i="10"/>
  <c r="E1138" i="10"/>
  <c r="I1137" i="10"/>
  <c r="E1137" i="10"/>
  <c r="I1136" i="10"/>
  <c r="E1136" i="10"/>
  <c r="I1135" i="10"/>
  <c r="E1135" i="10"/>
  <c r="E1134" i="10"/>
  <c r="I1133" i="10"/>
  <c r="E1133" i="10"/>
  <c r="I1132" i="10"/>
  <c r="E1132" i="10"/>
  <c r="I1131" i="10"/>
  <c r="E1131" i="10"/>
  <c r="I1130" i="10"/>
  <c r="E1130" i="10"/>
  <c r="E1129" i="10"/>
  <c r="I1128" i="10"/>
  <c r="E1128" i="10"/>
  <c r="I1127" i="10"/>
  <c r="E1127" i="10"/>
  <c r="H1126" i="10"/>
  <c r="G1126" i="10"/>
  <c r="I1126" i="10" s="1"/>
  <c r="F1126" i="10"/>
  <c r="D1126" i="10"/>
  <c r="E1126" i="10" s="1"/>
  <c r="C1126" i="10"/>
  <c r="B1126" i="10"/>
  <c r="I1125" i="10"/>
  <c r="E1125" i="10"/>
  <c r="I1124" i="10"/>
  <c r="E1124" i="10"/>
  <c r="I1123" i="10"/>
  <c r="E1123" i="10"/>
  <c r="I1122" i="10"/>
  <c r="E1122" i="10"/>
  <c r="I1121" i="10"/>
  <c r="E1121" i="10"/>
  <c r="I1120" i="10"/>
  <c r="E1120" i="10"/>
  <c r="I1119" i="10"/>
  <c r="E1119" i="10"/>
  <c r="I1118" i="10"/>
  <c r="E1118" i="10"/>
  <c r="I1117" i="10"/>
  <c r="E1117" i="10"/>
  <c r="I1116" i="10"/>
  <c r="E1116" i="10"/>
  <c r="I1115" i="10"/>
  <c r="E1115" i="10"/>
  <c r="I1114" i="10"/>
  <c r="E1114" i="10"/>
  <c r="I1113" i="10"/>
  <c r="E1113" i="10"/>
  <c r="I1112" i="10"/>
  <c r="E1112" i="10"/>
  <c r="I1111" i="10"/>
  <c r="E1111" i="10"/>
  <c r="I1110" i="10"/>
  <c r="E1110" i="10"/>
  <c r="I1109" i="10"/>
  <c r="E1109" i="10"/>
  <c r="I1108" i="10"/>
  <c r="E1108" i="10"/>
  <c r="I1107" i="10"/>
  <c r="E1107" i="10"/>
  <c r="I1106" i="10"/>
  <c r="E1106" i="10"/>
  <c r="I1105" i="10"/>
  <c r="E1105" i="10"/>
  <c r="I1104" i="10"/>
  <c r="E1104" i="10"/>
  <c r="I1103" i="10"/>
  <c r="E1103" i="10"/>
  <c r="I1102" i="10"/>
  <c r="E1102" i="10"/>
  <c r="I1101" i="10"/>
  <c r="E1101" i="10"/>
  <c r="I1100" i="10"/>
  <c r="E1100" i="10"/>
  <c r="I1099" i="10"/>
  <c r="E1099" i="10"/>
  <c r="I1098" i="10"/>
  <c r="E1098" i="10"/>
  <c r="I1097" i="10"/>
  <c r="E1097" i="10"/>
  <c r="I1096" i="10"/>
  <c r="E1096" i="10"/>
  <c r="I1095" i="10"/>
  <c r="E1095" i="10"/>
  <c r="I1094" i="10"/>
  <c r="E1094" i="10"/>
  <c r="E1093" i="10"/>
  <c r="I1092" i="10"/>
  <c r="E1092" i="10"/>
  <c r="I1091" i="10"/>
  <c r="E1091" i="10"/>
  <c r="I1090" i="10"/>
  <c r="E1090" i="10"/>
  <c r="I1089" i="10"/>
  <c r="I1088" i="10"/>
  <c r="E1088" i="10"/>
  <c r="I1087" i="10"/>
  <c r="E1087" i="10"/>
  <c r="I1086" i="10"/>
  <c r="E1086" i="10"/>
  <c r="I1085" i="10"/>
  <c r="E1085" i="10"/>
  <c r="I1084" i="10"/>
  <c r="E1084" i="10"/>
  <c r="I1083" i="10"/>
  <c r="E1083" i="10"/>
  <c r="H1082" i="10"/>
  <c r="G1082" i="10"/>
  <c r="F1082" i="10"/>
  <c r="D1082" i="10"/>
  <c r="C1082" i="10"/>
  <c r="B1082" i="10"/>
  <c r="E1081" i="10"/>
  <c r="I1080" i="10"/>
  <c r="E1080" i="10"/>
  <c r="I1079" i="10"/>
  <c r="E1079" i="10"/>
  <c r="I1078" i="10"/>
  <c r="E1078" i="10"/>
  <c r="E1077" i="10"/>
  <c r="E1076" i="10"/>
  <c r="I1075" i="10"/>
  <c r="E1075" i="10"/>
  <c r="I1074" i="10"/>
  <c r="E1074" i="10"/>
  <c r="I1073" i="10"/>
  <c r="E1073" i="10"/>
  <c r="I1072" i="10"/>
  <c r="E1072" i="10"/>
  <c r="I1071" i="10"/>
  <c r="E1071" i="10"/>
  <c r="I1070" i="10"/>
  <c r="E1070" i="10"/>
  <c r="I1069" i="10"/>
  <c r="E1069" i="10"/>
  <c r="I1068" i="10"/>
  <c r="E1068" i="10"/>
  <c r="E1067" i="10"/>
  <c r="I1066" i="10"/>
  <c r="E1066" i="10"/>
  <c r="I1065" i="10"/>
  <c r="E1065" i="10"/>
  <c r="I1064" i="10"/>
  <c r="E1064" i="10"/>
  <c r="I1063" i="10"/>
  <c r="E1063" i="10"/>
  <c r="I1062" i="10"/>
  <c r="E1062" i="10"/>
  <c r="I1061" i="10"/>
  <c r="E1061" i="10"/>
  <c r="I1060" i="10"/>
  <c r="E1060" i="10"/>
  <c r="I1059" i="10"/>
  <c r="E1059" i="10"/>
  <c r="I1058" i="10"/>
  <c r="E1058" i="10"/>
  <c r="I1057" i="10"/>
  <c r="E1057" i="10"/>
  <c r="I1056" i="10"/>
  <c r="E1056" i="10"/>
  <c r="I1055" i="10"/>
  <c r="E1055" i="10"/>
  <c r="I1054" i="10"/>
  <c r="E1054" i="10"/>
  <c r="I1053" i="10"/>
  <c r="E1053" i="10"/>
  <c r="I1052" i="10"/>
  <c r="E1052" i="10"/>
  <c r="H1051" i="10"/>
  <c r="G1051" i="10"/>
  <c r="F1051" i="10"/>
  <c r="D1051" i="10"/>
  <c r="C1051" i="10"/>
  <c r="E1051" i="10" s="1"/>
  <c r="B1051" i="10"/>
  <c r="E1165" i="10" l="1"/>
  <c r="I1165" i="10"/>
  <c r="E1166" i="10"/>
  <c r="I1144" i="10"/>
  <c r="B1050" i="10"/>
  <c r="G1050" i="10"/>
  <c r="I1082" i="10"/>
  <c r="F1050" i="10"/>
  <c r="E1082" i="10"/>
  <c r="B1049" i="10"/>
  <c r="F1049" i="10"/>
  <c r="I1051" i="10"/>
  <c r="H1049" i="10"/>
  <c r="D1050" i="10"/>
  <c r="C1049" i="10"/>
  <c r="C1050" i="10"/>
  <c r="G1049" i="10"/>
  <c r="E1144" i="10"/>
  <c r="H1050" i="10"/>
  <c r="I1050" i="10" s="1"/>
  <c r="D1049" i="10"/>
  <c r="I1036" i="10"/>
  <c r="E1036" i="10"/>
  <c r="I1035" i="10"/>
  <c r="E1035" i="10"/>
  <c r="I1034" i="10"/>
  <c r="E1034" i="10"/>
  <c r="I1033" i="10"/>
  <c r="E1033" i="10"/>
  <c r="I1032" i="10"/>
  <c r="E1032" i="10"/>
  <c r="I1031" i="10"/>
  <c r="E1031" i="10"/>
  <c r="I1030" i="10"/>
  <c r="E1030" i="10"/>
  <c r="I1029" i="10"/>
  <c r="E1029" i="10"/>
  <c r="H1028" i="10"/>
  <c r="G1028" i="10"/>
  <c r="F1028" i="10"/>
  <c r="D1028" i="10"/>
  <c r="C1028" i="10"/>
  <c r="B1028" i="10"/>
  <c r="I1027" i="10"/>
  <c r="E1027" i="10"/>
  <c r="I1026" i="10"/>
  <c r="E1026" i="10"/>
  <c r="I1025" i="10"/>
  <c r="E1025" i="10"/>
  <c r="E1024" i="10"/>
  <c r="I1023" i="10"/>
  <c r="E1023" i="10"/>
  <c r="I1022" i="10"/>
  <c r="E1022" i="10"/>
  <c r="I1021" i="10"/>
  <c r="E1021" i="10"/>
  <c r="I1020" i="10"/>
  <c r="E1020" i="10"/>
  <c r="I1019" i="10"/>
  <c r="E1019" i="10"/>
  <c r="E1018" i="10"/>
  <c r="I1017" i="10"/>
  <c r="E1017" i="10"/>
  <c r="I1016" i="10"/>
  <c r="E1016" i="10"/>
  <c r="I1015" i="10"/>
  <c r="E1015" i="10"/>
  <c r="I1014" i="10"/>
  <c r="E1014" i="10"/>
  <c r="E1013" i="10"/>
  <c r="I1012" i="10"/>
  <c r="E1012" i="10"/>
  <c r="I1011" i="10"/>
  <c r="E1011" i="10"/>
  <c r="H1010" i="10"/>
  <c r="I1010" i="10" s="1"/>
  <c r="G1010" i="10"/>
  <c r="F1010" i="10"/>
  <c r="D1010" i="10"/>
  <c r="E1010" i="10" s="1"/>
  <c r="C1010" i="10"/>
  <c r="B1010" i="10"/>
  <c r="I1009" i="10"/>
  <c r="E1009" i="10"/>
  <c r="I1008" i="10"/>
  <c r="E1008" i="10"/>
  <c r="I1007" i="10"/>
  <c r="E1007" i="10"/>
  <c r="I1006" i="10"/>
  <c r="E1006" i="10"/>
  <c r="I1005" i="10"/>
  <c r="E1005" i="10"/>
  <c r="I1004" i="10"/>
  <c r="E1004" i="10"/>
  <c r="I1003" i="10"/>
  <c r="E1003" i="10"/>
  <c r="I1002" i="10"/>
  <c r="E1002" i="10"/>
  <c r="I1001" i="10"/>
  <c r="E1001" i="10"/>
  <c r="I1000" i="10"/>
  <c r="E1000" i="10"/>
  <c r="I999" i="10"/>
  <c r="E999" i="10"/>
  <c r="I998" i="10"/>
  <c r="E998" i="10"/>
  <c r="I997" i="10"/>
  <c r="E997" i="10"/>
  <c r="I996" i="10"/>
  <c r="E996" i="10"/>
  <c r="I995" i="10"/>
  <c r="E995" i="10"/>
  <c r="I994" i="10"/>
  <c r="E994" i="10"/>
  <c r="I993" i="10"/>
  <c r="E993" i="10"/>
  <c r="I992" i="10"/>
  <c r="E992" i="10"/>
  <c r="I991" i="10"/>
  <c r="E991" i="10"/>
  <c r="I990" i="10"/>
  <c r="E990" i="10"/>
  <c r="I989" i="10"/>
  <c r="E989" i="10"/>
  <c r="I988" i="10"/>
  <c r="E988" i="10"/>
  <c r="I987" i="10"/>
  <c r="E987" i="10"/>
  <c r="I986" i="10"/>
  <c r="E986" i="10"/>
  <c r="I985" i="10"/>
  <c r="E985" i="10"/>
  <c r="I984" i="10"/>
  <c r="E984" i="10"/>
  <c r="I983" i="10"/>
  <c r="E983" i="10"/>
  <c r="I982" i="10"/>
  <c r="E982" i="10"/>
  <c r="I981" i="10"/>
  <c r="E981" i="10"/>
  <c r="I980" i="10"/>
  <c r="E980" i="10"/>
  <c r="I979" i="10"/>
  <c r="E979" i="10"/>
  <c r="I978" i="10"/>
  <c r="E978" i="10"/>
  <c r="E977" i="10"/>
  <c r="I976" i="10"/>
  <c r="E976" i="10"/>
  <c r="I975" i="10"/>
  <c r="E975" i="10"/>
  <c r="I974" i="10"/>
  <c r="E974" i="10"/>
  <c r="I973" i="10"/>
  <c r="I972" i="10"/>
  <c r="E972" i="10"/>
  <c r="I971" i="10"/>
  <c r="E971" i="10"/>
  <c r="I970" i="10"/>
  <c r="E970" i="10"/>
  <c r="I969" i="10"/>
  <c r="E969" i="10"/>
  <c r="I968" i="10"/>
  <c r="E968" i="10"/>
  <c r="I967" i="10"/>
  <c r="E967" i="10"/>
  <c r="H966" i="10"/>
  <c r="I966" i="10" s="1"/>
  <c r="G966" i="10"/>
  <c r="F966" i="10"/>
  <c r="D966" i="10"/>
  <c r="E966" i="10" s="1"/>
  <c r="C966" i="10"/>
  <c r="B966" i="10"/>
  <c r="E965" i="10"/>
  <c r="I964" i="10"/>
  <c r="E964" i="10"/>
  <c r="I963" i="10"/>
  <c r="E963" i="10"/>
  <c r="I962" i="10"/>
  <c r="E962" i="10"/>
  <c r="E961" i="10"/>
  <c r="E960" i="10"/>
  <c r="I959" i="10"/>
  <c r="E959" i="10"/>
  <c r="I958" i="10"/>
  <c r="E958" i="10"/>
  <c r="I957" i="10"/>
  <c r="E957" i="10"/>
  <c r="I956" i="10"/>
  <c r="E956" i="10"/>
  <c r="I955" i="10"/>
  <c r="E955" i="10"/>
  <c r="I954" i="10"/>
  <c r="E954" i="10"/>
  <c r="I953" i="10"/>
  <c r="E953" i="10"/>
  <c r="I952" i="10"/>
  <c r="E952" i="10"/>
  <c r="E951" i="10"/>
  <c r="I950" i="10"/>
  <c r="E950" i="10"/>
  <c r="I949" i="10"/>
  <c r="E949" i="10"/>
  <c r="I948" i="10"/>
  <c r="E948" i="10"/>
  <c r="I947" i="10"/>
  <c r="E947" i="10"/>
  <c r="I946" i="10"/>
  <c r="E946" i="10"/>
  <c r="I945" i="10"/>
  <c r="E945" i="10"/>
  <c r="I944" i="10"/>
  <c r="E944" i="10"/>
  <c r="I943" i="10"/>
  <c r="E943" i="10"/>
  <c r="I942" i="10"/>
  <c r="E942" i="10"/>
  <c r="I941" i="10"/>
  <c r="E941" i="10"/>
  <c r="I940" i="10"/>
  <c r="E940" i="10"/>
  <c r="I939" i="10"/>
  <c r="E939" i="10"/>
  <c r="I938" i="10"/>
  <c r="E938" i="10"/>
  <c r="I937" i="10"/>
  <c r="E937" i="10"/>
  <c r="I936" i="10"/>
  <c r="E936" i="10"/>
  <c r="H935" i="10"/>
  <c r="G935" i="10"/>
  <c r="F935" i="10"/>
  <c r="F933" i="10" s="1"/>
  <c r="D935" i="10"/>
  <c r="C935" i="10"/>
  <c r="B935" i="10"/>
  <c r="I1049" i="10" l="1"/>
  <c r="E1050" i="10"/>
  <c r="E1049" i="10"/>
  <c r="I1028" i="10"/>
  <c r="G933" i="10"/>
  <c r="H933" i="10"/>
  <c r="D934" i="10"/>
  <c r="D933" i="10"/>
  <c r="I933" i="10"/>
  <c r="G934" i="10"/>
  <c r="I935" i="10"/>
  <c r="C933" i="10"/>
  <c r="B934" i="10"/>
  <c r="E935" i="10"/>
  <c r="H934" i="10"/>
  <c r="E1028" i="10"/>
  <c r="F934" i="10"/>
  <c r="B933" i="10"/>
  <c r="C934" i="10"/>
  <c r="E934" i="10" s="1"/>
  <c r="I920" i="10"/>
  <c r="E920" i="10"/>
  <c r="I919" i="10"/>
  <c r="E919" i="10"/>
  <c r="I918" i="10"/>
  <c r="E918" i="10"/>
  <c r="I917" i="10"/>
  <c r="E917" i="10"/>
  <c r="I916" i="10"/>
  <c r="E916" i="10"/>
  <c r="I915" i="10"/>
  <c r="E915" i="10"/>
  <c r="I914" i="10"/>
  <c r="E914" i="10"/>
  <c r="I913" i="10"/>
  <c r="E913" i="10"/>
  <c r="H912" i="10"/>
  <c r="G912" i="10"/>
  <c r="F912" i="10"/>
  <c r="D912" i="10"/>
  <c r="C912" i="10"/>
  <c r="B912" i="10"/>
  <c r="I911" i="10"/>
  <c r="E911" i="10"/>
  <c r="I910" i="10"/>
  <c r="E910" i="10"/>
  <c r="I909" i="10"/>
  <c r="E909" i="10"/>
  <c r="E908" i="10"/>
  <c r="I907" i="10"/>
  <c r="E907" i="10"/>
  <c r="I906" i="10"/>
  <c r="E906" i="10"/>
  <c r="I905" i="10"/>
  <c r="E905" i="10"/>
  <c r="I904" i="10"/>
  <c r="E904" i="10"/>
  <c r="I903" i="10"/>
  <c r="E903" i="10"/>
  <c r="E902" i="10"/>
  <c r="I901" i="10"/>
  <c r="E901" i="10"/>
  <c r="I900" i="10"/>
  <c r="E900" i="10"/>
  <c r="I899" i="10"/>
  <c r="E899" i="10"/>
  <c r="I898" i="10"/>
  <c r="E898" i="10"/>
  <c r="E897" i="10"/>
  <c r="I896" i="10"/>
  <c r="E896" i="10"/>
  <c r="I895" i="10"/>
  <c r="E895" i="10"/>
  <c r="H894" i="10"/>
  <c r="G894" i="10"/>
  <c r="F894" i="10"/>
  <c r="D894" i="10"/>
  <c r="C894" i="10"/>
  <c r="B894" i="10"/>
  <c r="I893" i="10"/>
  <c r="E893" i="10"/>
  <c r="I892" i="10"/>
  <c r="E892" i="10"/>
  <c r="I891" i="10"/>
  <c r="E891" i="10"/>
  <c r="I890" i="10"/>
  <c r="E890" i="10"/>
  <c r="I889" i="10"/>
  <c r="E889" i="10"/>
  <c r="I888" i="10"/>
  <c r="E888" i="10"/>
  <c r="I887" i="10"/>
  <c r="E887" i="10"/>
  <c r="I886" i="10"/>
  <c r="E886" i="10"/>
  <c r="I885" i="10"/>
  <c r="E885" i="10"/>
  <c r="I884" i="10"/>
  <c r="E884" i="10"/>
  <c r="I883" i="10"/>
  <c r="E883" i="10"/>
  <c r="I882" i="10"/>
  <c r="E882" i="10"/>
  <c r="I881" i="10"/>
  <c r="E881" i="10"/>
  <c r="I880" i="10"/>
  <c r="E880" i="10"/>
  <c r="I879" i="10"/>
  <c r="E879" i="10"/>
  <c r="I878" i="10"/>
  <c r="E878" i="10"/>
  <c r="I877" i="10"/>
  <c r="E877" i="10"/>
  <c r="I876" i="10"/>
  <c r="E876" i="10"/>
  <c r="I875" i="10"/>
  <c r="E875" i="10"/>
  <c r="I874" i="10"/>
  <c r="E874" i="10"/>
  <c r="I873" i="10"/>
  <c r="E873" i="10"/>
  <c r="I872" i="10"/>
  <c r="E872" i="10"/>
  <c r="I871" i="10"/>
  <c r="E871" i="10"/>
  <c r="I870" i="10"/>
  <c r="E870" i="10"/>
  <c r="I869" i="10"/>
  <c r="E869" i="10"/>
  <c r="I868" i="10"/>
  <c r="E868" i="10"/>
  <c r="I867" i="10"/>
  <c r="E867" i="10"/>
  <c r="I866" i="10"/>
  <c r="E866" i="10"/>
  <c r="I865" i="10"/>
  <c r="E865" i="10"/>
  <c r="I864" i="10"/>
  <c r="E864" i="10"/>
  <c r="I863" i="10"/>
  <c r="E863" i="10"/>
  <c r="I862" i="10"/>
  <c r="E862" i="10"/>
  <c r="E861" i="10"/>
  <c r="I860" i="10"/>
  <c r="E860" i="10"/>
  <c r="I859" i="10"/>
  <c r="E859" i="10"/>
  <c r="I858" i="10"/>
  <c r="E858" i="10"/>
  <c r="I857" i="10"/>
  <c r="I856" i="10"/>
  <c r="E856" i="10"/>
  <c r="I855" i="10"/>
  <c r="E855" i="10"/>
  <c r="I854" i="10"/>
  <c r="E854" i="10"/>
  <c r="I853" i="10"/>
  <c r="E853" i="10"/>
  <c r="I852" i="10"/>
  <c r="E852" i="10"/>
  <c r="I851" i="10"/>
  <c r="E851" i="10"/>
  <c r="H850" i="10"/>
  <c r="G850" i="10"/>
  <c r="F850" i="10"/>
  <c r="D850" i="10"/>
  <c r="C850" i="10"/>
  <c r="B850" i="10"/>
  <c r="E849" i="10"/>
  <c r="I848" i="10"/>
  <c r="E848" i="10"/>
  <c r="I847" i="10"/>
  <c r="E847" i="10"/>
  <c r="I846" i="10"/>
  <c r="E846" i="10"/>
  <c r="E845" i="10"/>
  <c r="E844" i="10"/>
  <c r="I843" i="10"/>
  <c r="E843" i="10"/>
  <c r="I842" i="10"/>
  <c r="E842" i="10"/>
  <c r="I841" i="10"/>
  <c r="E841" i="10"/>
  <c r="I840" i="10"/>
  <c r="E840" i="10"/>
  <c r="I839" i="10"/>
  <c r="E839" i="10"/>
  <c r="I838" i="10"/>
  <c r="E838" i="10"/>
  <c r="I837" i="10"/>
  <c r="E837" i="10"/>
  <c r="I836" i="10"/>
  <c r="E836" i="10"/>
  <c r="E835" i="10"/>
  <c r="I834" i="10"/>
  <c r="E834" i="10"/>
  <c r="I833" i="10"/>
  <c r="E833" i="10"/>
  <c r="I832" i="10"/>
  <c r="E832" i="10"/>
  <c r="I831" i="10"/>
  <c r="E831" i="10"/>
  <c r="I830" i="10"/>
  <c r="E830" i="10"/>
  <c r="I829" i="10"/>
  <c r="E829" i="10"/>
  <c r="I828" i="10"/>
  <c r="E828" i="10"/>
  <c r="I827" i="10"/>
  <c r="E827" i="10"/>
  <c r="I826" i="10"/>
  <c r="E826" i="10"/>
  <c r="I825" i="10"/>
  <c r="E825" i="10"/>
  <c r="I824" i="10"/>
  <c r="E824" i="10"/>
  <c r="I823" i="10"/>
  <c r="E823" i="10"/>
  <c r="I822" i="10"/>
  <c r="E822" i="10"/>
  <c r="I821" i="10"/>
  <c r="E821" i="10"/>
  <c r="I820" i="10"/>
  <c r="E820" i="10"/>
  <c r="H819" i="10"/>
  <c r="G819" i="10"/>
  <c r="F819" i="10"/>
  <c r="D819" i="10"/>
  <c r="C819" i="10"/>
  <c r="B819" i="10"/>
  <c r="I934" i="10" l="1"/>
  <c r="E933" i="10"/>
  <c r="I912" i="10"/>
  <c r="E819" i="10"/>
  <c r="E850" i="10"/>
  <c r="B817" i="10"/>
  <c r="I894" i="10"/>
  <c r="F818" i="10"/>
  <c r="H817" i="10"/>
  <c r="E894" i="10"/>
  <c r="G818" i="10"/>
  <c r="I850" i="10"/>
  <c r="I819" i="10"/>
  <c r="H818" i="10"/>
  <c r="F817" i="10"/>
  <c r="B818" i="10"/>
  <c r="D817" i="10"/>
  <c r="C818" i="10"/>
  <c r="C817" i="10"/>
  <c r="D818" i="10"/>
  <c r="G817" i="10"/>
  <c r="E912" i="10"/>
  <c r="I804" i="10"/>
  <c r="E804" i="10"/>
  <c r="I803" i="10"/>
  <c r="E803" i="10"/>
  <c r="I802" i="10"/>
  <c r="E802" i="10"/>
  <c r="I801" i="10"/>
  <c r="E801" i="10"/>
  <c r="I800" i="10"/>
  <c r="E800" i="10"/>
  <c r="I799" i="10"/>
  <c r="E799" i="10"/>
  <c r="I798" i="10"/>
  <c r="E798" i="10"/>
  <c r="I797" i="10"/>
  <c r="E797" i="10"/>
  <c r="H796" i="10"/>
  <c r="I796" i="10" s="1"/>
  <c r="G796" i="10"/>
  <c r="F796" i="10"/>
  <c r="D796" i="10"/>
  <c r="C796" i="10"/>
  <c r="B796" i="10"/>
  <c r="I795" i="10"/>
  <c r="E795" i="10"/>
  <c r="I794" i="10"/>
  <c r="E794" i="10"/>
  <c r="I793" i="10"/>
  <c r="E793" i="10"/>
  <c r="E792" i="10"/>
  <c r="I791" i="10"/>
  <c r="E791" i="10"/>
  <c r="I790" i="10"/>
  <c r="E790" i="10"/>
  <c r="I789" i="10"/>
  <c r="E789" i="10"/>
  <c r="I788" i="10"/>
  <c r="E788" i="10"/>
  <c r="I787" i="10"/>
  <c r="E787" i="10"/>
  <c r="E786" i="10"/>
  <c r="I785" i="10"/>
  <c r="E785" i="10"/>
  <c r="I784" i="10"/>
  <c r="E784" i="10"/>
  <c r="I783" i="10"/>
  <c r="E783" i="10"/>
  <c r="I782" i="10"/>
  <c r="E782" i="10"/>
  <c r="E781" i="10"/>
  <c r="I780" i="10"/>
  <c r="E780" i="10"/>
  <c r="I779" i="10"/>
  <c r="E779" i="10"/>
  <c r="H778" i="10"/>
  <c r="G778" i="10"/>
  <c r="F778" i="10"/>
  <c r="D778" i="10"/>
  <c r="E778" i="10" s="1"/>
  <c r="C778" i="10"/>
  <c r="B778" i="10"/>
  <c r="I777" i="10"/>
  <c r="E777" i="10"/>
  <c r="I776" i="10"/>
  <c r="E776" i="10"/>
  <c r="I775" i="10"/>
  <c r="E775" i="10"/>
  <c r="I774" i="10"/>
  <c r="E774" i="10"/>
  <c r="I773" i="10"/>
  <c r="E773" i="10"/>
  <c r="I772" i="10"/>
  <c r="E772" i="10"/>
  <c r="I771" i="10"/>
  <c r="E771" i="10"/>
  <c r="I770" i="10"/>
  <c r="E770" i="10"/>
  <c r="I769" i="10"/>
  <c r="E769" i="10"/>
  <c r="I768" i="10"/>
  <c r="E768" i="10"/>
  <c r="I767" i="10"/>
  <c r="E767" i="10"/>
  <c r="I766" i="10"/>
  <c r="E766" i="10"/>
  <c r="I765" i="10"/>
  <c r="E765" i="10"/>
  <c r="I764" i="10"/>
  <c r="E764" i="10"/>
  <c r="I763" i="10"/>
  <c r="E763" i="10"/>
  <c r="I762" i="10"/>
  <c r="E762" i="10"/>
  <c r="I761" i="10"/>
  <c r="E761" i="10"/>
  <c r="I760" i="10"/>
  <c r="E760" i="10"/>
  <c r="I759" i="10"/>
  <c r="E759" i="10"/>
  <c r="I758" i="10"/>
  <c r="E758" i="10"/>
  <c r="I757" i="10"/>
  <c r="E757" i="10"/>
  <c r="I756" i="10"/>
  <c r="E756" i="10"/>
  <c r="I755" i="10"/>
  <c r="E755" i="10"/>
  <c r="I754" i="10"/>
  <c r="E754" i="10"/>
  <c r="I753" i="10"/>
  <c r="E753" i="10"/>
  <c r="I752" i="10"/>
  <c r="E752" i="10"/>
  <c r="I751" i="10"/>
  <c r="E751" i="10"/>
  <c r="I750" i="10"/>
  <c r="E750" i="10"/>
  <c r="I749" i="10"/>
  <c r="E749" i="10"/>
  <c r="I748" i="10"/>
  <c r="E748" i="10"/>
  <c r="I747" i="10"/>
  <c r="E747" i="10"/>
  <c r="I746" i="10"/>
  <c r="E746" i="10"/>
  <c r="E745" i="10"/>
  <c r="I744" i="10"/>
  <c r="E744" i="10"/>
  <c r="I743" i="10"/>
  <c r="E743" i="10"/>
  <c r="I742" i="10"/>
  <c r="E742" i="10"/>
  <c r="I741" i="10"/>
  <c r="I740" i="10"/>
  <c r="E740" i="10"/>
  <c r="I739" i="10"/>
  <c r="E739" i="10"/>
  <c r="I738" i="10"/>
  <c r="E738" i="10"/>
  <c r="I737" i="10"/>
  <c r="E737" i="10"/>
  <c r="I736" i="10"/>
  <c r="E736" i="10"/>
  <c r="I735" i="10"/>
  <c r="E735" i="10"/>
  <c r="H734" i="10"/>
  <c r="I734" i="10" s="1"/>
  <c r="G734" i="10"/>
  <c r="F734" i="10"/>
  <c r="D734" i="10"/>
  <c r="C734" i="10"/>
  <c r="B734" i="10"/>
  <c r="E733" i="10"/>
  <c r="I732" i="10"/>
  <c r="E732" i="10"/>
  <c r="I731" i="10"/>
  <c r="E731" i="10"/>
  <c r="I730" i="10"/>
  <c r="E730" i="10"/>
  <c r="E729" i="10"/>
  <c r="E728" i="10"/>
  <c r="I727" i="10"/>
  <c r="E727" i="10"/>
  <c r="I726" i="10"/>
  <c r="E726" i="10"/>
  <c r="I725" i="10"/>
  <c r="E725" i="10"/>
  <c r="I724" i="10"/>
  <c r="E724" i="10"/>
  <c r="I723" i="10"/>
  <c r="E723" i="10"/>
  <c r="I722" i="10"/>
  <c r="E722" i="10"/>
  <c r="I721" i="10"/>
  <c r="E721" i="10"/>
  <c r="I720" i="10"/>
  <c r="E720" i="10"/>
  <c r="E719" i="10"/>
  <c r="I718" i="10"/>
  <c r="E718" i="10"/>
  <c r="I717" i="10"/>
  <c r="E717" i="10"/>
  <c r="I716" i="10"/>
  <c r="E716" i="10"/>
  <c r="I715" i="10"/>
  <c r="E715" i="10"/>
  <c r="I714" i="10"/>
  <c r="E714" i="10"/>
  <c r="I713" i="10"/>
  <c r="E713" i="10"/>
  <c r="I712" i="10"/>
  <c r="E712" i="10"/>
  <c r="I711" i="10"/>
  <c r="E711" i="10"/>
  <c r="I710" i="10"/>
  <c r="E710" i="10"/>
  <c r="I709" i="10"/>
  <c r="E709" i="10"/>
  <c r="I708" i="10"/>
  <c r="E708" i="10"/>
  <c r="I707" i="10"/>
  <c r="E707" i="10"/>
  <c r="I706" i="10"/>
  <c r="E706" i="10"/>
  <c r="I705" i="10"/>
  <c r="E705" i="10"/>
  <c r="I704" i="10"/>
  <c r="E704" i="10"/>
  <c r="H703" i="10"/>
  <c r="G703" i="10"/>
  <c r="F703" i="10"/>
  <c r="D703" i="10"/>
  <c r="E703" i="10" s="1"/>
  <c r="C703" i="10"/>
  <c r="B703" i="10"/>
  <c r="I817" i="10" l="1"/>
  <c r="I818" i="10"/>
  <c r="E818" i="10"/>
  <c r="E817" i="10"/>
  <c r="F702" i="10"/>
  <c r="G701" i="10"/>
  <c r="E734" i="10"/>
  <c r="E796" i="10"/>
  <c r="H701" i="10"/>
  <c r="I701" i="10" s="1"/>
  <c r="I703" i="10"/>
  <c r="B701" i="10"/>
  <c r="C702" i="10"/>
  <c r="F701" i="10"/>
  <c r="I778" i="10"/>
  <c r="H702" i="10"/>
  <c r="D701" i="10"/>
  <c r="G702" i="10"/>
  <c r="B702" i="10"/>
  <c r="D702" i="10"/>
  <c r="C701" i="10"/>
  <c r="E676" i="10"/>
  <c r="E702" i="10" l="1"/>
  <c r="I702" i="10"/>
  <c r="E701" i="10"/>
  <c r="I688" i="10"/>
  <c r="E688" i="10"/>
  <c r="I687" i="10"/>
  <c r="E687" i="10"/>
  <c r="I686" i="10"/>
  <c r="E686" i="10"/>
  <c r="I685" i="10"/>
  <c r="E685" i="10"/>
  <c r="I684" i="10"/>
  <c r="E684" i="10"/>
  <c r="I683" i="10"/>
  <c r="E683" i="10"/>
  <c r="I682" i="10"/>
  <c r="E682" i="10"/>
  <c r="I681" i="10"/>
  <c r="E681" i="10"/>
  <c r="H680" i="10"/>
  <c r="I680" i="10" s="1"/>
  <c r="G680" i="10"/>
  <c r="F680" i="10"/>
  <c r="D680" i="10"/>
  <c r="E680" i="10" s="1"/>
  <c r="C680" i="10"/>
  <c r="B680" i="10"/>
  <c r="I679" i="10"/>
  <c r="E679" i="10"/>
  <c r="I678" i="10"/>
  <c r="E678" i="10"/>
  <c r="I677" i="10"/>
  <c r="E677" i="10"/>
  <c r="I675" i="10"/>
  <c r="E675" i="10"/>
  <c r="I674" i="10"/>
  <c r="E674" i="10"/>
  <c r="I673" i="10"/>
  <c r="E673" i="10"/>
  <c r="I672" i="10"/>
  <c r="E672" i="10"/>
  <c r="I671" i="10"/>
  <c r="E671" i="10"/>
  <c r="E670" i="10"/>
  <c r="I669" i="10"/>
  <c r="E669" i="10"/>
  <c r="I668" i="10"/>
  <c r="E668" i="10"/>
  <c r="I667" i="10"/>
  <c r="E667" i="10"/>
  <c r="I666" i="10"/>
  <c r="E666" i="10"/>
  <c r="E665" i="10"/>
  <c r="I664" i="10"/>
  <c r="E664" i="10"/>
  <c r="I663" i="10"/>
  <c r="E663" i="10"/>
  <c r="H662" i="10"/>
  <c r="G662" i="10"/>
  <c r="F662" i="10"/>
  <c r="D662" i="10"/>
  <c r="C662" i="10"/>
  <c r="B662" i="10"/>
  <c r="I661" i="10"/>
  <c r="E661" i="10"/>
  <c r="I660" i="10"/>
  <c r="E660" i="10"/>
  <c r="I659" i="10"/>
  <c r="E659" i="10"/>
  <c r="I658" i="10"/>
  <c r="E658" i="10"/>
  <c r="I657" i="10"/>
  <c r="E657" i="10"/>
  <c r="I656" i="10"/>
  <c r="E656" i="10"/>
  <c r="I655" i="10"/>
  <c r="E655" i="10"/>
  <c r="I654" i="10"/>
  <c r="E654" i="10"/>
  <c r="I653" i="10"/>
  <c r="E653" i="10"/>
  <c r="I652" i="10"/>
  <c r="E652" i="10"/>
  <c r="I651" i="10"/>
  <c r="E651" i="10"/>
  <c r="I650" i="10"/>
  <c r="E650" i="10"/>
  <c r="I649" i="10"/>
  <c r="E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I638" i="10"/>
  <c r="E638" i="10"/>
  <c r="I637" i="10"/>
  <c r="E637" i="10"/>
  <c r="I636" i="10"/>
  <c r="E636" i="10"/>
  <c r="I635" i="10"/>
  <c r="E635" i="10"/>
  <c r="I634" i="10"/>
  <c r="E634" i="10"/>
  <c r="I633" i="10"/>
  <c r="E633" i="10"/>
  <c r="I632" i="10"/>
  <c r="E632" i="10"/>
  <c r="I631" i="10"/>
  <c r="E631" i="10"/>
  <c r="I630" i="10"/>
  <c r="E630" i="10"/>
  <c r="E629" i="10"/>
  <c r="I628" i="10"/>
  <c r="E628" i="10"/>
  <c r="I627" i="10"/>
  <c r="E627" i="10"/>
  <c r="I626" i="10"/>
  <c r="E626" i="10"/>
  <c r="I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H618" i="10"/>
  <c r="G618" i="10"/>
  <c r="F618" i="10"/>
  <c r="D618" i="10"/>
  <c r="E618" i="10" s="1"/>
  <c r="C618" i="10"/>
  <c r="B618" i="10"/>
  <c r="E617" i="10"/>
  <c r="I616" i="10"/>
  <c r="E616" i="10"/>
  <c r="I615" i="10"/>
  <c r="E615" i="10"/>
  <c r="I614" i="10"/>
  <c r="E614" i="10"/>
  <c r="E613" i="10"/>
  <c r="E612" i="10"/>
  <c r="I611" i="10"/>
  <c r="E611" i="10"/>
  <c r="I610" i="10"/>
  <c r="E610" i="10"/>
  <c r="I609" i="10"/>
  <c r="E609" i="10"/>
  <c r="I608" i="10"/>
  <c r="E608" i="10"/>
  <c r="I607" i="10"/>
  <c r="E607" i="10"/>
  <c r="I606" i="10"/>
  <c r="E606" i="10"/>
  <c r="I605" i="10"/>
  <c r="E605" i="10"/>
  <c r="I604" i="10"/>
  <c r="E604" i="10"/>
  <c r="E603" i="10"/>
  <c r="I602" i="10"/>
  <c r="E602" i="10"/>
  <c r="I601" i="10"/>
  <c r="E601" i="10"/>
  <c r="I600" i="10"/>
  <c r="E600" i="10"/>
  <c r="I599" i="10"/>
  <c r="E599" i="10"/>
  <c r="I598" i="10"/>
  <c r="E598" i="10"/>
  <c r="I597" i="10"/>
  <c r="E597" i="10"/>
  <c r="I596" i="10"/>
  <c r="E596" i="10"/>
  <c r="I595" i="10"/>
  <c r="E595" i="10"/>
  <c r="I594" i="10"/>
  <c r="E594" i="10"/>
  <c r="I593" i="10"/>
  <c r="E593" i="10"/>
  <c r="I592" i="10"/>
  <c r="E592" i="10"/>
  <c r="I591" i="10"/>
  <c r="E591" i="10"/>
  <c r="I590" i="10"/>
  <c r="E590" i="10"/>
  <c r="I589" i="10"/>
  <c r="E589" i="10"/>
  <c r="I588" i="10"/>
  <c r="E588" i="10"/>
  <c r="H587" i="10"/>
  <c r="G587" i="10"/>
  <c r="F587" i="10"/>
  <c r="D587" i="10"/>
  <c r="D586" i="10" s="1"/>
  <c r="C587" i="10"/>
  <c r="B587" i="10"/>
  <c r="F586" i="10" l="1"/>
  <c r="I587" i="10"/>
  <c r="E662" i="10"/>
  <c r="C585" i="10"/>
  <c r="I618" i="10"/>
  <c r="G586" i="10"/>
  <c r="B586" i="10"/>
  <c r="C586" i="10"/>
  <c r="E586" i="10" s="1"/>
  <c r="H585" i="10"/>
  <c r="E587" i="10"/>
  <c r="I662" i="10"/>
  <c r="G585" i="10"/>
  <c r="D585" i="10"/>
  <c r="E585" i="10" s="1"/>
  <c r="F585" i="10"/>
  <c r="H586" i="10"/>
  <c r="B585" i="10"/>
  <c r="D503" i="10"/>
  <c r="C503" i="10"/>
  <c r="B503" i="10"/>
  <c r="I572" i="10"/>
  <c r="E572" i="10"/>
  <c r="I571" i="10"/>
  <c r="E571" i="10"/>
  <c r="I570" i="10"/>
  <c r="E570" i="10"/>
  <c r="I569" i="10"/>
  <c r="E569" i="10"/>
  <c r="I568" i="10"/>
  <c r="E568" i="10"/>
  <c r="I567" i="10"/>
  <c r="E567" i="10"/>
  <c r="I566" i="10"/>
  <c r="E566" i="10"/>
  <c r="I565" i="10"/>
  <c r="E565" i="10"/>
  <c r="H564" i="10"/>
  <c r="I564" i="10" s="1"/>
  <c r="G564" i="10"/>
  <c r="F564" i="10"/>
  <c r="D564" i="10"/>
  <c r="C564" i="10"/>
  <c r="B564" i="10"/>
  <c r="I563" i="10"/>
  <c r="E563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E555" i="10"/>
  <c r="I554" i="10"/>
  <c r="E554" i="10"/>
  <c r="I553" i="10"/>
  <c r="E553" i="10"/>
  <c r="I552" i="10"/>
  <c r="E552" i="10"/>
  <c r="I551" i="10"/>
  <c r="E551" i="10"/>
  <c r="E550" i="10"/>
  <c r="I549" i="10"/>
  <c r="E549" i="10"/>
  <c r="I548" i="10"/>
  <c r="E548" i="10"/>
  <c r="H547" i="10"/>
  <c r="G547" i="10"/>
  <c r="F547" i="10"/>
  <c r="D547" i="10"/>
  <c r="C547" i="10"/>
  <c r="B547" i="10"/>
  <c r="I546" i="10"/>
  <c r="E546" i="10"/>
  <c r="I545" i="10"/>
  <c r="E545" i="10"/>
  <c r="I544" i="10"/>
  <c r="E544" i="10"/>
  <c r="I543" i="10"/>
  <c r="E543" i="10"/>
  <c r="I542" i="10"/>
  <c r="E542" i="10"/>
  <c r="I541" i="10"/>
  <c r="E541" i="10"/>
  <c r="I540" i="10"/>
  <c r="E540" i="10"/>
  <c r="I539" i="10"/>
  <c r="E539" i="10"/>
  <c r="I538" i="10"/>
  <c r="E538" i="10"/>
  <c r="I537" i="10"/>
  <c r="E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E514" i="10"/>
  <c r="I513" i="10"/>
  <c r="E513" i="10"/>
  <c r="I512" i="10"/>
  <c r="E512" i="10"/>
  <c r="I511" i="10"/>
  <c r="E511" i="10"/>
  <c r="I510" i="10"/>
  <c r="I509" i="10"/>
  <c r="E509" i="10"/>
  <c r="I508" i="10"/>
  <c r="E508" i="10"/>
  <c r="I507" i="10"/>
  <c r="E507" i="10"/>
  <c r="I506" i="10"/>
  <c r="E506" i="10"/>
  <c r="I505" i="10"/>
  <c r="E505" i="10"/>
  <c r="I504" i="10"/>
  <c r="E504" i="10"/>
  <c r="H503" i="10"/>
  <c r="G503" i="10"/>
  <c r="F503" i="10"/>
  <c r="E502" i="10"/>
  <c r="I501" i="10"/>
  <c r="E501" i="10"/>
  <c r="I500" i="10"/>
  <c r="E500" i="10"/>
  <c r="I499" i="10"/>
  <c r="E499" i="10"/>
  <c r="E498" i="10"/>
  <c r="E497" i="10"/>
  <c r="I496" i="10"/>
  <c r="E496" i="10"/>
  <c r="I495" i="10"/>
  <c r="E495" i="10"/>
  <c r="I494" i="10"/>
  <c r="E494" i="10"/>
  <c r="I493" i="10"/>
  <c r="E493" i="10"/>
  <c r="I492" i="10"/>
  <c r="E492" i="10"/>
  <c r="I491" i="10"/>
  <c r="E491" i="10"/>
  <c r="I490" i="10"/>
  <c r="E490" i="10"/>
  <c r="I489" i="10"/>
  <c r="E489" i="10"/>
  <c r="E488" i="10"/>
  <c r="I487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I480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H472" i="10"/>
  <c r="G472" i="10"/>
  <c r="F472" i="10"/>
  <c r="D472" i="10"/>
  <c r="C472" i="10"/>
  <c r="B472" i="10"/>
  <c r="I586" i="10" l="1"/>
  <c r="I585" i="10"/>
  <c r="E564" i="10"/>
  <c r="E503" i="10"/>
  <c r="I503" i="10"/>
  <c r="I472" i="10"/>
  <c r="F471" i="10"/>
  <c r="B471" i="10"/>
  <c r="C470" i="10"/>
  <c r="E547" i="10"/>
  <c r="G471" i="10"/>
  <c r="H470" i="10"/>
  <c r="F470" i="10"/>
  <c r="G470" i="10"/>
  <c r="E472" i="10"/>
  <c r="C471" i="10"/>
  <c r="D470" i="10"/>
  <c r="I547" i="10"/>
  <c r="H471" i="10"/>
  <c r="D471" i="10"/>
  <c r="B470" i="10"/>
  <c r="E430" i="10"/>
  <c r="E315" i="10"/>
  <c r="E200" i="10"/>
  <c r="E85" i="10"/>
  <c r="E471" i="10" l="1"/>
  <c r="E470" i="10"/>
  <c r="I471" i="10"/>
  <c r="I470" i="10"/>
  <c r="I36" i="10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<sst xmlns="http://schemas.openxmlformats.org/spreadsheetml/2006/main" count="1723" uniqueCount="131">
  <si>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</si>
  <si>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</si>
  <si>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</si>
  <si>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</si>
  <si>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</si>
  <si>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</si>
  <si>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</si>
  <si>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</si>
  <si>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</si>
  <si>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</si>
  <si>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</si>
  <si>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</si>
  <si>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</si>
  <si>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</si>
  <si>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</si>
  <si>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</si>
  <si>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</si>
  <si>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</si>
  <si>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</si>
  <si>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</si>
  <si>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</si>
  <si>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</si>
  <si>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</si>
  <si>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</si>
  <si>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</si>
  <si>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</si>
  <si>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</si>
  <si>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</si>
  <si>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</si>
  <si>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</si>
  <si>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</si>
  <si>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</si>
  <si>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</si>
  <si>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</si>
  <si>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</si>
  <si>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</si>
  <si>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</si>
  <si>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</si>
  <si>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</si>
  <si>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</si>
  <si>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</si>
  <si>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</si>
  <si>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</si>
  <si>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</si>
  <si>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</si>
  <si>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</si>
  <si>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</si>
  <si>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</si>
  <si>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</si>
  <si>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</si>
  <si>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</si>
  <si>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</si>
  <si>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</si>
  <si>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</si>
  <si>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</si>
  <si>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</si>
  <si>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</si>
  <si>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</si>
  <si>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</si>
  <si>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</si>
  <si>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</si>
  <si>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</si>
  <si>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</si>
  <si>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</si>
  <si>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</si>
  <si>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</si>
  <si>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</si>
  <si>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</si>
  <si>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</si>
  <si>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</si>
  <si>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</si>
  <si>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</si>
  <si>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</si>
  <si>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</si>
  <si>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</si>
  <si>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</si>
  <si>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</si>
  <si>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</si>
  <si>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</si>
  <si>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</si>
  <si>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</si>
  <si>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</si>
  <si>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</si>
  <si>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</si>
  <si>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</si>
  <si>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</si>
  <si>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</si>
  <si>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</si>
  <si>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</si>
  <si>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</si>
  <si>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</si>
  <si>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</si>
  <si>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</si>
  <si>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</si>
  <si>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</si>
  <si>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</si>
  <si>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</si>
  <si>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</si>
  <si>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</si>
  <si>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</si>
  <si>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</si>
  <si>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</si>
  <si>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</si>
  <si>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</si>
  <si>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</si>
  <si>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</si>
  <si>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</si>
  <si>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</si>
  <si>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</si>
  <si>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</si>
  <si>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</si>
  <si>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</si>
  <si>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</si>
  <si>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</si>
  <si>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</si>
  <si>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</si>
  <si>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</si>
  <si>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</si>
  <si>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</si>
  <si>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</si>
  <si>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</si>
  <si>
    <t>AL 31 DE MAYO DE 2024</t>
  </si>
  <si>
    <t>AL 30 DE JUNIO DE 2024</t>
  </si>
  <si>
    <t>Agencia del Área Ec. Esp. de Aguadulce</t>
  </si>
  <si>
    <t>Fuente: Información del Consolidado de SIAFPA</t>
  </si>
  <si>
    <t>Ejecutado = suma del Gasto Devengado y el Pasivo Contingente</t>
  </si>
  <si>
    <t>AL 31 DE JULIO DE 2024</t>
  </si>
  <si>
    <t>AL 31 DE AGOSTO DE 2024</t>
  </si>
  <si>
    <t>AL 30 DE SEPTIEMBRE DE 2024</t>
  </si>
  <si>
    <t>AL 31 DE OCTUBRE DE 2024</t>
  </si>
  <si>
    <t>AL 30 DE NOVIEMBRE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</si>
</sst>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1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460</xdr:row>
      <xdr:rowOff>85725</xdr:rowOff>
    </xdr:from>
    <xdr:to>
      <xdr:col>0</xdr:col>
      <xdr:colOff>957190</xdr:colOff>
      <xdr:row>463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6408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575</xdr:row>
      <xdr:rowOff>85725</xdr:rowOff>
    </xdr:from>
    <xdr:to>
      <xdr:col>0</xdr:col>
      <xdr:colOff>957190</xdr:colOff>
      <xdr:row>578</xdr:row>
      <xdr:rowOff>152400</xdr:rowOff>
    </xdr:to>
    <xdr:pic>
      <xdr:nvPicPr>
        <xdr:cNvPr id="8" name="Imagen 7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8534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691</xdr:row>
      <xdr:rowOff>85725</xdr:rowOff>
    </xdr:from>
    <xdr:to>
      <xdr:col>0</xdr:col>
      <xdr:colOff>957190</xdr:colOff>
      <xdr:row>694</xdr:row>
      <xdr:rowOff>152400</xdr:rowOff>
    </xdr:to>
    <xdr:pic>
      <xdr:nvPicPr>
        <xdr:cNvPr id="9" name="Imagen 8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10632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807</xdr:row>
      <xdr:rowOff>85725</xdr:rowOff>
    </xdr:from>
    <xdr:to>
      <xdr:col>0</xdr:col>
      <xdr:colOff>957190</xdr:colOff>
      <xdr:row>810</xdr:row>
      <xdr:rowOff>152400</xdr:rowOff>
    </xdr:to>
    <xdr:pic>
      <xdr:nvPicPr>
        <xdr:cNvPr id="10" name="Imagen 9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329213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923</xdr:row>
      <xdr:rowOff>85725</xdr:rowOff>
    </xdr:from>
    <xdr:to>
      <xdr:col>0</xdr:col>
      <xdr:colOff>957190</xdr:colOff>
      <xdr:row>926</xdr:row>
      <xdr:rowOff>152400</xdr:rowOff>
    </xdr:to>
    <xdr:pic>
      <xdr:nvPicPr>
        <xdr:cNvPr id="12" name="Imagen 11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55209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1039</xdr:row>
      <xdr:rowOff>85725</xdr:rowOff>
    </xdr:from>
    <xdr:to>
      <xdr:col>0</xdr:col>
      <xdr:colOff>957190</xdr:colOff>
      <xdr:row>1042</xdr:row>
      <xdr:rowOff>152400</xdr:rowOff>
    </xdr:to>
    <xdr:pic>
      <xdr:nvPicPr>
        <xdr:cNvPr id="11" name="Imagen 10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774983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1155</xdr:row>
      <xdr:rowOff>85725</xdr:rowOff>
    </xdr:from>
    <xdr:to>
      <xdr:col>0</xdr:col>
      <xdr:colOff>957190</xdr:colOff>
      <xdr:row>1158</xdr:row>
      <xdr:rowOff>152400</xdr:rowOff>
    </xdr:to>
    <xdr:pic>
      <xdr:nvPicPr>
        <xdr:cNvPr id="13" name="Imagen 1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99786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0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0" t="s">
        <v>0</v>
      </c>
      <c r="B1" s="120"/>
      <c r="C1" s="120"/>
      <c r="D1" s="120"/>
      <c r="E1" s="120"/>
      <c r="F1" s="120"/>
      <c r="G1" s="120"/>
      <c r="H1" s="120"/>
      <c r="I1" s="120"/>
    </row>
    <row r="2" spans="1:9" x14ac:dyDescent="0.25">
      <c r="A2" s="120" t="s">
        <v>1</v>
      </c>
      <c r="B2" s="120"/>
      <c r="C2" s="120"/>
      <c r="D2" s="120"/>
      <c r="E2" s="120"/>
      <c r="F2" s="120"/>
      <c r="G2" s="120"/>
      <c r="H2" s="120"/>
      <c r="I2" s="120"/>
    </row>
    <row r="3" spans="1:9" x14ac:dyDescent="0.25">
      <c r="A3" s="121" t="s">
        <v>39</v>
      </c>
      <c r="B3" s="121"/>
      <c r="C3" s="121"/>
      <c r="D3" s="121"/>
      <c r="E3" s="121"/>
      <c r="F3" s="121"/>
      <c r="G3" s="121"/>
      <c r="H3" s="121"/>
      <c r="I3" s="121"/>
    </row>
    <row r="4" spans="1:9" x14ac:dyDescent="0.25">
      <c r="A4" s="121" t="s">
        <v>102</v>
      </c>
      <c r="B4" s="121"/>
      <c r="C4" s="121"/>
      <c r="D4" s="121"/>
      <c r="E4" s="121"/>
      <c r="F4" s="121"/>
      <c r="G4" s="121"/>
      <c r="H4" s="121"/>
      <c r="I4" s="121"/>
    </row>
    <row r="5" spans="1:9" x14ac:dyDescent="0.25">
      <c r="A5" s="121" t="s">
        <v>117</v>
      </c>
      <c r="B5" s="121"/>
      <c r="C5" s="121"/>
      <c r="D5" s="121"/>
      <c r="E5" s="121"/>
      <c r="F5" s="121"/>
      <c r="G5" s="121"/>
      <c r="H5" s="121"/>
      <c r="I5" s="121"/>
    </row>
    <row r="6" spans="1:9" x14ac:dyDescent="0.25">
      <c r="A6" s="122" t="s">
        <v>2</v>
      </c>
      <c r="B6" s="122"/>
      <c r="C6" s="122"/>
      <c r="D6" s="122"/>
      <c r="E6" s="122"/>
      <c r="F6" s="122"/>
      <c r="G6" s="122"/>
      <c r="H6" s="122"/>
      <c r="I6" s="122"/>
    </row>
    <row r="7" spans="1:9" ht="6.75" customHeight="1" thickBot="1" x14ac:dyDescent="0.3">
      <c r="A7" s="123"/>
      <c r="B7" s="123"/>
      <c r="C7" s="123"/>
      <c r="D7" s="123"/>
      <c r="E7" s="123"/>
      <c r="F7" s="123"/>
      <c r="G7" s="123"/>
      <c r="H7" s="123"/>
      <c r="I7" s="123"/>
    </row>
    <row r="8" spans="1:9" x14ac:dyDescent="0.25">
      <c r="A8" s="124" t="s">
        <v>3</v>
      </c>
      <c r="B8" s="126" t="s">
        <v>4</v>
      </c>
      <c r="C8" s="127"/>
      <c r="D8" s="127"/>
      <c r="E8" s="128"/>
      <c r="F8" s="126" t="s">
        <v>5</v>
      </c>
      <c r="G8" s="127"/>
      <c r="H8" s="127"/>
      <c r="I8" s="129"/>
    </row>
    <row r="9" spans="1:9" ht="30.75" thickBot="1" x14ac:dyDescent="0.3">
      <c r="A9" s="125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41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42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43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44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45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46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47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48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49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50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51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52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53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54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114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55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56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57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58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59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60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113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61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104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62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63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64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108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109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65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66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67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68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69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70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103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71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72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73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74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75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76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110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77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78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79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111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112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80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81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82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83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115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84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116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106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97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85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86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87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88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98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99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89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105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90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91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107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92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93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94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100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101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95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96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15" t="s">
        <v>125</v>
      </c>
      <c r="B113" s="115"/>
      <c r="C113" s="115"/>
      <c r="D113" s="115"/>
      <c r="E113" s="115"/>
      <c r="F113" s="116" t="s">
        <v>124</v>
      </c>
      <c r="G113" s="116"/>
      <c r="H113" s="116"/>
      <c r="I113" s="116"/>
    </row>
    <row r="114" spans="1:9" x14ac:dyDescent="0.25">
      <c r="A114" s="117" t="s">
        <v>40</v>
      </c>
      <c r="B114" s="118"/>
      <c r="C114" s="118"/>
      <c r="D114" s="118"/>
      <c r="E114" s="118"/>
      <c r="F114" s="118"/>
      <c r="G114" s="118"/>
      <c r="H114" s="118"/>
      <c r="I114" s="118"/>
    </row>
    <row r="115" spans="1:9" x14ac:dyDescent="0.25">
      <c r="A115" s="119"/>
      <c r="B115" s="119"/>
      <c r="C115" s="119"/>
      <c r="D115" s="119"/>
      <c r="E115" s="119"/>
      <c r="F115" s="119"/>
      <c r="G115" s="119"/>
      <c r="H115" s="119"/>
      <c r="I115" s="119"/>
    </row>
    <row r="116" spans="1:9" x14ac:dyDescent="0.25">
      <c r="A116" s="120" t="s">
        <v>0</v>
      </c>
      <c r="B116" s="120"/>
      <c r="C116" s="120"/>
      <c r="D116" s="120"/>
      <c r="E116" s="120"/>
      <c r="F116" s="120"/>
      <c r="G116" s="120"/>
      <c r="H116" s="120"/>
      <c r="I116" s="120"/>
    </row>
    <row r="117" spans="1:9" x14ac:dyDescent="0.25">
      <c r="A117" s="120" t="s">
        <v>1</v>
      </c>
      <c r="B117" s="120"/>
      <c r="C117" s="120"/>
      <c r="D117" s="120"/>
      <c r="E117" s="120"/>
      <c r="F117" s="120"/>
      <c r="G117" s="120"/>
      <c r="H117" s="120"/>
      <c r="I117" s="120"/>
    </row>
    <row r="118" spans="1:9" x14ac:dyDescent="0.25">
      <c r="A118" s="121" t="s">
        <v>39</v>
      </c>
      <c r="B118" s="121"/>
      <c r="C118" s="121"/>
      <c r="D118" s="121"/>
      <c r="E118" s="121"/>
      <c r="F118" s="121"/>
      <c r="G118" s="121"/>
      <c r="H118" s="121"/>
      <c r="I118" s="121"/>
    </row>
    <row r="119" spans="1:9" x14ac:dyDescent="0.25">
      <c r="A119" s="121" t="s">
        <v>102</v>
      </c>
      <c r="B119" s="121"/>
      <c r="C119" s="121"/>
      <c r="D119" s="121"/>
      <c r="E119" s="121"/>
      <c r="F119" s="121"/>
      <c r="G119" s="121"/>
      <c r="H119" s="121"/>
      <c r="I119" s="121"/>
    </row>
    <row r="120" spans="1:9" x14ac:dyDescent="0.25">
      <c r="A120" s="121" t="s">
        <v>118</v>
      </c>
      <c r="B120" s="121"/>
      <c r="C120" s="121"/>
      <c r="D120" s="121"/>
      <c r="E120" s="121"/>
      <c r="F120" s="121"/>
      <c r="G120" s="121"/>
      <c r="H120" s="121"/>
      <c r="I120" s="121"/>
    </row>
    <row r="121" spans="1:9" x14ac:dyDescent="0.25">
      <c r="A121" s="122" t="s">
        <v>2</v>
      </c>
      <c r="B121" s="122"/>
      <c r="C121" s="122"/>
      <c r="D121" s="122"/>
      <c r="E121" s="122"/>
      <c r="F121" s="122"/>
      <c r="G121" s="122"/>
      <c r="H121" s="122"/>
      <c r="I121" s="122"/>
    </row>
    <row r="122" spans="1:9" ht="7.5" customHeight="1" thickBot="1" x14ac:dyDescent="0.3">
      <c r="A122" s="123"/>
      <c r="B122" s="123"/>
      <c r="C122" s="123"/>
      <c r="D122" s="123"/>
      <c r="E122" s="123"/>
      <c r="F122" s="123"/>
      <c r="G122" s="123"/>
      <c r="H122" s="123"/>
      <c r="I122" s="123"/>
    </row>
    <row r="123" spans="1:9" x14ac:dyDescent="0.25">
      <c r="A123" s="124" t="s">
        <v>3</v>
      </c>
      <c r="B123" s="126" t="s">
        <v>4</v>
      </c>
      <c r="C123" s="127"/>
      <c r="D123" s="127"/>
      <c r="E123" s="128"/>
      <c r="F123" s="126" t="s">
        <v>5</v>
      </c>
      <c r="G123" s="127"/>
      <c r="H123" s="127"/>
      <c r="I123" s="129"/>
    </row>
    <row r="124" spans="1:9" ht="30.75" thickBot="1" x14ac:dyDescent="0.3">
      <c r="A124" s="125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41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42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43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44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45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46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47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48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49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50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51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52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53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54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114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55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56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57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58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59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60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113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61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104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62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63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64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108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109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65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66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67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68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69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70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103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71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72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73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74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75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76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110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77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78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79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111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112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80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81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82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83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115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84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116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106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97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85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86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87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88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98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99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89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105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90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91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107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92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93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94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100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101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95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96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15" t="s">
        <v>125</v>
      </c>
      <c r="B228" s="115"/>
      <c r="C228" s="115"/>
      <c r="D228" s="115"/>
      <c r="E228" s="115"/>
      <c r="F228" s="116" t="s">
        <v>124</v>
      </c>
      <c r="G228" s="116"/>
      <c r="H228" s="116"/>
      <c r="I228" s="116"/>
    </row>
    <row r="229" spans="1:9" x14ac:dyDescent="0.25">
      <c r="A229" s="117" t="s">
        <v>40</v>
      </c>
      <c r="B229" s="118"/>
      <c r="C229" s="118"/>
      <c r="D229" s="118"/>
      <c r="E229" s="118"/>
      <c r="F229" s="118"/>
      <c r="G229" s="118"/>
      <c r="H229" s="118"/>
      <c r="I229" s="118"/>
    </row>
    <row r="230" spans="1:9" x14ac:dyDescent="0.25">
      <c r="A230" s="119"/>
      <c r="B230" s="119"/>
      <c r="C230" s="119"/>
      <c r="D230" s="119"/>
      <c r="E230" s="119"/>
      <c r="F230" s="119"/>
      <c r="G230" s="119"/>
      <c r="H230" s="119"/>
      <c r="I230" s="119"/>
    </row>
    <row r="231" spans="1:9" x14ac:dyDescent="0.25">
      <c r="A231" s="120" t="s">
        <v>0</v>
      </c>
      <c r="B231" s="120"/>
      <c r="C231" s="120"/>
      <c r="D231" s="120"/>
      <c r="E231" s="120"/>
      <c r="F231" s="120"/>
      <c r="G231" s="120"/>
      <c r="H231" s="120"/>
      <c r="I231" s="120"/>
    </row>
    <row r="232" spans="1:9" x14ac:dyDescent="0.25">
      <c r="A232" s="120" t="s">
        <v>1</v>
      </c>
      <c r="B232" s="120"/>
      <c r="C232" s="120"/>
      <c r="D232" s="120"/>
      <c r="E232" s="120"/>
      <c r="F232" s="120"/>
      <c r="G232" s="120"/>
      <c r="H232" s="120"/>
      <c r="I232" s="120"/>
    </row>
    <row r="233" spans="1:9" x14ac:dyDescent="0.25">
      <c r="A233" s="121" t="s">
        <v>39</v>
      </c>
      <c r="B233" s="121"/>
      <c r="C233" s="121"/>
      <c r="D233" s="121"/>
      <c r="E233" s="121"/>
      <c r="F233" s="121"/>
      <c r="G233" s="121"/>
      <c r="H233" s="121"/>
      <c r="I233" s="121"/>
    </row>
    <row r="234" spans="1:9" x14ac:dyDescent="0.25">
      <c r="A234" s="121" t="s">
        <v>102</v>
      </c>
      <c r="B234" s="121"/>
      <c r="C234" s="121"/>
      <c r="D234" s="121"/>
      <c r="E234" s="121"/>
      <c r="F234" s="121"/>
      <c r="G234" s="121"/>
      <c r="H234" s="121"/>
      <c r="I234" s="121"/>
    </row>
    <row r="235" spans="1:9" x14ac:dyDescent="0.25">
      <c r="A235" s="121" t="s">
        <v>119</v>
      </c>
      <c r="B235" s="121"/>
      <c r="C235" s="121"/>
      <c r="D235" s="121"/>
      <c r="E235" s="121"/>
      <c r="F235" s="121"/>
      <c r="G235" s="121"/>
      <c r="H235" s="121"/>
      <c r="I235" s="121"/>
    </row>
    <row r="236" spans="1:9" x14ac:dyDescent="0.25">
      <c r="A236" s="122" t="s">
        <v>2</v>
      </c>
      <c r="B236" s="122"/>
      <c r="C236" s="122"/>
      <c r="D236" s="122"/>
      <c r="E236" s="122"/>
      <c r="F236" s="122"/>
      <c r="G236" s="122"/>
      <c r="H236" s="122"/>
      <c r="I236" s="122"/>
    </row>
    <row r="237" spans="1:9" ht="6" customHeight="1" thickBot="1" x14ac:dyDescent="0.3">
      <c r="A237" s="123"/>
      <c r="B237" s="123"/>
      <c r="C237" s="123"/>
      <c r="D237" s="123"/>
      <c r="E237" s="123"/>
      <c r="F237" s="123"/>
      <c r="G237" s="123"/>
      <c r="H237" s="123"/>
      <c r="I237" s="123"/>
    </row>
    <row r="238" spans="1:9" x14ac:dyDescent="0.25">
      <c r="A238" s="124" t="s">
        <v>3</v>
      </c>
      <c r="B238" s="126" t="s">
        <v>4</v>
      </c>
      <c r="C238" s="127"/>
      <c r="D238" s="127"/>
      <c r="E238" s="128"/>
      <c r="F238" s="126" t="s">
        <v>5</v>
      </c>
      <c r="G238" s="127"/>
      <c r="H238" s="127"/>
      <c r="I238" s="129"/>
    </row>
    <row r="239" spans="1:9" ht="30.75" thickBot="1" x14ac:dyDescent="0.3">
      <c r="A239" s="125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41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42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43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44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45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46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47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48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49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50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51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52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53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54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114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55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56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57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58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59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60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113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61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104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62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63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64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108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109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65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66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67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68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69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70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103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71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72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73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74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75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76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110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77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78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79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111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112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80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81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82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83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115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84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116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106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97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85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86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87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88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98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99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89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105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90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91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107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92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93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94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100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101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95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96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15" t="s">
        <v>125</v>
      </c>
      <c r="B343" s="115"/>
      <c r="C343" s="115"/>
      <c r="D343" s="115"/>
      <c r="E343" s="115"/>
      <c r="F343" s="116" t="s">
        <v>124</v>
      </c>
      <c r="G343" s="116"/>
      <c r="H343" s="116"/>
      <c r="I343" s="116"/>
    </row>
    <row r="344" spans="1:9" x14ac:dyDescent="0.25">
      <c r="A344" s="117" t="s">
        <v>40</v>
      </c>
      <c r="B344" s="118"/>
      <c r="C344" s="118"/>
      <c r="D344" s="118"/>
      <c r="E344" s="118"/>
      <c r="F344" s="118"/>
      <c r="G344" s="118"/>
      <c r="H344" s="118"/>
      <c r="I344" s="118"/>
    </row>
    <row r="345" spans="1:9" x14ac:dyDescent="0.25">
      <c r="A345" s="119"/>
      <c r="B345" s="119"/>
      <c r="C345" s="119"/>
      <c r="D345" s="119"/>
      <c r="E345" s="119"/>
      <c r="F345" s="119"/>
      <c r="G345" s="119"/>
      <c r="H345" s="119"/>
      <c r="I345" s="119"/>
    </row>
    <row r="346" spans="1:9" x14ac:dyDescent="0.25">
      <c r="A346" s="120" t="s">
        <v>0</v>
      </c>
      <c r="B346" s="120"/>
      <c r="C346" s="120"/>
      <c r="D346" s="120"/>
      <c r="E346" s="120"/>
      <c r="F346" s="120"/>
      <c r="G346" s="120"/>
      <c r="H346" s="120"/>
      <c r="I346" s="120"/>
    </row>
    <row r="347" spans="1:9" x14ac:dyDescent="0.25">
      <c r="A347" s="120" t="s">
        <v>1</v>
      </c>
      <c r="B347" s="120"/>
      <c r="C347" s="120"/>
      <c r="D347" s="120"/>
      <c r="E347" s="120"/>
      <c r="F347" s="120"/>
      <c r="G347" s="120"/>
      <c r="H347" s="120"/>
      <c r="I347" s="120"/>
    </row>
    <row r="348" spans="1:9" x14ac:dyDescent="0.25">
      <c r="A348" s="121" t="s">
        <v>39</v>
      </c>
      <c r="B348" s="121"/>
      <c r="C348" s="121"/>
      <c r="D348" s="121"/>
      <c r="E348" s="121"/>
      <c r="F348" s="121"/>
      <c r="G348" s="121"/>
      <c r="H348" s="121"/>
      <c r="I348" s="121"/>
    </row>
    <row r="349" spans="1:9" x14ac:dyDescent="0.25">
      <c r="A349" s="121" t="s">
        <v>102</v>
      </c>
      <c r="B349" s="121"/>
      <c r="C349" s="121"/>
      <c r="D349" s="121"/>
      <c r="E349" s="121"/>
      <c r="F349" s="121"/>
      <c r="G349" s="121"/>
      <c r="H349" s="121"/>
      <c r="I349" s="121"/>
    </row>
    <row r="350" spans="1:9" x14ac:dyDescent="0.25">
      <c r="A350" s="121" t="s">
        <v>120</v>
      </c>
      <c r="B350" s="121"/>
      <c r="C350" s="121"/>
      <c r="D350" s="121"/>
      <c r="E350" s="121"/>
      <c r="F350" s="121"/>
      <c r="G350" s="121"/>
      <c r="H350" s="121"/>
      <c r="I350" s="121"/>
    </row>
    <row r="351" spans="1:9" x14ac:dyDescent="0.25">
      <c r="A351" s="122" t="s">
        <v>2</v>
      </c>
      <c r="B351" s="122"/>
      <c r="C351" s="122"/>
      <c r="D351" s="122"/>
      <c r="E351" s="122"/>
      <c r="F351" s="122"/>
      <c r="G351" s="122"/>
      <c r="H351" s="122"/>
      <c r="I351" s="122"/>
    </row>
    <row r="352" spans="1:9" ht="8.25" customHeight="1" thickBot="1" x14ac:dyDescent="0.3">
      <c r="A352" s="123"/>
      <c r="B352" s="123"/>
      <c r="C352" s="123"/>
      <c r="D352" s="123"/>
      <c r="E352" s="123"/>
      <c r="F352" s="123"/>
      <c r="G352" s="123"/>
      <c r="H352" s="123"/>
      <c r="I352" s="123"/>
    </row>
    <row r="353" spans="1:9" x14ac:dyDescent="0.25">
      <c r="A353" s="124" t="s">
        <v>3</v>
      </c>
      <c r="B353" s="126" t="s">
        <v>4</v>
      </c>
      <c r="C353" s="127"/>
      <c r="D353" s="127"/>
      <c r="E353" s="128"/>
      <c r="F353" s="126" t="s">
        <v>5</v>
      </c>
      <c r="G353" s="127"/>
      <c r="H353" s="127"/>
      <c r="I353" s="129"/>
    </row>
    <row r="354" spans="1:9" ht="30.75" thickBot="1" x14ac:dyDescent="0.3">
      <c r="A354" s="125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41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42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43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44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45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46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47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48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49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50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51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52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53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54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114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55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56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57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58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59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60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113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61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104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62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63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64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108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109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65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66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67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68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69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70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103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71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72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73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74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75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76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110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77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78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79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111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112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80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81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82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83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115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84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116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106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97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85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86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87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88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98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99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89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105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90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91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107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92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93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94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100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101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95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96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ht="15" customHeight="1" x14ac:dyDescent="0.25">
      <c r="A458" s="115" t="s">
        <v>125</v>
      </c>
      <c r="B458" s="115"/>
      <c r="C458" s="115"/>
      <c r="D458" s="115"/>
      <c r="E458" s="115"/>
      <c r="F458" s="116" t="s">
        <v>124</v>
      </c>
      <c r="G458" s="116"/>
      <c r="H458" s="116"/>
      <c r="I458" s="116"/>
    </row>
    <row r="459" spans="1:9" x14ac:dyDescent="0.25">
      <c r="A459" s="117" t="s">
        <v>40</v>
      </c>
      <c r="B459" s="118"/>
      <c r="C459" s="118"/>
      <c r="D459" s="118"/>
      <c r="E459" s="118"/>
      <c r="F459" s="118"/>
      <c r="G459" s="118"/>
      <c r="H459" s="118"/>
      <c r="I459" s="118"/>
    </row>
    <row r="460" spans="1:9" x14ac:dyDescent="0.25">
      <c r="A460" s="130"/>
      <c r="B460" s="130"/>
      <c r="C460" s="130"/>
      <c r="D460" s="130"/>
      <c r="E460" s="130"/>
      <c r="F460" s="130"/>
      <c r="G460" s="130"/>
      <c r="H460" s="130"/>
      <c r="I460" s="130"/>
    </row>
    <row r="461" spans="1:9" x14ac:dyDescent="0.25">
      <c r="A461" s="120" t="s">
        <v>0</v>
      </c>
      <c r="B461" s="120"/>
      <c r="C461" s="120"/>
      <c r="D461" s="120"/>
      <c r="E461" s="120"/>
      <c r="F461" s="120"/>
      <c r="G461" s="120"/>
      <c r="H461" s="120"/>
      <c r="I461" s="120"/>
    </row>
    <row r="462" spans="1:9" x14ac:dyDescent="0.25">
      <c r="A462" s="120" t="s">
        <v>1</v>
      </c>
      <c r="B462" s="120"/>
      <c r="C462" s="120"/>
      <c r="D462" s="120"/>
      <c r="E462" s="120"/>
      <c r="F462" s="120"/>
      <c r="G462" s="120"/>
      <c r="H462" s="120"/>
      <c r="I462" s="120"/>
    </row>
    <row r="463" spans="1:9" x14ac:dyDescent="0.25">
      <c r="A463" s="121" t="s">
        <v>39</v>
      </c>
      <c r="B463" s="121"/>
      <c r="C463" s="121"/>
      <c r="D463" s="121"/>
      <c r="E463" s="121"/>
      <c r="F463" s="121"/>
      <c r="G463" s="121"/>
      <c r="H463" s="121"/>
      <c r="I463" s="121"/>
    </row>
    <row r="464" spans="1:9" x14ac:dyDescent="0.25">
      <c r="A464" s="121" t="s">
        <v>102</v>
      </c>
      <c r="B464" s="121"/>
      <c r="C464" s="121"/>
      <c r="D464" s="121"/>
      <c r="E464" s="121"/>
      <c r="F464" s="121"/>
      <c r="G464" s="121"/>
      <c r="H464" s="121"/>
      <c r="I464" s="121"/>
    </row>
    <row r="465" spans="1:9" x14ac:dyDescent="0.25">
      <c r="A465" s="121" t="s">
        <v>121</v>
      </c>
      <c r="B465" s="121"/>
      <c r="C465" s="121"/>
      <c r="D465" s="121"/>
      <c r="E465" s="121"/>
      <c r="F465" s="121"/>
      <c r="G465" s="121"/>
      <c r="H465" s="121"/>
      <c r="I465" s="121"/>
    </row>
    <row r="466" spans="1:9" x14ac:dyDescent="0.25">
      <c r="A466" s="122" t="s">
        <v>2</v>
      </c>
      <c r="B466" s="122"/>
      <c r="C466" s="122"/>
      <c r="D466" s="122"/>
      <c r="E466" s="122"/>
      <c r="F466" s="122"/>
      <c r="G466" s="122"/>
      <c r="H466" s="122"/>
      <c r="I466" s="122"/>
    </row>
    <row r="467" spans="1:9" ht="6" customHeight="1" thickBot="1" x14ac:dyDescent="0.3">
      <c r="A467" s="123"/>
      <c r="B467" s="123"/>
      <c r="C467" s="123"/>
      <c r="D467" s="123"/>
      <c r="E467" s="123"/>
      <c r="F467" s="123"/>
      <c r="G467" s="123"/>
      <c r="H467" s="123"/>
      <c r="I467" s="123"/>
    </row>
    <row r="468" spans="1:9" x14ac:dyDescent="0.25">
      <c r="A468" s="124" t="s">
        <v>3</v>
      </c>
      <c r="B468" s="126" t="s">
        <v>4</v>
      </c>
      <c r="C468" s="127"/>
      <c r="D468" s="127"/>
      <c r="E468" s="128"/>
      <c r="F468" s="126" t="s">
        <v>5</v>
      </c>
      <c r="G468" s="127"/>
      <c r="H468" s="127"/>
      <c r="I468" s="129"/>
    </row>
    <row r="469" spans="1:9" ht="30.75" thickBot="1" x14ac:dyDescent="0.3">
      <c r="A469" s="125"/>
      <c r="B469" s="84" t="s">
        <v>6</v>
      </c>
      <c r="C469" s="85" t="s">
        <v>7</v>
      </c>
      <c r="D469" s="85" t="s">
        <v>8</v>
      </c>
      <c r="E469" s="86" t="s">
        <v>9</v>
      </c>
      <c r="F469" s="87" t="s">
        <v>6</v>
      </c>
      <c r="G469" s="85" t="s">
        <v>7</v>
      </c>
      <c r="H469" s="85" t="s">
        <v>8</v>
      </c>
      <c r="I469" s="88" t="s">
        <v>9</v>
      </c>
    </row>
    <row r="470" spans="1:9" ht="15.75" thickBot="1" x14ac:dyDescent="0.3">
      <c r="A470" s="43" t="s">
        <v>33</v>
      </c>
      <c r="B470" s="90">
        <f>B472+B503+B547+B564</f>
        <v>20398.888833999998</v>
      </c>
      <c r="C470" s="91">
        <f>C472+C503+C547+C564</f>
        <v>20489.434136</v>
      </c>
      <c r="D470" s="91">
        <f>D472+D503+D547+D564</f>
        <v>8825.3007646799997</v>
      </c>
      <c r="E470" s="92">
        <f>D470/C470</f>
        <v>0.43072447516615009</v>
      </c>
      <c r="F470" s="64">
        <f>F472+F503+F547+F564</f>
        <v>10291.506385999999</v>
      </c>
      <c r="G470" s="65">
        <f>G472+G503+G547+G564</f>
        <v>10952.004187000002</v>
      </c>
      <c r="H470" s="65">
        <f>H472+H503+H547+H564</f>
        <v>3862.7291853900001</v>
      </c>
      <c r="I470" s="66">
        <f>H470/G470</f>
        <v>0.35269610195867607</v>
      </c>
    </row>
    <row r="471" spans="1:9" ht="15.75" thickBot="1" x14ac:dyDescent="0.3">
      <c r="A471" s="63" t="s">
        <v>10</v>
      </c>
      <c r="B471" s="95">
        <f>B472+B503+B547+B564-B548-B555-B556-B569-B570</f>
        <v>19019.881379999999</v>
      </c>
      <c r="C471" s="96">
        <f>C472+C503+C547+C564-C548-C555-C556-C569-C570</f>
        <v>19112.426682000001</v>
      </c>
      <c r="D471" s="96">
        <f>D472+D503+D547+D564-D548-D555-D556-D569-D570</f>
        <v>8326.8795966399994</v>
      </c>
      <c r="E471" s="42">
        <f>D471/C471</f>
        <v>0.43567882483924542</v>
      </c>
      <c r="F471" s="89">
        <f>F472+F503+F547+F564-F510-F548-F556-F569-F570</f>
        <v>6551.2933030000004</v>
      </c>
      <c r="G471" s="89">
        <f>G472+G503+G547+G564-G510-G548-G556-G569-G570</f>
        <v>7209.7911040000035</v>
      </c>
      <c r="H471" s="89">
        <f>H472+H503+H547+H564-H510-H548-H556-H569-H570</f>
        <v>2412.5551493100002</v>
      </c>
      <c r="I471" s="19">
        <f>H471/G471</f>
        <v>0.3346220597114819</v>
      </c>
    </row>
    <row r="472" spans="1:9" ht="15.75" thickBot="1" x14ac:dyDescent="0.3">
      <c r="A472" s="44" t="s">
        <v>11</v>
      </c>
      <c r="B472" s="93">
        <f>SUM(B473:B502)</f>
        <v>12115.912067999998</v>
      </c>
      <c r="C472" s="41">
        <f>SUM(C473:C502)</f>
        <v>12144.186702999999</v>
      </c>
      <c r="D472" s="41">
        <f>SUM(D473:D502)</f>
        <v>5864.8896128800016</v>
      </c>
      <c r="E472" s="94">
        <f>D472/C472</f>
        <v>0.48293803087127996</v>
      </c>
      <c r="F472" s="7">
        <f>SUM(F473:F502)</f>
        <v>3764.6958290000007</v>
      </c>
      <c r="G472" s="8">
        <f>SUM(G473:G502)</f>
        <v>4204.4314960000029</v>
      </c>
      <c r="H472" s="8">
        <f>SUM(H473:H502)</f>
        <v>1527.6430341599998</v>
      </c>
      <c r="I472" s="11">
        <f>H472/G472</f>
        <v>0.36334116410586387</v>
      </c>
    </row>
    <row r="473" spans="1:9" x14ac:dyDescent="0.25">
      <c r="A473" s="49" t="s">
        <v>12</v>
      </c>
      <c r="B473" s="26">
        <v>138.34462500000001</v>
      </c>
      <c r="C473" s="27">
        <v>160.715946</v>
      </c>
      <c r="D473" s="27">
        <v>77.558718430000013</v>
      </c>
      <c r="E473" s="34">
        <f>D473/C473</f>
        <v>0.48258259594228448</v>
      </c>
      <c r="F473" s="20">
        <v>11.655374999999999</v>
      </c>
      <c r="G473" s="21">
        <v>4.7036550000000004</v>
      </c>
      <c r="H473" s="21">
        <v>2.2633151099999997</v>
      </c>
      <c r="I473" s="12">
        <f>H473/G473</f>
        <v>0.48118221042997406</v>
      </c>
    </row>
    <row r="474" spans="1:9" x14ac:dyDescent="0.25">
      <c r="A474" s="50" t="s">
        <v>13</v>
      </c>
      <c r="B474" s="1">
        <v>123.698171</v>
      </c>
      <c r="C474" s="4">
        <v>138.456513</v>
      </c>
      <c r="D474" s="4">
        <v>48.642067299999994</v>
      </c>
      <c r="E474" s="35">
        <f>D474/C474</f>
        <v>0.35131657042381237</v>
      </c>
      <c r="F474" s="22">
        <v>1.915</v>
      </c>
      <c r="G474" s="23">
        <v>9.2810480000000002</v>
      </c>
      <c r="H474" s="23">
        <v>2.7746572</v>
      </c>
      <c r="I474" s="9">
        <f>H474/G474</f>
        <v>0.29895947095629716</v>
      </c>
    </row>
    <row r="475" spans="1:9" x14ac:dyDescent="0.25">
      <c r="A475" s="50" t="s">
        <v>19</v>
      </c>
      <c r="B475" s="1">
        <v>146.54255499999999</v>
      </c>
      <c r="C475" s="4">
        <v>145.40565000000001</v>
      </c>
      <c r="D475" s="4">
        <v>54.375886479999998</v>
      </c>
      <c r="E475" s="35">
        <f t="shared" ref="E475:E497" si="84">D475/C475</f>
        <v>0.3739599285172206</v>
      </c>
      <c r="F475" s="22">
        <v>45.294116000000002</v>
      </c>
      <c r="G475" s="23">
        <v>45.625664999999998</v>
      </c>
      <c r="H475" s="23">
        <v>17.719891789999998</v>
      </c>
      <c r="I475" s="9">
        <f t="shared" ref="I475:I487" si="85">H475/G475</f>
        <v>0.38837552921146462</v>
      </c>
    </row>
    <row r="476" spans="1:9" x14ac:dyDescent="0.25">
      <c r="A476" s="50" t="s">
        <v>41</v>
      </c>
      <c r="B476" s="1">
        <v>68.008010999999996</v>
      </c>
      <c r="C476" s="4">
        <v>68.985962999999998</v>
      </c>
      <c r="D476" s="4">
        <v>27.69283587</v>
      </c>
      <c r="E476" s="35">
        <f t="shared" si="84"/>
        <v>0.40142711162849171</v>
      </c>
      <c r="F476" s="22">
        <v>3.2549999999999999</v>
      </c>
      <c r="G476" s="23">
        <v>3.9550000000000001</v>
      </c>
      <c r="H476" s="23">
        <v>2.1912558500000001</v>
      </c>
      <c r="I476" s="9">
        <f t="shared" si="85"/>
        <v>0.55404699115044254</v>
      </c>
    </row>
    <row r="477" spans="1:9" x14ac:dyDescent="0.25">
      <c r="A477" s="51" t="s">
        <v>42</v>
      </c>
      <c r="B477" s="1">
        <v>1915.7079530000001</v>
      </c>
      <c r="C477" s="4">
        <v>1915.1592860000001</v>
      </c>
      <c r="D477" s="4">
        <v>758.79017933</v>
      </c>
      <c r="E477" s="35">
        <f t="shared" si="84"/>
        <v>0.39620212526280696</v>
      </c>
      <c r="F477" s="22">
        <v>1638.273463</v>
      </c>
      <c r="G477" s="23">
        <v>1637.0638630000001</v>
      </c>
      <c r="H477" s="23">
        <v>246.79912672</v>
      </c>
      <c r="I477" s="9">
        <f t="shared" si="85"/>
        <v>0.15075717710103775</v>
      </c>
    </row>
    <row r="478" spans="1:9" x14ac:dyDescent="0.25">
      <c r="A478" s="52" t="s">
        <v>43</v>
      </c>
      <c r="B478" s="1">
        <v>27.702269000000001</v>
      </c>
      <c r="C478" s="4">
        <v>27.698768999999999</v>
      </c>
      <c r="D478" s="4">
        <v>9.94556328</v>
      </c>
      <c r="E478" s="35">
        <f t="shared" si="84"/>
        <v>0.35906156262756661</v>
      </c>
      <c r="F478" s="22">
        <v>1.2581</v>
      </c>
      <c r="G478" s="23">
        <v>1.2616000000000001</v>
      </c>
      <c r="H478" s="23">
        <v>0.48423008000000001</v>
      </c>
      <c r="I478" s="9">
        <f t="shared" si="85"/>
        <v>0.38382219403931517</v>
      </c>
    </row>
    <row r="479" spans="1:9" x14ac:dyDescent="0.25">
      <c r="A479" s="52" t="s">
        <v>44</v>
      </c>
      <c r="B479" s="1">
        <v>30.403946000000001</v>
      </c>
      <c r="C479" s="4">
        <v>30.403946000000001</v>
      </c>
      <c r="D479" s="4">
        <v>12.17949276</v>
      </c>
      <c r="E479" s="35">
        <f t="shared" si="84"/>
        <v>0.40058921167666856</v>
      </c>
      <c r="F479" s="22">
        <v>665.26155100000005</v>
      </c>
      <c r="G479" s="23">
        <v>670.31155100000001</v>
      </c>
      <c r="H479" s="23">
        <v>226.34248617</v>
      </c>
      <c r="I479" s="9">
        <f t="shared" si="85"/>
        <v>0.3376675902904141</v>
      </c>
    </row>
    <row r="480" spans="1:9" x14ac:dyDescent="0.25">
      <c r="A480" s="50" t="s">
        <v>45</v>
      </c>
      <c r="B480" s="1">
        <v>66.637037000000007</v>
      </c>
      <c r="C480" s="4">
        <v>67.058980000000005</v>
      </c>
      <c r="D480" s="4">
        <v>24.961493600000001</v>
      </c>
      <c r="E480" s="35">
        <f t="shared" si="84"/>
        <v>0.37223193075707384</v>
      </c>
      <c r="F480" s="22">
        <v>127.50920000000001</v>
      </c>
      <c r="G480" s="23">
        <v>144.94533300000001</v>
      </c>
      <c r="H480" s="23">
        <v>107.23009843999999</v>
      </c>
      <c r="I480" s="9">
        <f t="shared" si="85"/>
        <v>0.73979683388633144</v>
      </c>
    </row>
    <row r="481" spans="1:9" x14ac:dyDescent="0.25">
      <c r="A481" s="52" t="s">
        <v>46</v>
      </c>
      <c r="B481" s="1">
        <v>1390.8270990000001</v>
      </c>
      <c r="C481" s="4">
        <v>1393.5921530000001</v>
      </c>
      <c r="D481" s="4">
        <v>528.35657164999998</v>
      </c>
      <c r="E481" s="35">
        <f t="shared" si="84"/>
        <v>0.37913285498386412</v>
      </c>
      <c r="F481" s="22">
        <v>506.46143699999999</v>
      </c>
      <c r="G481" s="23">
        <v>507.855368</v>
      </c>
      <c r="H481" s="23">
        <v>243.96661146</v>
      </c>
      <c r="I481" s="9">
        <f t="shared" si="85"/>
        <v>0.48038600521398839</v>
      </c>
    </row>
    <row r="482" spans="1:9" x14ac:dyDescent="0.25">
      <c r="A482" s="53" t="s">
        <v>47</v>
      </c>
      <c r="B482" s="1">
        <v>36.089022</v>
      </c>
      <c r="C482" s="4">
        <v>35.982464</v>
      </c>
      <c r="D482" s="4">
        <v>12.831506869999998</v>
      </c>
      <c r="E482" s="35">
        <f t="shared" si="84"/>
        <v>0.35660445237991478</v>
      </c>
      <c r="F482" s="22">
        <v>6.125</v>
      </c>
      <c r="G482" s="23">
        <v>6.2315579999999997</v>
      </c>
      <c r="H482" s="23">
        <v>1.64234729</v>
      </c>
      <c r="I482" s="9">
        <f t="shared" si="85"/>
        <v>0.26355323821105414</v>
      </c>
    </row>
    <row r="483" spans="1:9" x14ac:dyDescent="0.25">
      <c r="A483" s="53" t="s">
        <v>48</v>
      </c>
      <c r="B483" s="1">
        <v>14.442424000000001</v>
      </c>
      <c r="C483" s="4">
        <v>14.442424000000001</v>
      </c>
      <c r="D483" s="4">
        <v>5.5343688799999997</v>
      </c>
      <c r="E483" s="35">
        <f t="shared" si="84"/>
        <v>0.38320221591610931</v>
      </c>
      <c r="F483" s="22">
        <v>103.29583599999999</v>
      </c>
      <c r="G483" s="23">
        <v>244.898933</v>
      </c>
      <c r="H483" s="23">
        <v>223.14457675999998</v>
      </c>
      <c r="I483" s="9">
        <f t="shared" si="85"/>
        <v>0.91117006524483302</v>
      </c>
    </row>
    <row r="484" spans="1:9" x14ac:dyDescent="0.25">
      <c r="A484" s="53" t="s">
        <v>49</v>
      </c>
      <c r="B484" s="1">
        <v>499.03449999999998</v>
      </c>
      <c r="C484" s="4">
        <v>585.821144</v>
      </c>
      <c r="D484" s="4">
        <v>233.24718856000001</v>
      </c>
      <c r="E484" s="35">
        <f t="shared" si="84"/>
        <v>0.39815426764452871</v>
      </c>
      <c r="F484" s="22">
        <v>132.37989999999999</v>
      </c>
      <c r="G484" s="23">
        <v>168.32270800000001</v>
      </c>
      <c r="H484" s="23">
        <v>41.48769832</v>
      </c>
      <c r="I484" s="9">
        <f t="shared" si="85"/>
        <v>0.24647713201001969</v>
      </c>
    </row>
    <row r="485" spans="1:9" x14ac:dyDescent="0.25">
      <c r="A485" s="53" t="s">
        <v>50</v>
      </c>
      <c r="B485" s="1">
        <v>107.804514</v>
      </c>
      <c r="C485" s="4">
        <v>126.471425</v>
      </c>
      <c r="D485" s="4">
        <v>54.312232700000003</v>
      </c>
      <c r="E485" s="35">
        <f t="shared" si="84"/>
        <v>0.42944271957084379</v>
      </c>
      <c r="F485" s="22">
        <v>24.289570000000001</v>
      </c>
      <c r="G485" s="23">
        <v>24.396570000000001</v>
      </c>
      <c r="H485" s="23">
        <v>9.9713802200000003</v>
      </c>
      <c r="I485" s="9">
        <f t="shared" si="85"/>
        <v>0.40872057916338239</v>
      </c>
    </row>
    <row r="486" spans="1:9" x14ac:dyDescent="0.25">
      <c r="A486" s="53" t="s">
        <v>51</v>
      </c>
      <c r="B486" s="1">
        <v>900.29104099999995</v>
      </c>
      <c r="C486" s="4">
        <v>906.06321400000002</v>
      </c>
      <c r="D486" s="4">
        <v>359.73510339000001</v>
      </c>
      <c r="E486" s="35">
        <f t="shared" si="84"/>
        <v>0.39703091112360289</v>
      </c>
      <c r="F486" s="22">
        <v>45.817999999999998</v>
      </c>
      <c r="G486" s="23">
        <v>56.833218000000002</v>
      </c>
      <c r="H486" s="23">
        <v>44.757589129999999</v>
      </c>
      <c r="I486" s="9">
        <f t="shared" si="85"/>
        <v>0.78752516054959265</v>
      </c>
    </row>
    <row r="487" spans="1:9" x14ac:dyDescent="0.25">
      <c r="A487" s="53" t="s">
        <v>52</v>
      </c>
      <c r="B487" s="1">
        <v>30.231428000000001</v>
      </c>
      <c r="C487" s="4">
        <v>30.196511000000001</v>
      </c>
      <c r="D487" s="4">
        <v>11.120486570000001</v>
      </c>
      <c r="E487" s="35">
        <f t="shared" si="84"/>
        <v>0.36827057834595528</v>
      </c>
      <c r="F487" s="22">
        <v>254.16719800000001</v>
      </c>
      <c r="G487" s="23">
        <v>400.58045099999998</v>
      </c>
      <c r="H487" s="23">
        <v>269.53105470999998</v>
      </c>
      <c r="I487" s="9">
        <f t="shared" si="85"/>
        <v>0.67285124383166661</v>
      </c>
    </row>
    <row r="488" spans="1:9" x14ac:dyDescent="0.25">
      <c r="A488" s="53" t="s">
        <v>22</v>
      </c>
      <c r="B488" s="1">
        <v>3.478507</v>
      </c>
      <c r="C488" s="4">
        <v>3.478507</v>
      </c>
      <c r="D488" s="4">
        <v>1.24186303</v>
      </c>
      <c r="E488" s="35">
        <f t="shared" si="84"/>
        <v>0.35701035817952931</v>
      </c>
      <c r="F488" s="2" t="s">
        <v>16</v>
      </c>
      <c r="G488" s="3" t="s">
        <v>16</v>
      </c>
      <c r="H488" s="3" t="s">
        <v>16</v>
      </c>
      <c r="I488" s="9" t="s">
        <v>16</v>
      </c>
    </row>
    <row r="489" spans="1:9" x14ac:dyDescent="0.25">
      <c r="A489" s="50" t="s">
        <v>53</v>
      </c>
      <c r="B489" s="1">
        <v>43.159554</v>
      </c>
      <c r="C489" s="4">
        <v>43.792290000000001</v>
      </c>
      <c r="D489" s="4">
        <v>17.07448243</v>
      </c>
      <c r="E489" s="35">
        <f t="shared" si="84"/>
        <v>0.38989699853558696</v>
      </c>
      <c r="F489" s="22">
        <v>41.061008000000001</v>
      </c>
      <c r="G489" s="23">
        <v>122.753399</v>
      </c>
      <c r="H489" s="23">
        <v>43.200640610000001</v>
      </c>
      <c r="I489" s="9">
        <f t="shared" ref="I489:I496" si="86">H489/G489</f>
        <v>0.3519303006021039</v>
      </c>
    </row>
    <row r="490" spans="1:9" x14ac:dyDescent="0.25">
      <c r="A490" s="50" t="s">
        <v>54</v>
      </c>
      <c r="B490" s="1">
        <v>30.941818999999999</v>
      </c>
      <c r="C490" s="4">
        <v>31.487176999999999</v>
      </c>
      <c r="D490" s="4">
        <v>9.8312551700000004</v>
      </c>
      <c r="E490" s="35">
        <f t="shared" si="84"/>
        <v>0.31223044129996158</v>
      </c>
      <c r="F490" s="22">
        <v>69.285537000000005</v>
      </c>
      <c r="G490" s="23">
        <v>69.288846000000007</v>
      </c>
      <c r="H490" s="23">
        <v>18.69514057</v>
      </c>
      <c r="I490" s="9">
        <f t="shared" si="86"/>
        <v>0.26981457549458965</v>
      </c>
    </row>
    <row r="491" spans="1:9" x14ac:dyDescent="0.25">
      <c r="A491" s="50" t="s">
        <v>114</v>
      </c>
      <c r="B491" s="1">
        <v>8.8420830000000006</v>
      </c>
      <c r="C491" s="4">
        <v>9.1240070000000006</v>
      </c>
      <c r="D491" s="4">
        <v>2.43660627</v>
      </c>
      <c r="E491" s="35">
        <f t="shared" si="84"/>
        <v>0.26705440603015757</v>
      </c>
      <c r="F491" s="22">
        <v>2.9774790000000002</v>
      </c>
      <c r="G491" s="23">
        <v>2.9855550000000002</v>
      </c>
      <c r="H491" s="23">
        <v>0.47138078999999999</v>
      </c>
      <c r="I491" s="9">
        <f t="shared" si="86"/>
        <v>0.15788715665931458</v>
      </c>
    </row>
    <row r="492" spans="1:9" x14ac:dyDescent="0.25">
      <c r="A492" s="53" t="s">
        <v>17</v>
      </c>
      <c r="B492" s="1">
        <v>333.3304</v>
      </c>
      <c r="C492" s="4">
        <v>329.73039999999997</v>
      </c>
      <c r="D492" s="4">
        <v>108.92994742</v>
      </c>
      <c r="E492" s="35">
        <f t="shared" si="84"/>
        <v>0.33036064439311635</v>
      </c>
      <c r="F492" s="22">
        <v>51.808999999999997</v>
      </c>
      <c r="G492" s="23">
        <v>49.808999999999997</v>
      </c>
      <c r="H492" s="23">
        <v>15.903295869999999</v>
      </c>
      <c r="I492" s="9">
        <f t="shared" si="86"/>
        <v>0.31928558834748738</v>
      </c>
    </row>
    <row r="493" spans="1:9" x14ac:dyDescent="0.25">
      <c r="A493" s="53" t="s">
        <v>21</v>
      </c>
      <c r="B493" s="1">
        <v>260.791425</v>
      </c>
      <c r="C493" s="4">
        <v>260.35093699999999</v>
      </c>
      <c r="D493" s="4">
        <v>92.636509060000009</v>
      </c>
      <c r="E493" s="35">
        <f t="shared" si="84"/>
        <v>0.35581400292790194</v>
      </c>
      <c r="F493" s="2">
        <v>15.070793999999999</v>
      </c>
      <c r="G493" s="3">
        <v>15.511282</v>
      </c>
      <c r="H493" s="3">
        <v>3.0645289900000003</v>
      </c>
      <c r="I493" s="9">
        <f t="shared" si="86"/>
        <v>0.19756774391697607</v>
      </c>
    </row>
    <row r="494" spans="1:9" x14ac:dyDescent="0.25">
      <c r="A494" s="50" t="s">
        <v>20</v>
      </c>
      <c r="B494" s="1">
        <v>10.22246</v>
      </c>
      <c r="C494" s="4">
        <v>10.22246</v>
      </c>
      <c r="D494" s="4">
        <v>3.1933065299999996</v>
      </c>
      <c r="E494" s="35">
        <f t="shared" si="84"/>
        <v>0.31238141601923602</v>
      </c>
      <c r="F494" s="22">
        <v>1.8916599999999999</v>
      </c>
      <c r="G494" s="23">
        <v>1.8916599999999999</v>
      </c>
      <c r="H494" s="23">
        <v>0.10760117999999999</v>
      </c>
      <c r="I494" s="9">
        <f t="shared" si="86"/>
        <v>5.6881881522049413E-2</v>
      </c>
    </row>
    <row r="495" spans="1:9" x14ac:dyDescent="0.25">
      <c r="A495" s="53" t="s">
        <v>24</v>
      </c>
      <c r="B495" s="1">
        <v>222.52425199999999</v>
      </c>
      <c r="C495" s="4">
        <v>225.405102</v>
      </c>
      <c r="D495" s="4">
        <v>130.40942122000001</v>
      </c>
      <c r="E495" s="35">
        <f t="shared" si="84"/>
        <v>0.57855576498885108</v>
      </c>
      <c r="F495" s="2">
        <v>12.084718000000001</v>
      </c>
      <c r="G495" s="3">
        <v>12.084718000000001</v>
      </c>
      <c r="H495" s="3">
        <v>4.4655257199999996</v>
      </c>
      <c r="I495" s="9">
        <f t="shared" si="86"/>
        <v>0.36951840498057126</v>
      </c>
    </row>
    <row r="496" spans="1:9" x14ac:dyDescent="0.25">
      <c r="A496" s="53" t="s">
        <v>15</v>
      </c>
      <c r="B496" s="1">
        <v>16.945007</v>
      </c>
      <c r="C496" s="4">
        <v>16.945007</v>
      </c>
      <c r="D496" s="4">
        <v>5.0926679800000008</v>
      </c>
      <c r="E496" s="35">
        <f t="shared" si="84"/>
        <v>0.30054091922180975</v>
      </c>
      <c r="F496" s="39">
        <v>1</v>
      </c>
      <c r="G496" s="40">
        <v>1</v>
      </c>
      <c r="H496" s="40">
        <v>0.45992235999999997</v>
      </c>
      <c r="I496" s="9">
        <f t="shared" si="86"/>
        <v>0.45992235999999997</v>
      </c>
    </row>
    <row r="497" spans="1:9" x14ac:dyDescent="0.25">
      <c r="A497" s="50" t="s">
        <v>55</v>
      </c>
      <c r="B497" s="1">
        <v>2.4702000000000002</v>
      </c>
      <c r="C497" s="4">
        <v>2.4702000000000002</v>
      </c>
      <c r="D497" s="4">
        <v>0</v>
      </c>
      <c r="E497" s="35">
        <f t="shared" si="84"/>
        <v>0</v>
      </c>
      <c r="F497" s="39" t="s">
        <v>16</v>
      </c>
      <c r="G497" s="40" t="s">
        <v>16</v>
      </c>
      <c r="H497" s="40" t="s">
        <v>16</v>
      </c>
      <c r="I497" s="9" t="s">
        <v>16</v>
      </c>
    </row>
    <row r="498" spans="1:9" x14ac:dyDescent="0.25">
      <c r="A498" s="50" t="s">
        <v>18</v>
      </c>
      <c r="B498" s="1">
        <v>39.091703000000003</v>
      </c>
      <c r="C498" s="4">
        <v>39.578436000000004</v>
      </c>
      <c r="D498" s="4">
        <v>15.41190709</v>
      </c>
      <c r="E498" s="35">
        <f>D498/C498</f>
        <v>0.38940161986188637</v>
      </c>
      <c r="F498" s="39" t="s">
        <v>16</v>
      </c>
      <c r="G498" s="40" t="s">
        <v>16</v>
      </c>
      <c r="H498" s="40" t="s">
        <v>16</v>
      </c>
      <c r="I498" s="9" t="s">
        <v>16</v>
      </c>
    </row>
    <row r="499" spans="1:9" x14ac:dyDescent="0.25">
      <c r="A499" s="50" t="s">
        <v>23</v>
      </c>
      <c r="B499" s="1">
        <v>4.8281510000000001</v>
      </c>
      <c r="C499" s="4">
        <v>4.8281510000000001</v>
      </c>
      <c r="D499" s="4">
        <v>1.77649506</v>
      </c>
      <c r="E499" s="35">
        <f t="shared" ref="E499:E501" si="87">D499/C499</f>
        <v>0.36794521546654196</v>
      </c>
      <c r="F499" s="39">
        <v>0.45500000000000002</v>
      </c>
      <c r="G499" s="40">
        <v>0.45500000000000002</v>
      </c>
      <c r="H499" s="40">
        <v>0.25898653999999999</v>
      </c>
      <c r="I499" s="9">
        <f t="shared" ref="I499:I501" si="88">H499/G499</f>
        <v>0.56920118681318677</v>
      </c>
    </row>
    <row r="500" spans="1:9" x14ac:dyDescent="0.25">
      <c r="A500" s="52" t="s">
        <v>14</v>
      </c>
      <c r="B500" s="1">
        <v>5.6229740000000001</v>
      </c>
      <c r="C500" s="4">
        <v>5.5644559999999998</v>
      </c>
      <c r="D500" s="4">
        <v>1.8432437800000001</v>
      </c>
      <c r="E500" s="35">
        <f t="shared" si="87"/>
        <v>0.33125318629530004</v>
      </c>
      <c r="F500" s="39">
        <v>1.382226</v>
      </c>
      <c r="G500" s="40">
        <v>1.440744</v>
      </c>
      <c r="H500" s="40">
        <v>0.32172734999999997</v>
      </c>
      <c r="I500" s="9">
        <f t="shared" si="88"/>
        <v>0.22330639586213788</v>
      </c>
    </row>
    <row r="501" spans="1:9" x14ac:dyDescent="0.25">
      <c r="A501" s="52" t="s">
        <v>31</v>
      </c>
      <c r="B501" s="1">
        <v>7.296195</v>
      </c>
      <c r="C501" s="4">
        <v>7.3851950000000004</v>
      </c>
      <c r="D501" s="4">
        <v>2.49767546</v>
      </c>
      <c r="E501" s="35">
        <f t="shared" si="87"/>
        <v>0.33820034000456317</v>
      </c>
      <c r="F501" s="39">
        <v>0.719661</v>
      </c>
      <c r="G501" s="40">
        <v>0.94477100000000003</v>
      </c>
      <c r="H501" s="40">
        <v>0.38796492999999999</v>
      </c>
      <c r="I501" s="9">
        <f t="shared" si="88"/>
        <v>0.41064441012689845</v>
      </c>
    </row>
    <row r="502" spans="1:9" ht="15.75" thickBot="1" x14ac:dyDescent="0.3">
      <c r="A502" s="54" t="s">
        <v>25</v>
      </c>
      <c r="B502" s="28">
        <v>5630.6027430000004</v>
      </c>
      <c r="C502" s="29">
        <v>5507.3699900000001</v>
      </c>
      <c r="D502" s="29">
        <v>3253.2305367100003</v>
      </c>
      <c r="E502" s="36">
        <f>D502/C502</f>
        <v>0.59070491770428524</v>
      </c>
      <c r="F502" s="80" t="s">
        <v>16</v>
      </c>
      <c r="G502" s="81" t="s">
        <v>16</v>
      </c>
      <c r="H502" s="81" t="s">
        <v>16</v>
      </c>
      <c r="I502" s="67" t="s">
        <v>16</v>
      </c>
    </row>
    <row r="503" spans="1:9" ht="15.75" thickBot="1" x14ac:dyDescent="0.3">
      <c r="A503" s="59" t="s">
        <v>34</v>
      </c>
      <c r="B503" s="5">
        <f>SUM(B504:B546)</f>
        <v>6196.7288159999998</v>
      </c>
      <c r="C503" s="6">
        <f>SUM(C504:C546)</f>
        <v>6202.3997529999997</v>
      </c>
      <c r="D503" s="6">
        <f>SUM(D504:D546)</f>
        <v>2196.3963270799995</v>
      </c>
      <c r="E503" s="11">
        <f>D503/C503</f>
        <v>0.35412040735001615</v>
      </c>
      <c r="F503" s="7">
        <f>SUM(F504:F546)</f>
        <v>3460.0568169999983</v>
      </c>
      <c r="G503" s="8">
        <f>SUM(G504:G546)</f>
        <v>3618.2456089999987</v>
      </c>
      <c r="H503" s="8">
        <f>SUM(H504:H546)</f>
        <v>1283.2918880100001</v>
      </c>
      <c r="I503" s="11">
        <f>H503/G503</f>
        <v>0.35467240941796457</v>
      </c>
    </row>
    <row r="504" spans="1:9" x14ac:dyDescent="0.25">
      <c r="A504" s="60" t="s">
        <v>56</v>
      </c>
      <c r="B504" s="26">
        <v>6.4955579999999999</v>
      </c>
      <c r="C504" s="27">
        <v>6.4955579999999999</v>
      </c>
      <c r="D504" s="27">
        <v>2.21258796</v>
      </c>
      <c r="E504" s="12">
        <f>D504/C504</f>
        <v>0.34063092962914043</v>
      </c>
      <c r="F504" s="106">
        <v>4.7171000000000003</v>
      </c>
      <c r="G504" s="21">
        <v>4.8471000000000002</v>
      </c>
      <c r="H504" s="21">
        <v>2.3667963900000002</v>
      </c>
      <c r="I504" s="12">
        <f>H504/G504</f>
        <v>0.48829122361824601</v>
      </c>
    </row>
    <row r="505" spans="1:9" x14ac:dyDescent="0.25">
      <c r="A505" s="61" t="s">
        <v>57</v>
      </c>
      <c r="B505" s="1">
        <v>56.031345999999999</v>
      </c>
      <c r="C505" s="4">
        <v>56.031345999999999</v>
      </c>
      <c r="D505" s="4">
        <v>15.73398139</v>
      </c>
      <c r="E505" s="9">
        <f>D505/C505</f>
        <v>0.28080677180234082</v>
      </c>
      <c r="F505" s="107">
        <v>21.538133999999999</v>
      </c>
      <c r="G505" s="23">
        <v>157.738134</v>
      </c>
      <c r="H505" s="23">
        <v>142.85971297999998</v>
      </c>
      <c r="I505" s="9">
        <f>H505/G505</f>
        <v>0.90567644841037598</v>
      </c>
    </row>
    <row r="506" spans="1:9" x14ac:dyDescent="0.25">
      <c r="A506" s="61" t="s">
        <v>58</v>
      </c>
      <c r="B506" s="1">
        <v>23.7</v>
      </c>
      <c r="C506" s="4">
        <v>23.7</v>
      </c>
      <c r="D506" s="4">
        <v>9.1657509299999997</v>
      </c>
      <c r="E506" s="9">
        <f t="shared" ref="E506:E509" si="89">D506/C506</f>
        <v>0.38674054556962023</v>
      </c>
      <c r="F506" s="107">
        <v>3.3</v>
      </c>
      <c r="G506" s="23">
        <v>3.3</v>
      </c>
      <c r="H506" s="23">
        <v>1.3338467000000001</v>
      </c>
      <c r="I506" s="9">
        <f t="shared" ref="I506:I513" si="90">H506/G506</f>
        <v>0.40419596969696975</v>
      </c>
    </row>
    <row r="507" spans="1:9" x14ac:dyDescent="0.25">
      <c r="A507" s="61" t="s">
        <v>59</v>
      </c>
      <c r="B507" s="1">
        <v>14.7188</v>
      </c>
      <c r="C507" s="4">
        <v>14.7188</v>
      </c>
      <c r="D507" s="4">
        <v>5.5077882200000001</v>
      </c>
      <c r="E507" s="9">
        <f t="shared" si="89"/>
        <v>0.37420090088865943</v>
      </c>
      <c r="F507" s="107">
        <v>3.5171000000000001</v>
      </c>
      <c r="G507" s="23">
        <v>3.5171000000000001</v>
      </c>
      <c r="H507" s="23">
        <v>1.0613278500000001</v>
      </c>
      <c r="I507" s="9">
        <f t="shared" si="90"/>
        <v>0.30176220465724601</v>
      </c>
    </row>
    <row r="508" spans="1:9" x14ac:dyDescent="0.25">
      <c r="A508" s="61" t="s">
        <v>60</v>
      </c>
      <c r="B508" s="1">
        <v>39.722000000000001</v>
      </c>
      <c r="C508" s="4">
        <v>39.658014000000001</v>
      </c>
      <c r="D508" s="4">
        <v>12.98815042</v>
      </c>
      <c r="E508" s="9">
        <f t="shared" si="89"/>
        <v>0.32750380339267621</v>
      </c>
      <c r="F508" s="107">
        <v>8.3818999999999999</v>
      </c>
      <c r="G508" s="23">
        <v>8.4458859999999998</v>
      </c>
      <c r="H508" s="23">
        <v>1.0195215200000001</v>
      </c>
      <c r="I508" s="9">
        <f t="shared" si="90"/>
        <v>0.12071220473494434</v>
      </c>
    </row>
    <row r="509" spans="1:9" x14ac:dyDescent="0.25">
      <c r="A509" s="61" t="s">
        <v>38</v>
      </c>
      <c r="B509" s="1">
        <v>4910.6621510000004</v>
      </c>
      <c r="C509" s="4">
        <v>4910.6621510000004</v>
      </c>
      <c r="D509" s="4">
        <v>1775.55508459</v>
      </c>
      <c r="E509" s="9">
        <f t="shared" si="89"/>
        <v>0.36157141949348487</v>
      </c>
      <c r="F509" s="107">
        <v>374.82938000000001</v>
      </c>
      <c r="G509" s="23">
        <v>374.82938000000001</v>
      </c>
      <c r="H509" s="23">
        <v>201.92634514999997</v>
      </c>
      <c r="I509" s="9">
        <f t="shared" si="90"/>
        <v>0.53871536204018999</v>
      </c>
    </row>
    <row r="510" spans="1:9" x14ac:dyDescent="0.25">
      <c r="A510" s="61" t="s">
        <v>113</v>
      </c>
      <c r="B510" s="2" t="s">
        <v>16</v>
      </c>
      <c r="C510" s="3" t="s">
        <v>16</v>
      </c>
      <c r="D510" s="3" t="s">
        <v>16</v>
      </c>
      <c r="E510" s="9" t="s">
        <v>16</v>
      </c>
      <c r="F510" s="107">
        <v>1692.702669</v>
      </c>
      <c r="G510" s="23">
        <v>1692.702669</v>
      </c>
      <c r="H510" s="23">
        <v>553.78704074999996</v>
      </c>
      <c r="I510" s="9">
        <f t="shared" si="90"/>
        <v>0.32716143885869892</v>
      </c>
    </row>
    <row r="511" spans="1:9" x14ac:dyDescent="0.25">
      <c r="A511" s="61" t="s">
        <v>61</v>
      </c>
      <c r="B511" s="1">
        <v>19.083057</v>
      </c>
      <c r="C511" s="4">
        <v>19.083057</v>
      </c>
      <c r="D511" s="4">
        <v>5.9846199699999998</v>
      </c>
      <c r="E511" s="9">
        <f t="shared" ref="E511:E546" si="91">D511/C511</f>
        <v>0.31360908108171553</v>
      </c>
      <c r="F511" s="107">
        <v>13.126018</v>
      </c>
      <c r="G511" s="23">
        <v>13.126018</v>
      </c>
      <c r="H511" s="23">
        <v>3.0841688500000002</v>
      </c>
      <c r="I511" s="9">
        <f t="shared" si="90"/>
        <v>0.23496606891747368</v>
      </c>
    </row>
    <row r="512" spans="1:9" ht="15" customHeight="1" x14ac:dyDescent="0.25">
      <c r="A512" s="61" t="s">
        <v>104</v>
      </c>
      <c r="B512" s="2">
        <v>7.9725999999999999</v>
      </c>
      <c r="C512" s="4">
        <v>7.9725999999999999</v>
      </c>
      <c r="D512" s="4">
        <v>2.3059854799999999</v>
      </c>
      <c r="E512" s="9">
        <f t="shared" si="91"/>
        <v>0.28923882798585154</v>
      </c>
      <c r="F512" s="108">
        <v>2.9756999999999998</v>
      </c>
      <c r="G512" s="40">
        <v>2.9756999999999998</v>
      </c>
      <c r="H512" s="40">
        <v>0.46634096999999997</v>
      </c>
      <c r="I512" s="9">
        <f t="shared" si="90"/>
        <v>0.15671639278153041</v>
      </c>
    </row>
    <row r="513" spans="1:9" x14ac:dyDescent="0.25">
      <c r="A513" s="61" t="s">
        <v>62</v>
      </c>
      <c r="B513" s="1">
        <v>9.3352000000000004</v>
      </c>
      <c r="C513" s="4">
        <v>10.315868999999999</v>
      </c>
      <c r="D513" s="4">
        <v>3.6322621099999997</v>
      </c>
      <c r="E513" s="9">
        <f t="shared" si="91"/>
        <v>0.35210432683858239</v>
      </c>
      <c r="F513" s="107">
        <v>0.2145</v>
      </c>
      <c r="G513" s="23">
        <v>0.2145</v>
      </c>
      <c r="H513" s="23">
        <v>0</v>
      </c>
      <c r="I513" s="9">
        <f t="shared" si="90"/>
        <v>0</v>
      </c>
    </row>
    <row r="514" spans="1:9" x14ac:dyDescent="0.25">
      <c r="A514" s="61" t="s">
        <v>63</v>
      </c>
      <c r="B514" s="1">
        <v>1.6757</v>
      </c>
      <c r="C514" s="4">
        <v>1.6757</v>
      </c>
      <c r="D514" s="4">
        <v>0.52208578000000005</v>
      </c>
      <c r="E514" s="9">
        <f t="shared" si="91"/>
        <v>0.31156279763680855</v>
      </c>
      <c r="F514" s="108" t="s">
        <v>16</v>
      </c>
      <c r="G514" s="40" t="s">
        <v>16</v>
      </c>
      <c r="H514" s="40" t="s">
        <v>16</v>
      </c>
      <c r="I514" s="9" t="s">
        <v>16</v>
      </c>
    </row>
    <row r="515" spans="1:9" x14ac:dyDescent="0.25">
      <c r="A515" s="61" t="s">
        <v>28</v>
      </c>
      <c r="B515" s="1">
        <v>19.2</v>
      </c>
      <c r="C515" s="4">
        <v>19.2</v>
      </c>
      <c r="D515" s="4">
        <v>6.6684230800000002</v>
      </c>
      <c r="E515" s="9">
        <f t="shared" si="91"/>
        <v>0.34731370208333334</v>
      </c>
      <c r="F515" s="107">
        <v>526.62674200000004</v>
      </c>
      <c r="G515" s="23">
        <v>527.95674199999996</v>
      </c>
      <c r="H515" s="23">
        <v>147.91146277999999</v>
      </c>
      <c r="I515" s="9">
        <f t="shared" ref="I515:I545" si="92">H515/G515</f>
        <v>0.28015829899185191</v>
      </c>
    </row>
    <row r="516" spans="1:9" x14ac:dyDescent="0.25">
      <c r="A516" s="61" t="s">
        <v>64</v>
      </c>
      <c r="B516" s="1">
        <v>6.7022719999999998</v>
      </c>
      <c r="C516" s="4">
        <v>6.7022719999999998</v>
      </c>
      <c r="D516" s="4">
        <v>2.3656827799999998</v>
      </c>
      <c r="E516" s="9">
        <f t="shared" si="91"/>
        <v>0.35296728930129961</v>
      </c>
      <c r="F516" s="107">
        <v>6.8536999999999999</v>
      </c>
      <c r="G516" s="23">
        <v>6.8536999999999999</v>
      </c>
      <c r="H516" s="23">
        <v>2.1414232100000001</v>
      </c>
      <c r="I516" s="9">
        <f t="shared" si="92"/>
        <v>0.31244775960430132</v>
      </c>
    </row>
    <row r="517" spans="1:9" x14ac:dyDescent="0.25">
      <c r="A517" s="61" t="s">
        <v>108</v>
      </c>
      <c r="B517" s="1">
        <v>13.949481</v>
      </c>
      <c r="C517" s="4">
        <v>13.949481</v>
      </c>
      <c r="D517" s="4">
        <v>5.0476965900000001</v>
      </c>
      <c r="E517" s="9">
        <f t="shared" si="91"/>
        <v>0.36185551204378141</v>
      </c>
      <c r="F517" s="107">
        <v>26.263635000000001</v>
      </c>
      <c r="G517" s="23">
        <v>26.263635000000001</v>
      </c>
      <c r="H517" s="23">
        <v>5.1231165000000001</v>
      </c>
      <c r="I517" s="9">
        <f t="shared" si="92"/>
        <v>0.19506502051220251</v>
      </c>
    </row>
    <row r="518" spans="1:9" x14ac:dyDescent="0.25">
      <c r="A518" s="61" t="s">
        <v>109</v>
      </c>
      <c r="B518" s="1">
        <v>11.12649</v>
      </c>
      <c r="C518" s="4">
        <v>11.107229999999999</v>
      </c>
      <c r="D518" s="4">
        <v>2.0909819299999999</v>
      </c>
      <c r="E518" s="9">
        <f t="shared" si="91"/>
        <v>0.18825413086791215</v>
      </c>
      <c r="F518" s="107">
        <v>1.0297000000000001</v>
      </c>
      <c r="G518" s="23">
        <v>1.0589599999999999</v>
      </c>
      <c r="H518" s="23">
        <v>4.6562730000000004E-2</v>
      </c>
      <c r="I518" s="9">
        <f t="shared" si="92"/>
        <v>4.397024439072298E-2</v>
      </c>
    </row>
    <row r="519" spans="1:9" x14ac:dyDescent="0.25">
      <c r="A519" s="61" t="s">
        <v>65</v>
      </c>
      <c r="B519" s="1">
        <v>4.5165350000000002</v>
      </c>
      <c r="C519" s="4">
        <v>4.5165350000000002</v>
      </c>
      <c r="D519" s="4">
        <v>1.71777223</v>
      </c>
      <c r="E519" s="9">
        <f t="shared" si="91"/>
        <v>0.3803296620085973</v>
      </c>
      <c r="F519" s="47">
        <v>1.7702</v>
      </c>
      <c r="G519" s="3">
        <v>1.7702</v>
      </c>
      <c r="H519" s="3">
        <v>0.73522478000000002</v>
      </c>
      <c r="I519" s="9">
        <f t="shared" si="92"/>
        <v>0.41533430120890297</v>
      </c>
    </row>
    <row r="520" spans="1:9" x14ac:dyDescent="0.25">
      <c r="A520" s="61" t="s">
        <v>66</v>
      </c>
      <c r="B520" s="1">
        <v>2.1464729999999999</v>
      </c>
      <c r="C520" s="4">
        <v>2.1464729999999999</v>
      </c>
      <c r="D520" s="4">
        <v>0.83220879000000003</v>
      </c>
      <c r="E520" s="9">
        <f t="shared" si="91"/>
        <v>0.38770988034790099</v>
      </c>
      <c r="F520" s="107">
        <v>0.82584900000000006</v>
      </c>
      <c r="G520" s="23">
        <v>0.82584900000000006</v>
      </c>
      <c r="H520" s="23">
        <v>0.11050967</v>
      </c>
      <c r="I520" s="9">
        <f t="shared" si="92"/>
        <v>0.13381340898881031</v>
      </c>
    </row>
    <row r="521" spans="1:9" x14ac:dyDescent="0.25">
      <c r="A521" s="61" t="s">
        <v>36</v>
      </c>
      <c r="B521" s="1">
        <v>3.9529969999999999</v>
      </c>
      <c r="C521" s="4">
        <v>3.9529969999999999</v>
      </c>
      <c r="D521" s="4">
        <v>1.11876058</v>
      </c>
      <c r="E521" s="9">
        <f t="shared" si="91"/>
        <v>0.28301579282756856</v>
      </c>
      <c r="F521" s="108">
        <v>0.10730000000000001</v>
      </c>
      <c r="G521" s="40">
        <v>0.10730000000000001</v>
      </c>
      <c r="H521" s="40">
        <v>0</v>
      </c>
      <c r="I521" s="9">
        <f t="shared" si="92"/>
        <v>0</v>
      </c>
    </row>
    <row r="522" spans="1:9" ht="15.75" thickBot="1" x14ac:dyDescent="0.3">
      <c r="A522" s="62" t="s">
        <v>67</v>
      </c>
      <c r="B522" s="30">
        <v>17.805430000000001</v>
      </c>
      <c r="C522" s="31">
        <v>17.805430000000001</v>
      </c>
      <c r="D522" s="31">
        <v>5.3592367599999999</v>
      </c>
      <c r="E522" s="13">
        <f t="shared" si="91"/>
        <v>0.30098889833045311</v>
      </c>
      <c r="F522" s="114">
        <v>5.44</v>
      </c>
      <c r="G522" s="25">
        <v>5.44</v>
      </c>
      <c r="H522" s="25">
        <v>1.52789054</v>
      </c>
      <c r="I522" s="13">
        <f t="shared" si="92"/>
        <v>0.28086223161764706</v>
      </c>
    </row>
    <row r="523" spans="1:9" x14ac:dyDescent="0.25">
      <c r="A523" s="60" t="s">
        <v>68</v>
      </c>
      <c r="B523" s="26">
        <v>9.4499999999999993</v>
      </c>
      <c r="C523" s="27">
        <v>9.4499999999999993</v>
      </c>
      <c r="D523" s="27">
        <v>3.4557161499999998</v>
      </c>
      <c r="E523" s="12">
        <f t="shared" si="91"/>
        <v>0.36568424867724869</v>
      </c>
      <c r="F523" s="106">
        <v>55.811425</v>
      </c>
      <c r="G523" s="21">
        <v>55.801425000000002</v>
      </c>
      <c r="H523" s="21">
        <v>5.7595179999999999</v>
      </c>
      <c r="I523" s="12">
        <f t="shared" si="92"/>
        <v>0.10321453260378206</v>
      </c>
    </row>
    <row r="524" spans="1:9" x14ac:dyDescent="0.25">
      <c r="A524" s="61" t="s">
        <v>69</v>
      </c>
      <c r="B524" s="1">
        <v>7.553229</v>
      </c>
      <c r="C524" s="4">
        <v>7.553229</v>
      </c>
      <c r="D524" s="4">
        <v>2.7518134000000001</v>
      </c>
      <c r="E524" s="9">
        <f t="shared" si="91"/>
        <v>0.36432278168714333</v>
      </c>
      <c r="F524" s="47">
        <v>3.3971070000000001</v>
      </c>
      <c r="G524" s="3">
        <v>3.3971070000000001</v>
      </c>
      <c r="H524" s="3">
        <v>1.4991312999999999</v>
      </c>
      <c r="I524" s="9">
        <f t="shared" si="92"/>
        <v>0.4412964619601325</v>
      </c>
    </row>
    <row r="525" spans="1:9" x14ac:dyDescent="0.25">
      <c r="A525" s="61" t="s">
        <v>70</v>
      </c>
      <c r="B525" s="1">
        <v>57.687970999999997</v>
      </c>
      <c r="C525" s="4">
        <v>57.687970999999997</v>
      </c>
      <c r="D525" s="4">
        <v>16.08067947</v>
      </c>
      <c r="E525" s="9">
        <f t="shared" si="91"/>
        <v>0.27875273113696442</v>
      </c>
      <c r="F525" s="107">
        <v>152.560934</v>
      </c>
      <c r="G525" s="23">
        <v>153.560934</v>
      </c>
      <c r="H525" s="23">
        <v>77.776756280000001</v>
      </c>
      <c r="I525" s="9">
        <f t="shared" si="92"/>
        <v>0.50648790844160929</v>
      </c>
    </row>
    <row r="526" spans="1:9" x14ac:dyDescent="0.25">
      <c r="A526" s="61" t="s">
        <v>103</v>
      </c>
      <c r="B526" s="1">
        <v>23.156248999999999</v>
      </c>
      <c r="C526" s="4">
        <v>23.156248999999999</v>
      </c>
      <c r="D526" s="4">
        <v>6.2810057300000004</v>
      </c>
      <c r="E526" s="9">
        <f t="shared" si="91"/>
        <v>0.2712445236704788</v>
      </c>
      <c r="F526" s="107">
        <v>116.985848</v>
      </c>
      <c r="G526" s="23">
        <v>116.985848</v>
      </c>
      <c r="H526" s="23">
        <v>11.673649869999998</v>
      </c>
      <c r="I526" s="9">
        <f t="shared" si="92"/>
        <v>9.9786855158753893E-2</v>
      </c>
    </row>
    <row r="527" spans="1:9" x14ac:dyDescent="0.25">
      <c r="A527" s="61" t="s">
        <v>71</v>
      </c>
      <c r="B527" s="1">
        <v>27.308866999999999</v>
      </c>
      <c r="C527" s="4">
        <v>27.308866999999999</v>
      </c>
      <c r="D527" s="4">
        <v>5.2111649199999999</v>
      </c>
      <c r="E527" s="9">
        <f t="shared" si="91"/>
        <v>0.19082318281457814</v>
      </c>
      <c r="F527" s="47">
        <v>40.594548000000003</v>
      </c>
      <c r="G527" s="3">
        <v>40.594548000000003</v>
      </c>
      <c r="H527" s="3">
        <v>0.48413721999999998</v>
      </c>
      <c r="I527" s="9">
        <f t="shared" si="92"/>
        <v>1.1926163582360861E-2</v>
      </c>
    </row>
    <row r="528" spans="1:9" x14ac:dyDescent="0.25">
      <c r="A528" s="61" t="s">
        <v>72</v>
      </c>
      <c r="B528" s="1">
        <v>70.5</v>
      </c>
      <c r="C528" s="4">
        <v>70.5</v>
      </c>
      <c r="D528" s="4">
        <v>26.52232412</v>
      </c>
      <c r="E528" s="9">
        <f t="shared" si="91"/>
        <v>0.37620317900709221</v>
      </c>
      <c r="F528" s="47">
        <v>3.1</v>
      </c>
      <c r="G528" s="3">
        <v>4.4348599999999996</v>
      </c>
      <c r="H528" s="3">
        <v>0.48428667999999997</v>
      </c>
      <c r="I528" s="9">
        <f t="shared" si="92"/>
        <v>0.10919999278443965</v>
      </c>
    </row>
    <row r="529" spans="1:9" x14ac:dyDescent="0.25">
      <c r="A529" s="61" t="s">
        <v>73</v>
      </c>
      <c r="B529" s="1">
        <v>4.0870899999999999</v>
      </c>
      <c r="C529" s="4">
        <v>4.0870899999999999</v>
      </c>
      <c r="D529" s="4">
        <v>1.60852671</v>
      </c>
      <c r="E529" s="9">
        <f t="shared" si="91"/>
        <v>0.39356283076712284</v>
      </c>
      <c r="F529" s="107">
        <v>3.4325000000000001</v>
      </c>
      <c r="G529" s="23">
        <v>3.4325000000000001</v>
      </c>
      <c r="H529" s="23">
        <v>3.1911397400000001</v>
      </c>
      <c r="I529" s="9">
        <f t="shared" si="92"/>
        <v>0.92968382811361983</v>
      </c>
    </row>
    <row r="530" spans="1:9" x14ac:dyDescent="0.25">
      <c r="A530" s="103" t="s">
        <v>74</v>
      </c>
      <c r="B530" s="1">
        <v>15.489632</v>
      </c>
      <c r="C530" s="4">
        <v>15.489632</v>
      </c>
      <c r="D530" s="4">
        <v>5.5429118700000002</v>
      </c>
      <c r="E530" s="9">
        <f t="shared" si="91"/>
        <v>0.35784658215250048</v>
      </c>
      <c r="F530" s="107">
        <v>0.403368</v>
      </c>
      <c r="G530" s="23">
        <v>0.403368</v>
      </c>
      <c r="H530" s="23">
        <v>0.22840804000000001</v>
      </c>
      <c r="I530" s="9">
        <f t="shared" si="92"/>
        <v>0.56625225600444262</v>
      </c>
    </row>
    <row r="531" spans="1:9" x14ac:dyDescent="0.25">
      <c r="A531" s="61" t="s">
        <v>75</v>
      </c>
      <c r="B531" s="1">
        <v>9.735849</v>
      </c>
      <c r="C531" s="4">
        <v>11.735340000000001</v>
      </c>
      <c r="D531" s="4">
        <v>4.8055627200000002</v>
      </c>
      <c r="E531" s="9">
        <f t="shared" si="91"/>
        <v>0.40949497159860726</v>
      </c>
      <c r="F531" s="47">
        <v>29.236284999999999</v>
      </c>
      <c r="G531" s="3">
        <v>40.657645000000002</v>
      </c>
      <c r="H531" s="3">
        <v>18.776360589999999</v>
      </c>
      <c r="I531" s="9">
        <f t="shared" si="92"/>
        <v>0.46181623628225388</v>
      </c>
    </row>
    <row r="532" spans="1:9" x14ac:dyDescent="0.25">
      <c r="A532" s="104" t="s">
        <v>76</v>
      </c>
      <c r="B532" s="1">
        <v>5.41629</v>
      </c>
      <c r="C532" s="4">
        <v>5.41629</v>
      </c>
      <c r="D532" s="4">
        <v>1.6535903200000002</v>
      </c>
      <c r="E532" s="9">
        <f t="shared" si="91"/>
        <v>0.30529944297665007</v>
      </c>
      <c r="F532" s="107">
        <v>30.7182</v>
      </c>
      <c r="G532" s="23">
        <v>36.318199999999997</v>
      </c>
      <c r="H532" s="23">
        <v>3.6083050099999996</v>
      </c>
      <c r="I532" s="9">
        <f t="shared" si="92"/>
        <v>9.9352528759685227E-2</v>
      </c>
    </row>
    <row r="533" spans="1:9" x14ac:dyDescent="0.25">
      <c r="A533" s="104" t="s">
        <v>110</v>
      </c>
      <c r="B533" s="1">
        <v>44.825920000000004</v>
      </c>
      <c r="C533" s="4">
        <v>44.825920000000004</v>
      </c>
      <c r="D533" s="4">
        <v>18.57461953</v>
      </c>
      <c r="E533" s="9">
        <f t="shared" si="91"/>
        <v>0.41437229910730217</v>
      </c>
      <c r="F533" s="107">
        <v>137.56</v>
      </c>
      <c r="G533" s="23">
        <v>137.56</v>
      </c>
      <c r="H533" s="23">
        <v>63.668355259999998</v>
      </c>
      <c r="I533" s="9">
        <f t="shared" si="92"/>
        <v>0.46284061689444606</v>
      </c>
    </row>
    <row r="534" spans="1:9" x14ac:dyDescent="0.25">
      <c r="A534" s="61" t="s">
        <v>77</v>
      </c>
      <c r="B534" s="1">
        <v>16.5185</v>
      </c>
      <c r="C534" s="4">
        <v>16.489484000000001</v>
      </c>
      <c r="D534" s="4">
        <v>6.7898418700000001</v>
      </c>
      <c r="E534" s="9">
        <f t="shared" si="91"/>
        <v>0.41176800135164932</v>
      </c>
      <c r="F534" s="107">
        <v>7.6814999999999998</v>
      </c>
      <c r="G534" s="23">
        <v>7.7105160000000001</v>
      </c>
      <c r="H534" s="23">
        <v>4.2851226900000006</v>
      </c>
      <c r="I534" s="9">
        <f t="shared" si="92"/>
        <v>0.55575044393916051</v>
      </c>
    </row>
    <row r="535" spans="1:9" x14ac:dyDescent="0.25">
      <c r="A535" s="61" t="s">
        <v>78</v>
      </c>
      <c r="B535" s="1">
        <v>3.4237350000000002</v>
      </c>
      <c r="C535" s="4">
        <v>3.4237350000000002</v>
      </c>
      <c r="D535" s="4">
        <v>1.0053303</v>
      </c>
      <c r="E535" s="9">
        <f t="shared" si="91"/>
        <v>0.29363554714368956</v>
      </c>
      <c r="F535" s="108">
        <v>0.60600100000000001</v>
      </c>
      <c r="G535" s="40">
        <v>0.60600100000000001</v>
      </c>
      <c r="H535" s="40">
        <v>8.2656270000000004E-2</v>
      </c>
      <c r="I535" s="9">
        <f t="shared" si="92"/>
        <v>0.13639626007217812</v>
      </c>
    </row>
    <row r="536" spans="1:9" x14ac:dyDescent="0.25">
      <c r="A536" s="61" t="s">
        <v>79</v>
      </c>
      <c r="B536" s="1">
        <v>61.771307</v>
      </c>
      <c r="C536" s="4">
        <v>62.750523999999999</v>
      </c>
      <c r="D536" s="4">
        <v>20.350273039999998</v>
      </c>
      <c r="E536" s="9">
        <f t="shared" si="91"/>
        <v>0.3243044319438671</v>
      </c>
      <c r="F536" s="107">
        <v>20.782958000000001</v>
      </c>
      <c r="G536" s="23">
        <v>20.782958000000001</v>
      </c>
      <c r="H536" s="23">
        <v>6.6758183600000001</v>
      </c>
      <c r="I536" s="9">
        <f t="shared" si="92"/>
        <v>0.32121598667523649</v>
      </c>
    </row>
    <row r="537" spans="1:9" x14ac:dyDescent="0.25">
      <c r="A537" s="61" t="s">
        <v>111</v>
      </c>
      <c r="B537" s="2">
        <v>3.010891</v>
      </c>
      <c r="C537" s="3">
        <v>3.010891</v>
      </c>
      <c r="D537" s="3">
        <v>0.95538516000000007</v>
      </c>
      <c r="E537" s="9">
        <f t="shared" si="91"/>
        <v>0.3173097797296548</v>
      </c>
      <c r="F537" s="108">
        <v>1.8417509999999999</v>
      </c>
      <c r="G537" s="40">
        <v>1.8417509999999999</v>
      </c>
      <c r="H537" s="40">
        <v>0.59823292000000006</v>
      </c>
      <c r="I537" s="9">
        <f t="shared" si="92"/>
        <v>0.32481748075608485</v>
      </c>
    </row>
    <row r="538" spans="1:9" x14ac:dyDescent="0.25">
      <c r="A538" s="61" t="s">
        <v>112</v>
      </c>
      <c r="B538" s="2">
        <v>6.1529999999999996</v>
      </c>
      <c r="C538" s="3">
        <v>5.9506750000000004</v>
      </c>
      <c r="D538" s="3">
        <v>1.95070693</v>
      </c>
      <c r="E538" s="9">
        <f t="shared" si="91"/>
        <v>0.32781271536422335</v>
      </c>
      <c r="F538" s="108">
        <v>0.64700000000000002</v>
      </c>
      <c r="G538" s="40">
        <v>1.7073100000000001</v>
      </c>
      <c r="H538" s="40">
        <v>1.57623749</v>
      </c>
      <c r="I538" s="9">
        <f t="shared" si="92"/>
        <v>0.92322864037579577</v>
      </c>
    </row>
    <row r="539" spans="1:9" x14ac:dyDescent="0.25">
      <c r="A539" s="61" t="s">
        <v>80</v>
      </c>
      <c r="B539" s="1">
        <v>101.37085399999999</v>
      </c>
      <c r="C539" s="4">
        <v>103.397001</v>
      </c>
      <c r="D539" s="4">
        <v>39.356304259999995</v>
      </c>
      <c r="E539" s="9">
        <f t="shared" si="91"/>
        <v>0.38063293789343072</v>
      </c>
      <c r="F539" s="107">
        <v>4.7051999999999996</v>
      </c>
      <c r="G539" s="23">
        <v>4.7051999999999996</v>
      </c>
      <c r="H539" s="23">
        <v>1.11211046</v>
      </c>
      <c r="I539" s="9">
        <f t="shared" si="92"/>
        <v>0.23635774462297035</v>
      </c>
    </row>
    <row r="540" spans="1:9" x14ac:dyDescent="0.25">
      <c r="A540" s="61" t="s">
        <v>81</v>
      </c>
      <c r="B540" s="1">
        <v>319.78975500000001</v>
      </c>
      <c r="C540" s="4">
        <v>319.78975500000001</v>
      </c>
      <c r="D540" s="4">
        <v>117.51131463</v>
      </c>
      <c r="E540" s="9">
        <f t="shared" si="91"/>
        <v>0.3674642879975939</v>
      </c>
      <c r="F540" s="107">
        <v>63.794899999999998</v>
      </c>
      <c r="G540" s="23">
        <v>63.794899999999998</v>
      </c>
      <c r="H540" s="23">
        <v>7.7663343300000003</v>
      </c>
      <c r="I540" s="9">
        <f t="shared" si="92"/>
        <v>0.12173910970939684</v>
      </c>
    </row>
    <row r="541" spans="1:9" x14ac:dyDescent="0.25">
      <c r="A541" s="61" t="s">
        <v>82</v>
      </c>
      <c r="B541" s="1">
        <v>15.673621000000001</v>
      </c>
      <c r="C541" s="4">
        <v>15.673621000000001</v>
      </c>
      <c r="D541" s="4">
        <v>3.8604967700000001</v>
      </c>
      <c r="E541" s="9">
        <f t="shared" si="91"/>
        <v>0.24630535407229764</v>
      </c>
      <c r="F541" s="107">
        <v>7.2</v>
      </c>
      <c r="G541" s="23">
        <v>7.2</v>
      </c>
      <c r="H541" s="23">
        <v>0.80372710999999997</v>
      </c>
      <c r="I541" s="9">
        <f t="shared" si="92"/>
        <v>0.11162876527777776</v>
      </c>
    </row>
    <row r="542" spans="1:9" x14ac:dyDescent="0.25">
      <c r="A542" s="61" t="s">
        <v>83</v>
      </c>
      <c r="B542" s="1">
        <v>55.690725999999998</v>
      </c>
      <c r="C542" s="4">
        <v>55.690725999999998</v>
      </c>
      <c r="D542" s="4">
        <v>12.24194831</v>
      </c>
      <c r="E542" s="9">
        <f t="shared" si="91"/>
        <v>0.21982023200774936</v>
      </c>
      <c r="F542" s="107">
        <v>8.1892999999999994</v>
      </c>
      <c r="G542" s="23">
        <v>8.1892999999999994</v>
      </c>
      <c r="H542" s="23">
        <v>0.47043087</v>
      </c>
      <c r="I542" s="9">
        <f t="shared" si="92"/>
        <v>5.7444576459526463E-2</v>
      </c>
    </row>
    <row r="543" spans="1:9" x14ac:dyDescent="0.25">
      <c r="A543" s="61" t="s">
        <v>115</v>
      </c>
      <c r="B543" s="1">
        <v>2.818705</v>
      </c>
      <c r="C543" s="4">
        <v>2.818705</v>
      </c>
      <c r="D543" s="4">
        <v>0</v>
      </c>
      <c r="E543" s="9">
        <f t="shared" si="91"/>
        <v>0</v>
      </c>
      <c r="F543" s="107">
        <v>0.18</v>
      </c>
      <c r="G543" s="23">
        <v>0.18</v>
      </c>
      <c r="H543" s="23">
        <v>0</v>
      </c>
      <c r="I543" s="9">
        <f t="shared" si="92"/>
        <v>0</v>
      </c>
    </row>
    <row r="544" spans="1:9" x14ac:dyDescent="0.25">
      <c r="A544" s="61" t="s">
        <v>84</v>
      </c>
      <c r="B544" s="1">
        <v>158.64193299999999</v>
      </c>
      <c r="C544" s="4">
        <v>158.64193299999999</v>
      </c>
      <c r="D544" s="4">
        <v>40.881903860000001</v>
      </c>
      <c r="E544" s="9">
        <f t="shared" si="91"/>
        <v>0.25769922924476724</v>
      </c>
      <c r="F544" s="107">
        <v>75.692165000000003</v>
      </c>
      <c r="G544" s="23">
        <v>75.692165000000003</v>
      </c>
      <c r="H544" s="23">
        <v>7.2698781500000003</v>
      </c>
      <c r="I544" s="9">
        <f t="shared" si="92"/>
        <v>9.6045319221612968E-2</v>
      </c>
    </row>
    <row r="545" spans="1:9" x14ac:dyDescent="0.25">
      <c r="A545" s="110" t="s">
        <v>29</v>
      </c>
      <c r="B545" s="111">
        <v>0.59079999999999999</v>
      </c>
      <c r="C545" s="112">
        <v>0.59079999999999999</v>
      </c>
      <c r="D545" s="112">
        <v>0.19584742000000002</v>
      </c>
      <c r="E545" s="9">
        <f t="shared" si="91"/>
        <v>0.3314952945159107</v>
      </c>
      <c r="F545" s="113">
        <v>0.42899999999999999</v>
      </c>
      <c r="G545" s="112">
        <v>0.42899999999999999</v>
      </c>
      <c r="H545" s="112">
        <v>0</v>
      </c>
      <c r="I545" s="9">
        <f t="shared" si="92"/>
        <v>0</v>
      </c>
    </row>
    <row r="546" spans="1:9" ht="15.75" thickBot="1" x14ac:dyDescent="0.3">
      <c r="A546" s="62" t="s">
        <v>116</v>
      </c>
      <c r="B546" s="30">
        <v>7.2678019999999997</v>
      </c>
      <c r="C546" s="31">
        <v>7.2678019999999997</v>
      </c>
      <c r="D546" s="31">
        <v>0</v>
      </c>
      <c r="E546" s="13">
        <f t="shared" si="91"/>
        <v>0</v>
      </c>
      <c r="F546" s="109">
        <v>0.28720000000000001</v>
      </c>
      <c r="G546" s="105">
        <v>0.28720000000000001</v>
      </c>
      <c r="H546" s="105">
        <v>0</v>
      </c>
      <c r="I546" s="13">
        <f>H546/G546</f>
        <v>0</v>
      </c>
    </row>
    <row r="547" spans="1:9" ht="15.75" thickBot="1" x14ac:dyDescent="0.3">
      <c r="A547" s="97" t="s">
        <v>106</v>
      </c>
      <c r="B547" s="98">
        <f>SUM(B548:B563)</f>
        <v>1017.26078</v>
      </c>
      <c r="C547" s="99">
        <f t="shared" ref="C547:D547" si="93">SUM(C548:C563)</f>
        <v>1073.8660100000002</v>
      </c>
      <c r="D547" s="99">
        <f t="shared" si="93"/>
        <v>352.73848959999992</v>
      </c>
      <c r="E547" s="100">
        <f>D547/C547</f>
        <v>0.32847532775527544</v>
      </c>
      <c r="F547" s="101">
        <f>SUM(F548:F563)</f>
        <v>1139.3572300000001</v>
      </c>
      <c r="G547" s="102">
        <f t="shared" ref="G547:H547" si="94">SUM(G548:G563)</f>
        <v>1199.225072</v>
      </c>
      <c r="H547" s="102">
        <f t="shared" si="94"/>
        <v>183.49987081</v>
      </c>
      <c r="I547" s="100">
        <f>H547/G547</f>
        <v>0.15301537225532591</v>
      </c>
    </row>
    <row r="548" spans="1:9" x14ac:dyDescent="0.25">
      <c r="A548" s="55" t="s">
        <v>97</v>
      </c>
      <c r="B548" s="32">
        <v>275.37791900000002</v>
      </c>
      <c r="C548" s="33">
        <v>275.37791900000002</v>
      </c>
      <c r="D548" s="33">
        <v>65.86882679</v>
      </c>
      <c r="E548" s="38">
        <f t="shared" ref="E548:E563" si="95">D548/C548</f>
        <v>0.23919429353375277</v>
      </c>
      <c r="F548" s="68">
        <v>48.783346000000002</v>
      </c>
      <c r="G548" s="69">
        <v>48.783346000000002</v>
      </c>
      <c r="H548" s="69">
        <v>8.3781293200000011</v>
      </c>
      <c r="I548" s="70">
        <f t="shared" ref="I548" si="96">H548/G548</f>
        <v>0.17174158820512231</v>
      </c>
    </row>
    <row r="549" spans="1:9" x14ac:dyDescent="0.25">
      <c r="A549" s="55" t="s">
        <v>85</v>
      </c>
      <c r="B549" s="32">
        <v>49.144182999999998</v>
      </c>
      <c r="C549" s="33">
        <v>49.144182999999998</v>
      </c>
      <c r="D549" s="33">
        <v>15.563811939999999</v>
      </c>
      <c r="E549" s="35">
        <f t="shared" si="95"/>
        <v>0.31669693115052905</v>
      </c>
      <c r="F549" s="68">
        <v>38.434399999999997</v>
      </c>
      <c r="G549" s="69">
        <v>38.434399999999997</v>
      </c>
      <c r="H549" s="69">
        <v>25.137441930000001</v>
      </c>
      <c r="I549" s="70">
        <f>H549/G549</f>
        <v>0.65403497725995474</v>
      </c>
    </row>
    <row r="550" spans="1:9" x14ac:dyDescent="0.25">
      <c r="A550" s="50" t="s">
        <v>26</v>
      </c>
      <c r="B550" s="1">
        <v>0.99158000000000002</v>
      </c>
      <c r="C550" s="4">
        <v>0.99158000000000002</v>
      </c>
      <c r="D550" s="4">
        <v>0.26461027000000004</v>
      </c>
      <c r="E550" s="35">
        <f t="shared" si="95"/>
        <v>0.26685720768873922</v>
      </c>
      <c r="F550" s="39" t="s">
        <v>16</v>
      </c>
      <c r="G550" s="40" t="s">
        <v>16</v>
      </c>
      <c r="H550" s="40" t="s">
        <v>16</v>
      </c>
      <c r="I550" s="9" t="s">
        <v>16</v>
      </c>
    </row>
    <row r="551" spans="1:9" x14ac:dyDescent="0.25">
      <c r="A551" s="50" t="s">
        <v>86</v>
      </c>
      <c r="B551" s="1">
        <v>40.719161999999997</v>
      </c>
      <c r="C551" s="4">
        <v>40.719161999999997</v>
      </c>
      <c r="D551" s="4">
        <v>15.651714890000001</v>
      </c>
      <c r="E551" s="35">
        <f t="shared" si="95"/>
        <v>0.38438204818655164</v>
      </c>
      <c r="F551" s="22">
        <v>18.18</v>
      </c>
      <c r="G551" s="23">
        <v>18.18</v>
      </c>
      <c r="H551" s="23">
        <v>7.7636881100000004</v>
      </c>
      <c r="I551" s="9">
        <f t="shared" ref="I551:I554" si="97">H551/G551</f>
        <v>0.42704555060506055</v>
      </c>
    </row>
    <row r="552" spans="1:9" x14ac:dyDescent="0.25">
      <c r="A552" s="50" t="s">
        <v>27</v>
      </c>
      <c r="B552" s="1">
        <v>145.59217200000001</v>
      </c>
      <c r="C552" s="4">
        <v>145.295906</v>
      </c>
      <c r="D552" s="4">
        <v>45.942502380000001</v>
      </c>
      <c r="E552" s="35">
        <f t="shared" si="95"/>
        <v>0.31619956573311847</v>
      </c>
      <c r="F552" s="22">
        <v>172.20079999999999</v>
      </c>
      <c r="G552" s="23">
        <v>172.49706599999999</v>
      </c>
      <c r="H552" s="23">
        <v>20.286901390000001</v>
      </c>
      <c r="I552" s="9">
        <f t="shared" si="97"/>
        <v>0.11760722579478541</v>
      </c>
    </row>
    <row r="553" spans="1:9" x14ac:dyDescent="0.25">
      <c r="A553" s="50" t="s">
        <v>87</v>
      </c>
      <c r="B553" s="1">
        <v>7.6831469999999999</v>
      </c>
      <c r="C553" s="4">
        <v>7.6831469999999999</v>
      </c>
      <c r="D553" s="4">
        <v>2.4686653999999999</v>
      </c>
      <c r="E553" s="35">
        <f t="shared" si="95"/>
        <v>0.32130914584869974</v>
      </c>
      <c r="F553" s="22">
        <v>61.020299999999999</v>
      </c>
      <c r="G553" s="23">
        <v>97.660544000000002</v>
      </c>
      <c r="H553" s="23">
        <v>46.517482360000002</v>
      </c>
      <c r="I553" s="9">
        <f t="shared" si="97"/>
        <v>0.47631807539388682</v>
      </c>
    </row>
    <row r="554" spans="1:9" x14ac:dyDescent="0.25">
      <c r="A554" s="50" t="s">
        <v>88</v>
      </c>
      <c r="B554" s="16">
        <v>1.361148</v>
      </c>
      <c r="C554" s="17">
        <v>1.361148</v>
      </c>
      <c r="D554" s="17">
        <v>0.42726323999999999</v>
      </c>
      <c r="E554" s="35">
        <f t="shared" si="95"/>
        <v>0.31389917922224475</v>
      </c>
      <c r="F554" s="16">
        <v>0.2394</v>
      </c>
      <c r="G554" s="17">
        <v>0.2394</v>
      </c>
      <c r="H554" s="17">
        <v>9.1912590000000002E-2</v>
      </c>
      <c r="I554" s="9">
        <f t="shared" si="97"/>
        <v>0.38392894736842104</v>
      </c>
    </row>
    <row r="555" spans="1:9" x14ac:dyDescent="0.25">
      <c r="A555" s="50" t="s">
        <v>98</v>
      </c>
      <c r="B555" s="16">
        <v>2.9946999999999999</v>
      </c>
      <c r="C555" s="17">
        <v>2.9946999999999999</v>
      </c>
      <c r="D555" s="17">
        <v>0.71078426000000006</v>
      </c>
      <c r="E555" s="35">
        <f t="shared" si="95"/>
        <v>0.23734740040738642</v>
      </c>
      <c r="F555" s="45" t="s">
        <v>16</v>
      </c>
      <c r="G555" s="46" t="s">
        <v>16</v>
      </c>
      <c r="H555" s="46" t="s">
        <v>16</v>
      </c>
      <c r="I555" s="9" t="s">
        <v>16</v>
      </c>
    </row>
    <row r="556" spans="1:9" x14ac:dyDescent="0.25">
      <c r="A556" s="50" t="s">
        <v>99</v>
      </c>
      <c r="B556" s="16">
        <v>122.1542</v>
      </c>
      <c r="C556" s="17">
        <v>120.1542</v>
      </c>
      <c r="D556" s="17">
        <v>45.60802399</v>
      </c>
      <c r="E556" s="35">
        <f t="shared" si="95"/>
        <v>0.37957910743028539</v>
      </c>
      <c r="F556" s="82">
        <v>180.47976800000001</v>
      </c>
      <c r="G556" s="83">
        <v>182.47976800000001</v>
      </c>
      <c r="H556" s="83">
        <v>49.526386009999996</v>
      </c>
      <c r="I556" s="9">
        <f t="shared" ref="I556:I563" si="98">H556/G556</f>
        <v>0.27140754590393823</v>
      </c>
    </row>
    <row r="557" spans="1:9" x14ac:dyDescent="0.25">
      <c r="A557" s="50" t="s">
        <v>89</v>
      </c>
      <c r="B557" s="1">
        <v>9.6793960000000006</v>
      </c>
      <c r="C557" s="4">
        <v>12.290476</v>
      </c>
      <c r="D557" s="4">
        <v>4.52313966</v>
      </c>
      <c r="E557" s="35">
        <f t="shared" si="95"/>
        <v>0.36801989280154812</v>
      </c>
      <c r="F557" s="22">
        <v>6.8538839999999999</v>
      </c>
      <c r="G557" s="23">
        <v>16.529774</v>
      </c>
      <c r="H557" s="23">
        <v>9.394764949999999</v>
      </c>
      <c r="I557" s="9">
        <f t="shared" si="98"/>
        <v>0.56835410756372107</v>
      </c>
    </row>
    <row r="558" spans="1:9" x14ac:dyDescent="0.25">
      <c r="A558" s="50" t="s">
        <v>105</v>
      </c>
      <c r="B558" s="1">
        <v>62.078699999999998</v>
      </c>
      <c r="C558" s="4">
        <v>91.332102000000006</v>
      </c>
      <c r="D558" s="4">
        <v>42.940007139999999</v>
      </c>
      <c r="E558" s="35">
        <f t="shared" si="95"/>
        <v>0.47015240205464665</v>
      </c>
      <c r="F558" s="22">
        <v>563.88599999999997</v>
      </c>
      <c r="G558" s="23">
        <v>564.43076799999994</v>
      </c>
      <c r="H558" s="23">
        <v>4.0791015699999997</v>
      </c>
      <c r="I558" s="9">
        <f t="shared" si="98"/>
        <v>7.2269298579414089E-3</v>
      </c>
    </row>
    <row r="559" spans="1:9" x14ac:dyDescent="0.25">
      <c r="A559" s="50" t="s">
        <v>35</v>
      </c>
      <c r="B559" s="1">
        <v>119.775536</v>
      </c>
      <c r="C559" s="4">
        <v>144.77553599999999</v>
      </c>
      <c r="D559" s="4">
        <v>50.294498009999998</v>
      </c>
      <c r="E559" s="35">
        <f t="shared" si="95"/>
        <v>0.3473963861546332</v>
      </c>
      <c r="F559" s="22">
        <v>9.346819</v>
      </c>
      <c r="G559" s="23">
        <v>9.346819</v>
      </c>
      <c r="H559" s="23">
        <v>1.5591672400000001</v>
      </c>
      <c r="I559" s="9">
        <f t="shared" si="98"/>
        <v>0.1668126065135101</v>
      </c>
    </row>
    <row r="560" spans="1:9" x14ac:dyDescent="0.25">
      <c r="A560" s="50" t="s">
        <v>32</v>
      </c>
      <c r="B560" s="1">
        <v>100.73950000000001</v>
      </c>
      <c r="C560" s="4">
        <v>100.73950000000001</v>
      </c>
      <c r="D560" s="4">
        <v>33.038509070000003</v>
      </c>
      <c r="E560" s="35">
        <f t="shared" si="95"/>
        <v>0.32795982777361415</v>
      </c>
      <c r="F560" s="22">
        <v>6.6818</v>
      </c>
      <c r="G560" s="23">
        <v>6.6818</v>
      </c>
      <c r="H560" s="23">
        <v>0.67917332999999991</v>
      </c>
      <c r="I560" s="9">
        <f t="shared" si="98"/>
        <v>0.10164526474901971</v>
      </c>
    </row>
    <row r="561" spans="1:9" x14ac:dyDescent="0.25">
      <c r="A561" s="50" t="s">
        <v>30</v>
      </c>
      <c r="B561" s="1">
        <v>24.508593000000001</v>
      </c>
      <c r="C561" s="4">
        <v>26.508593000000001</v>
      </c>
      <c r="D561" s="4">
        <v>9.6076224200000002</v>
      </c>
      <c r="E561" s="35">
        <f t="shared" si="95"/>
        <v>0.36243426499475095</v>
      </c>
      <c r="F561" s="22">
        <v>11.75526</v>
      </c>
      <c r="G561" s="23">
        <v>13.25526</v>
      </c>
      <c r="H561" s="23">
        <v>2.9552558100000001</v>
      </c>
      <c r="I561" s="9">
        <f t="shared" si="98"/>
        <v>0.22294966752821146</v>
      </c>
    </row>
    <row r="562" spans="1:9" x14ac:dyDescent="0.25">
      <c r="A562" s="50" t="s">
        <v>90</v>
      </c>
      <c r="B562" s="1">
        <v>5.1401110000000001</v>
      </c>
      <c r="C562" s="4">
        <v>5.0941619999999999</v>
      </c>
      <c r="D562" s="4">
        <v>1.8739839599999999</v>
      </c>
      <c r="E562" s="35">
        <f t="shared" si="95"/>
        <v>0.36786893703027113</v>
      </c>
      <c r="F562" s="22">
        <v>4.3344529999999999</v>
      </c>
      <c r="G562" s="23">
        <v>4.3804020000000001</v>
      </c>
      <c r="H562" s="23">
        <v>0.78938651999999998</v>
      </c>
      <c r="I562" s="9">
        <f t="shared" si="98"/>
        <v>0.18020869317473601</v>
      </c>
    </row>
    <row r="563" spans="1:9" ht="15.75" thickBot="1" x14ac:dyDescent="0.3">
      <c r="A563" s="50" t="s">
        <v>91</v>
      </c>
      <c r="B563" s="28">
        <v>49.320732999999997</v>
      </c>
      <c r="C563" s="29">
        <v>49.403695999999997</v>
      </c>
      <c r="D563" s="29">
        <v>17.954526179999998</v>
      </c>
      <c r="E563" s="36">
        <f t="shared" si="95"/>
        <v>0.36342475631782689</v>
      </c>
      <c r="F563" s="76">
        <v>17.161000000000001</v>
      </c>
      <c r="G563" s="77">
        <v>26.325724999999998</v>
      </c>
      <c r="H563" s="77">
        <v>6.34107968</v>
      </c>
      <c r="I563" s="67">
        <f t="shared" si="98"/>
        <v>0.24087008733852536</v>
      </c>
    </row>
    <row r="564" spans="1:9" ht="15.75" thickBot="1" x14ac:dyDescent="0.3">
      <c r="A564" s="18" t="s">
        <v>107</v>
      </c>
      <c r="B564" s="71">
        <f>SUM(B565:B572)</f>
        <v>1068.9871700000001</v>
      </c>
      <c r="C564" s="72">
        <f t="shared" ref="C564:D564" si="99">SUM(C565:C572)</f>
        <v>1068.9816700000001</v>
      </c>
      <c r="D564" s="72">
        <f t="shared" si="99"/>
        <v>411.27633512000006</v>
      </c>
      <c r="E564" s="73">
        <f>D564/C564</f>
        <v>0.3847365643977787</v>
      </c>
      <c r="F564" s="75">
        <f>SUM(F565:F572)</f>
        <v>1927.39651</v>
      </c>
      <c r="G564" s="74">
        <f t="shared" ref="G564:H564" si="100">SUM(G565:G572)</f>
        <v>1930.1020099999998</v>
      </c>
      <c r="H564" s="74">
        <f t="shared" si="100"/>
        <v>868.29439241</v>
      </c>
      <c r="I564" s="73">
        <f>H564/G564</f>
        <v>0.44986968974246083</v>
      </c>
    </row>
    <row r="565" spans="1:9" x14ac:dyDescent="0.25">
      <c r="A565" s="50" t="s">
        <v>92</v>
      </c>
      <c r="B565" s="32">
        <v>23.249666999999999</v>
      </c>
      <c r="C565" s="33">
        <v>23.244167000000001</v>
      </c>
      <c r="D565" s="33">
        <v>7.3017190899999997</v>
      </c>
      <c r="E565" s="38">
        <f t="shared" ref="E565:E572" si="101">D565/C565</f>
        <v>0.31413124376537133</v>
      </c>
      <c r="F565" s="78">
        <v>7.7005929999999996</v>
      </c>
      <c r="G565" s="79">
        <v>7.7060930000000001</v>
      </c>
      <c r="H565" s="79">
        <v>2.6319910000000002</v>
      </c>
      <c r="I565" s="70">
        <f t="shared" ref="I565:I566" si="102">H565/G565</f>
        <v>0.34154674748929192</v>
      </c>
    </row>
    <row r="566" spans="1:9" x14ac:dyDescent="0.25">
      <c r="A566" s="50" t="s">
        <v>37</v>
      </c>
      <c r="B566" s="1">
        <v>8.3779570000000003</v>
      </c>
      <c r="C566" s="4">
        <v>8.3779570000000003</v>
      </c>
      <c r="D566" s="4">
        <v>1.7677857800000001</v>
      </c>
      <c r="E566" s="35">
        <f t="shared" si="101"/>
        <v>0.21100439880510249</v>
      </c>
      <c r="F566" s="2">
        <v>1.405</v>
      </c>
      <c r="G566" s="3">
        <v>1.405</v>
      </c>
      <c r="H566" s="3">
        <v>7.3263969999999998E-2</v>
      </c>
      <c r="I566" s="9">
        <f t="shared" si="102"/>
        <v>5.2145174377224199E-2</v>
      </c>
    </row>
    <row r="567" spans="1:9" x14ac:dyDescent="0.25">
      <c r="A567" s="50" t="s">
        <v>93</v>
      </c>
      <c r="B567" s="1">
        <v>28.23216</v>
      </c>
      <c r="C567" s="4">
        <v>28.23216</v>
      </c>
      <c r="D567" s="4">
        <v>8.3503670000000003</v>
      </c>
      <c r="E567" s="35">
        <f t="shared" si="101"/>
        <v>0.29577499560784581</v>
      </c>
      <c r="F567" s="2">
        <v>76.628013999999993</v>
      </c>
      <c r="G567" s="3">
        <v>76.628013999999993</v>
      </c>
      <c r="H567" s="3">
        <v>23.77288368</v>
      </c>
      <c r="I567" s="9">
        <f>H567/G567</f>
        <v>0.31023750243611953</v>
      </c>
    </row>
    <row r="568" spans="1:9" x14ac:dyDescent="0.25">
      <c r="A568" s="56" t="s">
        <v>94</v>
      </c>
      <c r="B568" s="1">
        <v>10.706635</v>
      </c>
      <c r="C568" s="4">
        <v>10.706635</v>
      </c>
      <c r="D568" s="4">
        <v>3.3169948300000001</v>
      </c>
      <c r="E568" s="35">
        <f t="shared" si="101"/>
        <v>0.30980740727595552</v>
      </c>
      <c r="F568" s="2">
        <v>4.7192999999999996</v>
      </c>
      <c r="G568" s="3">
        <v>7.4192999999999998</v>
      </c>
      <c r="H568" s="3">
        <v>1.27903229</v>
      </c>
      <c r="I568" s="9">
        <f>H568/G568</f>
        <v>0.17239258285822112</v>
      </c>
    </row>
    <row r="569" spans="1:9" x14ac:dyDescent="0.25">
      <c r="A569" s="56" t="s">
        <v>100</v>
      </c>
      <c r="B569" s="1">
        <v>608.37710000000004</v>
      </c>
      <c r="C569" s="4">
        <v>608.37710000000004</v>
      </c>
      <c r="D569" s="4">
        <v>207.32955000000001</v>
      </c>
      <c r="E569" s="35">
        <f t="shared" si="101"/>
        <v>0.34079118033864192</v>
      </c>
      <c r="F569" s="2">
        <v>1291.3154</v>
      </c>
      <c r="G569" s="3">
        <v>1291.3154</v>
      </c>
      <c r="H569" s="3">
        <v>556.07996000000003</v>
      </c>
      <c r="I569" s="9">
        <f t="shared" ref="I569:I570" si="103">H569/G569</f>
        <v>0.43063062672372687</v>
      </c>
    </row>
    <row r="570" spans="1:9" x14ac:dyDescent="0.25">
      <c r="A570" s="56" t="s">
        <v>101</v>
      </c>
      <c r="B570" s="1">
        <v>370.10353500000002</v>
      </c>
      <c r="C570" s="4">
        <v>370.10353500000002</v>
      </c>
      <c r="D570" s="4">
        <v>178.90398300000001</v>
      </c>
      <c r="E570" s="35">
        <f t="shared" si="101"/>
        <v>0.48338901437404536</v>
      </c>
      <c r="F570" s="2">
        <v>526.93190000000004</v>
      </c>
      <c r="G570" s="3">
        <v>526.93190000000004</v>
      </c>
      <c r="H570" s="3">
        <v>282.40251999999998</v>
      </c>
      <c r="I570" s="9">
        <f t="shared" si="103"/>
        <v>0.53593741430344222</v>
      </c>
    </row>
    <row r="571" spans="1:9" x14ac:dyDescent="0.25">
      <c r="A571" s="57" t="s">
        <v>95</v>
      </c>
      <c r="B571" s="1">
        <v>14.148</v>
      </c>
      <c r="C571" s="4">
        <v>14.148</v>
      </c>
      <c r="D571" s="4">
        <v>2.1139260899999996</v>
      </c>
      <c r="E571" s="35">
        <f t="shared" si="101"/>
        <v>0.14941518871925358</v>
      </c>
      <c r="F571" s="2">
        <v>0.12443899999999999</v>
      </c>
      <c r="G571" s="3">
        <v>0.12443899999999999</v>
      </c>
      <c r="H571" s="3">
        <v>2.4313419999999999E-2</v>
      </c>
      <c r="I571" s="9">
        <f>H571/G571</f>
        <v>0.19538424448926783</v>
      </c>
    </row>
    <row r="572" spans="1:9" ht="15.75" thickBot="1" x14ac:dyDescent="0.3">
      <c r="A572" s="58" t="s">
        <v>96</v>
      </c>
      <c r="B572" s="30">
        <v>5.792116</v>
      </c>
      <c r="C572" s="31">
        <v>5.792116</v>
      </c>
      <c r="D572" s="31">
        <v>2.1920093299999999</v>
      </c>
      <c r="E572" s="37">
        <f t="shared" si="101"/>
        <v>0.37844707012083317</v>
      </c>
      <c r="F572" s="24">
        <v>18.571864000000001</v>
      </c>
      <c r="G572" s="25">
        <v>18.571864000000001</v>
      </c>
      <c r="H572" s="25">
        <v>2.0304280500000003</v>
      </c>
      <c r="I572" s="15">
        <f t="shared" ref="I572" si="104">H572/G572</f>
        <v>0.10932817782856907</v>
      </c>
    </row>
    <row r="573" spans="1:9" x14ac:dyDescent="0.25">
      <c r="A573" s="115" t="s">
        <v>125</v>
      </c>
      <c r="B573" s="115"/>
      <c r="C573" s="115"/>
      <c r="D573" s="115"/>
      <c r="E573" s="115"/>
      <c r="F573" s="116" t="s">
        <v>124</v>
      </c>
      <c r="G573" s="116"/>
      <c r="H573" s="116"/>
      <c r="I573" s="116"/>
    </row>
    <row r="574" spans="1:9" x14ac:dyDescent="0.25">
      <c r="A574" s="117" t="s">
        <v>40</v>
      </c>
      <c r="B574" s="118"/>
      <c r="C574" s="118"/>
      <c r="D574" s="118"/>
      <c r="E574" s="118"/>
      <c r="F574" s="118"/>
      <c r="G574" s="118"/>
      <c r="H574" s="118"/>
      <c r="I574" s="118"/>
    </row>
    <row r="575" spans="1:9" x14ac:dyDescent="0.25">
      <c r="A575" s="119"/>
      <c r="B575" s="119"/>
      <c r="C575" s="119"/>
      <c r="D575" s="119"/>
      <c r="E575" s="119"/>
      <c r="F575" s="119"/>
      <c r="G575" s="119"/>
      <c r="H575" s="119"/>
      <c r="I575" s="119"/>
    </row>
    <row r="576" spans="1:9" x14ac:dyDescent="0.25">
      <c r="A576" s="120" t="s">
        <v>0</v>
      </c>
      <c r="B576" s="120"/>
      <c r="C576" s="120"/>
      <c r="D576" s="120"/>
      <c r="E576" s="120"/>
      <c r="F576" s="120"/>
      <c r="G576" s="120"/>
      <c r="H576" s="120"/>
      <c r="I576" s="120"/>
    </row>
    <row r="577" spans="1:9" x14ac:dyDescent="0.25">
      <c r="A577" s="120" t="s">
        <v>1</v>
      </c>
      <c r="B577" s="120"/>
      <c r="C577" s="120"/>
      <c r="D577" s="120"/>
      <c r="E577" s="120"/>
      <c r="F577" s="120"/>
      <c r="G577" s="120"/>
      <c r="H577" s="120"/>
      <c r="I577" s="120"/>
    </row>
    <row r="578" spans="1:9" x14ac:dyDescent="0.25">
      <c r="A578" s="121" t="s">
        <v>39</v>
      </c>
      <c r="B578" s="121"/>
      <c r="C578" s="121"/>
      <c r="D578" s="121"/>
      <c r="E578" s="121"/>
      <c r="F578" s="121"/>
      <c r="G578" s="121"/>
      <c r="H578" s="121"/>
      <c r="I578" s="121"/>
    </row>
    <row r="579" spans="1:9" x14ac:dyDescent="0.25">
      <c r="A579" s="121" t="s">
        <v>102</v>
      </c>
      <c r="B579" s="121"/>
      <c r="C579" s="121"/>
      <c r="D579" s="121"/>
      <c r="E579" s="121"/>
      <c r="F579" s="121"/>
      <c r="G579" s="121"/>
      <c r="H579" s="121"/>
      <c r="I579" s="121"/>
    </row>
    <row r="580" spans="1:9" x14ac:dyDescent="0.25">
      <c r="A580" s="121" t="s">
        <v>122</v>
      </c>
      <c r="B580" s="121"/>
      <c r="C580" s="121"/>
      <c r="D580" s="121"/>
      <c r="E580" s="121"/>
      <c r="F580" s="121"/>
      <c r="G580" s="121"/>
      <c r="H580" s="121"/>
      <c r="I580" s="121"/>
    </row>
    <row r="581" spans="1:9" x14ac:dyDescent="0.25">
      <c r="A581" s="122" t="s">
        <v>2</v>
      </c>
      <c r="B581" s="122"/>
      <c r="C581" s="122"/>
      <c r="D581" s="122"/>
      <c r="E581" s="122"/>
      <c r="F581" s="122"/>
      <c r="G581" s="122"/>
      <c r="H581" s="122"/>
      <c r="I581" s="122"/>
    </row>
    <row r="582" spans="1:9" ht="6" customHeight="1" thickBot="1" x14ac:dyDescent="0.3">
      <c r="A582" s="123"/>
      <c r="B582" s="123"/>
      <c r="C582" s="123"/>
      <c r="D582" s="123"/>
      <c r="E582" s="123"/>
      <c r="F582" s="123"/>
      <c r="G582" s="123"/>
      <c r="H582" s="123"/>
      <c r="I582" s="123"/>
    </row>
    <row r="583" spans="1:9" x14ac:dyDescent="0.25">
      <c r="A583" s="124" t="s">
        <v>3</v>
      </c>
      <c r="B583" s="126" t="s">
        <v>4</v>
      </c>
      <c r="C583" s="127"/>
      <c r="D583" s="127"/>
      <c r="E583" s="128"/>
      <c r="F583" s="126" t="s">
        <v>5</v>
      </c>
      <c r="G583" s="127"/>
      <c r="H583" s="127"/>
      <c r="I583" s="129"/>
    </row>
    <row r="584" spans="1:9" ht="30.75" thickBot="1" x14ac:dyDescent="0.3">
      <c r="A584" s="125"/>
      <c r="B584" s="84" t="s">
        <v>6</v>
      </c>
      <c r="C584" s="85" t="s">
        <v>7</v>
      </c>
      <c r="D584" s="85" t="s">
        <v>8</v>
      </c>
      <c r="E584" s="86" t="s">
        <v>9</v>
      </c>
      <c r="F584" s="87" t="s">
        <v>6</v>
      </c>
      <c r="G584" s="85" t="s">
        <v>7</v>
      </c>
      <c r="H584" s="85" t="s">
        <v>8</v>
      </c>
      <c r="I584" s="88" t="s">
        <v>9</v>
      </c>
    </row>
    <row r="585" spans="1:9" ht="15.75" thickBot="1" x14ac:dyDescent="0.3">
      <c r="A585" s="43" t="s">
        <v>33</v>
      </c>
      <c r="B585" s="90">
        <f>B587+B618+B662+B680</f>
        <v>20398.888833999998</v>
      </c>
      <c r="C585" s="91">
        <f>C587+C618+C662+C680</f>
        <v>20468.189662999997</v>
      </c>
      <c r="D585" s="91">
        <f>D587+D618+D662+D680</f>
        <v>10175.02621317</v>
      </c>
      <c r="E585" s="92">
        <f>D585/C585</f>
        <v>0.49711412590451143</v>
      </c>
      <c r="F585" s="64">
        <f>F587+F618+F662+F680</f>
        <v>10291.506385999999</v>
      </c>
      <c r="G585" s="65">
        <f>G587+G618+G662+G680</f>
        <v>11010.616323</v>
      </c>
      <c r="H585" s="65">
        <f>H587+H618+H662+H680</f>
        <v>4678.11746253</v>
      </c>
      <c r="I585" s="66">
        <f>H585/G585</f>
        <v>0.42487335179938229</v>
      </c>
    </row>
    <row r="586" spans="1:9" ht="15.75" thickBot="1" x14ac:dyDescent="0.3">
      <c r="A586" s="63" t="s">
        <v>10</v>
      </c>
      <c r="B586" s="95">
        <f>B587+B618+B662+B680-B663-B670-B671-B685-B686</f>
        <v>19019.881379999999</v>
      </c>
      <c r="C586" s="96">
        <f>C587+C618+C662+C680-C663-C670-C671-C685-C686</f>
        <v>19091.182208999999</v>
      </c>
      <c r="D586" s="96">
        <f>D587+D618+D662+D680-D663-D670-D671-D685-D686</f>
        <v>9556.1541738999986</v>
      </c>
      <c r="E586" s="42">
        <f>D586/C586</f>
        <v>0.50055329571968676</v>
      </c>
      <c r="F586" s="89">
        <f>F587+F618+F662+F680-F625-F663-F671-F685-F686</f>
        <v>6551.2933030000004</v>
      </c>
      <c r="G586" s="89">
        <f>G587+G618+G662+G680-G625-G663-G671-G685-G686</f>
        <v>7268.4032400000015</v>
      </c>
      <c r="H586" s="89">
        <f>H587+H618+H662+H680-H625-H663-H671-H685-H686</f>
        <v>2795.1198560099997</v>
      </c>
      <c r="I586" s="19">
        <f>H586/G586</f>
        <v>0.38455762066525068</v>
      </c>
    </row>
    <row r="587" spans="1:9" ht="15.75" thickBot="1" x14ac:dyDescent="0.3">
      <c r="A587" s="44" t="s">
        <v>11</v>
      </c>
      <c r="B587" s="93">
        <f>SUM(B588:B617)</f>
        <v>12115.912067999998</v>
      </c>
      <c r="C587" s="41">
        <f>SUM(C588:C617)</f>
        <v>12117.516686999999</v>
      </c>
      <c r="D587" s="41">
        <f>SUM(D588:D617)</f>
        <v>6645.0556750800006</v>
      </c>
      <c r="E587" s="94">
        <f>D587/C587</f>
        <v>0.54838428093183456</v>
      </c>
      <c r="F587" s="7">
        <f>SUM(F588:F617)</f>
        <v>3764.6958290000007</v>
      </c>
      <c r="G587" s="8">
        <f>SUM(G588:G617)</f>
        <v>4237.4053980000017</v>
      </c>
      <c r="H587" s="8">
        <f>SUM(H588:H617)</f>
        <v>1806.16134887</v>
      </c>
      <c r="I587" s="11">
        <f>H587/G587</f>
        <v>0.4262422825350824</v>
      </c>
    </row>
    <row r="588" spans="1:9" x14ac:dyDescent="0.25">
      <c r="A588" s="49" t="s">
        <v>12</v>
      </c>
      <c r="B588" s="26">
        <v>138.34462500000001</v>
      </c>
      <c r="C588" s="27">
        <v>161.11024699999999</v>
      </c>
      <c r="D588" s="27">
        <v>88.56253079999999</v>
      </c>
      <c r="E588" s="34">
        <f>D588/C588</f>
        <v>0.54970141532959105</v>
      </c>
      <c r="F588" s="20">
        <v>11.655374999999999</v>
      </c>
      <c r="G588" s="21">
        <v>18.180375000000002</v>
      </c>
      <c r="H588" s="21">
        <v>15.991571240000001</v>
      </c>
      <c r="I588" s="12">
        <f>H588/G588</f>
        <v>0.87960623694505746</v>
      </c>
    </row>
    <row r="589" spans="1:9" x14ac:dyDescent="0.25">
      <c r="A589" s="50" t="s">
        <v>13</v>
      </c>
      <c r="B589" s="1">
        <v>123.698171</v>
      </c>
      <c r="C589" s="4">
        <v>145.96571299999999</v>
      </c>
      <c r="D589" s="4">
        <v>57.920062000000001</v>
      </c>
      <c r="E589" s="35">
        <f>D589/C589</f>
        <v>0.39680594031010558</v>
      </c>
      <c r="F589" s="22">
        <v>1.915</v>
      </c>
      <c r="G589" s="23">
        <v>9.5025139999999997</v>
      </c>
      <c r="H589" s="23">
        <v>3.6871282400000003</v>
      </c>
      <c r="I589" s="9">
        <f>H589/G589</f>
        <v>0.38801608079714489</v>
      </c>
    </row>
    <row r="590" spans="1:9" x14ac:dyDescent="0.25">
      <c r="A590" s="50" t="s">
        <v>19</v>
      </c>
      <c r="B590" s="1">
        <v>146.54255499999999</v>
      </c>
      <c r="C590" s="4">
        <v>150.970023</v>
      </c>
      <c r="D590" s="4">
        <v>69.047493700000004</v>
      </c>
      <c r="E590" s="35">
        <f t="shared" ref="E590:E612" si="105">D590/C590</f>
        <v>0.45735896655457225</v>
      </c>
      <c r="F590" s="22">
        <v>45.294116000000002</v>
      </c>
      <c r="G590" s="23">
        <v>67.352704000000003</v>
      </c>
      <c r="H590" s="23">
        <v>44.486032619999996</v>
      </c>
      <c r="I590" s="9">
        <f t="shared" ref="I590:I602" si="106">H590/G590</f>
        <v>0.66049363986930643</v>
      </c>
    </row>
    <row r="591" spans="1:9" x14ac:dyDescent="0.25">
      <c r="A591" s="50" t="s">
        <v>41</v>
      </c>
      <c r="B591" s="1">
        <v>68.008010999999996</v>
      </c>
      <c r="C591" s="4">
        <v>68.984962999999993</v>
      </c>
      <c r="D591" s="4">
        <v>30.129017659999999</v>
      </c>
      <c r="E591" s="35">
        <f t="shared" si="105"/>
        <v>0.43674760918549743</v>
      </c>
      <c r="F591" s="22">
        <v>3.2549999999999999</v>
      </c>
      <c r="G591" s="23">
        <v>3.956</v>
      </c>
      <c r="H591" s="23">
        <v>2.2109505899999999</v>
      </c>
      <c r="I591" s="9">
        <f t="shared" si="106"/>
        <v>0.55888538675429722</v>
      </c>
    </row>
    <row r="592" spans="1:9" x14ac:dyDescent="0.25">
      <c r="A592" s="51" t="s">
        <v>42</v>
      </c>
      <c r="B592" s="1">
        <v>1915.7079530000001</v>
      </c>
      <c r="C592" s="4">
        <v>1915.1592860000001</v>
      </c>
      <c r="D592" s="4">
        <v>903.27201148000006</v>
      </c>
      <c r="E592" s="35">
        <f t="shared" si="105"/>
        <v>0.47164328214525336</v>
      </c>
      <c r="F592" s="22">
        <v>1638.273463</v>
      </c>
      <c r="G592" s="23">
        <v>1614.387258</v>
      </c>
      <c r="H592" s="23">
        <v>290.47888889000001</v>
      </c>
      <c r="I592" s="9">
        <f t="shared" si="106"/>
        <v>0.17993135627808579</v>
      </c>
    </row>
    <row r="593" spans="1:9" x14ac:dyDescent="0.25">
      <c r="A593" s="52" t="s">
        <v>43</v>
      </c>
      <c r="B593" s="1">
        <v>27.702269000000001</v>
      </c>
      <c r="C593" s="4">
        <v>27.698768999999999</v>
      </c>
      <c r="D593" s="4">
        <v>11.86854963</v>
      </c>
      <c r="E593" s="35">
        <f t="shared" si="105"/>
        <v>0.42848653779523566</v>
      </c>
      <c r="F593" s="22">
        <v>1.2581</v>
      </c>
      <c r="G593" s="23">
        <v>1.2616000000000001</v>
      </c>
      <c r="H593" s="23">
        <v>0.53155752000000001</v>
      </c>
      <c r="I593" s="9">
        <f t="shared" si="106"/>
        <v>0.42133601775523144</v>
      </c>
    </row>
    <row r="594" spans="1:9" x14ac:dyDescent="0.25">
      <c r="A594" s="52" t="s">
        <v>44</v>
      </c>
      <c r="B594" s="1">
        <v>30.403946000000001</v>
      </c>
      <c r="C594" s="4">
        <v>30.403946000000001</v>
      </c>
      <c r="D594" s="4">
        <v>14.362724609999999</v>
      </c>
      <c r="E594" s="35">
        <f t="shared" si="105"/>
        <v>0.4723967280431296</v>
      </c>
      <c r="F594" s="22">
        <v>665.26155100000005</v>
      </c>
      <c r="G594" s="23">
        <v>672.58363999999995</v>
      </c>
      <c r="H594" s="23">
        <v>264.93183527999997</v>
      </c>
      <c r="I594" s="9">
        <f t="shared" si="106"/>
        <v>0.39390169418929072</v>
      </c>
    </row>
    <row r="595" spans="1:9" x14ac:dyDescent="0.25">
      <c r="A595" s="50" t="s">
        <v>45</v>
      </c>
      <c r="B595" s="1">
        <v>66.637037000000007</v>
      </c>
      <c r="C595" s="4">
        <v>67.058980000000005</v>
      </c>
      <c r="D595" s="4">
        <v>30.319983879999999</v>
      </c>
      <c r="E595" s="35">
        <f t="shared" si="105"/>
        <v>0.45213905550009853</v>
      </c>
      <c r="F595" s="22">
        <v>127.50920000000001</v>
      </c>
      <c r="G595" s="23">
        <v>144.94533300000001</v>
      </c>
      <c r="H595" s="23">
        <v>107.74612206</v>
      </c>
      <c r="I595" s="9">
        <f t="shared" si="106"/>
        <v>0.74335695968907123</v>
      </c>
    </row>
    <row r="596" spans="1:9" x14ac:dyDescent="0.25">
      <c r="A596" s="52" t="s">
        <v>46</v>
      </c>
      <c r="B596" s="1">
        <v>1390.8270990000001</v>
      </c>
      <c r="C596" s="4">
        <v>1395.950756</v>
      </c>
      <c r="D596" s="4">
        <v>594.93314719000011</v>
      </c>
      <c r="E596" s="35">
        <f t="shared" si="105"/>
        <v>0.42618490991382801</v>
      </c>
      <c r="F596" s="22">
        <v>506.46143699999999</v>
      </c>
      <c r="G596" s="23">
        <v>509.04097899999999</v>
      </c>
      <c r="H596" s="23">
        <v>276.63727276999998</v>
      </c>
      <c r="I596" s="9">
        <f t="shared" si="106"/>
        <v>0.54344794266553531</v>
      </c>
    </row>
    <row r="597" spans="1:9" x14ac:dyDescent="0.25">
      <c r="A597" s="53" t="s">
        <v>47</v>
      </c>
      <c r="B597" s="1">
        <v>36.089022</v>
      </c>
      <c r="C597" s="4">
        <v>35.982464</v>
      </c>
      <c r="D597" s="4">
        <v>15.46357482</v>
      </c>
      <c r="E597" s="35">
        <f t="shared" si="105"/>
        <v>0.42975308250152072</v>
      </c>
      <c r="F597" s="22">
        <v>6.125</v>
      </c>
      <c r="G597" s="23">
        <v>6.2315579999999997</v>
      </c>
      <c r="H597" s="23">
        <v>1.76268099</v>
      </c>
      <c r="I597" s="9">
        <f t="shared" si="106"/>
        <v>0.28286360971044483</v>
      </c>
    </row>
    <row r="598" spans="1:9" x14ac:dyDescent="0.25">
      <c r="A598" s="53" t="s">
        <v>48</v>
      </c>
      <c r="B598" s="1">
        <v>14.442424000000001</v>
      </c>
      <c r="C598" s="4">
        <v>14.442424000000001</v>
      </c>
      <c r="D598" s="4">
        <v>6.5125638399999994</v>
      </c>
      <c r="E598" s="35">
        <f t="shared" si="105"/>
        <v>0.45093287941137855</v>
      </c>
      <c r="F598" s="22">
        <v>103.29583599999999</v>
      </c>
      <c r="G598" s="23">
        <v>245.49893299999999</v>
      </c>
      <c r="H598" s="23">
        <v>230.08317852000002</v>
      </c>
      <c r="I598" s="9">
        <f t="shared" si="106"/>
        <v>0.93720642981368896</v>
      </c>
    </row>
    <row r="599" spans="1:9" x14ac:dyDescent="0.25">
      <c r="A599" s="53" t="s">
        <v>49</v>
      </c>
      <c r="B599" s="1">
        <v>499.03449999999998</v>
      </c>
      <c r="C599" s="4">
        <v>585.86885900000004</v>
      </c>
      <c r="D599" s="4">
        <v>245.58342777999999</v>
      </c>
      <c r="E599" s="35">
        <f t="shared" si="105"/>
        <v>0.41917815566981687</v>
      </c>
      <c r="F599" s="22">
        <v>132.37989999999999</v>
      </c>
      <c r="G599" s="23">
        <v>168.32270800000001</v>
      </c>
      <c r="H599" s="23">
        <v>91.701704379999995</v>
      </c>
      <c r="I599" s="9">
        <f t="shared" si="106"/>
        <v>0.54479698829465117</v>
      </c>
    </row>
    <row r="600" spans="1:9" x14ac:dyDescent="0.25">
      <c r="A600" s="53" t="s">
        <v>50</v>
      </c>
      <c r="B600" s="1">
        <v>107.804514</v>
      </c>
      <c r="C600" s="4">
        <v>131.72681600000001</v>
      </c>
      <c r="D600" s="4">
        <v>66.523037299999999</v>
      </c>
      <c r="E600" s="35">
        <f t="shared" si="105"/>
        <v>0.50500755518147489</v>
      </c>
      <c r="F600" s="22">
        <v>24.289570000000001</v>
      </c>
      <c r="G600" s="23">
        <v>28.716459</v>
      </c>
      <c r="H600" s="23">
        <v>12.747030369999999</v>
      </c>
      <c r="I600" s="9">
        <f t="shared" si="106"/>
        <v>0.44389283407122021</v>
      </c>
    </row>
    <row r="601" spans="1:9" x14ac:dyDescent="0.25">
      <c r="A601" s="53" t="s">
        <v>51</v>
      </c>
      <c r="B601" s="1">
        <v>900.29104099999995</v>
      </c>
      <c r="C601" s="4">
        <v>909.99477200000001</v>
      </c>
      <c r="D601" s="4">
        <v>417.65590877</v>
      </c>
      <c r="E601" s="35">
        <f t="shared" si="105"/>
        <v>0.45896517389003194</v>
      </c>
      <c r="F601" s="22">
        <v>45.817999999999998</v>
      </c>
      <c r="G601" s="23">
        <v>63.281269999999999</v>
      </c>
      <c r="H601" s="23">
        <v>49.846049009999994</v>
      </c>
      <c r="I601" s="9">
        <f t="shared" si="106"/>
        <v>0.78769040207315677</v>
      </c>
    </row>
    <row r="602" spans="1:9" x14ac:dyDescent="0.25">
      <c r="A602" s="53" t="s">
        <v>52</v>
      </c>
      <c r="B602" s="1">
        <v>30.231428000000001</v>
      </c>
      <c r="C602" s="4">
        <v>30.196511000000001</v>
      </c>
      <c r="D602" s="4">
        <v>12.9189995</v>
      </c>
      <c r="E602" s="35">
        <f t="shared" si="105"/>
        <v>0.42783086761248673</v>
      </c>
      <c r="F602" s="22">
        <v>254.16719800000001</v>
      </c>
      <c r="G602" s="23">
        <v>400.58045099999998</v>
      </c>
      <c r="H602" s="23">
        <v>271.19313011000003</v>
      </c>
      <c r="I602" s="9">
        <f t="shared" si="106"/>
        <v>0.67700041136056344</v>
      </c>
    </row>
    <row r="603" spans="1:9" x14ac:dyDescent="0.25">
      <c r="A603" s="53" t="s">
        <v>22</v>
      </c>
      <c r="B603" s="1">
        <v>3.478507</v>
      </c>
      <c r="C603" s="4">
        <v>3.478507</v>
      </c>
      <c r="D603" s="4">
        <v>1.4629305400000001</v>
      </c>
      <c r="E603" s="35">
        <f t="shared" si="105"/>
        <v>0.42056277017697541</v>
      </c>
      <c r="F603" s="2" t="s">
        <v>16</v>
      </c>
      <c r="G603" s="3" t="s">
        <v>16</v>
      </c>
      <c r="H603" s="3" t="s">
        <v>16</v>
      </c>
      <c r="I603" s="9" t="s">
        <v>16</v>
      </c>
    </row>
    <row r="604" spans="1:9" x14ac:dyDescent="0.25">
      <c r="A604" s="50" t="s">
        <v>53</v>
      </c>
      <c r="B604" s="1">
        <v>43.159554</v>
      </c>
      <c r="C604" s="4">
        <v>43.792290000000001</v>
      </c>
      <c r="D604" s="4">
        <v>20.232212100000002</v>
      </c>
      <c r="E604" s="35">
        <f t="shared" si="105"/>
        <v>0.46200397604235816</v>
      </c>
      <c r="F604" s="22">
        <v>41.061008000000001</v>
      </c>
      <c r="G604" s="23">
        <v>122.15339899999999</v>
      </c>
      <c r="H604" s="23">
        <v>89.2963393</v>
      </c>
      <c r="I604" s="9">
        <f t="shared" ref="I604:I611" si="107">H604/G604</f>
        <v>0.73101804805284221</v>
      </c>
    </row>
    <row r="605" spans="1:9" x14ac:dyDescent="0.25">
      <c r="A605" s="50" t="s">
        <v>54</v>
      </c>
      <c r="B605" s="1">
        <v>30.941818999999999</v>
      </c>
      <c r="C605" s="4">
        <v>31.487176999999999</v>
      </c>
      <c r="D605" s="4">
        <v>11.61419051</v>
      </c>
      <c r="E605" s="35">
        <f t="shared" si="105"/>
        <v>0.36885461373688727</v>
      </c>
      <c r="F605" s="22">
        <v>69.285537000000005</v>
      </c>
      <c r="G605" s="23">
        <v>75.263867000000005</v>
      </c>
      <c r="H605" s="23">
        <v>24.925955210000001</v>
      </c>
      <c r="I605" s="9">
        <f t="shared" si="107"/>
        <v>0.33118089999282124</v>
      </c>
    </row>
    <row r="606" spans="1:9" x14ac:dyDescent="0.25">
      <c r="A606" s="50" t="s">
        <v>114</v>
      </c>
      <c r="B606" s="1">
        <v>8.8420830000000006</v>
      </c>
      <c r="C606" s="4">
        <v>9.1240070000000006</v>
      </c>
      <c r="D606" s="4">
        <v>2.77131785</v>
      </c>
      <c r="E606" s="35">
        <f t="shared" si="105"/>
        <v>0.30373911922689228</v>
      </c>
      <c r="F606" s="22">
        <v>2.9774790000000002</v>
      </c>
      <c r="G606" s="23">
        <v>2.9855550000000002</v>
      </c>
      <c r="H606" s="23">
        <v>0.51127296999999994</v>
      </c>
      <c r="I606" s="9">
        <f t="shared" si="107"/>
        <v>0.17124888672290409</v>
      </c>
    </row>
    <row r="607" spans="1:9" x14ac:dyDescent="0.25">
      <c r="A607" s="53" t="s">
        <v>17</v>
      </c>
      <c r="B607" s="1">
        <v>333.3304</v>
      </c>
      <c r="C607" s="4">
        <v>329.73039999999997</v>
      </c>
      <c r="D607" s="4">
        <v>128.12930602</v>
      </c>
      <c r="E607" s="35">
        <f t="shared" si="105"/>
        <v>0.38858808899634373</v>
      </c>
      <c r="F607" s="22">
        <v>51.808999999999997</v>
      </c>
      <c r="G607" s="23">
        <v>49.808999999999997</v>
      </c>
      <c r="H607" s="23">
        <v>16.991323480000002</v>
      </c>
      <c r="I607" s="9">
        <f t="shared" si="107"/>
        <v>0.34112958461322257</v>
      </c>
    </row>
    <row r="608" spans="1:9" x14ac:dyDescent="0.25">
      <c r="A608" s="53" t="s">
        <v>21</v>
      </c>
      <c r="B608" s="1">
        <v>260.791425</v>
      </c>
      <c r="C608" s="4">
        <v>260.35093699999999</v>
      </c>
      <c r="D608" s="4">
        <v>110.13673935</v>
      </c>
      <c r="E608" s="35">
        <f t="shared" si="105"/>
        <v>0.42303185315595776</v>
      </c>
      <c r="F608" s="2">
        <v>15.070793999999999</v>
      </c>
      <c r="G608" s="3">
        <v>15.511282</v>
      </c>
      <c r="H608" s="3">
        <v>3.6361116</v>
      </c>
      <c r="I608" s="9">
        <f t="shared" si="107"/>
        <v>0.23441721967275175</v>
      </c>
    </row>
    <row r="609" spans="1:9" x14ac:dyDescent="0.25">
      <c r="A609" s="50" t="s">
        <v>20</v>
      </c>
      <c r="B609" s="1">
        <v>10.22246</v>
      </c>
      <c r="C609" s="4">
        <v>10.22246</v>
      </c>
      <c r="D609" s="4">
        <v>3.8127873399999999</v>
      </c>
      <c r="E609" s="35">
        <f t="shared" si="105"/>
        <v>0.37298138999810221</v>
      </c>
      <c r="F609" s="22">
        <v>1.8916599999999999</v>
      </c>
      <c r="G609" s="23">
        <v>1.8916599999999999</v>
      </c>
      <c r="H609" s="23">
        <v>0.11440863000000001</v>
      </c>
      <c r="I609" s="9">
        <f t="shared" si="107"/>
        <v>6.0480546186946926E-2</v>
      </c>
    </row>
    <row r="610" spans="1:9" x14ac:dyDescent="0.25">
      <c r="A610" s="53" t="s">
        <v>24</v>
      </c>
      <c r="B610" s="1">
        <v>222.52425199999999</v>
      </c>
      <c r="C610" s="4">
        <v>225.405102</v>
      </c>
      <c r="D610" s="4">
        <v>142.12884338999999</v>
      </c>
      <c r="E610" s="35">
        <f t="shared" si="105"/>
        <v>0.63054847529582536</v>
      </c>
      <c r="F610" s="2">
        <v>12.084718000000001</v>
      </c>
      <c r="G610" s="3">
        <v>12.084718000000001</v>
      </c>
      <c r="H610" s="3">
        <v>5.1165219100000003</v>
      </c>
      <c r="I610" s="9">
        <f t="shared" si="107"/>
        <v>0.42338777868047894</v>
      </c>
    </row>
    <row r="611" spans="1:9" x14ac:dyDescent="0.25">
      <c r="A611" s="53" t="s">
        <v>15</v>
      </c>
      <c r="B611" s="1">
        <v>16.945007</v>
      </c>
      <c r="C611" s="4">
        <v>16.945007</v>
      </c>
      <c r="D611" s="4">
        <v>5.9733706900000003</v>
      </c>
      <c r="E611" s="35">
        <f t="shared" si="105"/>
        <v>0.35251509131864034</v>
      </c>
      <c r="F611" s="39">
        <v>1</v>
      </c>
      <c r="G611" s="40">
        <v>1</v>
      </c>
      <c r="H611" s="40">
        <v>0.45992235999999997</v>
      </c>
      <c r="I611" s="9">
        <f t="shared" si="107"/>
        <v>0.45992235999999997</v>
      </c>
    </row>
    <row r="612" spans="1:9" x14ac:dyDescent="0.25">
      <c r="A612" s="50" t="s">
        <v>55</v>
      </c>
      <c r="B612" s="1">
        <v>2.4702000000000002</v>
      </c>
      <c r="C612" s="4">
        <v>2.4702000000000002</v>
      </c>
      <c r="D612" s="4">
        <v>0</v>
      </c>
      <c r="E612" s="35">
        <f t="shared" si="105"/>
        <v>0</v>
      </c>
      <c r="F612" s="39" t="s">
        <v>16</v>
      </c>
      <c r="G612" s="40" t="s">
        <v>16</v>
      </c>
      <c r="H612" s="40" t="s">
        <v>16</v>
      </c>
      <c r="I612" s="9" t="s">
        <v>16</v>
      </c>
    </row>
    <row r="613" spans="1:9" x14ac:dyDescent="0.25">
      <c r="A613" s="50" t="s">
        <v>18</v>
      </c>
      <c r="B613" s="1">
        <v>39.091703000000003</v>
      </c>
      <c r="C613" s="4">
        <v>39.578436000000004</v>
      </c>
      <c r="D613" s="4">
        <v>17.836389260000001</v>
      </c>
      <c r="E613" s="35">
        <f>D613/C613</f>
        <v>0.4506592746615859</v>
      </c>
      <c r="F613" s="39" t="s">
        <v>16</v>
      </c>
      <c r="G613" s="40" t="s">
        <v>16</v>
      </c>
      <c r="H613" s="40" t="s">
        <v>16</v>
      </c>
      <c r="I613" s="9" t="s">
        <v>16</v>
      </c>
    </row>
    <row r="614" spans="1:9" x14ac:dyDescent="0.25">
      <c r="A614" s="50" t="s">
        <v>23</v>
      </c>
      <c r="B614" s="1">
        <v>4.8281510000000001</v>
      </c>
      <c r="C614" s="4">
        <v>4.8281510000000001</v>
      </c>
      <c r="D614" s="4">
        <v>2.0938021099999999</v>
      </c>
      <c r="E614" s="35">
        <f t="shared" ref="E614:E616" si="108">D614/C614</f>
        <v>0.43366541560112759</v>
      </c>
      <c r="F614" s="39">
        <v>0.45500000000000002</v>
      </c>
      <c r="G614" s="40">
        <v>0.45500000000000002</v>
      </c>
      <c r="H614" s="40">
        <v>0.25898653999999999</v>
      </c>
      <c r="I614" s="9">
        <f t="shared" ref="I614:I616" si="109">H614/G614</f>
        <v>0.56920118681318677</v>
      </c>
    </row>
    <row r="615" spans="1:9" x14ac:dyDescent="0.25">
      <c r="A615" s="52" t="s">
        <v>14</v>
      </c>
      <c r="B615" s="1">
        <v>5.6229740000000001</v>
      </c>
      <c r="C615" s="4">
        <v>5.5408359999999997</v>
      </c>
      <c r="D615" s="4">
        <v>2.2073783799999998</v>
      </c>
      <c r="E615" s="35">
        <f t="shared" si="108"/>
        <v>0.39838363380544017</v>
      </c>
      <c r="F615" s="39">
        <v>1.382226</v>
      </c>
      <c r="G615" s="40">
        <v>1.464364</v>
      </c>
      <c r="H615" s="40">
        <v>0.39919694999999999</v>
      </c>
      <c r="I615" s="9">
        <f t="shared" si="109"/>
        <v>0.27260773277682326</v>
      </c>
    </row>
    <row r="616" spans="1:9" x14ac:dyDescent="0.25">
      <c r="A616" s="52" t="s">
        <v>31</v>
      </c>
      <c r="B616" s="1">
        <v>7.296195</v>
      </c>
      <c r="C616" s="4">
        <v>7.3851950000000004</v>
      </c>
      <c r="D616" s="4">
        <v>2.9296045799999999</v>
      </c>
      <c r="E616" s="35">
        <f t="shared" si="108"/>
        <v>0.39668615114428257</v>
      </c>
      <c r="F616" s="39">
        <v>0.719661</v>
      </c>
      <c r="G616" s="40">
        <v>0.94477100000000003</v>
      </c>
      <c r="H616" s="40">
        <v>0.41617733000000001</v>
      </c>
      <c r="I616" s="9">
        <f t="shared" si="109"/>
        <v>0.44050603797110621</v>
      </c>
    </row>
    <row r="617" spans="1:9" ht="15.75" thickBot="1" x14ac:dyDescent="0.3">
      <c r="A617" s="54" t="s">
        <v>25</v>
      </c>
      <c r="B617" s="28">
        <v>5630.6027430000004</v>
      </c>
      <c r="C617" s="29">
        <v>5455.6634530000001</v>
      </c>
      <c r="D617" s="29">
        <v>3628.6537699999999</v>
      </c>
      <c r="E617" s="36">
        <f>D617/C617</f>
        <v>0.66511686456844199</v>
      </c>
      <c r="F617" s="80" t="s">
        <v>16</v>
      </c>
      <c r="G617" s="81" t="s">
        <v>16</v>
      </c>
      <c r="H617" s="81" t="s">
        <v>16</v>
      </c>
      <c r="I617" s="67" t="s">
        <v>16</v>
      </c>
    </row>
    <row r="618" spans="1:9" ht="15.75" thickBot="1" x14ac:dyDescent="0.3">
      <c r="A618" s="59" t="s">
        <v>34</v>
      </c>
      <c r="B618" s="5">
        <f>SUM(B619:B661)</f>
        <v>6196.7288159999998</v>
      </c>
      <c r="C618" s="6">
        <f>SUM(C619:C661)</f>
        <v>6206.9652109999997</v>
      </c>
      <c r="D618" s="6">
        <f>SUM(D619:D661)</f>
        <v>2599.2142785300007</v>
      </c>
      <c r="E618" s="11">
        <f>D618/C618</f>
        <v>0.41875766822789123</v>
      </c>
      <c r="F618" s="7">
        <f>SUM(F619:F661)</f>
        <v>3460.0568169999983</v>
      </c>
      <c r="G618" s="8">
        <f>SUM(G619:G661)</f>
        <v>3643.743927999998</v>
      </c>
      <c r="H618" s="8">
        <f>SUM(H619:H661)</f>
        <v>1678.9418070000002</v>
      </c>
      <c r="I618" s="11">
        <f>H618/G618</f>
        <v>0.46077381950425605</v>
      </c>
    </row>
    <row r="619" spans="1:9" x14ac:dyDescent="0.25">
      <c r="A619" s="60" t="s">
        <v>56</v>
      </c>
      <c r="B619" s="26">
        <v>6.4955579999999999</v>
      </c>
      <c r="C619" s="27">
        <v>6.4955579999999999</v>
      </c>
      <c r="D619" s="27">
        <v>2.8097432499999999</v>
      </c>
      <c r="E619" s="12">
        <f>D619/C619</f>
        <v>0.43256379975361625</v>
      </c>
      <c r="F619" s="106">
        <v>4.7171000000000003</v>
      </c>
      <c r="G619" s="21">
        <v>4.8471000000000002</v>
      </c>
      <c r="H619" s="21">
        <v>2.4730163900000002</v>
      </c>
      <c r="I619" s="12">
        <f>H619/G619</f>
        <v>0.51020535784283383</v>
      </c>
    </row>
    <row r="620" spans="1:9" x14ac:dyDescent="0.25">
      <c r="A620" s="61" t="s">
        <v>57</v>
      </c>
      <c r="B620" s="1">
        <v>56.031345999999999</v>
      </c>
      <c r="C620" s="4">
        <v>56.031345999999999</v>
      </c>
      <c r="D620" s="4">
        <v>17.044159239999999</v>
      </c>
      <c r="E620" s="9">
        <f>D620/C620</f>
        <v>0.30418971623490892</v>
      </c>
      <c r="F620" s="107">
        <v>21.538133999999999</v>
      </c>
      <c r="G620" s="23">
        <v>157.738134</v>
      </c>
      <c r="H620" s="23">
        <v>144.53660438</v>
      </c>
      <c r="I620" s="9">
        <f>H620/G620</f>
        <v>0.91630730448478614</v>
      </c>
    </row>
    <row r="621" spans="1:9" x14ac:dyDescent="0.25">
      <c r="A621" s="61" t="s">
        <v>58</v>
      </c>
      <c r="B621" s="1">
        <v>23.7</v>
      </c>
      <c r="C621" s="4">
        <v>25.680099999999999</v>
      </c>
      <c r="D621" s="4">
        <v>11.0503465</v>
      </c>
      <c r="E621" s="9">
        <f t="shared" ref="E621:E624" si="110">D621/C621</f>
        <v>0.43030776749311722</v>
      </c>
      <c r="F621" s="107">
        <v>3.3</v>
      </c>
      <c r="G621" s="23">
        <v>3.4348999999999998</v>
      </c>
      <c r="H621" s="23">
        <v>1.5525056799999999</v>
      </c>
      <c r="I621" s="9">
        <f t="shared" ref="I621:I628" si="111">H621/G621</f>
        <v>0.4519798771434394</v>
      </c>
    </row>
    <row r="622" spans="1:9" x14ac:dyDescent="0.25">
      <c r="A622" s="61" t="s">
        <v>59</v>
      </c>
      <c r="B622" s="1">
        <v>14.7188</v>
      </c>
      <c r="C622" s="4">
        <v>14.7188</v>
      </c>
      <c r="D622" s="4">
        <v>6.6515323899999999</v>
      </c>
      <c r="E622" s="9">
        <f t="shared" si="110"/>
        <v>0.45190724719406472</v>
      </c>
      <c r="F622" s="107">
        <v>3.5171000000000001</v>
      </c>
      <c r="G622" s="23">
        <v>3.5171000000000001</v>
      </c>
      <c r="H622" s="23">
        <v>1.37311418</v>
      </c>
      <c r="I622" s="9">
        <f t="shared" si="111"/>
        <v>0.39041090102641379</v>
      </c>
    </row>
    <row r="623" spans="1:9" x14ac:dyDescent="0.25">
      <c r="A623" s="61" t="s">
        <v>60</v>
      </c>
      <c r="B623" s="1">
        <v>39.722000000000001</v>
      </c>
      <c r="C623" s="4">
        <v>39.658014000000001</v>
      </c>
      <c r="D623" s="4">
        <v>17.706365600000002</v>
      </c>
      <c r="E623" s="9">
        <f t="shared" si="110"/>
        <v>0.44647635658205176</v>
      </c>
      <c r="F623" s="107">
        <v>8.3818999999999999</v>
      </c>
      <c r="G623" s="23">
        <v>8.4458859999999998</v>
      </c>
      <c r="H623" s="23">
        <v>1.2503825100000001</v>
      </c>
      <c r="I623" s="9">
        <f t="shared" si="111"/>
        <v>0.1480463399577025</v>
      </c>
    </row>
    <row r="624" spans="1:9" x14ac:dyDescent="0.25">
      <c r="A624" s="61" t="s">
        <v>38</v>
      </c>
      <c r="B624" s="1">
        <v>4910.6621510000004</v>
      </c>
      <c r="C624" s="4">
        <v>4910.6621510000004</v>
      </c>
      <c r="D624" s="4">
        <v>2096.91364578</v>
      </c>
      <c r="E624" s="9">
        <f t="shared" si="110"/>
        <v>0.42701240307337929</v>
      </c>
      <c r="F624" s="107">
        <v>374.82938000000001</v>
      </c>
      <c r="G624" s="23">
        <v>374.82938000000001</v>
      </c>
      <c r="H624" s="23">
        <v>221.19095963999987</v>
      </c>
      <c r="I624" s="9">
        <f t="shared" si="111"/>
        <v>0.59011105170037592</v>
      </c>
    </row>
    <row r="625" spans="1:9" x14ac:dyDescent="0.25">
      <c r="A625" s="61" t="s">
        <v>113</v>
      </c>
      <c r="B625" s="2" t="s">
        <v>16</v>
      </c>
      <c r="C625" s="3" t="s">
        <v>16</v>
      </c>
      <c r="D625" s="3" t="s">
        <v>16</v>
      </c>
      <c r="E625" s="9" t="s">
        <v>16</v>
      </c>
      <c r="F625" s="107">
        <v>1692.702669</v>
      </c>
      <c r="G625" s="23">
        <v>1692.702669</v>
      </c>
      <c r="H625" s="23">
        <v>882.33472073000007</v>
      </c>
      <c r="I625" s="9">
        <f t="shared" si="111"/>
        <v>0.52125794853933682</v>
      </c>
    </row>
    <row r="626" spans="1:9" x14ac:dyDescent="0.25">
      <c r="A626" s="61" t="s">
        <v>61</v>
      </c>
      <c r="B626" s="1">
        <v>19.083057</v>
      </c>
      <c r="C626" s="4">
        <v>19.083057</v>
      </c>
      <c r="D626" s="4">
        <v>7.0527487699999991</v>
      </c>
      <c r="E626" s="9">
        <f t="shared" ref="E626:E661" si="112">D626/C626</f>
        <v>0.36958170643204591</v>
      </c>
      <c r="F626" s="107">
        <v>13.126018</v>
      </c>
      <c r="G626" s="23">
        <v>13.126018</v>
      </c>
      <c r="H626" s="23">
        <v>3.6230127200000002</v>
      </c>
      <c r="I626" s="9">
        <f t="shared" si="111"/>
        <v>0.27601765592581085</v>
      </c>
    </row>
    <row r="627" spans="1:9" ht="15" customHeight="1" x14ac:dyDescent="0.25">
      <c r="A627" s="61" t="s">
        <v>104</v>
      </c>
      <c r="B627" s="2">
        <v>7.9725999999999999</v>
      </c>
      <c r="C627" s="4">
        <v>7.9725999999999999</v>
      </c>
      <c r="D627" s="4">
        <v>2.74036642</v>
      </c>
      <c r="E627" s="9">
        <f t="shared" si="112"/>
        <v>0.34372305395981234</v>
      </c>
      <c r="F627" s="108">
        <v>2.9756999999999998</v>
      </c>
      <c r="G627" s="40">
        <v>2.9756999999999998</v>
      </c>
      <c r="H627" s="40">
        <v>0.49844096999999998</v>
      </c>
      <c r="I627" s="9">
        <f t="shared" si="111"/>
        <v>0.16750377054138524</v>
      </c>
    </row>
    <row r="628" spans="1:9" x14ac:dyDescent="0.25">
      <c r="A628" s="61" t="s">
        <v>62</v>
      </c>
      <c r="B628" s="1">
        <v>9.3352000000000004</v>
      </c>
      <c r="C628" s="4">
        <v>10.315868999999999</v>
      </c>
      <c r="D628" s="4">
        <v>4.1544786699999996</v>
      </c>
      <c r="E628" s="9">
        <f t="shared" si="112"/>
        <v>0.40272697045687572</v>
      </c>
      <c r="F628" s="107">
        <v>0.2145</v>
      </c>
      <c r="G628" s="23">
        <v>0.2145</v>
      </c>
      <c r="H628" s="23">
        <v>4.0278099999999997E-2</v>
      </c>
      <c r="I628" s="9">
        <f t="shared" si="111"/>
        <v>0.18777668997668998</v>
      </c>
    </row>
    <row r="629" spans="1:9" x14ac:dyDescent="0.25">
      <c r="A629" s="61" t="s">
        <v>63</v>
      </c>
      <c r="B629" s="1">
        <v>1.6757</v>
      </c>
      <c r="C629" s="4">
        <v>1.6757</v>
      </c>
      <c r="D629" s="4">
        <v>0.61000708999999997</v>
      </c>
      <c r="E629" s="9">
        <f t="shared" si="112"/>
        <v>0.36403120486960672</v>
      </c>
      <c r="F629" s="108" t="s">
        <v>16</v>
      </c>
      <c r="G629" s="40" t="s">
        <v>16</v>
      </c>
      <c r="H629" s="40" t="s">
        <v>16</v>
      </c>
      <c r="I629" s="9" t="s">
        <v>16</v>
      </c>
    </row>
    <row r="630" spans="1:9" x14ac:dyDescent="0.25">
      <c r="A630" s="61" t="s">
        <v>28</v>
      </c>
      <c r="B630" s="1">
        <v>19.2</v>
      </c>
      <c r="C630" s="4">
        <v>19.2</v>
      </c>
      <c r="D630" s="4">
        <v>7.5865254400000008</v>
      </c>
      <c r="E630" s="9">
        <f t="shared" si="112"/>
        <v>0.3951315333333334</v>
      </c>
      <c r="F630" s="107">
        <v>526.62674200000004</v>
      </c>
      <c r="G630" s="23">
        <v>527.95674199999996</v>
      </c>
      <c r="H630" s="23">
        <v>157.24767697999999</v>
      </c>
      <c r="I630" s="9">
        <f t="shared" ref="I630:I660" si="113">H630/G630</f>
        <v>0.29784197164395715</v>
      </c>
    </row>
    <row r="631" spans="1:9" x14ac:dyDescent="0.25">
      <c r="A631" s="61" t="s">
        <v>64</v>
      </c>
      <c r="B631" s="1">
        <v>6.7022719999999998</v>
      </c>
      <c r="C631" s="4">
        <v>6.7022719999999998</v>
      </c>
      <c r="D631" s="4">
        <v>2.76507455</v>
      </c>
      <c r="E631" s="9">
        <f t="shared" si="112"/>
        <v>0.41255779383468771</v>
      </c>
      <c r="F631" s="107">
        <v>6.8536999999999999</v>
      </c>
      <c r="G631" s="23">
        <v>6.8536999999999999</v>
      </c>
      <c r="H631" s="23">
        <v>2.8574793599999997</v>
      </c>
      <c r="I631" s="9">
        <f t="shared" si="113"/>
        <v>0.41692507112946287</v>
      </c>
    </row>
    <row r="632" spans="1:9" x14ac:dyDescent="0.25">
      <c r="A632" s="61" t="s">
        <v>108</v>
      </c>
      <c r="B632" s="1">
        <v>13.949481</v>
      </c>
      <c r="C632" s="4">
        <v>13.949481</v>
      </c>
      <c r="D632" s="4">
        <v>6.0435060800000002</v>
      </c>
      <c r="E632" s="9">
        <f t="shared" si="112"/>
        <v>0.43324236077313555</v>
      </c>
      <c r="F632" s="107">
        <v>26.263635000000001</v>
      </c>
      <c r="G632" s="23">
        <v>26.263635000000001</v>
      </c>
      <c r="H632" s="23">
        <v>6.95580029</v>
      </c>
      <c r="I632" s="9">
        <f t="shared" si="113"/>
        <v>0.26484529997466077</v>
      </c>
    </row>
    <row r="633" spans="1:9" x14ac:dyDescent="0.25">
      <c r="A633" s="61" t="s">
        <v>109</v>
      </c>
      <c r="B633" s="1">
        <v>11.12649</v>
      </c>
      <c r="C633" s="4">
        <v>11.107229999999999</v>
      </c>
      <c r="D633" s="4">
        <v>2.729139</v>
      </c>
      <c r="E633" s="9">
        <f t="shared" si="112"/>
        <v>0.24570833592173746</v>
      </c>
      <c r="F633" s="107">
        <v>1.0297000000000001</v>
      </c>
      <c r="G633" s="23">
        <v>1.0589599999999999</v>
      </c>
      <c r="H633" s="23">
        <v>9.5353439999999998E-2</v>
      </c>
      <c r="I633" s="9">
        <f t="shared" si="113"/>
        <v>9.0044420941300898E-2</v>
      </c>
    </row>
    <row r="634" spans="1:9" x14ac:dyDescent="0.25">
      <c r="A634" s="61" t="s">
        <v>65</v>
      </c>
      <c r="B634" s="1">
        <v>4.5165350000000002</v>
      </c>
      <c r="C634" s="4">
        <v>4.5165350000000002</v>
      </c>
      <c r="D634" s="4">
        <v>2.0319967800000001</v>
      </c>
      <c r="E634" s="9">
        <f t="shared" si="112"/>
        <v>0.44990170119350342</v>
      </c>
      <c r="F634" s="47">
        <v>1.7702</v>
      </c>
      <c r="G634" s="3">
        <v>1.7702</v>
      </c>
      <c r="H634" s="3">
        <v>0.85734538999999998</v>
      </c>
      <c r="I634" s="9">
        <f t="shared" si="113"/>
        <v>0.48432120099423792</v>
      </c>
    </row>
    <row r="635" spans="1:9" x14ac:dyDescent="0.25">
      <c r="A635" s="61" t="s">
        <v>66</v>
      </c>
      <c r="B635" s="1">
        <v>2.1464729999999999</v>
      </c>
      <c r="C635" s="4">
        <v>2.1464729999999999</v>
      </c>
      <c r="D635" s="4">
        <v>0.98782153000000006</v>
      </c>
      <c r="E635" s="9">
        <f t="shared" si="112"/>
        <v>0.46020682766566368</v>
      </c>
      <c r="F635" s="107">
        <v>0.82584900000000006</v>
      </c>
      <c r="G635" s="23">
        <v>0.82584900000000006</v>
      </c>
      <c r="H635" s="23">
        <v>0.13663638</v>
      </c>
      <c r="I635" s="9">
        <f t="shared" si="113"/>
        <v>0.16544959187454364</v>
      </c>
    </row>
    <row r="636" spans="1:9" x14ac:dyDescent="0.25">
      <c r="A636" s="61" t="s">
        <v>36</v>
      </c>
      <c r="B636" s="1">
        <v>3.9529969999999999</v>
      </c>
      <c r="C636" s="4">
        <v>3.9529969999999999</v>
      </c>
      <c r="D636" s="4">
        <v>1.35616772</v>
      </c>
      <c r="E636" s="9">
        <f t="shared" si="112"/>
        <v>0.34307329856309021</v>
      </c>
      <c r="F636" s="108">
        <v>0.10730000000000001</v>
      </c>
      <c r="G636" s="40">
        <v>0.10730000000000001</v>
      </c>
      <c r="H636" s="40">
        <v>8.8557710000000012E-2</v>
      </c>
      <c r="I636" s="9">
        <f t="shared" si="113"/>
        <v>0.82532814538676613</v>
      </c>
    </row>
    <row r="637" spans="1:9" ht="15.75" thickBot="1" x14ac:dyDescent="0.3">
      <c r="A637" s="62" t="s">
        <v>67</v>
      </c>
      <c r="B637" s="30">
        <v>17.805430000000001</v>
      </c>
      <c r="C637" s="31">
        <v>17.829429999999999</v>
      </c>
      <c r="D637" s="31">
        <v>6.5475582599999997</v>
      </c>
      <c r="E637" s="13">
        <f t="shared" si="112"/>
        <v>0.36723317907527053</v>
      </c>
      <c r="F637" s="114">
        <v>5.44</v>
      </c>
      <c r="G637" s="25">
        <v>5.44</v>
      </c>
      <c r="H637" s="25">
        <v>1.8205471100000001</v>
      </c>
      <c r="I637" s="13">
        <f t="shared" si="113"/>
        <v>0.33465939522058824</v>
      </c>
    </row>
    <row r="638" spans="1:9" x14ac:dyDescent="0.25">
      <c r="A638" s="60" t="s">
        <v>68</v>
      </c>
      <c r="B638" s="26">
        <v>9.4499999999999993</v>
      </c>
      <c r="C638" s="27">
        <v>9.4499999999999993</v>
      </c>
      <c r="D638" s="27">
        <v>4.0881842500000003</v>
      </c>
      <c r="E638" s="12">
        <f t="shared" si="112"/>
        <v>0.43261208994708999</v>
      </c>
      <c r="F638" s="106">
        <v>55.811425</v>
      </c>
      <c r="G638" s="21">
        <v>55.801425000000002</v>
      </c>
      <c r="H638" s="21">
        <v>6.2281088099999993</v>
      </c>
      <c r="I638" s="12">
        <f t="shared" si="113"/>
        <v>0.11161200291928026</v>
      </c>
    </row>
    <row r="639" spans="1:9" x14ac:dyDescent="0.25">
      <c r="A639" s="61" t="s">
        <v>69</v>
      </c>
      <c r="B639" s="1">
        <v>7.553229</v>
      </c>
      <c r="C639" s="4">
        <v>7.553229</v>
      </c>
      <c r="D639" s="4">
        <v>3.1926417000000002</v>
      </c>
      <c r="E639" s="9">
        <f t="shared" si="112"/>
        <v>0.42268567522578759</v>
      </c>
      <c r="F639" s="47">
        <v>3.3971070000000001</v>
      </c>
      <c r="G639" s="3">
        <v>3.3971070000000001</v>
      </c>
      <c r="H639" s="3">
        <v>1.99805129</v>
      </c>
      <c r="I639" s="9">
        <f t="shared" si="113"/>
        <v>0.5881626012957496</v>
      </c>
    </row>
    <row r="640" spans="1:9" x14ac:dyDescent="0.25">
      <c r="A640" s="61" t="s">
        <v>70</v>
      </c>
      <c r="B640" s="1">
        <v>57.687970999999997</v>
      </c>
      <c r="C640" s="4">
        <v>57.687970999999997</v>
      </c>
      <c r="D640" s="4">
        <v>21.76183404</v>
      </c>
      <c r="E640" s="9">
        <f t="shared" si="112"/>
        <v>0.37723347974918375</v>
      </c>
      <c r="F640" s="107">
        <v>152.560934</v>
      </c>
      <c r="G640" s="23">
        <v>153.560934</v>
      </c>
      <c r="H640" s="23">
        <v>90.786533259999999</v>
      </c>
      <c r="I640" s="9">
        <f t="shared" si="113"/>
        <v>0.59120852481920949</v>
      </c>
    </row>
    <row r="641" spans="1:9" x14ac:dyDescent="0.25">
      <c r="A641" s="61" t="s">
        <v>103</v>
      </c>
      <c r="B641" s="1">
        <v>23.156248999999999</v>
      </c>
      <c r="C641" s="4">
        <v>23.156248999999999</v>
      </c>
      <c r="D641" s="4">
        <v>8.3730781200000006</v>
      </c>
      <c r="E641" s="9">
        <f t="shared" si="112"/>
        <v>0.36159043375289329</v>
      </c>
      <c r="F641" s="107">
        <v>116.985848</v>
      </c>
      <c r="G641" s="23">
        <v>116.985848</v>
      </c>
      <c r="H641" s="23">
        <v>14.196856439999999</v>
      </c>
      <c r="I641" s="9">
        <f t="shared" si="113"/>
        <v>0.12135533214239724</v>
      </c>
    </row>
    <row r="642" spans="1:9" x14ac:dyDescent="0.25">
      <c r="A642" s="61" t="s">
        <v>71</v>
      </c>
      <c r="B642" s="1">
        <v>27.308866999999999</v>
      </c>
      <c r="C642" s="4">
        <v>26.996997</v>
      </c>
      <c r="D642" s="4">
        <v>6.1800830800000002</v>
      </c>
      <c r="E642" s="9">
        <f t="shared" si="112"/>
        <v>0.22891742663082121</v>
      </c>
      <c r="F642" s="47">
        <v>40.594548000000003</v>
      </c>
      <c r="G642" s="3">
        <v>40.906418000000002</v>
      </c>
      <c r="H642" s="3">
        <v>0.62735145999999997</v>
      </c>
      <c r="I642" s="9">
        <f t="shared" si="113"/>
        <v>1.533625994825555E-2</v>
      </c>
    </row>
    <row r="643" spans="1:9" x14ac:dyDescent="0.25">
      <c r="A643" s="61" t="s">
        <v>72</v>
      </c>
      <c r="B643" s="1">
        <v>70.5</v>
      </c>
      <c r="C643" s="4">
        <v>70.5</v>
      </c>
      <c r="D643" s="4">
        <v>31.82425907</v>
      </c>
      <c r="E643" s="9">
        <f t="shared" si="112"/>
        <v>0.451407930070922</v>
      </c>
      <c r="F643" s="47">
        <v>3.1</v>
      </c>
      <c r="G643" s="3">
        <v>4.4348599999999996</v>
      </c>
      <c r="H643" s="3">
        <v>0.66299176999999998</v>
      </c>
      <c r="I643" s="9">
        <f t="shared" si="113"/>
        <v>0.14949553537202978</v>
      </c>
    </row>
    <row r="644" spans="1:9" x14ac:dyDescent="0.25">
      <c r="A644" s="61" t="s">
        <v>73</v>
      </c>
      <c r="B644" s="1">
        <v>4.0870899999999999</v>
      </c>
      <c r="C644" s="4">
        <v>4.0870899999999999</v>
      </c>
      <c r="D644" s="4">
        <v>1.86430615</v>
      </c>
      <c r="E644" s="9">
        <f t="shared" si="112"/>
        <v>0.45614511792008494</v>
      </c>
      <c r="F644" s="107">
        <v>3.4325000000000001</v>
      </c>
      <c r="G644" s="23">
        <v>3.4325000000000001</v>
      </c>
      <c r="H644" s="23">
        <v>3.20134718</v>
      </c>
      <c r="I644" s="9">
        <f t="shared" si="113"/>
        <v>0.93265759067734888</v>
      </c>
    </row>
    <row r="645" spans="1:9" x14ac:dyDescent="0.25">
      <c r="A645" s="103" t="s">
        <v>74</v>
      </c>
      <c r="B645" s="1">
        <v>15.489632</v>
      </c>
      <c r="C645" s="4">
        <v>15.489632</v>
      </c>
      <c r="D645" s="4">
        <v>6.5167438099999995</v>
      </c>
      <c r="E645" s="9">
        <f t="shared" si="112"/>
        <v>0.42071650314223086</v>
      </c>
      <c r="F645" s="107">
        <v>0.403368</v>
      </c>
      <c r="G645" s="23">
        <v>0.403368</v>
      </c>
      <c r="H645" s="23">
        <v>0.23140173</v>
      </c>
      <c r="I645" s="9">
        <f t="shared" si="113"/>
        <v>0.57367399000416497</v>
      </c>
    </row>
    <row r="646" spans="1:9" x14ac:dyDescent="0.25">
      <c r="A646" s="61" t="s">
        <v>75</v>
      </c>
      <c r="B646" s="1">
        <v>9.735849</v>
      </c>
      <c r="C646" s="4">
        <v>11.735340000000001</v>
      </c>
      <c r="D646" s="4">
        <v>5.5183342499999997</v>
      </c>
      <c r="E646" s="9">
        <f t="shared" si="112"/>
        <v>0.47023215773893207</v>
      </c>
      <c r="F646" s="47">
        <v>29.236284999999999</v>
      </c>
      <c r="G646" s="3">
        <v>40.657645000000002</v>
      </c>
      <c r="H646" s="3">
        <v>19.917186949999998</v>
      </c>
      <c r="I646" s="9">
        <f t="shared" si="113"/>
        <v>0.48987556829717993</v>
      </c>
    </row>
    <row r="647" spans="1:9" x14ac:dyDescent="0.25">
      <c r="A647" s="104" t="s">
        <v>76</v>
      </c>
      <c r="B647" s="1">
        <v>5.41629</v>
      </c>
      <c r="C647" s="4">
        <v>5.41629</v>
      </c>
      <c r="D647" s="4">
        <v>2.0759218399999999</v>
      </c>
      <c r="E647" s="9">
        <f t="shared" si="112"/>
        <v>0.38327376119077816</v>
      </c>
      <c r="F647" s="107">
        <v>30.7182</v>
      </c>
      <c r="G647" s="23">
        <v>41.993200000000002</v>
      </c>
      <c r="H647" s="23">
        <v>6.8108797499999998</v>
      </c>
      <c r="I647" s="9">
        <f t="shared" si="113"/>
        <v>0.16219006291494811</v>
      </c>
    </row>
    <row r="648" spans="1:9" x14ac:dyDescent="0.25">
      <c r="A648" s="104" t="s">
        <v>110</v>
      </c>
      <c r="B648" s="1">
        <v>44.825920000000004</v>
      </c>
      <c r="C648" s="4">
        <v>44.825920000000004</v>
      </c>
      <c r="D648" s="4">
        <v>19.349449670000002</v>
      </c>
      <c r="E648" s="9">
        <f t="shared" si="112"/>
        <v>0.43165761394300439</v>
      </c>
      <c r="F648" s="107">
        <v>137.56</v>
      </c>
      <c r="G648" s="23">
        <v>152.70348899999999</v>
      </c>
      <c r="H648" s="23">
        <v>69.744657219999993</v>
      </c>
      <c r="I648" s="9">
        <f t="shared" si="113"/>
        <v>0.45673257157863628</v>
      </c>
    </row>
    <row r="649" spans="1:9" x14ac:dyDescent="0.25">
      <c r="A649" s="61" t="s">
        <v>77</v>
      </c>
      <c r="B649" s="1">
        <v>16.5185</v>
      </c>
      <c r="C649" s="4">
        <v>16.489484000000001</v>
      </c>
      <c r="D649" s="4">
        <v>7.70421172</v>
      </c>
      <c r="E649" s="9">
        <f t="shared" si="112"/>
        <v>0.46721969711120126</v>
      </c>
      <c r="F649" s="107">
        <v>7.6814999999999998</v>
      </c>
      <c r="G649" s="23">
        <v>7.7105160000000001</v>
      </c>
      <c r="H649" s="23">
        <v>4.8062075100000001</v>
      </c>
      <c r="I649" s="9">
        <f t="shared" si="113"/>
        <v>0.62333150077115462</v>
      </c>
    </row>
    <row r="650" spans="1:9" x14ac:dyDescent="0.25">
      <c r="A650" s="61" t="s">
        <v>78</v>
      </c>
      <c r="B650" s="1">
        <v>3.4237350000000002</v>
      </c>
      <c r="C650" s="4">
        <v>3.4237350000000002</v>
      </c>
      <c r="D650" s="4">
        <v>1.2150349299999998</v>
      </c>
      <c r="E650" s="9">
        <f t="shared" si="112"/>
        <v>0.35488579869645276</v>
      </c>
      <c r="F650" s="108">
        <v>0.60600100000000001</v>
      </c>
      <c r="G650" s="40">
        <v>0.60600100000000001</v>
      </c>
      <c r="H650" s="40">
        <v>8.4550239999999999E-2</v>
      </c>
      <c r="I650" s="9">
        <f t="shared" si="113"/>
        <v>0.1395216179511255</v>
      </c>
    </row>
    <row r="651" spans="1:9" x14ac:dyDescent="0.25">
      <c r="A651" s="61" t="s">
        <v>79</v>
      </c>
      <c r="B651" s="1">
        <v>61.771307</v>
      </c>
      <c r="C651" s="4">
        <v>65.623751999999996</v>
      </c>
      <c r="D651" s="4">
        <v>24.183808850000002</v>
      </c>
      <c r="E651" s="9">
        <f t="shared" si="112"/>
        <v>0.36852219071533737</v>
      </c>
      <c r="F651" s="107">
        <v>20.782958000000001</v>
      </c>
      <c r="G651" s="23">
        <v>20.782958000000001</v>
      </c>
      <c r="H651" s="23">
        <v>7.2029307100000004</v>
      </c>
      <c r="I651" s="9">
        <f t="shared" si="113"/>
        <v>0.34657870693863696</v>
      </c>
    </row>
    <row r="652" spans="1:9" x14ac:dyDescent="0.25">
      <c r="A652" s="61" t="s">
        <v>111</v>
      </c>
      <c r="B652" s="2">
        <v>3.010891</v>
      </c>
      <c r="C652" s="3">
        <v>3.010891</v>
      </c>
      <c r="D652" s="3">
        <v>1.23805444</v>
      </c>
      <c r="E652" s="9">
        <f t="shared" si="112"/>
        <v>0.41119204913097152</v>
      </c>
      <c r="F652" s="108">
        <v>1.8417509999999999</v>
      </c>
      <c r="G652" s="40">
        <v>1.8417509999999999</v>
      </c>
      <c r="H652" s="40">
        <v>0.59907409999999994</v>
      </c>
      <c r="I652" s="9">
        <f t="shared" si="113"/>
        <v>0.32527420916291072</v>
      </c>
    </row>
    <row r="653" spans="1:9" x14ac:dyDescent="0.25">
      <c r="A653" s="61" t="s">
        <v>112</v>
      </c>
      <c r="B653" s="2">
        <v>6.1529999999999996</v>
      </c>
      <c r="C653" s="3">
        <v>5.9506750000000004</v>
      </c>
      <c r="D653" s="3">
        <v>2.2568161299999998</v>
      </c>
      <c r="E653" s="9">
        <f t="shared" si="112"/>
        <v>0.37925380398022068</v>
      </c>
      <c r="F653" s="108">
        <v>0.64700000000000002</v>
      </c>
      <c r="G653" s="40">
        <v>1.7073100000000001</v>
      </c>
      <c r="H653" s="40">
        <v>1.4262494800000001</v>
      </c>
      <c r="I653" s="9">
        <f t="shared" si="113"/>
        <v>0.83537815628093315</v>
      </c>
    </row>
    <row r="654" spans="1:9" x14ac:dyDescent="0.25">
      <c r="A654" s="61" t="s">
        <v>80</v>
      </c>
      <c r="B654" s="1">
        <v>101.37085399999999</v>
      </c>
      <c r="C654" s="4">
        <v>103.397001</v>
      </c>
      <c r="D654" s="4">
        <v>46.810343889999999</v>
      </c>
      <c r="E654" s="9">
        <f t="shared" si="112"/>
        <v>0.45272438694812817</v>
      </c>
      <c r="F654" s="107">
        <v>4.7051999999999996</v>
      </c>
      <c r="G654" s="23">
        <v>4.7051999999999996</v>
      </c>
      <c r="H654" s="23">
        <v>1.18858102</v>
      </c>
      <c r="I654" s="9">
        <f t="shared" si="113"/>
        <v>0.25261009521380601</v>
      </c>
    </row>
    <row r="655" spans="1:9" x14ac:dyDescent="0.25">
      <c r="A655" s="61" t="s">
        <v>81</v>
      </c>
      <c r="B655" s="1">
        <v>319.78975500000001</v>
      </c>
      <c r="C655" s="4">
        <v>319.78975500000001</v>
      </c>
      <c r="D655" s="4">
        <v>139.89520005</v>
      </c>
      <c r="E655" s="9">
        <f t="shared" si="112"/>
        <v>0.43745991815779089</v>
      </c>
      <c r="F655" s="107">
        <v>63.794899999999998</v>
      </c>
      <c r="G655" s="23">
        <v>68.027959999999993</v>
      </c>
      <c r="H655" s="23">
        <v>9.5213540600000002</v>
      </c>
      <c r="I655" s="9">
        <f t="shared" si="113"/>
        <v>0.13996236341645407</v>
      </c>
    </row>
    <row r="656" spans="1:9" x14ac:dyDescent="0.25">
      <c r="A656" s="61" t="s">
        <v>82</v>
      </c>
      <c r="B656" s="1">
        <v>15.673621000000001</v>
      </c>
      <c r="C656" s="4">
        <v>15.673621000000001</v>
      </c>
      <c r="D656" s="4">
        <v>4.5903987500000003</v>
      </c>
      <c r="E656" s="9">
        <f t="shared" si="112"/>
        <v>0.29287417055701426</v>
      </c>
      <c r="F656" s="107">
        <v>7.2</v>
      </c>
      <c r="G656" s="23">
        <v>7.2</v>
      </c>
      <c r="H656" s="23">
        <v>1.3962510299999999</v>
      </c>
      <c r="I656" s="9">
        <f t="shared" si="113"/>
        <v>0.19392375416666666</v>
      </c>
    </row>
    <row r="657" spans="1:9" x14ac:dyDescent="0.25">
      <c r="A657" s="61" t="s">
        <v>83</v>
      </c>
      <c r="B657" s="1">
        <v>55.690725999999998</v>
      </c>
      <c r="C657" s="4">
        <v>55.690725999999998</v>
      </c>
      <c r="D657" s="4">
        <v>12.69208442</v>
      </c>
      <c r="E657" s="9">
        <f t="shared" si="112"/>
        <v>0.22790301602460705</v>
      </c>
      <c r="F657" s="107">
        <v>8.1892999999999994</v>
      </c>
      <c r="G657" s="23">
        <v>8.1892999999999994</v>
      </c>
      <c r="H657" s="23">
        <v>0.52013584999999996</v>
      </c>
      <c r="I657" s="9">
        <f t="shared" si="113"/>
        <v>6.3514079347441174E-2</v>
      </c>
    </row>
    <row r="658" spans="1:9" x14ac:dyDescent="0.25">
      <c r="A658" s="61" t="s">
        <v>115</v>
      </c>
      <c r="B658" s="1">
        <v>2.818705</v>
      </c>
      <c r="C658" s="4">
        <v>2.818705</v>
      </c>
      <c r="D658" s="4">
        <v>0</v>
      </c>
      <c r="E658" s="9">
        <f t="shared" si="112"/>
        <v>0</v>
      </c>
      <c r="F658" s="107">
        <v>0.18</v>
      </c>
      <c r="G658" s="23">
        <v>0.18</v>
      </c>
      <c r="H658" s="23">
        <v>0</v>
      </c>
      <c r="I658" s="9">
        <f t="shared" si="113"/>
        <v>0</v>
      </c>
    </row>
    <row r="659" spans="1:9" x14ac:dyDescent="0.25">
      <c r="A659" s="61" t="s">
        <v>84</v>
      </c>
      <c r="B659" s="1">
        <v>158.64193299999999</v>
      </c>
      <c r="C659" s="4">
        <v>158.64193299999999</v>
      </c>
      <c r="D659" s="4">
        <v>50.871411509999994</v>
      </c>
      <c r="E659" s="9">
        <f t="shared" si="112"/>
        <v>0.32066812694472147</v>
      </c>
      <c r="F659" s="107">
        <v>75.692165000000003</v>
      </c>
      <c r="G659" s="23">
        <v>75.692165000000003</v>
      </c>
      <c r="H659" s="23">
        <v>8.8586751800000005</v>
      </c>
      <c r="I659" s="9">
        <f t="shared" si="113"/>
        <v>0.11703556345627054</v>
      </c>
    </row>
    <row r="660" spans="1:9" x14ac:dyDescent="0.25">
      <c r="A660" s="110" t="s">
        <v>29</v>
      </c>
      <c r="B660" s="111">
        <v>0.59079999999999999</v>
      </c>
      <c r="C660" s="112">
        <v>0.59079999999999999</v>
      </c>
      <c r="D660" s="112">
        <v>0.23089479000000002</v>
      </c>
      <c r="E660" s="9">
        <f t="shared" si="112"/>
        <v>0.39081718009478678</v>
      </c>
      <c r="F660" s="113">
        <v>0.42899999999999999</v>
      </c>
      <c r="G660" s="112">
        <v>0.42899999999999999</v>
      </c>
      <c r="H660" s="112">
        <v>0</v>
      </c>
      <c r="I660" s="9">
        <f t="shared" si="113"/>
        <v>0</v>
      </c>
    </row>
    <row r="661" spans="1:9" ht="15.75" thickBot="1" x14ac:dyDescent="0.3">
      <c r="A661" s="62" t="s">
        <v>116</v>
      </c>
      <c r="B661" s="30">
        <v>7.2678019999999997</v>
      </c>
      <c r="C661" s="31">
        <v>7.2678019999999997</v>
      </c>
      <c r="D661" s="31">
        <v>0</v>
      </c>
      <c r="E661" s="13">
        <f t="shared" si="112"/>
        <v>0</v>
      </c>
      <c r="F661" s="109">
        <v>0.28720000000000001</v>
      </c>
      <c r="G661" s="105">
        <v>0.28720000000000001</v>
      </c>
      <c r="H661" s="105">
        <v>0</v>
      </c>
      <c r="I661" s="13">
        <f>H661/G661</f>
        <v>0</v>
      </c>
    </row>
    <row r="662" spans="1:9" ht="15.75" thickBot="1" x14ac:dyDescent="0.3">
      <c r="A662" s="97" t="s">
        <v>106</v>
      </c>
      <c r="B662" s="98">
        <f>SUM(B663:B679)</f>
        <v>1017.26078</v>
      </c>
      <c r="C662" s="99">
        <f t="shared" ref="C662:D662" si="114">SUM(C663:C679)</f>
        <v>1074.8060950000001</v>
      </c>
      <c r="D662" s="99">
        <f t="shared" si="114"/>
        <v>405.67723351000001</v>
      </c>
      <c r="E662" s="100">
        <f>D662/C662</f>
        <v>0.37744225251160302</v>
      </c>
      <c r="F662" s="101">
        <f>SUM(F663:F679)</f>
        <v>1139.3572300000001</v>
      </c>
      <c r="G662" s="102">
        <f t="shared" ref="G662:H662" si="115">SUM(G663:G679)</f>
        <v>1199.284987</v>
      </c>
      <c r="H662" s="102">
        <f t="shared" si="115"/>
        <v>216.61829628000001</v>
      </c>
      <c r="I662" s="100">
        <f>H662/G662</f>
        <v>0.18062286998344623</v>
      </c>
    </row>
    <row r="663" spans="1:9" x14ac:dyDescent="0.25">
      <c r="A663" s="55" t="s">
        <v>97</v>
      </c>
      <c r="B663" s="32">
        <v>275.37791900000002</v>
      </c>
      <c r="C663" s="33">
        <v>275.37791900000002</v>
      </c>
      <c r="D663" s="33">
        <v>74.124885709999987</v>
      </c>
      <c r="E663" s="38">
        <f t="shared" ref="E663:E679" si="116">D663/C663</f>
        <v>0.26917512478551331</v>
      </c>
      <c r="F663" s="68">
        <v>48.783346000000002</v>
      </c>
      <c r="G663" s="69">
        <v>48.783346000000002</v>
      </c>
      <c r="H663" s="69">
        <v>9.0244103199999994</v>
      </c>
      <c r="I663" s="70">
        <f t="shared" ref="I663" si="117">H663/G663</f>
        <v>0.1849895724659805</v>
      </c>
    </row>
    <row r="664" spans="1:9" x14ac:dyDescent="0.25">
      <c r="A664" s="55" t="s">
        <v>85</v>
      </c>
      <c r="B664" s="32">
        <v>49.144182999999998</v>
      </c>
      <c r="C664" s="33">
        <v>49.144182999999998</v>
      </c>
      <c r="D664" s="33">
        <v>18.440441059999998</v>
      </c>
      <c r="E664" s="35">
        <f t="shared" si="116"/>
        <v>0.37523140958513845</v>
      </c>
      <c r="F664" s="68">
        <v>38.434399999999997</v>
      </c>
      <c r="G664" s="69">
        <v>38.434399999999997</v>
      </c>
      <c r="H664" s="69">
        <v>32.091953179999997</v>
      </c>
      <c r="I664" s="70">
        <f>H664/G664</f>
        <v>0.8349799445288596</v>
      </c>
    </row>
    <row r="665" spans="1:9" x14ac:dyDescent="0.25">
      <c r="A665" s="50" t="s">
        <v>26</v>
      </c>
      <c r="B665" s="1">
        <v>0.99158000000000002</v>
      </c>
      <c r="C665" s="4">
        <v>0.99158000000000002</v>
      </c>
      <c r="D665" s="4">
        <v>0.34051240999999999</v>
      </c>
      <c r="E665" s="35">
        <f t="shared" si="116"/>
        <v>0.34340387059037092</v>
      </c>
      <c r="F665" s="39" t="s">
        <v>16</v>
      </c>
      <c r="G665" s="40" t="s">
        <v>16</v>
      </c>
      <c r="H665" s="40" t="s">
        <v>16</v>
      </c>
      <c r="I665" s="9" t="s">
        <v>16</v>
      </c>
    </row>
    <row r="666" spans="1:9" x14ac:dyDescent="0.25">
      <c r="A666" s="50" t="s">
        <v>86</v>
      </c>
      <c r="B666" s="1">
        <v>40.719161999999997</v>
      </c>
      <c r="C666" s="4">
        <v>40.719161999999997</v>
      </c>
      <c r="D666" s="4">
        <v>17.70359083</v>
      </c>
      <c r="E666" s="35">
        <f t="shared" si="116"/>
        <v>0.43477296585818737</v>
      </c>
      <c r="F666" s="22">
        <v>18.18</v>
      </c>
      <c r="G666" s="23">
        <v>18.18</v>
      </c>
      <c r="H666" s="23">
        <v>8.0124267699999994</v>
      </c>
      <c r="I666" s="9">
        <f t="shared" ref="I666:I669" si="118">H666/G666</f>
        <v>0.4407275451045104</v>
      </c>
    </row>
    <row r="667" spans="1:9" x14ac:dyDescent="0.25">
      <c r="A667" s="50" t="s">
        <v>27</v>
      </c>
      <c r="B667" s="1">
        <v>145.59217200000001</v>
      </c>
      <c r="C667" s="4">
        <v>145.23599100000001</v>
      </c>
      <c r="D667" s="4">
        <v>57.719323469999999</v>
      </c>
      <c r="E667" s="35">
        <f t="shared" si="116"/>
        <v>0.3974174932300355</v>
      </c>
      <c r="F667" s="22">
        <v>172.20079999999999</v>
      </c>
      <c r="G667" s="23">
        <v>172.55698100000001</v>
      </c>
      <c r="H667" s="23">
        <v>23.495731399999997</v>
      </c>
      <c r="I667" s="9">
        <f t="shared" si="118"/>
        <v>0.13616216083428115</v>
      </c>
    </row>
    <row r="668" spans="1:9" x14ac:dyDescent="0.25">
      <c r="A668" s="50" t="s">
        <v>87</v>
      </c>
      <c r="B668" s="1">
        <v>7.6831469999999999</v>
      </c>
      <c r="C668" s="4">
        <v>7.6831469999999999</v>
      </c>
      <c r="D668" s="4">
        <v>3.1204307299999998</v>
      </c>
      <c r="E668" s="35">
        <f t="shared" si="116"/>
        <v>0.40613966256274936</v>
      </c>
      <c r="F668" s="22">
        <v>61.020299999999999</v>
      </c>
      <c r="G668" s="23">
        <v>97.660544000000002</v>
      </c>
      <c r="H668" s="23">
        <v>60.640557180000002</v>
      </c>
      <c r="I668" s="9">
        <f t="shared" si="118"/>
        <v>0.62093200279531513</v>
      </c>
    </row>
    <row r="669" spans="1:9" x14ac:dyDescent="0.25">
      <c r="A669" s="50" t="s">
        <v>88</v>
      </c>
      <c r="B669" s="16">
        <v>1.361148</v>
      </c>
      <c r="C669" s="17">
        <v>1.361148</v>
      </c>
      <c r="D669" s="17">
        <v>0.49078822999999999</v>
      </c>
      <c r="E669" s="35">
        <f t="shared" si="116"/>
        <v>0.36056933559025173</v>
      </c>
      <c r="F669" s="16">
        <v>0.2394</v>
      </c>
      <c r="G669" s="17">
        <v>0.2394</v>
      </c>
      <c r="H669" s="17">
        <v>0.18232758999999998</v>
      </c>
      <c r="I669" s="9">
        <f t="shared" si="118"/>
        <v>0.76160229741019203</v>
      </c>
    </row>
    <row r="670" spans="1:9" x14ac:dyDescent="0.25">
      <c r="A670" s="50" t="s">
        <v>98</v>
      </c>
      <c r="B670" s="16">
        <v>2.9946999999999999</v>
      </c>
      <c r="C670" s="17">
        <v>2.9946999999999999</v>
      </c>
      <c r="D670" s="17">
        <v>1.0226213200000001</v>
      </c>
      <c r="E670" s="35">
        <f t="shared" si="116"/>
        <v>0.34147704945403551</v>
      </c>
      <c r="F670" s="45" t="s">
        <v>16</v>
      </c>
      <c r="G670" s="46" t="s">
        <v>16</v>
      </c>
      <c r="H670" s="46" t="s">
        <v>16</v>
      </c>
      <c r="I670" s="9" t="s">
        <v>16</v>
      </c>
    </row>
    <row r="671" spans="1:9" x14ac:dyDescent="0.25">
      <c r="A671" s="50" t="s">
        <v>99</v>
      </c>
      <c r="B671" s="16">
        <v>122.1542</v>
      </c>
      <c r="C671" s="17">
        <v>120.1542</v>
      </c>
      <c r="D671" s="17">
        <v>49.199726240000004</v>
      </c>
      <c r="E671" s="35">
        <f t="shared" si="116"/>
        <v>0.40947154772783639</v>
      </c>
      <c r="F671" s="82">
        <v>180.47976800000001</v>
      </c>
      <c r="G671" s="83">
        <v>182.47976800000001</v>
      </c>
      <c r="H671" s="83">
        <v>52.460303469999999</v>
      </c>
      <c r="I671" s="9">
        <f t="shared" ref="I671:I679" si="119">H671/G671</f>
        <v>0.28748558837492605</v>
      </c>
    </row>
    <row r="672" spans="1:9" x14ac:dyDescent="0.25">
      <c r="A672" s="50" t="s">
        <v>89</v>
      </c>
      <c r="B672" s="1">
        <v>9.6793960000000006</v>
      </c>
      <c r="C672" s="4">
        <v>12.290476</v>
      </c>
      <c r="D672" s="4">
        <v>5.1939931900000005</v>
      </c>
      <c r="E672" s="35">
        <f t="shared" si="116"/>
        <v>0.42260309446110961</v>
      </c>
      <c r="F672" s="22">
        <v>6.8538839999999999</v>
      </c>
      <c r="G672" s="23">
        <v>16.529774</v>
      </c>
      <c r="H672" s="23">
        <v>10.123800460000002</v>
      </c>
      <c r="I672" s="9">
        <f t="shared" si="119"/>
        <v>0.61245849217297232</v>
      </c>
    </row>
    <row r="673" spans="1:9" x14ac:dyDescent="0.25">
      <c r="A673" s="50" t="s">
        <v>105</v>
      </c>
      <c r="B673" s="1">
        <v>62.078699999999998</v>
      </c>
      <c r="C673" s="4">
        <v>91.332102000000006</v>
      </c>
      <c r="D673" s="4">
        <v>46.448566490000005</v>
      </c>
      <c r="E673" s="35">
        <f t="shared" si="116"/>
        <v>0.50856780335571383</v>
      </c>
      <c r="F673" s="22">
        <v>563.88599999999997</v>
      </c>
      <c r="G673" s="23">
        <v>564.43076799999994</v>
      </c>
      <c r="H673" s="23">
        <v>5.5547040599999997</v>
      </c>
      <c r="I673" s="9">
        <f t="shared" si="119"/>
        <v>9.841249582623746E-3</v>
      </c>
    </row>
    <row r="674" spans="1:9" x14ac:dyDescent="0.25">
      <c r="A674" s="50" t="s">
        <v>35</v>
      </c>
      <c r="B674" s="1">
        <v>119.775536</v>
      </c>
      <c r="C674" s="4">
        <v>144.77553599999999</v>
      </c>
      <c r="D674" s="4">
        <v>55.89401179</v>
      </c>
      <c r="E674" s="35">
        <f t="shared" si="116"/>
        <v>0.38607359595615659</v>
      </c>
      <c r="F674" s="22">
        <v>9.346819</v>
      </c>
      <c r="G674" s="23">
        <v>9.346819</v>
      </c>
      <c r="H674" s="23">
        <v>1.5977764800000001</v>
      </c>
      <c r="I674" s="9">
        <f t="shared" si="119"/>
        <v>0.17094334232855049</v>
      </c>
    </row>
    <row r="675" spans="1:9" x14ac:dyDescent="0.25">
      <c r="A675" s="50" t="s">
        <v>32</v>
      </c>
      <c r="B675" s="1">
        <v>100.73950000000001</v>
      </c>
      <c r="C675" s="4">
        <v>100.73950000000001</v>
      </c>
      <c r="D675" s="4">
        <v>41.291049919999999</v>
      </c>
      <c r="E675" s="35">
        <f t="shared" si="116"/>
        <v>0.40987944073575905</v>
      </c>
      <c r="F675" s="22">
        <v>6.6818</v>
      </c>
      <c r="G675" s="23">
        <v>6.6818</v>
      </c>
      <c r="H675" s="23">
        <v>0.74350066000000004</v>
      </c>
      <c r="I675" s="9">
        <f t="shared" si="119"/>
        <v>0.11127251040138886</v>
      </c>
    </row>
    <row r="676" spans="1:9" x14ac:dyDescent="0.25">
      <c r="A676" s="50" t="s">
        <v>123</v>
      </c>
      <c r="B676" s="1">
        <v>0</v>
      </c>
      <c r="C676" s="4">
        <v>1</v>
      </c>
      <c r="D676" s="4">
        <v>0</v>
      </c>
      <c r="E676" s="35">
        <f t="shared" si="116"/>
        <v>0</v>
      </c>
      <c r="F676" s="39" t="s">
        <v>16</v>
      </c>
      <c r="G676" s="40" t="s">
        <v>16</v>
      </c>
      <c r="H676" s="40" t="s">
        <v>16</v>
      </c>
      <c r="I676" s="9" t="s">
        <v>16</v>
      </c>
    </row>
    <row r="677" spans="1:9" x14ac:dyDescent="0.25">
      <c r="A677" s="50" t="s">
        <v>30</v>
      </c>
      <c r="B677" s="1">
        <v>24.508593000000001</v>
      </c>
      <c r="C677" s="4">
        <v>26.508593000000001</v>
      </c>
      <c r="D677" s="4">
        <v>10.970215359999999</v>
      </c>
      <c r="E677" s="35">
        <f t="shared" si="116"/>
        <v>0.41383619869979515</v>
      </c>
      <c r="F677" s="22">
        <v>11.75526</v>
      </c>
      <c r="G677" s="23">
        <v>13.25526</v>
      </c>
      <c r="H677" s="23">
        <v>2.9251503700000003</v>
      </c>
      <c r="I677" s="9">
        <f t="shared" si="119"/>
        <v>0.22067846047531323</v>
      </c>
    </row>
    <row r="678" spans="1:9" x14ac:dyDescent="0.25">
      <c r="A678" s="50" t="s">
        <v>90</v>
      </c>
      <c r="B678" s="1">
        <v>5.1401110000000001</v>
      </c>
      <c r="C678" s="4">
        <v>5.0941619999999999</v>
      </c>
      <c r="D678" s="4">
        <v>2.2484039500000002</v>
      </c>
      <c r="E678" s="35">
        <f t="shared" si="116"/>
        <v>0.4413687570202911</v>
      </c>
      <c r="F678" s="22">
        <v>4.3344529999999999</v>
      </c>
      <c r="G678" s="23">
        <v>4.3804020000000001</v>
      </c>
      <c r="H678" s="23">
        <v>0.82685575</v>
      </c>
      <c r="I678" s="9">
        <f t="shared" si="119"/>
        <v>0.18876252681831485</v>
      </c>
    </row>
    <row r="679" spans="1:9" ht="15.75" thickBot="1" x14ac:dyDescent="0.3">
      <c r="A679" s="50" t="s">
        <v>91</v>
      </c>
      <c r="B679" s="28">
        <v>49.320732999999997</v>
      </c>
      <c r="C679" s="29">
        <v>49.403695999999997</v>
      </c>
      <c r="D679" s="29">
        <v>21.468672809999997</v>
      </c>
      <c r="E679" s="36">
        <f t="shared" si="116"/>
        <v>0.43455600589073334</v>
      </c>
      <c r="F679" s="76">
        <v>17.161000000000001</v>
      </c>
      <c r="G679" s="77">
        <v>26.325724999999998</v>
      </c>
      <c r="H679" s="77">
        <v>8.9387985899999993</v>
      </c>
      <c r="I679" s="67">
        <f t="shared" si="119"/>
        <v>0.33954615077077649</v>
      </c>
    </row>
    <row r="680" spans="1:9" ht="15.75" thickBot="1" x14ac:dyDescent="0.3">
      <c r="A680" s="18" t="s">
        <v>107</v>
      </c>
      <c r="B680" s="71">
        <f>SUM(B681:B688)</f>
        <v>1068.9871700000001</v>
      </c>
      <c r="C680" s="72">
        <f t="shared" ref="C680:D680" si="120">SUM(C681:C688)</f>
        <v>1068.90167</v>
      </c>
      <c r="D680" s="72">
        <f t="shared" si="120"/>
        <v>525.07902605000004</v>
      </c>
      <c r="E680" s="73">
        <f>D680/C680</f>
        <v>0.49123230020774505</v>
      </c>
      <c r="F680" s="75">
        <f>SUM(F681:F688)</f>
        <v>1927.39651</v>
      </c>
      <c r="G680" s="74">
        <f t="shared" ref="G680:H680" si="121">SUM(G681:G688)</f>
        <v>1930.18201</v>
      </c>
      <c r="H680" s="74">
        <f t="shared" si="121"/>
        <v>976.39601038000001</v>
      </c>
      <c r="I680" s="73">
        <f>H680/G680</f>
        <v>0.5058569633959028</v>
      </c>
    </row>
    <row r="681" spans="1:9" x14ac:dyDescent="0.25">
      <c r="A681" s="50" t="s">
        <v>92</v>
      </c>
      <c r="B681" s="32">
        <v>23.249666999999999</v>
      </c>
      <c r="C681" s="33">
        <v>23.164166999999999</v>
      </c>
      <c r="D681" s="33">
        <v>8.4431993699999985</v>
      </c>
      <c r="E681" s="38">
        <f t="shared" ref="E681:E688" si="122">D681/C681</f>
        <v>0.36449397770271641</v>
      </c>
      <c r="F681" s="78">
        <v>7.7005929999999996</v>
      </c>
      <c r="G681" s="79">
        <v>7.7860930000000002</v>
      </c>
      <c r="H681" s="79">
        <v>2.6964311800000003</v>
      </c>
      <c r="I681" s="70">
        <f t="shared" ref="I681:I682" si="123">H681/G681</f>
        <v>0.34631376481118326</v>
      </c>
    </row>
    <row r="682" spans="1:9" x14ac:dyDescent="0.25">
      <c r="A682" s="50" t="s">
        <v>37</v>
      </c>
      <c r="B682" s="1">
        <v>8.3779570000000003</v>
      </c>
      <c r="C682" s="4">
        <v>8.3779570000000003</v>
      </c>
      <c r="D682" s="4">
        <v>2.6659093500000002</v>
      </c>
      <c r="E682" s="35">
        <f t="shared" si="122"/>
        <v>0.31820518415169713</v>
      </c>
      <c r="F682" s="2">
        <v>1.405</v>
      </c>
      <c r="G682" s="3">
        <v>1.405</v>
      </c>
      <c r="H682" s="3">
        <v>7.4088970000000004E-2</v>
      </c>
      <c r="I682" s="9">
        <f t="shared" si="123"/>
        <v>5.2732362989323843E-2</v>
      </c>
    </row>
    <row r="683" spans="1:9" x14ac:dyDescent="0.25">
      <c r="A683" s="50" t="s">
        <v>93</v>
      </c>
      <c r="B683" s="1">
        <v>28.23216</v>
      </c>
      <c r="C683" s="4">
        <v>28.23216</v>
      </c>
      <c r="D683" s="4">
        <v>10.15892468</v>
      </c>
      <c r="E683" s="35">
        <f t="shared" si="122"/>
        <v>0.35983519078951098</v>
      </c>
      <c r="F683" s="2">
        <v>76.628013999999993</v>
      </c>
      <c r="G683" s="3">
        <v>76.628013999999993</v>
      </c>
      <c r="H683" s="3">
        <v>29.636952179999998</v>
      </c>
      <c r="I683" s="9">
        <f>H683/G683</f>
        <v>0.38676393440132745</v>
      </c>
    </row>
    <row r="684" spans="1:9" x14ac:dyDescent="0.25">
      <c r="A684" s="56" t="s">
        <v>94</v>
      </c>
      <c r="B684" s="1">
        <v>10.706635</v>
      </c>
      <c r="C684" s="4">
        <v>10.706635</v>
      </c>
      <c r="D684" s="4">
        <v>4.1278384900000002</v>
      </c>
      <c r="E684" s="35">
        <f t="shared" si="122"/>
        <v>0.38554022715820613</v>
      </c>
      <c r="F684" s="2">
        <v>4.7192999999999996</v>
      </c>
      <c r="G684" s="3">
        <v>7.4192999999999998</v>
      </c>
      <c r="H684" s="3">
        <v>1.53036905</v>
      </c>
      <c r="I684" s="9">
        <f>H684/G684</f>
        <v>0.20626865742051137</v>
      </c>
    </row>
    <row r="685" spans="1:9" x14ac:dyDescent="0.25">
      <c r="A685" s="56" t="s">
        <v>100</v>
      </c>
      <c r="B685" s="1">
        <v>608.37710000000004</v>
      </c>
      <c r="C685" s="4">
        <v>608.37710000000004</v>
      </c>
      <c r="D685" s="4">
        <v>309.35441300000002</v>
      </c>
      <c r="E685" s="35">
        <f t="shared" si="122"/>
        <v>0.50849121868656788</v>
      </c>
      <c r="F685" s="2">
        <v>1291.3154</v>
      </c>
      <c r="G685" s="3">
        <v>1291.3154</v>
      </c>
      <c r="H685" s="3">
        <v>656.77565200000004</v>
      </c>
      <c r="I685" s="9">
        <f t="shared" ref="I685:I686" si="124">H685/G685</f>
        <v>0.50860978812767199</v>
      </c>
    </row>
    <row r="686" spans="1:9" x14ac:dyDescent="0.25">
      <c r="A686" s="56" t="s">
        <v>101</v>
      </c>
      <c r="B686" s="1">
        <v>370.10353500000002</v>
      </c>
      <c r="C686" s="4">
        <v>370.10353500000002</v>
      </c>
      <c r="D686" s="4">
        <v>185.17039299999999</v>
      </c>
      <c r="E686" s="35">
        <f t="shared" si="122"/>
        <v>0.50032051977023129</v>
      </c>
      <c r="F686" s="2">
        <v>526.93190000000004</v>
      </c>
      <c r="G686" s="3">
        <v>526.93190000000004</v>
      </c>
      <c r="H686" s="3">
        <v>282.40251999999998</v>
      </c>
      <c r="I686" s="9">
        <f t="shared" si="124"/>
        <v>0.53593741430344222</v>
      </c>
    </row>
    <row r="687" spans="1:9" x14ac:dyDescent="0.25">
      <c r="A687" s="57" t="s">
        <v>95</v>
      </c>
      <c r="B687" s="1">
        <v>14.148</v>
      </c>
      <c r="C687" s="4">
        <v>14.148</v>
      </c>
      <c r="D687" s="4">
        <v>2.4722736699999999</v>
      </c>
      <c r="E687" s="35">
        <f t="shared" si="122"/>
        <v>0.1747436860333616</v>
      </c>
      <c r="F687" s="2">
        <v>0.12443899999999999</v>
      </c>
      <c r="G687" s="3">
        <v>0.12443899999999999</v>
      </c>
      <c r="H687" s="3">
        <v>2.7288419999999997E-2</v>
      </c>
      <c r="I687" s="9">
        <f>H687/G687</f>
        <v>0.21929154043346538</v>
      </c>
    </row>
    <row r="688" spans="1:9" ht="15.75" thickBot="1" x14ac:dyDescent="0.3">
      <c r="A688" s="58" t="s">
        <v>96</v>
      </c>
      <c r="B688" s="30">
        <v>5.792116</v>
      </c>
      <c r="C688" s="31">
        <v>5.792116</v>
      </c>
      <c r="D688" s="31">
        <v>2.6860744900000002</v>
      </c>
      <c r="E688" s="37">
        <f t="shared" si="122"/>
        <v>0.46374666702117157</v>
      </c>
      <c r="F688" s="24">
        <v>18.571864000000001</v>
      </c>
      <c r="G688" s="25">
        <v>18.571864000000001</v>
      </c>
      <c r="H688" s="25">
        <v>3.2527085800000002</v>
      </c>
      <c r="I688" s="15">
        <f t="shared" ref="I688" si="125">H688/G688</f>
        <v>0.17514174021519865</v>
      </c>
    </row>
    <row r="689" spans="1:9" x14ac:dyDescent="0.25">
      <c r="A689" s="115" t="s">
        <v>125</v>
      </c>
      <c r="B689" s="115"/>
      <c r="C689" s="115"/>
      <c r="D689" s="115"/>
      <c r="E689" s="115"/>
      <c r="F689" s="116" t="s">
        <v>124</v>
      </c>
      <c r="G689" s="116"/>
      <c r="H689" s="116"/>
      <c r="I689" s="116"/>
    </row>
    <row r="690" spans="1:9" x14ac:dyDescent="0.25">
      <c r="A690" s="117" t="s">
        <v>40</v>
      </c>
      <c r="B690" s="118"/>
      <c r="C690" s="118"/>
      <c r="D690" s="118"/>
      <c r="E690" s="118"/>
      <c r="F690" s="118"/>
      <c r="G690" s="118"/>
      <c r="H690" s="118"/>
      <c r="I690" s="118"/>
    </row>
    <row r="691" spans="1:9" x14ac:dyDescent="0.25">
      <c r="A691" s="119"/>
      <c r="B691" s="119"/>
      <c r="C691" s="119"/>
      <c r="D691" s="119"/>
      <c r="E691" s="119"/>
      <c r="F691" s="119"/>
      <c r="G691" s="119"/>
      <c r="H691" s="119"/>
      <c r="I691" s="119"/>
    </row>
    <row r="692" spans="1:9" x14ac:dyDescent="0.25">
      <c r="A692" s="120" t="s">
        <v>0</v>
      </c>
      <c r="B692" s="120"/>
      <c r="C692" s="120"/>
      <c r="D692" s="120"/>
      <c r="E692" s="120"/>
      <c r="F692" s="120"/>
      <c r="G692" s="120"/>
      <c r="H692" s="120"/>
      <c r="I692" s="120"/>
    </row>
    <row r="693" spans="1:9" x14ac:dyDescent="0.25">
      <c r="A693" s="120" t="s">
        <v>1</v>
      </c>
      <c r="B693" s="120"/>
      <c r="C693" s="120"/>
      <c r="D693" s="120"/>
      <c r="E693" s="120"/>
      <c r="F693" s="120"/>
      <c r="G693" s="120"/>
      <c r="H693" s="120"/>
      <c r="I693" s="120"/>
    </row>
    <row r="694" spans="1:9" x14ac:dyDescent="0.25">
      <c r="A694" s="121" t="s">
        <v>39</v>
      </c>
      <c r="B694" s="121"/>
      <c r="C694" s="121"/>
      <c r="D694" s="121"/>
      <c r="E694" s="121"/>
      <c r="F694" s="121"/>
      <c r="G694" s="121"/>
      <c r="H694" s="121"/>
      <c r="I694" s="121"/>
    </row>
    <row r="695" spans="1:9" x14ac:dyDescent="0.25">
      <c r="A695" s="121" t="s">
        <v>102</v>
      </c>
      <c r="B695" s="121"/>
      <c r="C695" s="121"/>
      <c r="D695" s="121"/>
      <c r="E695" s="121"/>
      <c r="F695" s="121"/>
      <c r="G695" s="121"/>
      <c r="H695" s="121"/>
      <c r="I695" s="121"/>
    </row>
    <row r="696" spans="1:9" x14ac:dyDescent="0.25">
      <c r="A696" s="121" t="s">
        <v>126</v>
      </c>
      <c r="B696" s="121"/>
      <c r="C696" s="121"/>
      <c r="D696" s="121"/>
      <c r="E696" s="121"/>
      <c r="F696" s="121"/>
      <c r="G696" s="121"/>
      <c r="H696" s="121"/>
      <c r="I696" s="121"/>
    </row>
    <row r="697" spans="1:9" x14ac:dyDescent="0.25">
      <c r="A697" s="122" t="s">
        <v>2</v>
      </c>
      <c r="B697" s="122"/>
      <c r="C697" s="122"/>
      <c r="D697" s="122"/>
      <c r="E697" s="122"/>
      <c r="F697" s="122"/>
      <c r="G697" s="122"/>
      <c r="H697" s="122"/>
      <c r="I697" s="122"/>
    </row>
    <row r="698" spans="1:9" ht="6" customHeight="1" thickBot="1" x14ac:dyDescent="0.3">
      <c r="A698" s="123"/>
      <c r="B698" s="123"/>
      <c r="C698" s="123"/>
      <c r="D698" s="123"/>
      <c r="E698" s="123"/>
      <c r="F698" s="123"/>
      <c r="G698" s="123"/>
      <c r="H698" s="123"/>
      <c r="I698" s="123"/>
    </row>
    <row r="699" spans="1:9" x14ac:dyDescent="0.25">
      <c r="A699" s="124" t="s">
        <v>3</v>
      </c>
      <c r="B699" s="126" t="s">
        <v>4</v>
      </c>
      <c r="C699" s="127"/>
      <c r="D699" s="127"/>
      <c r="E699" s="128"/>
      <c r="F699" s="126" t="s">
        <v>5</v>
      </c>
      <c r="G699" s="127"/>
      <c r="H699" s="127"/>
      <c r="I699" s="129"/>
    </row>
    <row r="700" spans="1:9" ht="30.75" thickBot="1" x14ac:dyDescent="0.3">
      <c r="A700" s="125"/>
      <c r="B700" s="84" t="s">
        <v>6</v>
      </c>
      <c r="C700" s="85" t="s">
        <v>7</v>
      </c>
      <c r="D700" s="85" t="s">
        <v>8</v>
      </c>
      <c r="E700" s="86" t="s">
        <v>9</v>
      </c>
      <c r="F700" s="87" t="s">
        <v>6</v>
      </c>
      <c r="G700" s="85" t="s">
        <v>7</v>
      </c>
      <c r="H700" s="85" t="s">
        <v>8</v>
      </c>
      <c r="I700" s="88" t="s">
        <v>9</v>
      </c>
    </row>
    <row r="701" spans="1:9" ht="15.75" thickBot="1" x14ac:dyDescent="0.3">
      <c r="A701" s="43" t="s">
        <v>33</v>
      </c>
      <c r="B701" s="90">
        <f>B703+B734+B778+B796</f>
        <v>20398.888833999998</v>
      </c>
      <c r="C701" s="91">
        <f>C703+C734+C778+C796</f>
        <v>20468.189536999998</v>
      </c>
      <c r="D701" s="91">
        <f>D703+D734+D778+D796</f>
        <v>11107.403591050001</v>
      </c>
      <c r="E701" s="92">
        <f>D701/C701</f>
        <v>0.54266663746548449</v>
      </c>
      <c r="F701" s="64">
        <f>F703+F734+F778+F796</f>
        <v>10291.506385999999</v>
      </c>
      <c r="G701" s="65">
        <f>G703+G734+G778+G796</f>
        <v>11010.616449000001</v>
      </c>
      <c r="H701" s="65">
        <f>H703+H734+H778+H796</f>
        <v>5460.6527205700013</v>
      </c>
      <c r="I701" s="66">
        <f>H701/G701</f>
        <v>0.4959443229961884</v>
      </c>
    </row>
    <row r="702" spans="1:9" ht="15.75" thickBot="1" x14ac:dyDescent="0.3">
      <c r="A702" s="63" t="s">
        <v>10</v>
      </c>
      <c r="B702" s="95">
        <f>B703+B734+B778+B796-B779-B786-B787-B801-B802</f>
        <v>19019.881379999999</v>
      </c>
      <c r="C702" s="96">
        <f>C703+C734+C778+C796-C779-C786-C787-C801-C802</f>
        <v>19091.182083</v>
      </c>
      <c r="D702" s="96">
        <f>D703+D734+D778+D796-D779-D786-D787-D801-D802</f>
        <v>10488.531551780001</v>
      </c>
      <c r="E702" s="42">
        <f>D702/C702</f>
        <v>0.54939141569026551</v>
      </c>
      <c r="F702" s="89">
        <f>F703+F734+F778+F796-F741-F779-F787-F801-F802</f>
        <v>6551.2933030000004</v>
      </c>
      <c r="G702" s="89">
        <f>G703+G734+G778+G796-G741-G779-G787-G801-G802</f>
        <v>7268.4033660000023</v>
      </c>
      <c r="H702" s="89">
        <f>H703+H734+H778+H796-H741-H779-H787-H801-H802</f>
        <v>2981.3200531200014</v>
      </c>
      <c r="I702" s="19">
        <f>H702/G702</f>
        <v>0.41017537181081104</v>
      </c>
    </row>
    <row r="703" spans="1:9" ht="15.75" thickBot="1" x14ac:dyDescent="0.3">
      <c r="A703" s="44" t="s">
        <v>11</v>
      </c>
      <c r="B703" s="93">
        <f>SUM(B704:B733)</f>
        <v>12115.912067999998</v>
      </c>
      <c r="C703" s="41">
        <f>SUM(C704:C733)</f>
        <v>12117.516561</v>
      </c>
      <c r="D703" s="41">
        <f>SUM(D704:D733)</f>
        <v>7316.9733020700005</v>
      </c>
      <c r="E703" s="94">
        <f>D703/C703</f>
        <v>0.60383439669639416</v>
      </c>
      <c r="F703" s="7">
        <f>SUM(F704:F733)</f>
        <v>3764.6958290000007</v>
      </c>
      <c r="G703" s="8">
        <f>SUM(G704:G733)</f>
        <v>4237.4055240000016</v>
      </c>
      <c r="H703" s="8">
        <f>SUM(H704:H733)</f>
        <v>1981.7412618399999</v>
      </c>
      <c r="I703" s="11">
        <f>H703/G703</f>
        <v>0.46767798140058287</v>
      </c>
    </row>
    <row r="704" spans="1:9" x14ac:dyDescent="0.25">
      <c r="A704" s="49" t="s">
        <v>12</v>
      </c>
      <c r="B704" s="26">
        <v>138.34462500000001</v>
      </c>
      <c r="C704" s="27">
        <v>161.11024699999999</v>
      </c>
      <c r="D704" s="27">
        <v>97.786513299999996</v>
      </c>
      <c r="E704" s="34">
        <f>D704/C704</f>
        <v>0.60695402757342931</v>
      </c>
      <c r="F704" s="20">
        <v>11.655374999999999</v>
      </c>
      <c r="G704" s="21">
        <v>18.180375000000002</v>
      </c>
      <c r="H704" s="21">
        <v>15.986584560000001</v>
      </c>
      <c r="I704" s="12">
        <f>H704/G704</f>
        <v>0.87933194777335444</v>
      </c>
    </row>
    <row r="705" spans="1:9" x14ac:dyDescent="0.25">
      <c r="A705" s="50" t="s">
        <v>13</v>
      </c>
      <c r="B705" s="1">
        <v>123.698171</v>
      </c>
      <c r="C705" s="4">
        <v>145.96571299999999</v>
      </c>
      <c r="D705" s="4">
        <v>77.279627469999994</v>
      </c>
      <c r="E705" s="35">
        <f>D705/C705</f>
        <v>0.52943685117339845</v>
      </c>
      <c r="F705" s="22">
        <v>1.915</v>
      </c>
      <c r="G705" s="23">
        <v>9.5025139999999997</v>
      </c>
      <c r="H705" s="23">
        <v>3.8583847000000002</v>
      </c>
      <c r="I705" s="9">
        <f>H705/G705</f>
        <v>0.40603830733635332</v>
      </c>
    </row>
    <row r="706" spans="1:9" x14ac:dyDescent="0.25">
      <c r="A706" s="50" t="s">
        <v>19</v>
      </c>
      <c r="B706" s="1">
        <v>146.54255499999999</v>
      </c>
      <c r="C706" s="4">
        <v>150.970023</v>
      </c>
      <c r="D706" s="4">
        <v>77.240517209999993</v>
      </c>
      <c r="E706" s="35">
        <f t="shared" ref="E706:E728" si="126">D706/C706</f>
        <v>0.51162817409122341</v>
      </c>
      <c r="F706" s="22">
        <v>45.294116000000002</v>
      </c>
      <c r="G706" s="23">
        <v>67.352704000000003</v>
      </c>
      <c r="H706" s="23">
        <v>47.21189777</v>
      </c>
      <c r="I706" s="9">
        <f t="shared" ref="I706:I718" si="127">H706/G706</f>
        <v>0.70096514269122734</v>
      </c>
    </row>
    <row r="707" spans="1:9" x14ac:dyDescent="0.25">
      <c r="A707" s="50" t="s">
        <v>41</v>
      </c>
      <c r="B707" s="1">
        <v>68.008010999999996</v>
      </c>
      <c r="C707" s="4">
        <v>68.984962999999993</v>
      </c>
      <c r="D707" s="4">
        <v>36.831799689999997</v>
      </c>
      <c r="E707" s="35">
        <f t="shared" si="126"/>
        <v>0.53391055221701</v>
      </c>
      <c r="F707" s="22">
        <v>3.2549999999999999</v>
      </c>
      <c r="G707" s="23">
        <v>3.956</v>
      </c>
      <c r="H707" s="23">
        <v>2.2840368600000001</v>
      </c>
      <c r="I707" s="9">
        <f t="shared" si="127"/>
        <v>0.57736017694641051</v>
      </c>
    </row>
    <row r="708" spans="1:9" x14ac:dyDescent="0.25">
      <c r="A708" s="51" t="s">
        <v>42</v>
      </c>
      <c r="B708" s="1">
        <v>1915.7079530000001</v>
      </c>
      <c r="C708" s="4">
        <v>1915.1592860000001</v>
      </c>
      <c r="D708" s="4">
        <v>1059.3175102499999</v>
      </c>
      <c r="E708" s="35">
        <f t="shared" si="126"/>
        <v>0.55312240501023258</v>
      </c>
      <c r="F708" s="22">
        <v>1638.273463</v>
      </c>
      <c r="G708" s="23">
        <v>1614.387258</v>
      </c>
      <c r="H708" s="23">
        <v>321.24910005999999</v>
      </c>
      <c r="I708" s="9">
        <f t="shared" si="127"/>
        <v>0.19899135010392902</v>
      </c>
    </row>
    <row r="709" spans="1:9" x14ac:dyDescent="0.25">
      <c r="A709" s="52" t="s">
        <v>43</v>
      </c>
      <c r="B709" s="1">
        <v>27.702269000000001</v>
      </c>
      <c r="C709" s="4">
        <v>27.698768999999999</v>
      </c>
      <c r="D709" s="4">
        <v>13.95099574</v>
      </c>
      <c r="E709" s="35">
        <f t="shared" si="126"/>
        <v>0.50366843883928558</v>
      </c>
      <c r="F709" s="22">
        <v>1.2581</v>
      </c>
      <c r="G709" s="23">
        <v>1.2616000000000001</v>
      </c>
      <c r="H709" s="23">
        <v>0.55771704</v>
      </c>
      <c r="I709" s="9">
        <f t="shared" si="127"/>
        <v>0.44207121116043119</v>
      </c>
    </row>
    <row r="710" spans="1:9" x14ac:dyDescent="0.25">
      <c r="A710" s="52" t="s">
        <v>44</v>
      </c>
      <c r="B710" s="1">
        <v>30.403946000000001</v>
      </c>
      <c r="C710" s="4">
        <v>30.403946000000001</v>
      </c>
      <c r="D710" s="4">
        <v>17.297770539999998</v>
      </c>
      <c r="E710" s="35">
        <f t="shared" si="126"/>
        <v>0.56893176102865062</v>
      </c>
      <c r="F710" s="22">
        <v>665.26155100000005</v>
      </c>
      <c r="G710" s="23">
        <v>672.58363999999995</v>
      </c>
      <c r="H710" s="23">
        <v>324.55302813999998</v>
      </c>
      <c r="I710" s="9">
        <f t="shared" si="127"/>
        <v>0.48254671811523697</v>
      </c>
    </row>
    <row r="711" spans="1:9" x14ac:dyDescent="0.25">
      <c r="A711" s="50" t="s">
        <v>45</v>
      </c>
      <c r="B711" s="1">
        <v>66.637037000000007</v>
      </c>
      <c r="C711" s="4">
        <v>67.058980000000005</v>
      </c>
      <c r="D711" s="4">
        <v>33.628022850000001</v>
      </c>
      <c r="E711" s="35">
        <f t="shared" si="126"/>
        <v>0.50146934608906957</v>
      </c>
      <c r="F711" s="22">
        <v>127.50920000000001</v>
      </c>
      <c r="G711" s="23">
        <v>144.94533300000001</v>
      </c>
      <c r="H711" s="23">
        <v>108.30218785</v>
      </c>
      <c r="I711" s="9">
        <f t="shared" si="127"/>
        <v>0.74719334254108061</v>
      </c>
    </row>
    <row r="712" spans="1:9" x14ac:dyDescent="0.25">
      <c r="A712" s="52" t="s">
        <v>46</v>
      </c>
      <c r="B712" s="1">
        <v>1390.8270990000001</v>
      </c>
      <c r="C712" s="4">
        <v>1395.950756</v>
      </c>
      <c r="D712" s="4">
        <v>747.90653177000002</v>
      </c>
      <c r="E712" s="35">
        <f t="shared" si="126"/>
        <v>0.53576856386615979</v>
      </c>
      <c r="F712" s="22">
        <v>506.46143699999999</v>
      </c>
      <c r="G712" s="23">
        <v>509.04097899999999</v>
      </c>
      <c r="H712" s="23">
        <v>288.88975766000004</v>
      </c>
      <c r="I712" s="9">
        <f t="shared" si="127"/>
        <v>0.56751768438666317</v>
      </c>
    </row>
    <row r="713" spans="1:9" x14ac:dyDescent="0.25">
      <c r="A713" s="53" t="s">
        <v>47</v>
      </c>
      <c r="B713" s="1">
        <v>36.089022</v>
      </c>
      <c r="C713" s="4">
        <v>35.982464</v>
      </c>
      <c r="D713" s="4">
        <v>17.631929620000001</v>
      </c>
      <c r="E713" s="35">
        <f t="shared" si="126"/>
        <v>0.49001451429229531</v>
      </c>
      <c r="F713" s="22">
        <v>6.125</v>
      </c>
      <c r="G713" s="23">
        <v>6.2315579999999997</v>
      </c>
      <c r="H713" s="23">
        <v>1.8705394099999999</v>
      </c>
      <c r="I713" s="9">
        <f t="shared" si="127"/>
        <v>0.30017202921003061</v>
      </c>
    </row>
    <row r="714" spans="1:9" x14ac:dyDescent="0.25">
      <c r="A714" s="53" t="s">
        <v>48</v>
      </c>
      <c r="B714" s="1">
        <v>14.442424000000001</v>
      </c>
      <c r="C714" s="4">
        <v>14.442424000000001</v>
      </c>
      <c r="D714" s="4">
        <v>7.6506087100000002</v>
      </c>
      <c r="E714" s="35">
        <f t="shared" si="126"/>
        <v>0.52973162330644774</v>
      </c>
      <c r="F714" s="22">
        <v>103.29583599999999</v>
      </c>
      <c r="G714" s="23">
        <v>245.49893299999999</v>
      </c>
      <c r="H714" s="23">
        <v>231.23765322999998</v>
      </c>
      <c r="I714" s="9">
        <f t="shared" si="127"/>
        <v>0.941908994895713</v>
      </c>
    </row>
    <row r="715" spans="1:9" x14ac:dyDescent="0.25">
      <c r="A715" s="53" t="s">
        <v>49</v>
      </c>
      <c r="B715" s="1">
        <v>499.03449999999998</v>
      </c>
      <c r="C715" s="4">
        <v>585.86873300000002</v>
      </c>
      <c r="D715" s="4">
        <v>291.66898216999999</v>
      </c>
      <c r="E715" s="35">
        <f t="shared" si="126"/>
        <v>0.49784015725925418</v>
      </c>
      <c r="F715" s="22">
        <v>132.37989999999999</v>
      </c>
      <c r="G715" s="23">
        <v>168.322834</v>
      </c>
      <c r="H715" s="23">
        <v>92.216534690000003</v>
      </c>
      <c r="I715" s="9">
        <f t="shared" si="127"/>
        <v>0.54785516913290566</v>
      </c>
    </row>
    <row r="716" spans="1:9" x14ac:dyDescent="0.25">
      <c r="A716" s="53" t="s">
        <v>50</v>
      </c>
      <c r="B716" s="1">
        <v>107.804514</v>
      </c>
      <c r="C716" s="4">
        <v>131.72681600000001</v>
      </c>
      <c r="D716" s="4">
        <v>77.341118499999993</v>
      </c>
      <c r="E716" s="35">
        <f t="shared" si="126"/>
        <v>0.5871326799548543</v>
      </c>
      <c r="F716" s="22">
        <v>24.289570000000001</v>
      </c>
      <c r="G716" s="23">
        <v>28.716459</v>
      </c>
      <c r="H716" s="23">
        <v>12.828894539999999</v>
      </c>
      <c r="I716" s="9">
        <f t="shared" si="127"/>
        <v>0.44674360930085422</v>
      </c>
    </row>
    <row r="717" spans="1:9" x14ac:dyDescent="0.25">
      <c r="A717" s="53" t="s">
        <v>51</v>
      </c>
      <c r="B717" s="1">
        <v>900.29104099999995</v>
      </c>
      <c r="C717" s="4">
        <v>910.29707800000006</v>
      </c>
      <c r="D717" s="4">
        <v>521.29157805</v>
      </c>
      <c r="E717" s="35">
        <f t="shared" si="126"/>
        <v>0.57266093745497004</v>
      </c>
      <c r="F717" s="22">
        <v>45.817999999999998</v>
      </c>
      <c r="G717" s="23">
        <v>63.281269999999999</v>
      </c>
      <c r="H717" s="23">
        <v>50.501420100000004</v>
      </c>
      <c r="I717" s="9">
        <f t="shared" si="127"/>
        <v>0.7980468802222207</v>
      </c>
    </row>
    <row r="718" spans="1:9" x14ac:dyDescent="0.25">
      <c r="A718" s="53" t="s">
        <v>52</v>
      </c>
      <c r="B718" s="1">
        <v>30.231428000000001</v>
      </c>
      <c r="C718" s="4">
        <v>30.196511000000001</v>
      </c>
      <c r="D718" s="4">
        <v>15.37890878</v>
      </c>
      <c r="E718" s="35">
        <f t="shared" si="126"/>
        <v>0.50929422872728569</v>
      </c>
      <c r="F718" s="22">
        <v>254.16719800000001</v>
      </c>
      <c r="G718" s="23">
        <v>400.58045099999998</v>
      </c>
      <c r="H718" s="23">
        <v>329.60684064999998</v>
      </c>
      <c r="I718" s="9">
        <f t="shared" si="127"/>
        <v>0.82282308042536001</v>
      </c>
    </row>
    <row r="719" spans="1:9" x14ac:dyDescent="0.25">
      <c r="A719" s="53" t="s">
        <v>22</v>
      </c>
      <c r="B719" s="1">
        <v>3.478507</v>
      </c>
      <c r="C719" s="4">
        <v>3.478507</v>
      </c>
      <c r="D719" s="4">
        <v>1.69289227</v>
      </c>
      <c r="E719" s="35">
        <f t="shared" si="126"/>
        <v>0.48667208949126739</v>
      </c>
      <c r="F719" s="2" t="s">
        <v>16</v>
      </c>
      <c r="G719" s="3" t="s">
        <v>16</v>
      </c>
      <c r="H719" s="3" t="s">
        <v>16</v>
      </c>
      <c r="I719" s="9" t="s">
        <v>16</v>
      </c>
    </row>
    <row r="720" spans="1:9" x14ac:dyDescent="0.25">
      <c r="A720" s="50" t="s">
        <v>53</v>
      </c>
      <c r="B720" s="1">
        <v>43.159554</v>
      </c>
      <c r="C720" s="4">
        <v>43.792290000000001</v>
      </c>
      <c r="D720" s="4">
        <v>23.289331390000001</v>
      </c>
      <c r="E720" s="35">
        <f t="shared" si="126"/>
        <v>0.53181350849658693</v>
      </c>
      <c r="F720" s="22">
        <v>41.061008000000001</v>
      </c>
      <c r="G720" s="23">
        <v>122.15339899999999</v>
      </c>
      <c r="H720" s="23">
        <v>90.719767719999993</v>
      </c>
      <c r="I720" s="9">
        <f t="shared" ref="I720:I727" si="128">H720/G720</f>
        <v>0.74267084225793834</v>
      </c>
    </row>
    <row r="721" spans="1:9" x14ac:dyDescent="0.25">
      <c r="A721" s="50" t="s">
        <v>54</v>
      </c>
      <c r="B721" s="1">
        <v>30.941818999999999</v>
      </c>
      <c r="C721" s="4">
        <v>31.487176999999999</v>
      </c>
      <c r="D721" s="4">
        <v>15.397864269999999</v>
      </c>
      <c r="E721" s="35">
        <f t="shared" si="126"/>
        <v>0.489020157951918</v>
      </c>
      <c r="F721" s="22">
        <v>69.285537000000005</v>
      </c>
      <c r="G721" s="23">
        <v>75.263867000000005</v>
      </c>
      <c r="H721" s="23">
        <v>27.105834980000001</v>
      </c>
      <c r="I721" s="9">
        <f t="shared" si="128"/>
        <v>0.3601440646146975</v>
      </c>
    </row>
    <row r="722" spans="1:9" x14ac:dyDescent="0.25">
      <c r="A722" s="50" t="s">
        <v>114</v>
      </c>
      <c r="B722" s="1">
        <v>8.8420830000000006</v>
      </c>
      <c r="C722" s="4">
        <v>9.1240070000000006</v>
      </c>
      <c r="D722" s="4">
        <v>3.17375769</v>
      </c>
      <c r="E722" s="35">
        <f t="shared" si="126"/>
        <v>0.34784691528623329</v>
      </c>
      <c r="F722" s="22">
        <v>2.9774790000000002</v>
      </c>
      <c r="G722" s="23">
        <v>2.9855550000000002</v>
      </c>
      <c r="H722" s="23">
        <v>1.1497047300000001</v>
      </c>
      <c r="I722" s="9">
        <f t="shared" si="128"/>
        <v>0.38508911408431595</v>
      </c>
    </row>
    <row r="723" spans="1:9" x14ac:dyDescent="0.25">
      <c r="A723" s="53" t="s">
        <v>17</v>
      </c>
      <c r="B723" s="1">
        <v>333.3304</v>
      </c>
      <c r="C723" s="4">
        <v>329.73039999999997</v>
      </c>
      <c r="D723" s="4">
        <v>146.68507837999999</v>
      </c>
      <c r="E723" s="35">
        <f t="shared" si="126"/>
        <v>0.44486367765908147</v>
      </c>
      <c r="F723" s="22">
        <v>51.808999999999997</v>
      </c>
      <c r="G723" s="23">
        <v>49.808999999999997</v>
      </c>
      <c r="H723" s="23">
        <v>19.21107232</v>
      </c>
      <c r="I723" s="9">
        <f t="shared" si="128"/>
        <v>0.38569480053805538</v>
      </c>
    </row>
    <row r="724" spans="1:9" x14ac:dyDescent="0.25">
      <c r="A724" s="53" t="s">
        <v>21</v>
      </c>
      <c r="B724" s="1">
        <v>260.791425</v>
      </c>
      <c r="C724" s="4">
        <v>260.35093699999999</v>
      </c>
      <c r="D724" s="4">
        <v>136.31993768999999</v>
      </c>
      <c r="E724" s="35">
        <f t="shared" si="126"/>
        <v>0.52360071855627699</v>
      </c>
      <c r="F724" s="2">
        <v>15.070793999999999</v>
      </c>
      <c r="G724" s="3">
        <v>15.511282</v>
      </c>
      <c r="H724" s="3">
        <v>4.4866764999999997</v>
      </c>
      <c r="I724" s="9">
        <f t="shared" si="128"/>
        <v>0.28925246153090378</v>
      </c>
    </row>
    <row r="725" spans="1:9" x14ac:dyDescent="0.25">
      <c r="A725" s="50" t="s">
        <v>20</v>
      </c>
      <c r="B725" s="1">
        <v>10.22246</v>
      </c>
      <c r="C725" s="4">
        <v>10.22246</v>
      </c>
      <c r="D725" s="4">
        <v>4.4053171300000002</v>
      </c>
      <c r="E725" s="35">
        <f t="shared" si="126"/>
        <v>0.43094491247703587</v>
      </c>
      <c r="F725" s="22">
        <v>1.8916599999999999</v>
      </c>
      <c r="G725" s="23">
        <v>1.8916599999999999</v>
      </c>
      <c r="H725" s="23">
        <v>0.11644163</v>
      </c>
      <c r="I725" s="9">
        <f t="shared" si="128"/>
        <v>6.1555263630885051E-2</v>
      </c>
    </row>
    <row r="726" spans="1:9" x14ac:dyDescent="0.25">
      <c r="A726" s="53" t="s">
        <v>24</v>
      </c>
      <c r="B726" s="1">
        <v>222.52425199999999</v>
      </c>
      <c r="C726" s="4">
        <v>225.405102</v>
      </c>
      <c r="D726" s="4">
        <v>151.84630319999999</v>
      </c>
      <c r="E726" s="35">
        <f t="shared" si="126"/>
        <v>0.6736595660554302</v>
      </c>
      <c r="F726" s="2">
        <v>12.084718000000001</v>
      </c>
      <c r="G726" s="3">
        <v>12.084718000000001</v>
      </c>
      <c r="H726" s="3">
        <v>6.1252519200000002</v>
      </c>
      <c r="I726" s="9">
        <f t="shared" si="128"/>
        <v>0.5068593176936359</v>
      </c>
    </row>
    <row r="727" spans="1:9" x14ac:dyDescent="0.25">
      <c r="A727" s="53" t="s">
        <v>15</v>
      </c>
      <c r="B727" s="1">
        <v>16.945007</v>
      </c>
      <c r="C727" s="4">
        <v>16.945007</v>
      </c>
      <c r="D727" s="4">
        <v>7.3768102000000004</v>
      </c>
      <c r="E727" s="35">
        <f t="shared" si="126"/>
        <v>0.43533827988386198</v>
      </c>
      <c r="F727" s="39">
        <v>1</v>
      </c>
      <c r="G727" s="40">
        <v>1</v>
      </c>
      <c r="H727" s="40">
        <v>0.45992235999999997</v>
      </c>
      <c r="I727" s="9">
        <f t="shared" si="128"/>
        <v>0.45992235999999997</v>
      </c>
    </row>
    <row r="728" spans="1:9" x14ac:dyDescent="0.25">
      <c r="A728" s="50" t="s">
        <v>55</v>
      </c>
      <c r="B728" s="1">
        <v>2.4702000000000002</v>
      </c>
      <c r="C728" s="4">
        <v>2.4702000000000002</v>
      </c>
      <c r="D728" s="4">
        <v>0.11662144000000001</v>
      </c>
      <c r="E728" s="35">
        <f t="shared" si="126"/>
        <v>4.7211335114565621E-2</v>
      </c>
      <c r="F728" s="39" t="s">
        <v>16</v>
      </c>
      <c r="G728" s="40" t="s">
        <v>16</v>
      </c>
      <c r="H728" s="40" t="s">
        <v>16</v>
      </c>
      <c r="I728" s="9" t="s">
        <v>16</v>
      </c>
    </row>
    <row r="729" spans="1:9" x14ac:dyDescent="0.25">
      <c r="A729" s="50" t="s">
        <v>18</v>
      </c>
      <c r="B729" s="1">
        <v>39.091703000000003</v>
      </c>
      <c r="C729" s="4">
        <v>39.578436000000004</v>
      </c>
      <c r="D729" s="4">
        <v>19.010659409999999</v>
      </c>
      <c r="E729" s="35">
        <f>D729/C729</f>
        <v>0.48032871763805918</v>
      </c>
      <c r="F729" s="39" t="s">
        <v>16</v>
      </c>
      <c r="G729" s="40" t="s">
        <v>16</v>
      </c>
      <c r="H729" s="40" t="s">
        <v>16</v>
      </c>
      <c r="I729" s="9" t="s">
        <v>16</v>
      </c>
    </row>
    <row r="730" spans="1:9" x14ac:dyDescent="0.25">
      <c r="A730" s="50" t="s">
        <v>23</v>
      </c>
      <c r="B730" s="1">
        <v>4.8281510000000001</v>
      </c>
      <c r="C730" s="4">
        <v>4.8281510000000001</v>
      </c>
      <c r="D730" s="4">
        <v>2.4097004100000001</v>
      </c>
      <c r="E730" s="35">
        <f t="shared" ref="E730:E732" si="129">D730/C730</f>
        <v>0.49909383737169777</v>
      </c>
      <c r="F730" s="39">
        <v>0.45500000000000002</v>
      </c>
      <c r="G730" s="40">
        <v>0.45500000000000002</v>
      </c>
      <c r="H730" s="40">
        <v>0.26813884000000004</v>
      </c>
      <c r="I730" s="9">
        <f t="shared" ref="I730:I732" si="130">H730/G730</f>
        <v>0.58931613186813192</v>
      </c>
    </row>
    <row r="731" spans="1:9" x14ac:dyDescent="0.25">
      <c r="A731" s="52" t="s">
        <v>14</v>
      </c>
      <c r="B731" s="1">
        <v>5.6229740000000001</v>
      </c>
      <c r="C731" s="4">
        <v>5.5408359999999997</v>
      </c>
      <c r="D731" s="4">
        <v>2.6297761400000002</v>
      </c>
      <c r="E731" s="35">
        <f t="shared" si="129"/>
        <v>0.47461721299818299</v>
      </c>
      <c r="F731" s="39">
        <v>1.382226</v>
      </c>
      <c r="G731" s="40">
        <v>1.464364</v>
      </c>
      <c r="H731" s="40">
        <v>0.48551670000000002</v>
      </c>
      <c r="I731" s="9">
        <f t="shared" si="130"/>
        <v>0.33155465444384047</v>
      </c>
    </row>
    <row r="732" spans="1:9" x14ac:dyDescent="0.25">
      <c r="A732" s="52" t="s">
        <v>31</v>
      </c>
      <c r="B732" s="1">
        <v>7.296195</v>
      </c>
      <c r="C732" s="4">
        <v>7.3851950000000004</v>
      </c>
      <c r="D732" s="4">
        <v>3.4685636099999999</v>
      </c>
      <c r="E732" s="35">
        <f t="shared" si="129"/>
        <v>0.4696644584198521</v>
      </c>
      <c r="F732" s="39">
        <v>0.719661</v>
      </c>
      <c r="G732" s="40">
        <v>0.94477100000000003</v>
      </c>
      <c r="H732" s="40">
        <v>0.45835688000000002</v>
      </c>
      <c r="I732" s="9">
        <f t="shared" si="130"/>
        <v>0.48515130121479172</v>
      </c>
    </row>
    <row r="733" spans="1:9" ht="15.75" thickBot="1" x14ac:dyDescent="0.3">
      <c r="A733" s="54" t="s">
        <v>25</v>
      </c>
      <c r="B733" s="28">
        <v>5630.6027430000004</v>
      </c>
      <c r="C733" s="29">
        <v>5455.3611469999996</v>
      </c>
      <c r="D733" s="29">
        <v>3706.9482741900001</v>
      </c>
      <c r="E733" s="36">
        <f>D733/C733</f>
        <v>0.67950556788133398</v>
      </c>
      <c r="F733" s="80" t="s">
        <v>16</v>
      </c>
      <c r="G733" s="81" t="s">
        <v>16</v>
      </c>
      <c r="H733" s="81" t="s">
        <v>16</v>
      </c>
      <c r="I733" s="67" t="s">
        <v>16</v>
      </c>
    </row>
    <row r="734" spans="1:9" ht="15.75" thickBot="1" x14ac:dyDescent="0.3">
      <c r="A734" s="59" t="s">
        <v>34</v>
      </c>
      <c r="B734" s="5">
        <f>SUM(B735:B777)</f>
        <v>6196.7288159999998</v>
      </c>
      <c r="C734" s="6">
        <f>SUM(C735:C777)</f>
        <v>6206.9652109999997</v>
      </c>
      <c r="D734" s="6">
        <f>SUM(D735:D777)</f>
        <v>2859.6740294200008</v>
      </c>
      <c r="E734" s="11">
        <f>D734/C734</f>
        <v>0.46072016391393317</v>
      </c>
      <c r="F734" s="7">
        <f>SUM(F735:F777)</f>
        <v>3460.0568169999983</v>
      </c>
      <c r="G734" s="8">
        <f>SUM(G735:G777)</f>
        <v>3643.743927999998</v>
      </c>
      <c r="H734" s="8">
        <f>SUM(H735:H777)</f>
        <v>2285.8971520700006</v>
      </c>
      <c r="I734" s="11">
        <f>H734/G734</f>
        <v>0.62734846280064982</v>
      </c>
    </row>
    <row r="735" spans="1:9" x14ac:dyDescent="0.25">
      <c r="A735" s="60" t="s">
        <v>56</v>
      </c>
      <c r="B735" s="26">
        <v>6.4955579999999999</v>
      </c>
      <c r="C735" s="27">
        <v>6.4955579999999999</v>
      </c>
      <c r="D735" s="27">
        <v>2.8097432499999999</v>
      </c>
      <c r="E735" s="12">
        <f>D735/C735</f>
        <v>0.43256379975361625</v>
      </c>
      <c r="F735" s="106">
        <v>4.7171000000000003</v>
      </c>
      <c r="G735" s="21">
        <v>4.8471000000000002</v>
      </c>
      <c r="H735" s="21">
        <v>2.4730163900000002</v>
      </c>
      <c r="I735" s="12">
        <f>H735/G735</f>
        <v>0.51020535784283383</v>
      </c>
    </row>
    <row r="736" spans="1:9" x14ac:dyDescent="0.25">
      <c r="A736" s="61" t="s">
        <v>57</v>
      </c>
      <c r="B736" s="1">
        <v>56.031345999999999</v>
      </c>
      <c r="C736" s="4">
        <v>56.031345999999999</v>
      </c>
      <c r="D736" s="4">
        <v>17.044159239999999</v>
      </c>
      <c r="E736" s="9">
        <f>D736/C736</f>
        <v>0.30418971623490892</v>
      </c>
      <c r="F736" s="107">
        <v>21.538133999999999</v>
      </c>
      <c r="G736" s="23">
        <v>157.738134</v>
      </c>
      <c r="H736" s="23">
        <v>144.53660438</v>
      </c>
      <c r="I736" s="9">
        <f>H736/G736</f>
        <v>0.91630730448478614</v>
      </c>
    </row>
    <row r="737" spans="1:9" x14ac:dyDescent="0.25">
      <c r="A737" s="61" t="s">
        <v>58</v>
      </c>
      <c r="B737" s="1">
        <v>23.7</v>
      </c>
      <c r="C737" s="4">
        <v>25.680099999999999</v>
      </c>
      <c r="D737" s="4">
        <v>11.0503465</v>
      </c>
      <c r="E737" s="9">
        <f t="shared" ref="E737:E740" si="131">D737/C737</f>
        <v>0.43030776749311722</v>
      </c>
      <c r="F737" s="107">
        <v>3.3</v>
      </c>
      <c r="G737" s="23">
        <v>3.4348999999999998</v>
      </c>
      <c r="H737" s="23">
        <v>1.5525056799999999</v>
      </c>
      <c r="I737" s="9">
        <f t="shared" ref="I737:I744" si="132">H737/G737</f>
        <v>0.4519798771434394</v>
      </c>
    </row>
    <row r="738" spans="1:9" x14ac:dyDescent="0.25">
      <c r="A738" s="61" t="s">
        <v>59</v>
      </c>
      <c r="B738" s="1">
        <v>14.7188</v>
      </c>
      <c r="C738" s="4">
        <v>14.7188</v>
      </c>
      <c r="D738" s="4">
        <v>6.6515323899999999</v>
      </c>
      <c r="E738" s="9">
        <f t="shared" si="131"/>
        <v>0.45190724719406472</v>
      </c>
      <c r="F738" s="107">
        <v>3.5171000000000001</v>
      </c>
      <c r="G738" s="23">
        <v>3.5171000000000001</v>
      </c>
      <c r="H738" s="23">
        <v>1.37311418</v>
      </c>
      <c r="I738" s="9">
        <f t="shared" si="132"/>
        <v>0.39041090102641379</v>
      </c>
    </row>
    <row r="739" spans="1:9" x14ac:dyDescent="0.25">
      <c r="A739" s="61" t="s">
        <v>60</v>
      </c>
      <c r="B739" s="1">
        <v>39.722000000000001</v>
      </c>
      <c r="C739" s="4">
        <v>39.658014000000001</v>
      </c>
      <c r="D739" s="4">
        <v>17.706365600000002</v>
      </c>
      <c r="E739" s="9">
        <f t="shared" si="131"/>
        <v>0.44647635658205176</v>
      </c>
      <c r="F739" s="107">
        <v>8.3818999999999999</v>
      </c>
      <c r="G739" s="23">
        <v>8.4458859999999998</v>
      </c>
      <c r="H739" s="23">
        <v>1.2503825100000001</v>
      </c>
      <c r="I739" s="9">
        <f t="shared" si="132"/>
        <v>0.1480463399577025</v>
      </c>
    </row>
    <row r="740" spans="1:9" x14ac:dyDescent="0.25">
      <c r="A740" s="61" t="s">
        <v>38</v>
      </c>
      <c r="B740" s="1">
        <v>4910.6621510000004</v>
      </c>
      <c r="C740" s="4">
        <v>4910.6621510000004</v>
      </c>
      <c r="D740" s="4">
        <v>2357.3733966700001</v>
      </c>
      <c r="E740" s="9">
        <f t="shared" si="131"/>
        <v>0.48005204271483998</v>
      </c>
      <c r="F740" s="107">
        <v>374.82938000000001</v>
      </c>
      <c r="G740" s="23">
        <v>374.82938000000001</v>
      </c>
      <c r="H740" s="23">
        <v>231.81124377999998</v>
      </c>
      <c r="I740" s="9">
        <f t="shared" si="132"/>
        <v>0.61844470083961933</v>
      </c>
    </row>
    <row r="741" spans="1:9" x14ac:dyDescent="0.25">
      <c r="A741" s="61" t="s">
        <v>113</v>
      </c>
      <c r="B741" s="2" t="s">
        <v>16</v>
      </c>
      <c r="C741" s="3" t="s">
        <v>16</v>
      </c>
      <c r="D741" s="3" t="s">
        <v>16</v>
      </c>
      <c r="E741" s="9" t="s">
        <v>16</v>
      </c>
      <c r="F741" s="107">
        <v>1692.702669</v>
      </c>
      <c r="G741" s="23">
        <v>1692.702669</v>
      </c>
      <c r="H741" s="23">
        <v>1478.6697816600001</v>
      </c>
      <c r="I741" s="9">
        <f t="shared" si="132"/>
        <v>0.87355553266395902</v>
      </c>
    </row>
    <row r="742" spans="1:9" x14ac:dyDescent="0.25">
      <c r="A742" s="61" t="s">
        <v>61</v>
      </c>
      <c r="B742" s="1">
        <v>19.083057</v>
      </c>
      <c r="C742" s="4">
        <v>19.083057</v>
      </c>
      <c r="D742" s="4">
        <v>7.0527487699999991</v>
      </c>
      <c r="E742" s="9">
        <f t="shared" ref="E742:E777" si="133">D742/C742</f>
        <v>0.36958170643204591</v>
      </c>
      <c r="F742" s="107">
        <v>13.126018</v>
      </c>
      <c r="G742" s="23">
        <v>13.126018</v>
      </c>
      <c r="H742" s="23">
        <v>3.6230127200000002</v>
      </c>
      <c r="I742" s="9">
        <f t="shared" si="132"/>
        <v>0.27601765592581085</v>
      </c>
    </row>
    <row r="743" spans="1:9" ht="15" customHeight="1" x14ac:dyDescent="0.25">
      <c r="A743" s="61" t="s">
        <v>104</v>
      </c>
      <c r="B743" s="2">
        <v>7.9725999999999999</v>
      </c>
      <c r="C743" s="4">
        <v>7.9725999999999999</v>
      </c>
      <c r="D743" s="4">
        <v>2.74036642</v>
      </c>
      <c r="E743" s="9">
        <f t="shared" si="133"/>
        <v>0.34372305395981234</v>
      </c>
      <c r="F743" s="108">
        <v>2.9756999999999998</v>
      </c>
      <c r="G743" s="40">
        <v>2.9756999999999998</v>
      </c>
      <c r="H743" s="40">
        <v>0.49844096999999998</v>
      </c>
      <c r="I743" s="9">
        <f t="shared" si="132"/>
        <v>0.16750377054138524</v>
      </c>
    </row>
    <row r="744" spans="1:9" x14ac:dyDescent="0.25">
      <c r="A744" s="61" t="s">
        <v>62</v>
      </c>
      <c r="B744" s="1">
        <v>9.3352000000000004</v>
      </c>
      <c r="C744" s="4">
        <v>10.315868999999999</v>
      </c>
      <c r="D744" s="4">
        <v>4.1544786699999996</v>
      </c>
      <c r="E744" s="9">
        <f t="shared" si="133"/>
        <v>0.40272697045687572</v>
      </c>
      <c r="F744" s="107">
        <v>0.2145</v>
      </c>
      <c r="G744" s="23">
        <v>0.2145</v>
      </c>
      <c r="H744" s="23">
        <v>4.0278099999999997E-2</v>
      </c>
      <c r="I744" s="9">
        <f t="shared" si="132"/>
        <v>0.18777668997668998</v>
      </c>
    </row>
    <row r="745" spans="1:9" x14ac:dyDescent="0.25">
      <c r="A745" s="61" t="s">
        <v>63</v>
      </c>
      <c r="B745" s="1">
        <v>1.6757</v>
      </c>
      <c r="C745" s="4">
        <v>1.6757</v>
      </c>
      <c r="D745" s="4">
        <v>0.61000708999999997</v>
      </c>
      <c r="E745" s="9">
        <f t="shared" si="133"/>
        <v>0.36403120486960672</v>
      </c>
      <c r="F745" s="108" t="s">
        <v>16</v>
      </c>
      <c r="G745" s="40" t="s">
        <v>16</v>
      </c>
      <c r="H745" s="40" t="s">
        <v>16</v>
      </c>
      <c r="I745" s="9" t="s">
        <v>16</v>
      </c>
    </row>
    <row r="746" spans="1:9" x14ac:dyDescent="0.25">
      <c r="A746" s="61" t="s">
        <v>28</v>
      </c>
      <c r="B746" s="1">
        <v>19.2</v>
      </c>
      <c r="C746" s="4">
        <v>19.2</v>
      </c>
      <c r="D746" s="4">
        <v>7.5865254400000008</v>
      </c>
      <c r="E746" s="9">
        <f t="shared" si="133"/>
        <v>0.3951315333333334</v>
      </c>
      <c r="F746" s="107">
        <v>526.62674200000004</v>
      </c>
      <c r="G746" s="23">
        <v>527.95674199999996</v>
      </c>
      <c r="H746" s="23">
        <v>157.24767697999999</v>
      </c>
      <c r="I746" s="9">
        <f t="shared" ref="I746:I776" si="134">H746/G746</f>
        <v>0.29784197164395715</v>
      </c>
    </row>
    <row r="747" spans="1:9" x14ac:dyDescent="0.25">
      <c r="A747" s="61" t="s">
        <v>64</v>
      </c>
      <c r="B747" s="1">
        <v>6.7022719999999998</v>
      </c>
      <c r="C747" s="4">
        <v>6.7022719999999998</v>
      </c>
      <c r="D747" s="4">
        <v>2.76507455</v>
      </c>
      <c r="E747" s="9">
        <f t="shared" si="133"/>
        <v>0.41255779383468771</v>
      </c>
      <c r="F747" s="107">
        <v>6.8536999999999999</v>
      </c>
      <c r="G747" s="23">
        <v>6.8536999999999999</v>
      </c>
      <c r="H747" s="23">
        <v>2.8574793599999997</v>
      </c>
      <c r="I747" s="9">
        <f t="shared" si="134"/>
        <v>0.41692507112946287</v>
      </c>
    </row>
    <row r="748" spans="1:9" x14ac:dyDescent="0.25">
      <c r="A748" s="61" t="s">
        <v>108</v>
      </c>
      <c r="B748" s="1">
        <v>13.949481</v>
      </c>
      <c r="C748" s="4">
        <v>13.949481</v>
      </c>
      <c r="D748" s="4">
        <v>6.0435060800000002</v>
      </c>
      <c r="E748" s="9">
        <f t="shared" si="133"/>
        <v>0.43324236077313555</v>
      </c>
      <c r="F748" s="107">
        <v>26.263635000000001</v>
      </c>
      <c r="G748" s="23">
        <v>26.263635000000001</v>
      </c>
      <c r="H748" s="23">
        <v>6.95580029</v>
      </c>
      <c r="I748" s="9">
        <f t="shared" si="134"/>
        <v>0.26484529997466077</v>
      </c>
    </row>
    <row r="749" spans="1:9" x14ac:dyDescent="0.25">
      <c r="A749" s="61" t="s">
        <v>109</v>
      </c>
      <c r="B749" s="1">
        <v>11.12649</v>
      </c>
      <c r="C749" s="4">
        <v>11.107229999999999</v>
      </c>
      <c r="D749" s="4">
        <v>2.729139</v>
      </c>
      <c r="E749" s="9">
        <f t="shared" si="133"/>
        <v>0.24570833592173746</v>
      </c>
      <c r="F749" s="107">
        <v>1.0297000000000001</v>
      </c>
      <c r="G749" s="23">
        <v>1.0589599999999999</v>
      </c>
      <c r="H749" s="23">
        <v>9.5353439999999998E-2</v>
      </c>
      <c r="I749" s="9">
        <f t="shared" si="134"/>
        <v>9.0044420941300898E-2</v>
      </c>
    </row>
    <row r="750" spans="1:9" x14ac:dyDescent="0.25">
      <c r="A750" s="61" t="s">
        <v>65</v>
      </c>
      <c r="B750" s="1">
        <v>4.5165350000000002</v>
      </c>
      <c r="C750" s="4">
        <v>4.5165350000000002</v>
      </c>
      <c r="D750" s="4">
        <v>2.0319967800000001</v>
      </c>
      <c r="E750" s="9">
        <f t="shared" si="133"/>
        <v>0.44990170119350342</v>
      </c>
      <c r="F750" s="47">
        <v>1.7702</v>
      </c>
      <c r="G750" s="3">
        <v>1.7702</v>
      </c>
      <c r="H750" s="3">
        <v>0.85734538999999998</v>
      </c>
      <c r="I750" s="9">
        <f t="shared" si="134"/>
        <v>0.48432120099423792</v>
      </c>
    </row>
    <row r="751" spans="1:9" x14ac:dyDescent="0.25">
      <c r="A751" s="61" t="s">
        <v>66</v>
      </c>
      <c r="B751" s="1">
        <v>2.1464729999999999</v>
      </c>
      <c r="C751" s="4">
        <v>2.1464729999999999</v>
      </c>
      <c r="D751" s="4">
        <v>0.98782153000000006</v>
      </c>
      <c r="E751" s="9">
        <f t="shared" si="133"/>
        <v>0.46020682766566368</v>
      </c>
      <c r="F751" s="107">
        <v>0.82584900000000006</v>
      </c>
      <c r="G751" s="23">
        <v>0.82584900000000006</v>
      </c>
      <c r="H751" s="23">
        <v>0.13663638</v>
      </c>
      <c r="I751" s="9">
        <f t="shared" si="134"/>
        <v>0.16544959187454364</v>
      </c>
    </row>
    <row r="752" spans="1:9" x14ac:dyDescent="0.25">
      <c r="A752" s="61" t="s">
        <v>36</v>
      </c>
      <c r="B752" s="1">
        <v>3.9529969999999999</v>
      </c>
      <c r="C752" s="4">
        <v>3.9529969999999999</v>
      </c>
      <c r="D752" s="4">
        <v>1.35616772</v>
      </c>
      <c r="E752" s="9">
        <f t="shared" si="133"/>
        <v>0.34307329856309021</v>
      </c>
      <c r="F752" s="108">
        <v>0.10730000000000001</v>
      </c>
      <c r="G752" s="40">
        <v>0.10730000000000001</v>
      </c>
      <c r="H752" s="40">
        <v>8.8557710000000012E-2</v>
      </c>
      <c r="I752" s="9">
        <f t="shared" si="134"/>
        <v>0.82532814538676613</v>
      </c>
    </row>
    <row r="753" spans="1:9" ht="15.75" thickBot="1" x14ac:dyDescent="0.3">
      <c r="A753" s="62" t="s">
        <v>67</v>
      </c>
      <c r="B753" s="30">
        <v>17.805430000000001</v>
      </c>
      <c r="C753" s="31">
        <v>17.829429999999999</v>
      </c>
      <c r="D753" s="31">
        <v>6.5475582599999997</v>
      </c>
      <c r="E753" s="13">
        <f t="shared" si="133"/>
        <v>0.36723317907527053</v>
      </c>
      <c r="F753" s="114">
        <v>5.44</v>
      </c>
      <c r="G753" s="25">
        <v>5.44</v>
      </c>
      <c r="H753" s="25">
        <v>1.8205471100000001</v>
      </c>
      <c r="I753" s="13">
        <f t="shared" si="134"/>
        <v>0.33465939522058824</v>
      </c>
    </row>
    <row r="754" spans="1:9" x14ac:dyDescent="0.25">
      <c r="A754" s="60" t="s">
        <v>68</v>
      </c>
      <c r="B754" s="26">
        <v>9.4499999999999993</v>
      </c>
      <c r="C754" s="27">
        <v>9.4499999999999993</v>
      </c>
      <c r="D754" s="27">
        <v>4.0881842500000003</v>
      </c>
      <c r="E754" s="12">
        <f t="shared" si="133"/>
        <v>0.43261208994708999</v>
      </c>
      <c r="F754" s="106">
        <v>55.811425</v>
      </c>
      <c r="G754" s="21">
        <v>55.801425000000002</v>
      </c>
      <c r="H754" s="21">
        <v>6.2281088099999993</v>
      </c>
      <c r="I754" s="12">
        <f t="shared" si="134"/>
        <v>0.11161200291928026</v>
      </c>
    </row>
    <row r="755" spans="1:9" x14ac:dyDescent="0.25">
      <c r="A755" s="61" t="s">
        <v>69</v>
      </c>
      <c r="B755" s="1">
        <v>7.553229</v>
      </c>
      <c r="C755" s="4">
        <v>7.553229</v>
      </c>
      <c r="D755" s="4">
        <v>3.1926417000000002</v>
      </c>
      <c r="E755" s="9">
        <f t="shared" si="133"/>
        <v>0.42268567522578759</v>
      </c>
      <c r="F755" s="47">
        <v>3.3971070000000001</v>
      </c>
      <c r="G755" s="3">
        <v>3.3971070000000001</v>
      </c>
      <c r="H755" s="3">
        <v>1.99805129</v>
      </c>
      <c r="I755" s="9">
        <f t="shared" si="134"/>
        <v>0.5881626012957496</v>
      </c>
    </row>
    <row r="756" spans="1:9" x14ac:dyDescent="0.25">
      <c r="A756" s="61" t="s">
        <v>70</v>
      </c>
      <c r="B756" s="1">
        <v>57.687970999999997</v>
      </c>
      <c r="C756" s="4">
        <v>57.687970999999997</v>
      </c>
      <c r="D756" s="4">
        <v>21.76183404</v>
      </c>
      <c r="E756" s="9">
        <f t="shared" si="133"/>
        <v>0.37723347974918375</v>
      </c>
      <c r="F756" s="107">
        <v>152.560934</v>
      </c>
      <c r="G756" s="23">
        <v>153.560934</v>
      </c>
      <c r="H756" s="23">
        <v>90.786533259999999</v>
      </c>
      <c r="I756" s="9">
        <f t="shared" si="134"/>
        <v>0.59120852481920949</v>
      </c>
    </row>
    <row r="757" spans="1:9" x14ac:dyDescent="0.25">
      <c r="A757" s="61" t="s">
        <v>103</v>
      </c>
      <c r="B757" s="1">
        <v>23.156248999999999</v>
      </c>
      <c r="C757" s="4">
        <v>23.156248999999999</v>
      </c>
      <c r="D757" s="4">
        <v>8.3730781200000006</v>
      </c>
      <c r="E757" s="9">
        <f t="shared" si="133"/>
        <v>0.36159043375289329</v>
      </c>
      <c r="F757" s="107">
        <v>116.985848</v>
      </c>
      <c r="G757" s="23">
        <v>116.985848</v>
      </c>
      <c r="H757" s="23">
        <v>14.196856439999999</v>
      </c>
      <c r="I757" s="9">
        <f t="shared" si="134"/>
        <v>0.12135533214239724</v>
      </c>
    </row>
    <row r="758" spans="1:9" x14ac:dyDescent="0.25">
      <c r="A758" s="61" t="s">
        <v>71</v>
      </c>
      <c r="B758" s="1">
        <v>27.308866999999999</v>
      </c>
      <c r="C758" s="4">
        <v>26.996997</v>
      </c>
      <c r="D758" s="4">
        <v>6.1800830800000002</v>
      </c>
      <c r="E758" s="9">
        <f t="shared" si="133"/>
        <v>0.22891742663082121</v>
      </c>
      <c r="F758" s="47">
        <v>40.594548000000003</v>
      </c>
      <c r="G758" s="3">
        <v>40.906418000000002</v>
      </c>
      <c r="H758" s="3">
        <v>0.62735145999999997</v>
      </c>
      <c r="I758" s="9">
        <f t="shared" si="134"/>
        <v>1.533625994825555E-2</v>
      </c>
    </row>
    <row r="759" spans="1:9" x14ac:dyDescent="0.25">
      <c r="A759" s="61" t="s">
        <v>72</v>
      </c>
      <c r="B759" s="1">
        <v>70.5</v>
      </c>
      <c r="C759" s="4">
        <v>70.5</v>
      </c>
      <c r="D759" s="4">
        <v>31.82425907</v>
      </c>
      <c r="E759" s="9">
        <f t="shared" si="133"/>
        <v>0.451407930070922</v>
      </c>
      <c r="F759" s="47">
        <v>3.1</v>
      </c>
      <c r="G759" s="3">
        <v>4.4348599999999996</v>
      </c>
      <c r="H759" s="3">
        <v>0.66299176999999998</v>
      </c>
      <c r="I759" s="9">
        <f t="shared" si="134"/>
        <v>0.14949553537202978</v>
      </c>
    </row>
    <row r="760" spans="1:9" x14ac:dyDescent="0.25">
      <c r="A760" s="61" t="s">
        <v>73</v>
      </c>
      <c r="B760" s="1">
        <v>4.0870899999999999</v>
      </c>
      <c r="C760" s="4">
        <v>4.0870899999999999</v>
      </c>
      <c r="D760" s="4">
        <v>1.86430615</v>
      </c>
      <c r="E760" s="9">
        <f t="shared" si="133"/>
        <v>0.45614511792008494</v>
      </c>
      <c r="F760" s="107">
        <v>3.4325000000000001</v>
      </c>
      <c r="G760" s="23">
        <v>3.4325000000000001</v>
      </c>
      <c r="H760" s="23">
        <v>3.20134718</v>
      </c>
      <c r="I760" s="9">
        <f t="shared" si="134"/>
        <v>0.93265759067734888</v>
      </c>
    </row>
    <row r="761" spans="1:9" x14ac:dyDescent="0.25">
      <c r="A761" s="103" t="s">
        <v>74</v>
      </c>
      <c r="B761" s="1">
        <v>15.489632</v>
      </c>
      <c r="C761" s="4">
        <v>15.489632</v>
      </c>
      <c r="D761" s="4">
        <v>6.5167438099999995</v>
      </c>
      <c r="E761" s="9">
        <f t="shared" si="133"/>
        <v>0.42071650314223086</v>
      </c>
      <c r="F761" s="107">
        <v>0.403368</v>
      </c>
      <c r="G761" s="23">
        <v>0.403368</v>
      </c>
      <c r="H761" s="23">
        <v>0.23140173</v>
      </c>
      <c r="I761" s="9">
        <f t="shared" si="134"/>
        <v>0.57367399000416497</v>
      </c>
    </row>
    <row r="762" spans="1:9" x14ac:dyDescent="0.25">
      <c r="A762" s="61" t="s">
        <v>75</v>
      </c>
      <c r="B762" s="1">
        <v>9.735849</v>
      </c>
      <c r="C762" s="4">
        <v>11.735340000000001</v>
      </c>
      <c r="D762" s="4">
        <v>5.5183342499999997</v>
      </c>
      <c r="E762" s="9">
        <f t="shared" si="133"/>
        <v>0.47023215773893207</v>
      </c>
      <c r="F762" s="47">
        <v>29.236284999999999</v>
      </c>
      <c r="G762" s="3">
        <v>40.657645000000002</v>
      </c>
      <c r="H762" s="3">
        <v>19.917186949999998</v>
      </c>
      <c r="I762" s="9">
        <f t="shared" si="134"/>
        <v>0.48987556829717993</v>
      </c>
    </row>
    <row r="763" spans="1:9" x14ac:dyDescent="0.25">
      <c r="A763" s="104" t="s">
        <v>76</v>
      </c>
      <c r="B763" s="1">
        <v>5.41629</v>
      </c>
      <c r="C763" s="4">
        <v>5.41629</v>
      </c>
      <c r="D763" s="4">
        <v>2.0759218399999999</v>
      </c>
      <c r="E763" s="9">
        <f t="shared" si="133"/>
        <v>0.38327376119077816</v>
      </c>
      <c r="F763" s="107">
        <v>30.7182</v>
      </c>
      <c r="G763" s="23">
        <v>41.993200000000002</v>
      </c>
      <c r="H763" s="23">
        <v>6.8108797499999998</v>
      </c>
      <c r="I763" s="9">
        <f t="shared" si="134"/>
        <v>0.16219006291494811</v>
      </c>
    </row>
    <row r="764" spans="1:9" x14ac:dyDescent="0.25">
      <c r="A764" s="104" t="s">
        <v>110</v>
      </c>
      <c r="B764" s="1">
        <v>44.825920000000004</v>
      </c>
      <c r="C764" s="4">
        <v>44.825920000000004</v>
      </c>
      <c r="D764" s="4">
        <v>19.349449670000002</v>
      </c>
      <c r="E764" s="9">
        <f t="shared" si="133"/>
        <v>0.43165761394300439</v>
      </c>
      <c r="F764" s="107">
        <v>137.56</v>
      </c>
      <c r="G764" s="23">
        <v>152.70348899999999</v>
      </c>
      <c r="H764" s="23">
        <v>69.744657219999993</v>
      </c>
      <c r="I764" s="9">
        <f t="shared" si="134"/>
        <v>0.45673257157863628</v>
      </c>
    </row>
    <row r="765" spans="1:9" x14ac:dyDescent="0.25">
      <c r="A765" s="61" t="s">
        <v>77</v>
      </c>
      <c r="B765" s="1">
        <v>16.5185</v>
      </c>
      <c r="C765" s="4">
        <v>16.489484000000001</v>
      </c>
      <c r="D765" s="4">
        <v>7.70421172</v>
      </c>
      <c r="E765" s="9">
        <f t="shared" si="133"/>
        <v>0.46721969711120126</v>
      </c>
      <c r="F765" s="107">
        <v>7.6814999999999998</v>
      </c>
      <c r="G765" s="23">
        <v>7.7105160000000001</v>
      </c>
      <c r="H765" s="23">
        <v>4.8062075100000001</v>
      </c>
      <c r="I765" s="9">
        <f t="shared" si="134"/>
        <v>0.62333150077115462</v>
      </c>
    </row>
    <row r="766" spans="1:9" x14ac:dyDescent="0.25">
      <c r="A766" s="61" t="s">
        <v>78</v>
      </c>
      <c r="B766" s="1">
        <v>3.4237350000000002</v>
      </c>
      <c r="C766" s="4">
        <v>3.4237350000000002</v>
      </c>
      <c r="D766" s="4">
        <v>1.2150349299999998</v>
      </c>
      <c r="E766" s="9">
        <f t="shared" si="133"/>
        <v>0.35488579869645276</v>
      </c>
      <c r="F766" s="108">
        <v>0.60600100000000001</v>
      </c>
      <c r="G766" s="40">
        <v>0.60600100000000001</v>
      </c>
      <c r="H766" s="40">
        <v>8.4550239999999999E-2</v>
      </c>
      <c r="I766" s="9">
        <f t="shared" si="134"/>
        <v>0.1395216179511255</v>
      </c>
    </row>
    <row r="767" spans="1:9" x14ac:dyDescent="0.25">
      <c r="A767" s="61" t="s">
        <v>79</v>
      </c>
      <c r="B767" s="1">
        <v>61.771307</v>
      </c>
      <c r="C767" s="4">
        <v>65.623751999999996</v>
      </c>
      <c r="D767" s="4">
        <v>24.183808850000002</v>
      </c>
      <c r="E767" s="9">
        <f t="shared" si="133"/>
        <v>0.36852219071533737</v>
      </c>
      <c r="F767" s="107">
        <v>20.782958000000001</v>
      </c>
      <c r="G767" s="23">
        <v>20.782958000000001</v>
      </c>
      <c r="H767" s="23">
        <v>7.2029307100000004</v>
      </c>
      <c r="I767" s="9">
        <f t="shared" si="134"/>
        <v>0.34657870693863696</v>
      </c>
    </row>
    <row r="768" spans="1:9" x14ac:dyDescent="0.25">
      <c r="A768" s="61" t="s">
        <v>111</v>
      </c>
      <c r="B768" s="2">
        <v>3.010891</v>
      </c>
      <c r="C768" s="3">
        <v>3.010891</v>
      </c>
      <c r="D768" s="3">
        <v>1.23805444</v>
      </c>
      <c r="E768" s="9">
        <f t="shared" si="133"/>
        <v>0.41119204913097152</v>
      </c>
      <c r="F768" s="108">
        <v>1.8417509999999999</v>
      </c>
      <c r="G768" s="40">
        <v>1.8417509999999999</v>
      </c>
      <c r="H768" s="40">
        <v>0.59907409999999994</v>
      </c>
      <c r="I768" s="9">
        <f t="shared" si="134"/>
        <v>0.32527420916291072</v>
      </c>
    </row>
    <row r="769" spans="1:9" x14ac:dyDescent="0.25">
      <c r="A769" s="61" t="s">
        <v>112</v>
      </c>
      <c r="B769" s="2">
        <v>6.1529999999999996</v>
      </c>
      <c r="C769" s="3">
        <v>5.9506750000000004</v>
      </c>
      <c r="D769" s="3">
        <v>2.2568161299999998</v>
      </c>
      <c r="E769" s="9">
        <f t="shared" si="133"/>
        <v>0.37925380398022068</v>
      </c>
      <c r="F769" s="108">
        <v>0.64700000000000002</v>
      </c>
      <c r="G769" s="40">
        <v>1.7073100000000001</v>
      </c>
      <c r="H769" s="40">
        <v>1.4262494800000001</v>
      </c>
      <c r="I769" s="9">
        <f t="shared" si="134"/>
        <v>0.83537815628093315</v>
      </c>
    </row>
    <row r="770" spans="1:9" x14ac:dyDescent="0.25">
      <c r="A770" s="61" t="s">
        <v>80</v>
      </c>
      <c r="B770" s="1">
        <v>101.37085399999999</v>
      </c>
      <c r="C770" s="4">
        <v>103.397001</v>
      </c>
      <c r="D770" s="4">
        <v>46.810343889999999</v>
      </c>
      <c r="E770" s="9">
        <f t="shared" si="133"/>
        <v>0.45272438694812817</v>
      </c>
      <c r="F770" s="107">
        <v>4.7051999999999996</v>
      </c>
      <c r="G770" s="23">
        <v>4.7051999999999996</v>
      </c>
      <c r="H770" s="23">
        <v>1.18858102</v>
      </c>
      <c r="I770" s="9">
        <f t="shared" si="134"/>
        <v>0.25261009521380601</v>
      </c>
    </row>
    <row r="771" spans="1:9" x14ac:dyDescent="0.25">
      <c r="A771" s="61" t="s">
        <v>81</v>
      </c>
      <c r="B771" s="1">
        <v>319.78975500000001</v>
      </c>
      <c r="C771" s="4">
        <v>319.78975500000001</v>
      </c>
      <c r="D771" s="4">
        <v>139.89520005</v>
      </c>
      <c r="E771" s="9">
        <f t="shared" si="133"/>
        <v>0.43745991815779089</v>
      </c>
      <c r="F771" s="107">
        <v>63.794899999999998</v>
      </c>
      <c r="G771" s="23">
        <v>68.027959999999993</v>
      </c>
      <c r="H771" s="23">
        <v>9.5213540600000002</v>
      </c>
      <c r="I771" s="9">
        <f t="shared" si="134"/>
        <v>0.13996236341645407</v>
      </c>
    </row>
    <row r="772" spans="1:9" x14ac:dyDescent="0.25">
      <c r="A772" s="61" t="s">
        <v>82</v>
      </c>
      <c r="B772" s="1">
        <v>15.673621000000001</v>
      </c>
      <c r="C772" s="4">
        <v>15.673621000000001</v>
      </c>
      <c r="D772" s="4">
        <v>4.5903987500000003</v>
      </c>
      <c r="E772" s="9">
        <f t="shared" si="133"/>
        <v>0.29287417055701426</v>
      </c>
      <c r="F772" s="107">
        <v>7.2</v>
      </c>
      <c r="G772" s="23">
        <v>7.2</v>
      </c>
      <c r="H772" s="23">
        <v>1.3962510299999999</v>
      </c>
      <c r="I772" s="9">
        <f t="shared" si="134"/>
        <v>0.19392375416666666</v>
      </c>
    </row>
    <row r="773" spans="1:9" x14ac:dyDescent="0.25">
      <c r="A773" s="61" t="s">
        <v>83</v>
      </c>
      <c r="B773" s="1">
        <v>55.690725999999998</v>
      </c>
      <c r="C773" s="4">
        <v>55.690725999999998</v>
      </c>
      <c r="D773" s="4">
        <v>12.69208442</v>
      </c>
      <c r="E773" s="9">
        <f t="shared" si="133"/>
        <v>0.22790301602460705</v>
      </c>
      <c r="F773" s="107">
        <v>8.1892999999999994</v>
      </c>
      <c r="G773" s="23">
        <v>8.1892999999999994</v>
      </c>
      <c r="H773" s="23">
        <v>0.52013584999999996</v>
      </c>
      <c r="I773" s="9">
        <f t="shared" si="134"/>
        <v>6.3514079347441174E-2</v>
      </c>
    </row>
    <row r="774" spans="1:9" x14ac:dyDescent="0.25">
      <c r="A774" s="61" t="s">
        <v>115</v>
      </c>
      <c r="B774" s="1">
        <v>2.818705</v>
      </c>
      <c r="C774" s="4">
        <v>2.818705</v>
      </c>
      <c r="D774" s="4">
        <v>0</v>
      </c>
      <c r="E774" s="9">
        <f t="shared" si="133"/>
        <v>0</v>
      </c>
      <c r="F774" s="107">
        <v>0.18</v>
      </c>
      <c r="G774" s="23">
        <v>0.18</v>
      </c>
      <c r="H774" s="23">
        <v>0</v>
      </c>
      <c r="I774" s="9">
        <f t="shared" si="134"/>
        <v>0</v>
      </c>
    </row>
    <row r="775" spans="1:9" x14ac:dyDescent="0.25">
      <c r="A775" s="61" t="s">
        <v>84</v>
      </c>
      <c r="B775" s="1">
        <v>158.64193299999999</v>
      </c>
      <c r="C775" s="4">
        <v>158.64193299999999</v>
      </c>
      <c r="D775" s="4">
        <v>50.871411509999994</v>
      </c>
      <c r="E775" s="9">
        <f t="shared" si="133"/>
        <v>0.32066812694472147</v>
      </c>
      <c r="F775" s="107">
        <v>75.692165000000003</v>
      </c>
      <c r="G775" s="23">
        <v>75.692165000000003</v>
      </c>
      <c r="H775" s="23">
        <v>8.8586751800000005</v>
      </c>
      <c r="I775" s="9">
        <f t="shared" si="134"/>
        <v>0.11703556345627054</v>
      </c>
    </row>
    <row r="776" spans="1:9" x14ac:dyDescent="0.25">
      <c r="A776" s="110" t="s">
        <v>29</v>
      </c>
      <c r="B776" s="111">
        <v>0.59079999999999999</v>
      </c>
      <c r="C776" s="112">
        <v>0.59079999999999999</v>
      </c>
      <c r="D776" s="112">
        <v>0.23089479000000002</v>
      </c>
      <c r="E776" s="9">
        <f t="shared" si="133"/>
        <v>0.39081718009478678</v>
      </c>
      <c r="F776" s="113">
        <v>0.42899999999999999</v>
      </c>
      <c r="G776" s="112">
        <v>0.42899999999999999</v>
      </c>
      <c r="H776" s="112">
        <v>0</v>
      </c>
      <c r="I776" s="9">
        <f t="shared" si="134"/>
        <v>0</v>
      </c>
    </row>
    <row r="777" spans="1:9" ht="15.75" thickBot="1" x14ac:dyDescent="0.3">
      <c r="A777" s="62" t="s">
        <v>116</v>
      </c>
      <c r="B777" s="30">
        <v>7.2678019999999997</v>
      </c>
      <c r="C777" s="31">
        <v>7.2678019999999997</v>
      </c>
      <c r="D777" s="31">
        <v>0</v>
      </c>
      <c r="E777" s="13">
        <f t="shared" si="133"/>
        <v>0</v>
      </c>
      <c r="F777" s="109">
        <v>0.28720000000000001</v>
      </c>
      <c r="G777" s="105">
        <v>0.28720000000000001</v>
      </c>
      <c r="H777" s="105">
        <v>0</v>
      </c>
      <c r="I777" s="13">
        <f>H777/G777</f>
        <v>0</v>
      </c>
    </row>
    <row r="778" spans="1:9" ht="15.75" thickBot="1" x14ac:dyDescent="0.3">
      <c r="A778" s="97" t="s">
        <v>106</v>
      </c>
      <c r="B778" s="98">
        <f>SUM(B779:B795)</f>
        <v>1017.26078</v>
      </c>
      <c r="C778" s="99">
        <f t="shared" ref="C778:D778" si="135">SUM(C779:C795)</f>
        <v>1074.8060950000001</v>
      </c>
      <c r="D778" s="99">
        <f t="shared" si="135"/>
        <v>405.67723351000001</v>
      </c>
      <c r="E778" s="100">
        <f>D778/C778</f>
        <v>0.37744225251160302</v>
      </c>
      <c r="F778" s="101">
        <f>SUM(F779:F795)</f>
        <v>1139.3572300000001</v>
      </c>
      <c r="G778" s="102">
        <f t="shared" ref="G778:H778" si="136">SUM(G779:G795)</f>
        <v>1199.284987</v>
      </c>
      <c r="H778" s="102">
        <f t="shared" si="136"/>
        <v>216.61829628000001</v>
      </c>
      <c r="I778" s="100">
        <f>H778/G778</f>
        <v>0.18062286998344623</v>
      </c>
    </row>
    <row r="779" spans="1:9" x14ac:dyDescent="0.25">
      <c r="A779" s="55" t="s">
        <v>97</v>
      </c>
      <c r="B779" s="32">
        <v>275.37791900000002</v>
      </c>
      <c r="C779" s="33">
        <v>275.37791900000002</v>
      </c>
      <c r="D779" s="33">
        <v>74.124885709999987</v>
      </c>
      <c r="E779" s="38">
        <f t="shared" ref="E779:E795" si="137">D779/C779</f>
        <v>0.26917512478551331</v>
      </c>
      <c r="F779" s="68">
        <v>48.783346000000002</v>
      </c>
      <c r="G779" s="69">
        <v>48.783346000000002</v>
      </c>
      <c r="H779" s="69">
        <v>9.0244103199999994</v>
      </c>
      <c r="I779" s="70">
        <f t="shared" ref="I779" si="138">H779/G779</f>
        <v>0.1849895724659805</v>
      </c>
    </row>
    <row r="780" spans="1:9" x14ac:dyDescent="0.25">
      <c r="A780" s="55" t="s">
        <v>85</v>
      </c>
      <c r="B780" s="32">
        <v>49.144182999999998</v>
      </c>
      <c r="C780" s="33">
        <v>49.144182999999998</v>
      </c>
      <c r="D780" s="33">
        <v>18.440441059999998</v>
      </c>
      <c r="E780" s="35">
        <f t="shared" si="137"/>
        <v>0.37523140958513845</v>
      </c>
      <c r="F780" s="68">
        <v>38.434399999999997</v>
      </c>
      <c r="G780" s="69">
        <v>38.434399999999997</v>
      </c>
      <c r="H780" s="69">
        <v>32.091953179999997</v>
      </c>
      <c r="I780" s="70">
        <f>H780/G780</f>
        <v>0.8349799445288596</v>
      </c>
    </row>
    <row r="781" spans="1:9" x14ac:dyDescent="0.25">
      <c r="A781" s="50" t="s">
        <v>26</v>
      </c>
      <c r="B781" s="1">
        <v>0.99158000000000002</v>
      </c>
      <c r="C781" s="4">
        <v>0.99158000000000002</v>
      </c>
      <c r="D781" s="4">
        <v>0.34051240999999999</v>
      </c>
      <c r="E781" s="35">
        <f t="shared" si="137"/>
        <v>0.34340387059037092</v>
      </c>
      <c r="F781" s="39" t="s">
        <v>16</v>
      </c>
      <c r="G781" s="40" t="s">
        <v>16</v>
      </c>
      <c r="H781" s="40" t="s">
        <v>16</v>
      </c>
      <c r="I781" s="9" t="s">
        <v>16</v>
      </c>
    </row>
    <row r="782" spans="1:9" x14ac:dyDescent="0.25">
      <c r="A782" s="50" t="s">
        <v>86</v>
      </c>
      <c r="B782" s="1">
        <v>40.719161999999997</v>
      </c>
      <c r="C782" s="4">
        <v>40.719161999999997</v>
      </c>
      <c r="D782" s="4">
        <v>17.70359083</v>
      </c>
      <c r="E782" s="35">
        <f t="shared" si="137"/>
        <v>0.43477296585818737</v>
      </c>
      <c r="F782" s="22">
        <v>18.18</v>
      </c>
      <c r="G782" s="23">
        <v>18.18</v>
      </c>
      <c r="H782" s="23">
        <v>8.0124267699999994</v>
      </c>
      <c r="I782" s="9">
        <f t="shared" ref="I782:I785" si="139">H782/G782</f>
        <v>0.4407275451045104</v>
      </c>
    </row>
    <row r="783" spans="1:9" x14ac:dyDescent="0.25">
      <c r="A783" s="50" t="s">
        <v>27</v>
      </c>
      <c r="B783" s="1">
        <v>145.59217200000001</v>
      </c>
      <c r="C783" s="4">
        <v>145.23599100000001</v>
      </c>
      <c r="D783" s="4">
        <v>57.719323469999999</v>
      </c>
      <c r="E783" s="35">
        <f t="shared" si="137"/>
        <v>0.3974174932300355</v>
      </c>
      <c r="F783" s="22">
        <v>172.20079999999999</v>
      </c>
      <c r="G783" s="23">
        <v>172.55698100000001</v>
      </c>
      <c r="H783" s="23">
        <v>23.495731399999997</v>
      </c>
      <c r="I783" s="9">
        <f t="shared" si="139"/>
        <v>0.13616216083428115</v>
      </c>
    </row>
    <row r="784" spans="1:9" x14ac:dyDescent="0.25">
      <c r="A784" s="50" t="s">
        <v>87</v>
      </c>
      <c r="B784" s="1">
        <v>7.6831469999999999</v>
      </c>
      <c r="C784" s="4">
        <v>7.6831469999999999</v>
      </c>
      <c r="D784" s="4">
        <v>3.1204307299999998</v>
      </c>
      <c r="E784" s="35">
        <f t="shared" si="137"/>
        <v>0.40613966256274936</v>
      </c>
      <c r="F784" s="22">
        <v>61.020299999999999</v>
      </c>
      <c r="G784" s="23">
        <v>97.660544000000002</v>
      </c>
      <c r="H784" s="23">
        <v>60.640557180000002</v>
      </c>
      <c r="I784" s="9">
        <f t="shared" si="139"/>
        <v>0.62093200279531513</v>
      </c>
    </row>
    <row r="785" spans="1:9" x14ac:dyDescent="0.25">
      <c r="A785" s="50" t="s">
        <v>88</v>
      </c>
      <c r="B785" s="16">
        <v>1.361148</v>
      </c>
      <c r="C785" s="17">
        <v>1.361148</v>
      </c>
      <c r="D785" s="17">
        <v>0.49078822999999999</v>
      </c>
      <c r="E785" s="35">
        <f t="shared" si="137"/>
        <v>0.36056933559025173</v>
      </c>
      <c r="F785" s="16">
        <v>0.2394</v>
      </c>
      <c r="G785" s="17">
        <v>0.2394</v>
      </c>
      <c r="H785" s="17">
        <v>0.18232758999999998</v>
      </c>
      <c r="I785" s="9">
        <f t="shared" si="139"/>
        <v>0.76160229741019203</v>
      </c>
    </row>
    <row r="786" spans="1:9" x14ac:dyDescent="0.25">
      <c r="A786" s="50" t="s">
        <v>98</v>
      </c>
      <c r="B786" s="16">
        <v>2.9946999999999999</v>
      </c>
      <c r="C786" s="17">
        <v>2.9946999999999999</v>
      </c>
      <c r="D786" s="17">
        <v>1.0226213200000001</v>
      </c>
      <c r="E786" s="35">
        <f t="shared" si="137"/>
        <v>0.34147704945403551</v>
      </c>
      <c r="F786" s="45" t="s">
        <v>16</v>
      </c>
      <c r="G786" s="46" t="s">
        <v>16</v>
      </c>
      <c r="H786" s="46" t="s">
        <v>16</v>
      </c>
      <c r="I786" s="9" t="s">
        <v>16</v>
      </c>
    </row>
    <row r="787" spans="1:9" x14ac:dyDescent="0.25">
      <c r="A787" s="50" t="s">
        <v>99</v>
      </c>
      <c r="B787" s="16">
        <v>122.1542</v>
      </c>
      <c r="C787" s="17">
        <v>120.1542</v>
      </c>
      <c r="D787" s="17">
        <v>49.199726240000004</v>
      </c>
      <c r="E787" s="35">
        <f t="shared" si="137"/>
        <v>0.40947154772783639</v>
      </c>
      <c r="F787" s="82">
        <v>180.47976800000001</v>
      </c>
      <c r="G787" s="83">
        <v>182.47976800000001</v>
      </c>
      <c r="H787" s="83">
        <v>52.460303469999999</v>
      </c>
      <c r="I787" s="9">
        <f t="shared" ref="I787:I791" si="140">H787/G787</f>
        <v>0.28748558837492605</v>
      </c>
    </row>
    <row r="788" spans="1:9" x14ac:dyDescent="0.25">
      <c r="A788" s="50" t="s">
        <v>89</v>
      </c>
      <c r="B788" s="1">
        <v>9.6793960000000006</v>
      </c>
      <c r="C788" s="4">
        <v>12.290476</v>
      </c>
      <c r="D788" s="4">
        <v>5.1939931900000005</v>
      </c>
      <c r="E788" s="35">
        <f t="shared" si="137"/>
        <v>0.42260309446110961</v>
      </c>
      <c r="F788" s="22">
        <v>6.8538839999999999</v>
      </c>
      <c r="G788" s="23">
        <v>16.529774</v>
      </c>
      <c r="H788" s="23">
        <v>10.123800460000002</v>
      </c>
      <c r="I788" s="9">
        <f t="shared" si="140"/>
        <v>0.61245849217297232</v>
      </c>
    </row>
    <row r="789" spans="1:9" x14ac:dyDescent="0.25">
      <c r="A789" s="50" t="s">
        <v>105</v>
      </c>
      <c r="B789" s="1">
        <v>62.078699999999998</v>
      </c>
      <c r="C789" s="4">
        <v>91.332102000000006</v>
      </c>
      <c r="D789" s="4">
        <v>46.448566490000005</v>
      </c>
      <c r="E789" s="35">
        <f t="shared" si="137"/>
        <v>0.50856780335571383</v>
      </c>
      <c r="F789" s="22">
        <v>563.88599999999997</v>
      </c>
      <c r="G789" s="23">
        <v>564.43076799999994</v>
      </c>
      <c r="H789" s="23">
        <v>5.5547040599999997</v>
      </c>
      <c r="I789" s="9">
        <f t="shared" si="140"/>
        <v>9.841249582623746E-3</v>
      </c>
    </row>
    <row r="790" spans="1:9" x14ac:dyDescent="0.25">
      <c r="A790" s="50" t="s">
        <v>35</v>
      </c>
      <c r="B790" s="1">
        <v>119.775536</v>
      </c>
      <c r="C790" s="4">
        <v>144.77553599999999</v>
      </c>
      <c r="D790" s="4">
        <v>55.89401179</v>
      </c>
      <c r="E790" s="35">
        <f t="shared" si="137"/>
        <v>0.38607359595615659</v>
      </c>
      <c r="F790" s="22">
        <v>9.346819</v>
      </c>
      <c r="G790" s="23">
        <v>9.346819</v>
      </c>
      <c r="H790" s="23">
        <v>1.5977764800000001</v>
      </c>
      <c r="I790" s="9">
        <f t="shared" si="140"/>
        <v>0.17094334232855049</v>
      </c>
    </row>
    <row r="791" spans="1:9" x14ac:dyDescent="0.25">
      <c r="A791" s="50" t="s">
        <v>32</v>
      </c>
      <c r="B791" s="1">
        <v>100.73950000000001</v>
      </c>
      <c r="C791" s="4">
        <v>100.73950000000001</v>
      </c>
      <c r="D791" s="4">
        <v>41.291049919999999</v>
      </c>
      <c r="E791" s="35">
        <f t="shared" si="137"/>
        <v>0.40987944073575905</v>
      </c>
      <c r="F791" s="22">
        <v>6.6818</v>
      </c>
      <c r="G791" s="23">
        <v>6.6818</v>
      </c>
      <c r="H791" s="23">
        <v>0.74350066000000004</v>
      </c>
      <c r="I791" s="9">
        <f t="shared" si="140"/>
        <v>0.11127251040138886</v>
      </c>
    </row>
    <row r="792" spans="1:9" x14ac:dyDescent="0.25">
      <c r="A792" s="50" t="s">
        <v>123</v>
      </c>
      <c r="B792" s="1">
        <v>0</v>
      </c>
      <c r="C792" s="4">
        <v>1</v>
      </c>
      <c r="D792" s="4">
        <v>0</v>
      </c>
      <c r="E792" s="35">
        <f t="shared" si="137"/>
        <v>0</v>
      </c>
      <c r="F792" s="39">
        <v>0</v>
      </c>
      <c r="G792" s="40">
        <v>0</v>
      </c>
      <c r="H792" s="40">
        <v>0</v>
      </c>
      <c r="I792" s="9" t="s">
        <v>16</v>
      </c>
    </row>
    <row r="793" spans="1:9" x14ac:dyDescent="0.25">
      <c r="A793" s="50" t="s">
        <v>30</v>
      </c>
      <c r="B793" s="1">
        <v>24.508593000000001</v>
      </c>
      <c r="C793" s="4">
        <v>26.508593000000001</v>
      </c>
      <c r="D793" s="4">
        <v>10.970215359999999</v>
      </c>
      <c r="E793" s="35">
        <f t="shared" si="137"/>
        <v>0.41383619869979515</v>
      </c>
      <c r="F793" s="22">
        <v>11.75526</v>
      </c>
      <c r="G793" s="23">
        <v>13.25526</v>
      </c>
      <c r="H793" s="23">
        <v>2.9251503700000003</v>
      </c>
      <c r="I793" s="9">
        <f t="shared" ref="I793:I795" si="141">H793/G793</f>
        <v>0.22067846047531323</v>
      </c>
    </row>
    <row r="794" spans="1:9" x14ac:dyDescent="0.25">
      <c r="A794" s="50" t="s">
        <v>90</v>
      </c>
      <c r="B794" s="1">
        <v>5.1401110000000001</v>
      </c>
      <c r="C794" s="4">
        <v>5.0941619999999999</v>
      </c>
      <c r="D794" s="4">
        <v>2.2484039500000002</v>
      </c>
      <c r="E794" s="35">
        <f t="shared" si="137"/>
        <v>0.4413687570202911</v>
      </c>
      <c r="F794" s="22">
        <v>4.3344529999999999</v>
      </c>
      <c r="G794" s="23">
        <v>4.3804020000000001</v>
      </c>
      <c r="H794" s="23">
        <v>0.82685575</v>
      </c>
      <c r="I794" s="9">
        <f t="shared" si="141"/>
        <v>0.18876252681831485</v>
      </c>
    </row>
    <row r="795" spans="1:9" ht="15.75" thickBot="1" x14ac:dyDescent="0.3">
      <c r="A795" s="50" t="s">
        <v>91</v>
      </c>
      <c r="B795" s="28">
        <v>49.320732999999997</v>
      </c>
      <c r="C795" s="29">
        <v>49.403695999999997</v>
      </c>
      <c r="D795" s="29">
        <v>21.468672809999997</v>
      </c>
      <c r="E795" s="36">
        <f t="shared" si="137"/>
        <v>0.43455600589073334</v>
      </c>
      <c r="F795" s="76">
        <v>17.161000000000001</v>
      </c>
      <c r="G795" s="77">
        <v>26.325724999999998</v>
      </c>
      <c r="H795" s="77">
        <v>8.9387985899999993</v>
      </c>
      <c r="I795" s="67">
        <f t="shared" si="141"/>
        <v>0.33954615077077649</v>
      </c>
    </row>
    <row r="796" spans="1:9" ht="15.75" thickBot="1" x14ac:dyDescent="0.3">
      <c r="A796" s="18" t="s">
        <v>107</v>
      </c>
      <c r="B796" s="71">
        <f>SUM(B797:B804)</f>
        <v>1068.9871700000001</v>
      </c>
      <c r="C796" s="72">
        <f t="shared" ref="C796:D796" si="142">SUM(C797:C804)</f>
        <v>1068.90167</v>
      </c>
      <c r="D796" s="72">
        <f t="shared" si="142"/>
        <v>525.07902605000004</v>
      </c>
      <c r="E796" s="73">
        <f>D796/C796</f>
        <v>0.49123230020774505</v>
      </c>
      <c r="F796" s="75">
        <f>SUM(F797:F804)</f>
        <v>1927.39651</v>
      </c>
      <c r="G796" s="74">
        <f t="shared" ref="G796:H796" si="143">SUM(G797:G804)</f>
        <v>1930.18201</v>
      </c>
      <c r="H796" s="74">
        <f t="shared" si="143"/>
        <v>976.39601038000001</v>
      </c>
      <c r="I796" s="73">
        <f>H796/G796</f>
        <v>0.5058569633959028</v>
      </c>
    </row>
    <row r="797" spans="1:9" x14ac:dyDescent="0.25">
      <c r="A797" s="50" t="s">
        <v>92</v>
      </c>
      <c r="B797" s="32">
        <v>23.249666999999999</v>
      </c>
      <c r="C797" s="33">
        <v>23.164166999999999</v>
      </c>
      <c r="D797" s="33">
        <v>8.4431993699999985</v>
      </c>
      <c r="E797" s="38">
        <f t="shared" ref="E797:E804" si="144">D797/C797</f>
        <v>0.36449397770271641</v>
      </c>
      <c r="F797" s="78">
        <v>7.7005929999999996</v>
      </c>
      <c r="G797" s="79">
        <v>7.7860930000000002</v>
      </c>
      <c r="H797" s="79">
        <v>2.6964311800000003</v>
      </c>
      <c r="I797" s="70">
        <f t="shared" ref="I797:I798" si="145">H797/G797</f>
        <v>0.34631376481118326</v>
      </c>
    </row>
    <row r="798" spans="1:9" x14ac:dyDescent="0.25">
      <c r="A798" s="50" t="s">
        <v>37</v>
      </c>
      <c r="B798" s="1">
        <v>8.3779570000000003</v>
      </c>
      <c r="C798" s="4">
        <v>8.3779570000000003</v>
      </c>
      <c r="D798" s="4">
        <v>2.6659093500000002</v>
      </c>
      <c r="E798" s="35">
        <f t="shared" si="144"/>
        <v>0.31820518415169713</v>
      </c>
      <c r="F798" s="2">
        <v>1.405</v>
      </c>
      <c r="G798" s="3">
        <v>1.405</v>
      </c>
      <c r="H798" s="3">
        <v>7.4088970000000004E-2</v>
      </c>
      <c r="I798" s="9">
        <f t="shared" si="145"/>
        <v>5.2732362989323843E-2</v>
      </c>
    </row>
    <row r="799" spans="1:9" x14ac:dyDescent="0.25">
      <c r="A799" s="50" t="s">
        <v>93</v>
      </c>
      <c r="B799" s="1">
        <v>28.23216</v>
      </c>
      <c r="C799" s="4">
        <v>28.23216</v>
      </c>
      <c r="D799" s="4">
        <v>10.15892468</v>
      </c>
      <c r="E799" s="35">
        <f t="shared" si="144"/>
        <v>0.35983519078951098</v>
      </c>
      <c r="F799" s="2">
        <v>76.628013999999993</v>
      </c>
      <c r="G799" s="3">
        <v>76.628013999999993</v>
      </c>
      <c r="H799" s="3">
        <v>29.636952179999998</v>
      </c>
      <c r="I799" s="9">
        <f>H799/G799</f>
        <v>0.38676393440132745</v>
      </c>
    </row>
    <row r="800" spans="1:9" x14ac:dyDescent="0.25">
      <c r="A800" s="56" t="s">
        <v>94</v>
      </c>
      <c r="B800" s="1">
        <v>10.706635</v>
      </c>
      <c r="C800" s="4">
        <v>10.706635</v>
      </c>
      <c r="D800" s="4">
        <v>4.1278384900000002</v>
      </c>
      <c r="E800" s="35">
        <f t="shared" si="144"/>
        <v>0.38554022715820613</v>
      </c>
      <c r="F800" s="2">
        <v>4.7192999999999996</v>
      </c>
      <c r="G800" s="3">
        <v>7.4192999999999998</v>
      </c>
      <c r="H800" s="3">
        <v>1.53036905</v>
      </c>
      <c r="I800" s="9">
        <f>H800/G800</f>
        <v>0.20626865742051137</v>
      </c>
    </row>
    <row r="801" spans="1:9" x14ac:dyDescent="0.25">
      <c r="A801" s="56" t="s">
        <v>100</v>
      </c>
      <c r="B801" s="1">
        <v>608.37710000000004</v>
      </c>
      <c r="C801" s="4">
        <v>608.37710000000004</v>
      </c>
      <c r="D801" s="4">
        <v>309.35441300000002</v>
      </c>
      <c r="E801" s="35">
        <f t="shared" si="144"/>
        <v>0.50849121868656788</v>
      </c>
      <c r="F801" s="2">
        <v>1291.3154</v>
      </c>
      <c r="G801" s="3">
        <v>1291.3154</v>
      </c>
      <c r="H801" s="3">
        <v>656.77565200000004</v>
      </c>
      <c r="I801" s="9">
        <f t="shared" ref="I801:I802" si="146">H801/G801</f>
        <v>0.50860978812767199</v>
      </c>
    </row>
    <row r="802" spans="1:9" x14ac:dyDescent="0.25">
      <c r="A802" s="56" t="s">
        <v>101</v>
      </c>
      <c r="B802" s="1">
        <v>370.10353500000002</v>
      </c>
      <c r="C802" s="4">
        <v>370.10353500000002</v>
      </c>
      <c r="D802" s="4">
        <v>185.17039299999999</v>
      </c>
      <c r="E802" s="35">
        <f t="shared" si="144"/>
        <v>0.50032051977023129</v>
      </c>
      <c r="F802" s="2">
        <v>526.93190000000004</v>
      </c>
      <c r="G802" s="3">
        <v>526.93190000000004</v>
      </c>
      <c r="H802" s="3">
        <v>282.40251999999998</v>
      </c>
      <c r="I802" s="9">
        <f t="shared" si="146"/>
        <v>0.53593741430344222</v>
      </c>
    </row>
    <row r="803" spans="1:9" x14ac:dyDescent="0.25">
      <c r="A803" s="57" t="s">
        <v>95</v>
      </c>
      <c r="B803" s="1">
        <v>14.148</v>
      </c>
      <c r="C803" s="4">
        <v>14.148</v>
      </c>
      <c r="D803" s="4">
        <v>2.4722736699999999</v>
      </c>
      <c r="E803" s="35">
        <f t="shared" si="144"/>
        <v>0.1747436860333616</v>
      </c>
      <c r="F803" s="2">
        <v>0.12443899999999999</v>
      </c>
      <c r="G803" s="3">
        <v>0.12443899999999999</v>
      </c>
      <c r="H803" s="3">
        <v>2.7288419999999997E-2</v>
      </c>
      <c r="I803" s="9">
        <f>H803/G803</f>
        <v>0.21929154043346538</v>
      </c>
    </row>
    <row r="804" spans="1:9" ht="15.75" thickBot="1" x14ac:dyDescent="0.3">
      <c r="A804" s="58" t="s">
        <v>96</v>
      </c>
      <c r="B804" s="30">
        <v>5.792116</v>
      </c>
      <c r="C804" s="31">
        <v>5.792116</v>
      </c>
      <c r="D804" s="31">
        <v>2.6860744900000002</v>
      </c>
      <c r="E804" s="37">
        <f t="shared" si="144"/>
        <v>0.46374666702117157</v>
      </c>
      <c r="F804" s="24">
        <v>18.571864000000001</v>
      </c>
      <c r="G804" s="25">
        <v>18.571864000000001</v>
      </c>
      <c r="H804" s="25">
        <v>3.2527085800000002</v>
      </c>
      <c r="I804" s="15">
        <f t="shared" ref="I804" si="147">H804/G804</f>
        <v>0.17514174021519865</v>
      </c>
    </row>
    <row r="805" spans="1:9" x14ac:dyDescent="0.25">
      <c r="A805" s="115" t="s">
        <v>125</v>
      </c>
      <c r="B805" s="115"/>
      <c r="C805" s="115"/>
      <c r="D805" s="115"/>
      <c r="E805" s="115"/>
      <c r="F805" s="116" t="s">
        <v>124</v>
      </c>
      <c r="G805" s="116"/>
      <c r="H805" s="116"/>
      <c r="I805" s="116"/>
    </row>
    <row r="806" spans="1:9" x14ac:dyDescent="0.25">
      <c r="A806" s="117" t="s">
        <v>40</v>
      </c>
      <c r="B806" s="118"/>
      <c r="C806" s="118"/>
      <c r="D806" s="118"/>
      <c r="E806" s="118"/>
      <c r="F806" s="118"/>
      <c r="G806" s="118"/>
      <c r="H806" s="118"/>
      <c r="I806" s="118"/>
    </row>
    <row r="807" spans="1:9" x14ac:dyDescent="0.25">
      <c r="A807" s="119"/>
      <c r="B807" s="119"/>
      <c r="C807" s="119"/>
      <c r="D807" s="119"/>
      <c r="E807" s="119"/>
      <c r="F807" s="119"/>
      <c r="G807" s="119"/>
      <c r="H807" s="119"/>
      <c r="I807" s="119"/>
    </row>
    <row r="808" spans="1:9" x14ac:dyDescent="0.25">
      <c r="A808" s="120" t="s">
        <v>0</v>
      </c>
      <c r="B808" s="120"/>
      <c r="C808" s="120"/>
      <c r="D808" s="120"/>
      <c r="E808" s="120"/>
      <c r="F808" s="120"/>
      <c r="G808" s="120"/>
      <c r="H808" s="120"/>
      <c r="I808" s="120"/>
    </row>
    <row r="809" spans="1:9" x14ac:dyDescent="0.25">
      <c r="A809" s="120" t="s">
        <v>1</v>
      </c>
      <c r="B809" s="120"/>
      <c r="C809" s="120"/>
      <c r="D809" s="120"/>
      <c r="E809" s="120"/>
      <c r="F809" s="120"/>
      <c r="G809" s="120"/>
      <c r="H809" s="120"/>
      <c r="I809" s="120"/>
    </row>
    <row r="810" spans="1:9" x14ac:dyDescent="0.25">
      <c r="A810" s="121" t="s">
        <v>39</v>
      </c>
      <c r="B810" s="121"/>
      <c r="C810" s="121"/>
      <c r="D810" s="121"/>
      <c r="E810" s="121"/>
      <c r="F810" s="121"/>
      <c r="G810" s="121"/>
      <c r="H810" s="121"/>
      <c r="I810" s="121"/>
    </row>
    <row r="811" spans="1:9" x14ac:dyDescent="0.25">
      <c r="A811" s="121" t="s">
        <v>102</v>
      </c>
      <c r="B811" s="121"/>
      <c r="C811" s="121"/>
      <c r="D811" s="121"/>
      <c r="E811" s="121"/>
      <c r="F811" s="121"/>
      <c r="G811" s="121"/>
      <c r="H811" s="121"/>
      <c r="I811" s="121"/>
    </row>
    <row r="812" spans="1:9" x14ac:dyDescent="0.25">
      <c r="A812" s="121" t="s">
        <v>127</v>
      </c>
      <c r="B812" s="121"/>
      <c r="C812" s="121"/>
      <c r="D812" s="121"/>
      <c r="E812" s="121"/>
      <c r="F812" s="121"/>
      <c r="G812" s="121"/>
      <c r="H812" s="121"/>
      <c r="I812" s="121"/>
    </row>
    <row r="813" spans="1:9" x14ac:dyDescent="0.25">
      <c r="A813" s="122" t="s">
        <v>2</v>
      </c>
      <c r="B813" s="122"/>
      <c r="C813" s="122"/>
      <c r="D813" s="122"/>
      <c r="E813" s="122"/>
      <c r="F813" s="122"/>
      <c r="G813" s="122"/>
      <c r="H813" s="122"/>
      <c r="I813" s="122"/>
    </row>
    <row r="814" spans="1:9" ht="6" customHeight="1" thickBot="1" x14ac:dyDescent="0.3">
      <c r="A814" s="123"/>
      <c r="B814" s="123"/>
      <c r="C814" s="123"/>
      <c r="D814" s="123"/>
      <c r="E814" s="123"/>
      <c r="F814" s="123"/>
      <c r="G814" s="123"/>
      <c r="H814" s="123"/>
      <c r="I814" s="123"/>
    </row>
    <row r="815" spans="1:9" x14ac:dyDescent="0.25">
      <c r="A815" s="124" t="s">
        <v>3</v>
      </c>
      <c r="B815" s="126" t="s">
        <v>4</v>
      </c>
      <c r="C815" s="127"/>
      <c r="D815" s="127"/>
      <c r="E815" s="128"/>
      <c r="F815" s="126" t="s">
        <v>5</v>
      </c>
      <c r="G815" s="127"/>
      <c r="H815" s="127"/>
      <c r="I815" s="129"/>
    </row>
    <row r="816" spans="1:9" ht="30.75" thickBot="1" x14ac:dyDescent="0.3">
      <c r="A816" s="125"/>
      <c r="B816" s="84" t="s">
        <v>6</v>
      </c>
      <c r="C816" s="85" t="s">
        <v>7</v>
      </c>
      <c r="D816" s="85" t="s">
        <v>8</v>
      </c>
      <c r="E816" s="86" t="s">
        <v>9</v>
      </c>
      <c r="F816" s="87" t="s">
        <v>6</v>
      </c>
      <c r="G816" s="85" t="s">
        <v>7</v>
      </c>
      <c r="H816" s="85" t="s">
        <v>8</v>
      </c>
      <c r="I816" s="88" t="s">
        <v>9</v>
      </c>
    </row>
    <row r="817" spans="1:9" ht="15.75" thickBot="1" x14ac:dyDescent="0.3">
      <c r="A817" s="43" t="s">
        <v>33</v>
      </c>
      <c r="B817" s="90">
        <f>B819+B850+B894+B912</f>
        <v>20398.888833999998</v>
      </c>
      <c r="C817" s="91">
        <f>C819+C850+C894+C912</f>
        <v>20459.047701</v>
      </c>
      <c r="D817" s="91">
        <f>D819+D850+D894+D912</f>
        <v>13442.341759639998</v>
      </c>
      <c r="E817" s="92">
        <f>D817/C817</f>
        <v>0.65703653249622962</v>
      </c>
      <c r="F817" s="64">
        <f>F819+F850+F894+F912</f>
        <v>10291.506385999999</v>
      </c>
      <c r="G817" s="65">
        <f>G819+G850+G894+G912</f>
        <v>11023.762556</v>
      </c>
      <c r="H817" s="65">
        <f>H819+H850+H894+H912</f>
        <v>6811.71127007</v>
      </c>
      <c r="I817" s="66">
        <f>H817/G817</f>
        <v>0.61791164636093598</v>
      </c>
    </row>
    <row r="818" spans="1:9" ht="15.75" thickBot="1" x14ac:dyDescent="0.3">
      <c r="A818" s="63" t="s">
        <v>10</v>
      </c>
      <c r="B818" s="95">
        <f>B819+B850+B894+B912-B895-B902-B903-B917-B918</f>
        <v>19019.881379999999</v>
      </c>
      <c r="C818" s="96">
        <f>C819+C850+C894+C912-C895-C902-C903-C917-C918</f>
        <v>19082.040247000001</v>
      </c>
      <c r="D818" s="96">
        <f>D819+D850+D894+D912-D895-D902-D903-D917-D918</f>
        <v>12527.716295039998</v>
      </c>
      <c r="E818" s="42">
        <f>D818/C818</f>
        <v>0.6565187020297556</v>
      </c>
      <c r="F818" s="89">
        <f>F819+F850+F894+F912-F857-F895-F903-F917-F918</f>
        <v>6551.2933030000004</v>
      </c>
      <c r="G818" s="89">
        <f>G819+G850+G894+G912-G857-G895-G903-G917-G918</f>
        <v>7281.5494730000009</v>
      </c>
      <c r="H818" s="89">
        <f>H819+H850+H894+H912-H857-H895-H903-H917-H918</f>
        <v>3750.4856245999995</v>
      </c>
      <c r="I818" s="19">
        <f>H818/G818</f>
        <v>0.51506697008745284</v>
      </c>
    </row>
    <row r="819" spans="1:9" ht="15.75" thickBot="1" x14ac:dyDescent="0.3">
      <c r="A819" s="44" t="s">
        <v>11</v>
      </c>
      <c r="B819" s="93">
        <f>SUM(B820:B849)</f>
        <v>12115.912067999998</v>
      </c>
      <c r="C819" s="41">
        <f>SUM(C820:C849)</f>
        <v>12113.163323000001</v>
      </c>
      <c r="D819" s="41">
        <f>SUM(D820:D849)</f>
        <v>8597.6001822299986</v>
      </c>
      <c r="E819" s="94">
        <f>D819/C819</f>
        <v>0.70977332286977524</v>
      </c>
      <c r="F819" s="7">
        <f>SUM(F820:F849)</f>
        <v>3764.6958290000007</v>
      </c>
      <c r="G819" s="8">
        <f>SUM(G820:G849)</f>
        <v>4245.7323470000019</v>
      </c>
      <c r="H819" s="8">
        <f>SUM(H820:H849)</f>
        <v>2139.6830060199995</v>
      </c>
      <c r="I819" s="11">
        <f>H819/G819</f>
        <v>0.50396087910060583</v>
      </c>
    </row>
    <row r="820" spans="1:9" x14ac:dyDescent="0.25">
      <c r="A820" s="49" t="s">
        <v>12</v>
      </c>
      <c r="B820" s="26">
        <v>138.34462500000001</v>
      </c>
      <c r="C820" s="27">
        <v>163.03694300000001</v>
      </c>
      <c r="D820" s="27">
        <v>109.49324931</v>
      </c>
      <c r="E820" s="34">
        <f>D820/C820</f>
        <v>0.67158551488542073</v>
      </c>
      <c r="F820" s="20">
        <v>11.655374999999999</v>
      </c>
      <c r="G820" s="21">
        <v>18.180375000000002</v>
      </c>
      <c r="H820" s="21">
        <v>16.010825409999999</v>
      </c>
      <c r="I820" s="12">
        <f>H820/G820</f>
        <v>0.88066530035821577</v>
      </c>
    </row>
    <row r="821" spans="1:9" x14ac:dyDescent="0.25">
      <c r="A821" s="50" t="s">
        <v>13</v>
      </c>
      <c r="B821" s="1">
        <v>123.698171</v>
      </c>
      <c r="C821" s="4">
        <v>145.96571299999999</v>
      </c>
      <c r="D821" s="4">
        <v>90.119370480000001</v>
      </c>
      <c r="E821" s="35">
        <f>D821/C821</f>
        <v>0.61740095415421292</v>
      </c>
      <c r="F821" s="22">
        <v>1.915</v>
      </c>
      <c r="G821" s="23">
        <v>9.5025139999999997</v>
      </c>
      <c r="H821" s="23">
        <v>4.4435106900000001</v>
      </c>
      <c r="I821" s="9">
        <f>H821/G821</f>
        <v>0.46761422187854712</v>
      </c>
    </row>
    <row r="822" spans="1:9" x14ac:dyDescent="0.25">
      <c r="A822" s="50" t="s">
        <v>19</v>
      </c>
      <c r="B822" s="1">
        <v>146.54255499999999</v>
      </c>
      <c r="C822" s="4">
        <v>150.970023</v>
      </c>
      <c r="D822" s="4">
        <v>89.088408970000003</v>
      </c>
      <c r="E822" s="35">
        <f t="shared" ref="E822:E844" si="148">D822/C822</f>
        <v>0.59010661321817515</v>
      </c>
      <c r="F822" s="22">
        <v>45.294116000000002</v>
      </c>
      <c r="G822" s="23">
        <v>67.352704000000003</v>
      </c>
      <c r="H822" s="23">
        <v>49.802662179999999</v>
      </c>
      <c r="I822" s="9">
        <f t="shared" ref="I822:I834" si="149">H822/G822</f>
        <v>0.73943077593440043</v>
      </c>
    </row>
    <row r="823" spans="1:9" x14ac:dyDescent="0.25">
      <c r="A823" s="50" t="s">
        <v>41</v>
      </c>
      <c r="B823" s="1">
        <v>68.008010999999996</v>
      </c>
      <c r="C823" s="4">
        <v>67.991263000000004</v>
      </c>
      <c r="D823" s="4">
        <v>43.234598329999997</v>
      </c>
      <c r="E823" s="35">
        <f t="shared" si="148"/>
        <v>0.6358846184398721</v>
      </c>
      <c r="F823" s="22">
        <v>3.2549999999999999</v>
      </c>
      <c r="G823" s="23">
        <v>4.9497</v>
      </c>
      <c r="H823" s="23">
        <v>2.3667359100000001</v>
      </c>
      <c r="I823" s="9">
        <f t="shared" si="149"/>
        <v>0.47815744590581249</v>
      </c>
    </row>
    <row r="824" spans="1:9" x14ac:dyDescent="0.25">
      <c r="A824" s="51" t="s">
        <v>42</v>
      </c>
      <c r="B824" s="1">
        <v>1915.7079530000001</v>
      </c>
      <c r="C824" s="4">
        <v>1925.308841</v>
      </c>
      <c r="D824" s="4">
        <v>1244.6055035100001</v>
      </c>
      <c r="E824" s="35">
        <f t="shared" si="148"/>
        <v>0.64644459995496384</v>
      </c>
      <c r="F824" s="22">
        <v>1638.273463</v>
      </c>
      <c r="G824" s="23">
        <v>1614.387258</v>
      </c>
      <c r="H824" s="23">
        <v>336.01809003</v>
      </c>
      <c r="I824" s="9">
        <f t="shared" si="149"/>
        <v>0.2081397064829906</v>
      </c>
    </row>
    <row r="825" spans="1:9" x14ac:dyDescent="0.25">
      <c r="A825" s="52" t="s">
        <v>43</v>
      </c>
      <c r="B825" s="1">
        <v>27.702269000000001</v>
      </c>
      <c r="C825" s="4">
        <v>27.698768999999999</v>
      </c>
      <c r="D825" s="4">
        <v>16.03728637</v>
      </c>
      <c r="E825" s="35">
        <f t="shared" si="148"/>
        <v>0.57898913738729696</v>
      </c>
      <c r="F825" s="22">
        <v>1.2581</v>
      </c>
      <c r="G825" s="23">
        <v>1.2616000000000001</v>
      </c>
      <c r="H825" s="23">
        <v>0.57918309000000001</v>
      </c>
      <c r="I825" s="9">
        <f t="shared" si="149"/>
        <v>0.45908615250475587</v>
      </c>
    </row>
    <row r="826" spans="1:9" x14ac:dyDescent="0.25">
      <c r="A826" s="52" t="s">
        <v>44</v>
      </c>
      <c r="B826" s="1">
        <v>30.403946000000001</v>
      </c>
      <c r="C826" s="4">
        <v>30.403946000000001</v>
      </c>
      <c r="D826" s="4">
        <v>19.801088320000002</v>
      </c>
      <c r="E826" s="35">
        <f t="shared" si="148"/>
        <v>0.65126705329630574</v>
      </c>
      <c r="F826" s="22">
        <v>665.26155100000005</v>
      </c>
      <c r="G826" s="23">
        <v>672.58363999999995</v>
      </c>
      <c r="H826" s="23">
        <v>408.29646004</v>
      </c>
      <c r="I826" s="9">
        <f t="shared" si="149"/>
        <v>0.6070567818747421</v>
      </c>
    </row>
    <row r="827" spans="1:9" x14ac:dyDescent="0.25">
      <c r="A827" s="50" t="s">
        <v>45</v>
      </c>
      <c r="B827" s="1">
        <v>66.637037000000007</v>
      </c>
      <c r="C827" s="4">
        <v>67.058980000000005</v>
      </c>
      <c r="D827" s="4">
        <v>39.908799039999998</v>
      </c>
      <c r="E827" s="35">
        <f t="shared" si="148"/>
        <v>0.59512982511812729</v>
      </c>
      <c r="F827" s="22">
        <v>127.50920000000001</v>
      </c>
      <c r="G827" s="23">
        <v>144.94533300000001</v>
      </c>
      <c r="H827" s="23">
        <v>108.81045519</v>
      </c>
      <c r="I827" s="9">
        <f t="shared" si="149"/>
        <v>0.75069995658294153</v>
      </c>
    </row>
    <row r="828" spans="1:9" x14ac:dyDescent="0.25">
      <c r="A828" s="52" t="s">
        <v>46</v>
      </c>
      <c r="B828" s="1">
        <v>1390.8270990000001</v>
      </c>
      <c r="C828" s="4">
        <v>1395.950756</v>
      </c>
      <c r="D828" s="4">
        <v>871.91109927000002</v>
      </c>
      <c r="E828" s="35">
        <f t="shared" si="148"/>
        <v>0.62460018415577978</v>
      </c>
      <c r="F828" s="22">
        <v>506.46143699999999</v>
      </c>
      <c r="G828" s="23">
        <v>509.04097899999999</v>
      </c>
      <c r="H828" s="23">
        <v>301.41171524000004</v>
      </c>
      <c r="I828" s="9">
        <f t="shared" si="149"/>
        <v>0.59211679938247175</v>
      </c>
    </row>
    <row r="829" spans="1:9" x14ac:dyDescent="0.25">
      <c r="A829" s="53" t="s">
        <v>47</v>
      </c>
      <c r="B829" s="1">
        <v>36.089022</v>
      </c>
      <c r="C829" s="4">
        <v>35.238314000000003</v>
      </c>
      <c r="D829" s="4">
        <v>20.525504290000001</v>
      </c>
      <c r="E829" s="35">
        <f t="shared" si="148"/>
        <v>0.58247691106901422</v>
      </c>
      <c r="F829" s="22">
        <v>6.125</v>
      </c>
      <c r="G829" s="23">
        <v>6.3757080000000004</v>
      </c>
      <c r="H829" s="23">
        <v>2.1193361800000003</v>
      </c>
      <c r="I829" s="9">
        <f t="shared" si="149"/>
        <v>0.33240797414185219</v>
      </c>
    </row>
    <row r="830" spans="1:9" x14ac:dyDescent="0.25">
      <c r="A830" s="53" t="s">
        <v>48</v>
      </c>
      <c r="B830" s="1">
        <v>14.442424000000001</v>
      </c>
      <c r="C830" s="4">
        <v>14.442424000000001</v>
      </c>
      <c r="D830" s="4">
        <v>8.8866630399999984</v>
      </c>
      <c r="E830" s="35">
        <f t="shared" si="148"/>
        <v>0.61531658674471801</v>
      </c>
      <c r="F830" s="22">
        <v>103.29583599999999</v>
      </c>
      <c r="G830" s="23">
        <v>245.49893299999999</v>
      </c>
      <c r="H830" s="23">
        <v>232.37262118000001</v>
      </c>
      <c r="I830" s="9">
        <f t="shared" si="149"/>
        <v>0.9465321023615203</v>
      </c>
    </row>
    <row r="831" spans="1:9" x14ac:dyDescent="0.25">
      <c r="A831" s="53" t="s">
        <v>49</v>
      </c>
      <c r="B831" s="1">
        <v>499.03449999999998</v>
      </c>
      <c r="C831" s="4">
        <v>565.34316200000001</v>
      </c>
      <c r="D831" s="4">
        <v>294.46990110000002</v>
      </c>
      <c r="E831" s="35">
        <f t="shared" si="148"/>
        <v>0.52086930716250535</v>
      </c>
      <c r="F831" s="22">
        <v>132.37989999999999</v>
      </c>
      <c r="G831" s="23">
        <v>168.41194400000001</v>
      </c>
      <c r="H831" s="23">
        <v>121.20866987000001</v>
      </c>
      <c r="I831" s="9">
        <f t="shared" si="149"/>
        <v>0.71971540136131917</v>
      </c>
    </row>
    <row r="832" spans="1:9" x14ac:dyDescent="0.25">
      <c r="A832" s="53" t="s">
        <v>50</v>
      </c>
      <c r="B832" s="1">
        <v>107.804514</v>
      </c>
      <c r="C832" s="4">
        <v>131.654752</v>
      </c>
      <c r="D832" s="4">
        <v>81.871347439999994</v>
      </c>
      <c r="E832" s="35">
        <f t="shared" si="148"/>
        <v>0.62186397525552284</v>
      </c>
      <c r="F832" s="22">
        <v>24.289570000000001</v>
      </c>
      <c r="G832" s="23">
        <v>28.788523000000001</v>
      </c>
      <c r="H832" s="23">
        <v>13.477592849999999</v>
      </c>
      <c r="I832" s="9">
        <f t="shared" si="149"/>
        <v>0.46815853838698146</v>
      </c>
    </row>
    <row r="833" spans="1:9" x14ac:dyDescent="0.25">
      <c r="A833" s="53" t="s">
        <v>51</v>
      </c>
      <c r="B833" s="1">
        <v>900.29104099999995</v>
      </c>
      <c r="C833" s="4">
        <v>918.06104400000004</v>
      </c>
      <c r="D833" s="4">
        <v>612.03886083999998</v>
      </c>
      <c r="E833" s="35">
        <f t="shared" si="148"/>
        <v>0.66666466771462307</v>
      </c>
      <c r="F833" s="22">
        <v>45.817999999999998</v>
      </c>
      <c r="G833" s="23">
        <v>67.064391999999998</v>
      </c>
      <c r="H833" s="23">
        <v>51.482722469999999</v>
      </c>
      <c r="I833" s="9">
        <f t="shared" si="149"/>
        <v>0.76766106326588335</v>
      </c>
    </row>
    <row r="834" spans="1:9" x14ac:dyDescent="0.25">
      <c r="A834" s="53" t="s">
        <v>52</v>
      </c>
      <c r="B834" s="1">
        <v>30.231428000000001</v>
      </c>
      <c r="C834" s="4">
        <v>30.107102000000001</v>
      </c>
      <c r="D834" s="4">
        <v>17.64689628</v>
      </c>
      <c r="E834" s="35">
        <f t="shared" si="148"/>
        <v>0.58613732666797358</v>
      </c>
      <c r="F834" s="22">
        <v>254.16719800000001</v>
      </c>
      <c r="G834" s="23">
        <v>400.58985999999999</v>
      </c>
      <c r="H834" s="23">
        <v>331.75987730999998</v>
      </c>
      <c r="I834" s="9">
        <f t="shared" si="149"/>
        <v>0.82817841996799413</v>
      </c>
    </row>
    <row r="835" spans="1:9" x14ac:dyDescent="0.25">
      <c r="A835" s="53" t="s">
        <v>22</v>
      </c>
      <c r="B835" s="1">
        <v>3.478507</v>
      </c>
      <c r="C835" s="4">
        <v>3.478507</v>
      </c>
      <c r="D835" s="4">
        <v>1.9782733100000001</v>
      </c>
      <c r="E835" s="35">
        <f t="shared" si="148"/>
        <v>0.56871333304777028</v>
      </c>
      <c r="F835" s="2" t="s">
        <v>16</v>
      </c>
      <c r="G835" s="3" t="s">
        <v>16</v>
      </c>
      <c r="H835" s="3" t="s">
        <v>16</v>
      </c>
      <c r="I835" s="9" t="s">
        <v>16</v>
      </c>
    </row>
    <row r="836" spans="1:9" x14ac:dyDescent="0.25">
      <c r="A836" s="50" t="s">
        <v>53</v>
      </c>
      <c r="B836" s="1">
        <v>43.159554</v>
      </c>
      <c r="C836" s="4">
        <v>44.238923999999997</v>
      </c>
      <c r="D836" s="4">
        <v>26.779871579999998</v>
      </c>
      <c r="E836" s="35">
        <f t="shared" si="148"/>
        <v>0.60534635923785129</v>
      </c>
      <c r="F836" s="22">
        <v>41.061008000000001</v>
      </c>
      <c r="G836" s="23">
        <v>124.93163699999999</v>
      </c>
      <c r="H836" s="23">
        <v>91.411411270000002</v>
      </c>
      <c r="I836" s="9">
        <f t="shared" ref="I836:I843" si="150">H836/G836</f>
        <v>0.73169145514358391</v>
      </c>
    </row>
    <row r="837" spans="1:9" x14ac:dyDescent="0.25">
      <c r="A837" s="50" t="s">
        <v>54</v>
      </c>
      <c r="B837" s="1">
        <v>30.941818999999999</v>
      </c>
      <c r="C837" s="4">
        <v>29.718557000000001</v>
      </c>
      <c r="D837" s="4">
        <v>17.348652059999999</v>
      </c>
      <c r="E837" s="35">
        <f t="shared" si="148"/>
        <v>0.58376495399827111</v>
      </c>
      <c r="F837" s="22">
        <v>69.285537000000005</v>
      </c>
      <c r="G837" s="23">
        <v>75.274321999999998</v>
      </c>
      <c r="H837" s="23">
        <v>31.260837250000002</v>
      </c>
      <c r="I837" s="9">
        <f t="shared" si="150"/>
        <v>0.4152921795828331</v>
      </c>
    </row>
    <row r="838" spans="1:9" x14ac:dyDescent="0.25">
      <c r="A838" s="50" t="s">
        <v>114</v>
      </c>
      <c r="B838" s="1">
        <v>8.8420830000000006</v>
      </c>
      <c r="C838" s="4">
        <v>9.1240070000000006</v>
      </c>
      <c r="D838" s="4">
        <v>3.64196966</v>
      </c>
      <c r="E838" s="35">
        <f t="shared" si="148"/>
        <v>0.39916340046648363</v>
      </c>
      <c r="F838" s="22">
        <v>2.9774790000000002</v>
      </c>
      <c r="G838" s="23">
        <v>2.9855550000000002</v>
      </c>
      <c r="H838" s="23">
        <v>1.3780531399999998</v>
      </c>
      <c r="I838" s="9">
        <f t="shared" si="150"/>
        <v>0.46157352318078204</v>
      </c>
    </row>
    <row r="839" spans="1:9" x14ac:dyDescent="0.25">
      <c r="A839" s="53" t="s">
        <v>17</v>
      </c>
      <c r="B839" s="1">
        <v>333.3304</v>
      </c>
      <c r="C839" s="4">
        <v>329.73039999999997</v>
      </c>
      <c r="D839" s="4">
        <v>171.43474137999999</v>
      </c>
      <c r="E839" s="35">
        <f t="shared" si="148"/>
        <v>0.5199239784381422</v>
      </c>
      <c r="F839" s="22">
        <v>51.808999999999997</v>
      </c>
      <c r="G839" s="23">
        <v>49.808999999999997</v>
      </c>
      <c r="H839" s="23">
        <v>21.9226794</v>
      </c>
      <c r="I839" s="9">
        <f t="shared" si="150"/>
        <v>0.44013490333072336</v>
      </c>
    </row>
    <row r="840" spans="1:9" x14ac:dyDescent="0.25">
      <c r="A840" s="53" t="s">
        <v>21</v>
      </c>
      <c r="B840" s="1">
        <v>260.791425</v>
      </c>
      <c r="C840" s="4">
        <v>260.35093699999999</v>
      </c>
      <c r="D840" s="4">
        <v>157.41904238999999</v>
      </c>
      <c r="E840" s="35">
        <f t="shared" si="148"/>
        <v>0.60464173551255551</v>
      </c>
      <c r="F840" s="2">
        <v>15.070793999999999</v>
      </c>
      <c r="G840" s="3">
        <v>15.511282</v>
      </c>
      <c r="H840" s="3">
        <v>5.2194940499999998</v>
      </c>
      <c r="I840" s="9">
        <f t="shared" si="150"/>
        <v>0.33649662548846704</v>
      </c>
    </row>
    <row r="841" spans="1:9" x14ac:dyDescent="0.25">
      <c r="A841" s="50" t="s">
        <v>20</v>
      </c>
      <c r="B841" s="1">
        <v>10.22246</v>
      </c>
      <c r="C841" s="4">
        <v>10.22246</v>
      </c>
      <c r="D841" s="4">
        <v>5.2413418099999998</v>
      </c>
      <c r="E841" s="35">
        <f t="shared" si="148"/>
        <v>0.51272803317401094</v>
      </c>
      <c r="F841" s="22">
        <v>1.8916599999999999</v>
      </c>
      <c r="G841" s="23">
        <v>1.8916599999999999</v>
      </c>
      <c r="H841" s="23">
        <v>0.1218745</v>
      </c>
      <c r="I841" s="9">
        <f t="shared" si="150"/>
        <v>6.4427275514627361E-2</v>
      </c>
    </row>
    <row r="842" spans="1:9" x14ac:dyDescent="0.25">
      <c r="A842" s="53" t="s">
        <v>24</v>
      </c>
      <c r="B842" s="1">
        <v>222.52425199999999</v>
      </c>
      <c r="C842" s="4">
        <v>225.05851200000001</v>
      </c>
      <c r="D842" s="4">
        <v>161.03389544000001</v>
      </c>
      <c r="E842" s="35">
        <f t="shared" si="148"/>
        <v>0.71552012856105618</v>
      </c>
      <c r="F842" s="2">
        <v>12.084718000000001</v>
      </c>
      <c r="G842" s="3">
        <v>12.451791999999999</v>
      </c>
      <c r="H842" s="3">
        <v>6.34490585</v>
      </c>
      <c r="I842" s="9">
        <f t="shared" si="150"/>
        <v>0.50955764840916073</v>
      </c>
    </row>
    <row r="843" spans="1:9" x14ac:dyDescent="0.25">
      <c r="A843" s="53" t="s">
        <v>15</v>
      </c>
      <c r="B843" s="1">
        <v>16.945007</v>
      </c>
      <c r="C843" s="4">
        <v>16.945007</v>
      </c>
      <c r="D843" s="4">
        <v>8.4970851300000003</v>
      </c>
      <c r="E843" s="35">
        <f t="shared" si="148"/>
        <v>0.5014506709852643</v>
      </c>
      <c r="F843" s="39">
        <v>1</v>
      </c>
      <c r="G843" s="40">
        <v>1</v>
      </c>
      <c r="H843" s="40">
        <v>0.45992235999999997</v>
      </c>
      <c r="I843" s="9">
        <f t="shared" si="150"/>
        <v>0.45992235999999997</v>
      </c>
    </row>
    <row r="844" spans="1:9" x14ac:dyDescent="0.25">
      <c r="A844" s="50" t="s">
        <v>55</v>
      </c>
      <c r="B844" s="1">
        <v>2.4702000000000002</v>
      </c>
      <c r="C844" s="4">
        <v>2.4702000000000002</v>
      </c>
      <c r="D844" s="4">
        <v>0.46981577000000002</v>
      </c>
      <c r="E844" s="35">
        <f t="shared" si="148"/>
        <v>0.19019341348878632</v>
      </c>
      <c r="F844" s="39" t="s">
        <v>16</v>
      </c>
      <c r="G844" s="40" t="s">
        <v>16</v>
      </c>
      <c r="H844" s="40" t="s">
        <v>16</v>
      </c>
      <c r="I844" s="9" t="s">
        <v>16</v>
      </c>
    </row>
    <row r="845" spans="1:9" x14ac:dyDescent="0.25">
      <c r="A845" s="50" t="s">
        <v>18</v>
      </c>
      <c r="B845" s="1">
        <v>39.091703000000003</v>
      </c>
      <c r="C845" s="4">
        <v>39.578436000000004</v>
      </c>
      <c r="D845" s="4">
        <v>22.844412260000002</v>
      </c>
      <c r="E845" s="35">
        <f>D845/C845</f>
        <v>0.57719340552011711</v>
      </c>
      <c r="F845" s="39" t="s">
        <v>16</v>
      </c>
      <c r="G845" s="40" t="s">
        <v>16</v>
      </c>
      <c r="H845" s="40" t="s">
        <v>16</v>
      </c>
      <c r="I845" s="9" t="s">
        <v>16</v>
      </c>
    </row>
    <row r="846" spans="1:9" x14ac:dyDescent="0.25">
      <c r="A846" s="50" t="s">
        <v>23</v>
      </c>
      <c r="B846" s="1">
        <v>4.8281510000000001</v>
      </c>
      <c r="C846" s="4">
        <v>4.8189510000000002</v>
      </c>
      <c r="D846" s="4">
        <v>2.8603478600000001</v>
      </c>
      <c r="E846" s="35">
        <f t="shared" ref="E846:E848" si="151">D846/C846</f>
        <v>0.59356234583003642</v>
      </c>
      <c r="F846" s="39">
        <v>0.45500000000000002</v>
      </c>
      <c r="G846" s="40">
        <v>0.4642</v>
      </c>
      <c r="H846" s="40">
        <v>0.27098809999999995</v>
      </c>
      <c r="I846" s="9">
        <f t="shared" ref="I846:I848" si="152">H846/G846</f>
        <v>0.58377445066781553</v>
      </c>
    </row>
    <row r="847" spans="1:9" x14ac:dyDescent="0.25">
      <c r="A847" s="52" t="s">
        <v>14</v>
      </c>
      <c r="B847" s="1">
        <v>5.6229740000000001</v>
      </c>
      <c r="C847" s="4">
        <v>5.5408359999999997</v>
      </c>
      <c r="D847" s="4">
        <v>3.2120356700000001</v>
      </c>
      <c r="E847" s="35">
        <f t="shared" si="151"/>
        <v>0.579702353579857</v>
      </c>
      <c r="F847" s="39">
        <v>1.382226</v>
      </c>
      <c r="G847" s="40">
        <v>1.464364</v>
      </c>
      <c r="H847" s="40">
        <v>0.57471807999999991</v>
      </c>
      <c r="I847" s="9">
        <f t="shared" si="152"/>
        <v>0.39246941334258417</v>
      </c>
    </row>
    <row r="848" spans="1:9" x14ac:dyDescent="0.25">
      <c r="A848" s="52" t="s">
        <v>31</v>
      </c>
      <c r="B848" s="1">
        <v>7.296195</v>
      </c>
      <c r="C848" s="4">
        <v>7.2944100000000001</v>
      </c>
      <c r="D848" s="4">
        <v>4.6758144599999998</v>
      </c>
      <c r="E848" s="35">
        <f t="shared" si="151"/>
        <v>0.64101338696344179</v>
      </c>
      <c r="F848" s="39">
        <v>0.719661</v>
      </c>
      <c r="G848" s="40">
        <v>1.015072</v>
      </c>
      <c r="H848" s="40">
        <v>0.55766437999999996</v>
      </c>
      <c r="I848" s="9">
        <f t="shared" si="152"/>
        <v>0.54938406339648815</v>
      </c>
    </row>
    <row r="849" spans="1:9" ht="15.75" thickBot="1" x14ac:dyDescent="0.3">
      <c r="A849" s="54" t="s">
        <v>25</v>
      </c>
      <c r="B849" s="28">
        <v>5630.6027430000004</v>
      </c>
      <c r="C849" s="29">
        <v>5455.3611469999996</v>
      </c>
      <c r="D849" s="29">
        <v>4450.5243068599993</v>
      </c>
      <c r="E849" s="36">
        <f>D849/C849</f>
        <v>0.81580745745997441</v>
      </c>
      <c r="F849" s="80" t="s">
        <v>16</v>
      </c>
      <c r="G849" s="81" t="s">
        <v>16</v>
      </c>
      <c r="H849" s="81" t="s">
        <v>16</v>
      </c>
      <c r="I849" s="67" t="s">
        <v>16</v>
      </c>
    </row>
    <row r="850" spans="1:9" ht="15.75" thickBot="1" x14ac:dyDescent="0.3">
      <c r="A850" s="59" t="s">
        <v>34</v>
      </c>
      <c r="B850" s="5">
        <f>SUM(B851:B893)</f>
        <v>6196.7288159999998</v>
      </c>
      <c r="C850" s="6">
        <f>SUM(C851:C893)</f>
        <v>6202.1784829999997</v>
      </c>
      <c r="D850" s="6">
        <f>SUM(D851:D893)</f>
        <v>3490.1335331799987</v>
      </c>
      <c r="E850" s="11">
        <f>D850/C850</f>
        <v>0.56272703901481691</v>
      </c>
      <c r="F850" s="7">
        <f>SUM(F851:F893)</f>
        <v>3460.0568169999983</v>
      </c>
      <c r="G850" s="8">
        <f>SUM(G851:G893)</f>
        <v>3648.5613419999986</v>
      </c>
      <c r="H850" s="8">
        <f>SUM(H851:H893)</f>
        <v>2483.68163985</v>
      </c>
      <c r="I850" s="11">
        <f>H850/G850</f>
        <v>0.68072903455380662</v>
      </c>
    </row>
    <row r="851" spans="1:9" x14ac:dyDescent="0.25">
      <c r="A851" s="60" t="s">
        <v>56</v>
      </c>
      <c r="B851" s="26">
        <v>6.4955579999999999</v>
      </c>
      <c r="C851" s="27">
        <v>6.4955579999999999</v>
      </c>
      <c r="D851" s="27">
        <v>3.6086923900000003</v>
      </c>
      <c r="E851" s="12">
        <f>D851/C851</f>
        <v>0.55556310789619623</v>
      </c>
      <c r="F851" s="106">
        <v>4.7171000000000003</v>
      </c>
      <c r="G851" s="21">
        <v>4.8471000000000002</v>
      </c>
      <c r="H851" s="21">
        <v>2.50750589</v>
      </c>
      <c r="I851" s="12">
        <f>H851/G851</f>
        <v>0.51732084958016133</v>
      </c>
    </row>
    <row r="852" spans="1:9" x14ac:dyDescent="0.25">
      <c r="A852" s="61" t="s">
        <v>57</v>
      </c>
      <c r="B852" s="1">
        <v>56.031345999999999</v>
      </c>
      <c r="C852" s="4">
        <v>56.031345999999999</v>
      </c>
      <c r="D852" s="4">
        <v>23.216810969999997</v>
      </c>
      <c r="E852" s="9">
        <f>D852/C852</f>
        <v>0.41435397554076242</v>
      </c>
      <c r="F852" s="107">
        <v>21.538133999999999</v>
      </c>
      <c r="G852" s="23">
        <v>157.738134</v>
      </c>
      <c r="H852" s="23">
        <v>145.96857869999999</v>
      </c>
      <c r="I852" s="9">
        <f>H852/G852</f>
        <v>0.92538547907508528</v>
      </c>
    </row>
    <row r="853" spans="1:9" x14ac:dyDescent="0.25">
      <c r="A853" s="61" t="s">
        <v>58</v>
      </c>
      <c r="B853" s="1">
        <v>23.7</v>
      </c>
      <c r="C853" s="4">
        <v>25.680099999999999</v>
      </c>
      <c r="D853" s="4">
        <v>14.33559713</v>
      </c>
      <c r="E853" s="9">
        <f t="shared" ref="E853:E856" si="153">D853/C853</f>
        <v>0.55823758980689331</v>
      </c>
      <c r="F853" s="107">
        <v>3.3</v>
      </c>
      <c r="G853" s="23">
        <v>3.4348999999999998</v>
      </c>
      <c r="H853" s="23">
        <v>1.61571898</v>
      </c>
      <c r="I853" s="9">
        <f t="shared" ref="I853:I860" si="154">H853/G853</f>
        <v>0.4703831203237358</v>
      </c>
    </row>
    <row r="854" spans="1:9" x14ac:dyDescent="0.25">
      <c r="A854" s="61" t="s">
        <v>59</v>
      </c>
      <c r="B854" s="1">
        <v>14.7188</v>
      </c>
      <c r="C854" s="4">
        <v>14.7188</v>
      </c>
      <c r="D854" s="4">
        <v>8.9841331100000001</v>
      </c>
      <c r="E854" s="9">
        <f t="shared" si="153"/>
        <v>0.61038488939315705</v>
      </c>
      <c r="F854" s="107">
        <v>3.5171000000000001</v>
      </c>
      <c r="G854" s="23">
        <v>3.5171000000000001</v>
      </c>
      <c r="H854" s="23">
        <v>1.98445285</v>
      </c>
      <c r="I854" s="9">
        <f t="shared" si="154"/>
        <v>0.56422986267095054</v>
      </c>
    </row>
    <row r="855" spans="1:9" x14ac:dyDescent="0.25">
      <c r="A855" s="61" t="s">
        <v>60</v>
      </c>
      <c r="B855" s="1">
        <v>39.722000000000001</v>
      </c>
      <c r="C855" s="4">
        <v>39.658014000000001</v>
      </c>
      <c r="D855" s="4">
        <v>23.482096510000002</v>
      </c>
      <c r="E855" s="9">
        <f t="shared" si="153"/>
        <v>0.59211478693814579</v>
      </c>
      <c r="F855" s="107">
        <v>8.3818999999999999</v>
      </c>
      <c r="G855" s="23">
        <v>8.4458859999999998</v>
      </c>
      <c r="H855" s="23">
        <v>1.7876744099999999</v>
      </c>
      <c r="I855" s="9">
        <f t="shared" si="154"/>
        <v>0.21166215243729314</v>
      </c>
    </row>
    <row r="856" spans="1:9" x14ac:dyDescent="0.25">
      <c r="A856" s="61" t="s">
        <v>38</v>
      </c>
      <c r="B856" s="1">
        <v>4910.6621510000004</v>
      </c>
      <c r="C856" s="4">
        <v>4910.6621510000004</v>
      </c>
      <c r="D856" s="4">
        <v>2787.2186148699998</v>
      </c>
      <c r="E856" s="9">
        <f t="shared" si="153"/>
        <v>0.56758508917222383</v>
      </c>
      <c r="F856" s="107">
        <v>374.82938000000001</v>
      </c>
      <c r="G856" s="23">
        <v>374.82938000000001</v>
      </c>
      <c r="H856" s="23">
        <v>237.90366526999998</v>
      </c>
      <c r="I856" s="9">
        <f t="shared" si="154"/>
        <v>0.6346985534324977</v>
      </c>
    </row>
    <row r="857" spans="1:9" x14ac:dyDescent="0.25">
      <c r="A857" s="61" t="s">
        <v>113</v>
      </c>
      <c r="B857" s="2" t="s">
        <v>16</v>
      </c>
      <c r="C857" s="3" t="s">
        <v>16</v>
      </c>
      <c r="D857" s="3" t="s">
        <v>16</v>
      </c>
      <c r="E857" s="9" t="s">
        <v>16</v>
      </c>
      <c r="F857" s="107">
        <v>1692.702669</v>
      </c>
      <c r="G857" s="23">
        <v>1692.702669</v>
      </c>
      <c r="H857" s="23">
        <v>1599.9507804100001</v>
      </c>
      <c r="I857" s="9">
        <f t="shared" si="154"/>
        <v>0.9452048547635391</v>
      </c>
    </row>
    <row r="858" spans="1:9" x14ac:dyDescent="0.25">
      <c r="A858" s="61" t="s">
        <v>61</v>
      </c>
      <c r="B858" s="1">
        <v>19.083057</v>
      </c>
      <c r="C858" s="4">
        <v>19.083057</v>
      </c>
      <c r="D858" s="4">
        <v>10.36343188</v>
      </c>
      <c r="E858" s="9">
        <f t="shared" ref="E858:E893" si="155">D858/C858</f>
        <v>0.5430697964167901</v>
      </c>
      <c r="F858" s="107">
        <v>13.126018</v>
      </c>
      <c r="G858" s="23">
        <v>13.126018</v>
      </c>
      <c r="H858" s="23">
        <v>4.0895709700000005</v>
      </c>
      <c r="I858" s="9">
        <f t="shared" si="154"/>
        <v>0.31156219426180892</v>
      </c>
    </row>
    <row r="859" spans="1:9" ht="15" customHeight="1" x14ac:dyDescent="0.25">
      <c r="A859" s="61" t="s">
        <v>104</v>
      </c>
      <c r="B859" s="2">
        <v>7.9725999999999999</v>
      </c>
      <c r="C859" s="4">
        <v>7.9725999999999999</v>
      </c>
      <c r="D859" s="4">
        <v>3.8803733300000003</v>
      </c>
      <c r="E859" s="9">
        <f t="shared" si="155"/>
        <v>0.48671366053734044</v>
      </c>
      <c r="F859" s="108">
        <v>2.9756999999999998</v>
      </c>
      <c r="G859" s="40">
        <v>2.9756999999999998</v>
      </c>
      <c r="H859" s="40">
        <v>0.96817096999999996</v>
      </c>
      <c r="I859" s="9">
        <f t="shared" si="154"/>
        <v>0.32535906509392748</v>
      </c>
    </row>
    <row r="860" spans="1:9" x14ac:dyDescent="0.25">
      <c r="A860" s="61" t="s">
        <v>62</v>
      </c>
      <c r="B860" s="1">
        <v>9.3352000000000004</v>
      </c>
      <c r="C860" s="4">
        <v>10.315868999999999</v>
      </c>
      <c r="D860" s="4">
        <v>5.9379885799999998</v>
      </c>
      <c r="E860" s="9">
        <f t="shared" si="155"/>
        <v>0.57561690440233393</v>
      </c>
      <c r="F860" s="107">
        <v>0.2145</v>
      </c>
      <c r="G860" s="23">
        <v>0.2145</v>
      </c>
      <c r="H860" s="23">
        <v>6.9027080000000005E-2</v>
      </c>
      <c r="I860" s="9">
        <f t="shared" si="154"/>
        <v>0.32180456876456881</v>
      </c>
    </row>
    <row r="861" spans="1:9" x14ac:dyDescent="0.25">
      <c r="A861" s="61" t="s">
        <v>63</v>
      </c>
      <c r="B861" s="1">
        <v>1.6757</v>
      </c>
      <c r="C861" s="4">
        <v>1.6757</v>
      </c>
      <c r="D861" s="4">
        <v>0.92741625000000005</v>
      </c>
      <c r="E861" s="9">
        <f t="shared" si="155"/>
        <v>0.55345005072507014</v>
      </c>
      <c r="F861" s="108" t="s">
        <v>16</v>
      </c>
      <c r="G861" s="40" t="s">
        <v>16</v>
      </c>
      <c r="H861" s="40" t="s">
        <v>16</v>
      </c>
      <c r="I861" s="9" t="s">
        <v>16</v>
      </c>
    </row>
    <row r="862" spans="1:9" x14ac:dyDescent="0.25">
      <c r="A862" s="61" t="s">
        <v>28</v>
      </c>
      <c r="B862" s="1">
        <v>19.2</v>
      </c>
      <c r="C862" s="4">
        <v>19.2</v>
      </c>
      <c r="D862" s="4">
        <v>10.37812707</v>
      </c>
      <c r="E862" s="9">
        <f t="shared" si="155"/>
        <v>0.54052745156250004</v>
      </c>
      <c r="F862" s="107">
        <v>526.62674200000004</v>
      </c>
      <c r="G862" s="23">
        <v>527.95674199999996</v>
      </c>
      <c r="H862" s="23">
        <v>175.67510657</v>
      </c>
      <c r="I862" s="9">
        <f t="shared" ref="I862:I892" si="156">H862/G862</f>
        <v>0.33274526603166288</v>
      </c>
    </row>
    <row r="863" spans="1:9" x14ac:dyDescent="0.25">
      <c r="A863" s="61" t="s">
        <v>64</v>
      </c>
      <c r="B863" s="1">
        <v>6.7022719999999998</v>
      </c>
      <c r="C863" s="4">
        <v>6.7022719999999998</v>
      </c>
      <c r="D863" s="4">
        <v>3.6811399900000001</v>
      </c>
      <c r="E863" s="9">
        <f t="shared" si="155"/>
        <v>0.54923763016481575</v>
      </c>
      <c r="F863" s="107">
        <v>6.8536999999999999</v>
      </c>
      <c r="G863" s="23">
        <v>6.8536999999999999</v>
      </c>
      <c r="H863" s="23">
        <v>3.6477692999999998</v>
      </c>
      <c r="I863" s="9">
        <f t="shared" si="156"/>
        <v>0.53223358186089265</v>
      </c>
    </row>
    <row r="864" spans="1:9" x14ac:dyDescent="0.25">
      <c r="A864" s="61" t="s">
        <v>108</v>
      </c>
      <c r="B864" s="1">
        <v>13.949481</v>
      </c>
      <c r="C864" s="4">
        <v>13.949481</v>
      </c>
      <c r="D864" s="4">
        <v>8.1564842100000003</v>
      </c>
      <c r="E864" s="9">
        <f t="shared" si="155"/>
        <v>0.58471596255086478</v>
      </c>
      <c r="F864" s="107">
        <v>26.263635000000001</v>
      </c>
      <c r="G864" s="23">
        <v>26.263635000000001</v>
      </c>
      <c r="H864" s="23">
        <v>8.0938614999999992</v>
      </c>
      <c r="I864" s="9">
        <f t="shared" si="156"/>
        <v>0.30817750475134148</v>
      </c>
    </row>
    <row r="865" spans="1:9" x14ac:dyDescent="0.25">
      <c r="A865" s="61" t="s">
        <v>109</v>
      </c>
      <c r="B865" s="1">
        <v>11.12649</v>
      </c>
      <c r="C865" s="4">
        <v>11.107229999999999</v>
      </c>
      <c r="D865" s="4">
        <v>5.4498426500000008</v>
      </c>
      <c r="E865" s="9">
        <f t="shared" si="155"/>
        <v>0.49065722506871662</v>
      </c>
      <c r="F865" s="107">
        <v>1.0297000000000001</v>
      </c>
      <c r="G865" s="23">
        <v>1.0589599999999999</v>
      </c>
      <c r="H865" s="23">
        <v>0.33959121000000003</v>
      </c>
      <c r="I865" s="9">
        <f t="shared" si="156"/>
        <v>0.3206836991010048</v>
      </c>
    </row>
    <row r="866" spans="1:9" x14ac:dyDescent="0.25">
      <c r="A866" s="61" t="s">
        <v>65</v>
      </c>
      <c r="B866" s="1">
        <v>4.5165350000000002</v>
      </c>
      <c r="C866" s="4">
        <v>4.5165350000000002</v>
      </c>
      <c r="D866" s="4">
        <v>2.6219668899999999</v>
      </c>
      <c r="E866" s="9">
        <f t="shared" si="155"/>
        <v>0.58052619762716329</v>
      </c>
      <c r="F866" s="47">
        <v>1.7702</v>
      </c>
      <c r="G866" s="3">
        <v>1.7702</v>
      </c>
      <c r="H866" s="3">
        <v>0.90705866000000002</v>
      </c>
      <c r="I866" s="9">
        <f t="shared" si="156"/>
        <v>0.51240462094678574</v>
      </c>
    </row>
    <row r="867" spans="1:9" x14ac:dyDescent="0.25">
      <c r="A867" s="61" t="s">
        <v>66</v>
      </c>
      <c r="B867" s="1">
        <v>2.1464729999999999</v>
      </c>
      <c r="C867" s="4">
        <v>2.1771590000000001</v>
      </c>
      <c r="D867" s="4">
        <v>1.35574456</v>
      </c>
      <c r="E867" s="9">
        <f t="shared" si="155"/>
        <v>0.6227127003585865</v>
      </c>
      <c r="F867" s="107">
        <v>0.82584900000000006</v>
      </c>
      <c r="G867" s="23">
        <v>0.82584900000000006</v>
      </c>
      <c r="H867" s="23">
        <v>0.17698979999999997</v>
      </c>
      <c r="I867" s="9">
        <f t="shared" si="156"/>
        <v>0.21431254381854306</v>
      </c>
    </row>
    <row r="868" spans="1:9" x14ac:dyDescent="0.25">
      <c r="A868" s="61" t="s">
        <v>36</v>
      </c>
      <c r="B868" s="1">
        <v>3.9529969999999999</v>
      </c>
      <c r="C868" s="4">
        <v>3.9529969999999999</v>
      </c>
      <c r="D868" s="4">
        <v>1.7183292400000001</v>
      </c>
      <c r="E868" s="9">
        <f t="shared" si="155"/>
        <v>0.43469024641303805</v>
      </c>
      <c r="F868" s="108">
        <v>0.10730000000000001</v>
      </c>
      <c r="G868" s="40">
        <v>0.10730000000000001</v>
      </c>
      <c r="H868" s="40">
        <v>8.8557710000000012E-2</v>
      </c>
      <c r="I868" s="9">
        <f t="shared" si="156"/>
        <v>0.82532814538676613</v>
      </c>
    </row>
    <row r="869" spans="1:9" ht="15.75" thickBot="1" x14ac:dyDescent="0.3">
      <c r="A869" s="62" t="s">
        <v>67</v>
      </c>
      <c r="B869" s="30">
        <v>17.805430000000001</v>
      </c>
      <c r="C869" s="31">
        <v>17.829429999999999</v>
      </c>
      <c r="D869" s="31">
        <v>8.6105796899999998</v>
      </c>
      <c r="E869" s="13">
        <f t="shared" si="155"/>
        <v>0.48294194991090578</v>
      </c>
      <c r="F869" s="114">
        <v>5.44</v>
      </c>
      <c r="G869" s="25">
        <v>5.44</v>
      </c>
      <c r="H869" s="25">
        <v>1.95396865</v>
      </c>
      <c r="I869" s="13">
        <f t="shared" si="156"/>
        <v>0.35918541360294115</v>
      </c>
    </row>
    <row r="870" spans="1:9" x14ac:dyDescent="0.25">
      <c r="A870" s="60" t="s">
        <v>68</v>
      </c>
      <c r="B870" s="26">
        <v>9.4499999999999993</v>
      </c>
      <c r="C870" s="27">
        <v>9.4499999999999993</v>
      </c>
      <c r="D870" s="27">
        <v>5.6322009199999998</v>
      </c>
      <c r="E870" s="12">
        <f t="shared" si="155"/>
        <v>0.59600009735449733</v>
      </c>
      <c r="F870" s="106">
        <v>55.811425</v>
      </c>
      <c r="G870" s="21">
        <v>55.801425000000002</v>
      </c>
      <c r="H870" s="21">
        <v>12.67062207</v>
      </c>
      <c r="I870" s="12">
        <f t="shared" si="156"/>
        <v>0.22706628137184667</v>
      </c>
    </row>
    <row r="871" spans="1:9" x14ac:dyDescent="0.25">
      <c r="A871" s="61" t="s">
        <v>69</v>
      </c>
      <c r="B871" s="1">
        <v>7.553229</v>
      </c>
      <c r="C871" s="4">
        <v>7.553229</v>
      </c>
      <c r="D871" s="4">
        <v>4.5471370899999997</v>
      </c>
      <c r="E871" s="9">
        <f t="shared" si="155"/>
        <v>0.60201234333024989</v>
      </c>
      <c r="F871" s="47">
        <v>3.3971070000000001</v>
      </c>
      <c r="G871" s="3">
        <v>3.3971070000000001</v>
      </c>
      <c r="H871" s="3">
        <v>2.3127494400000002</v>
      </c>
      <c r="I871" s="9">
        <f t="shared" si="156"/>
        <v>0.68079970398341882</v>
      </c>
    </row>
    <row r="872" spans="1:9" x14ac:dyDescent="0.25">
      <c r="A872" s="61" t="s">
        <v>70</v>
      </c>
      <c r="B872" s="1">
        <v>57.687970999999997</v>
      </c>
      <c r="C872" s="4">
        <v>57.687970999999997</v>
      </c>
      <c r="D872" s="4">
        <v>25.718625230000001</v>
      </c>
      <c r="E872" s="9">
        <f t="shared" si="155"/>
        <v>0.44582301620557951</v>
      </c>
      <c r="F872" s="107">
        <v>152.560934</v>
      </c>
      <c r="G872" s="23">
        <v>153.560934</v>
      </c>
      <c r="H872" s="23">
        <v>94.870227650000004</v>
      </c>
      <c r="I872" s="9">
        <f t="shared" si="156"/>
        <v>0.61780184047330688</v>
      </c>
    </row>
    <row r="873" spans="1:9" x14ac:dyDescent="0.25">
      <c r="A873" s="61" t="s">
        <v>103</v>
      </c>
      <c r="B873" s="1">
        <v>23.156248999999999</v>
      </c>
      <c r="C873" s="4">
        <v>23.156248999999999</v>
      </c>
      <c r="D873" s="4">
        <v>10.54701927</v>
      </c>
      <c r="E873" s="9">
        <f t="shared" si="155"/>
        <v>0.45547183699743427</v>
      </c>
      <c r="F873" s="107">
        <v>116.985848</v>
      </c>
      <c r="G873" s="23">
        <v>116.985848</v>
      </c>
      <c r="H873" s="23">
        <v>18.229282129999998</v>
      </c>
      <c r="I873" s="9">
        <f t="shared" si="156"/>
        <v>0.15582467829783989</v>
      </c>
    </row>
    <row r="874" spans="1:9" x14ac:dyDescent="0.25">
      <c r="A874" s="61" t="s">
        <v>71</v>
      </c>
      <c r="B874" s="1">
        <v>27.308866999999999</v>
      </c>
      <c r="C874" s="4">
        <v>26.996997</v>
      </c>
      <c r="D874" s="4">
        <v>9.2394847699999989</v>
      </c>
      <c r="E874" s="9">
        <f t="shared" si="155"/>
        <v>0.3422412044569253</v>
      </c>
      <c r="F874" s="47">
        <v>40.594548000000003</v>
      </c>
      <c r="G874" s="3">
        <v>40.906418000000002</v>
      </c>
      <c r="H874" s="3">
        <v>2.6883157799999999</v>
      </c>
      <c r="I874" s="9">
        <f t="shared" si="156"/>
        <v>6.5718679645819872E-2</v>
      </c>
    </row>
    <row r="875" spans="1:9" x14ac:dyDescent="0.25">
      <c r="A875" s="61" t="s">
        <v>72</v>
      </c>
      <c r="B875" s="1">
        <v>70.5</v>
      </c>
      <c r="C875" s="4">
        <v>70.5</v>
      </c>
      <c r="D875" s="4">
        <v>44.764878060000001</v>
      </c>
      <c r="E875" s="9">
        <f t="shared" si="155"/>
        <v>0.63496280936170213</v>
      </c>
      <c r="F875" s="47">
        <v>3.1</v>
      </c>
      <c r="G875" s="3">
        <v>4.4348599999999996</v>
      </c>
      <c r="H875" s="3">
        <v>1.0117471999999998</v>
      </c>
      <c r="I875" s="9">
        <f t="shared" si="156"/>
        <v>0.22813509332876347</v>
      </c>
    </row>
    <row r="876" spans="1:9" x14ac:dyDescent="0.25">
      <c r="A876" s="61" t="s">
        <v>73</v>
      </c>
      <c r="B876" s="1">
        <v>4.0870899999999999</v>
      </c>
      <c r="C876" s="4">
        <v>4.0870899999999999</v>
      </c>
      <c r="D876" s="4">
        <v>2.4528982699999999</v>
      </c>
      <c r="E876" s="9">
        <f t="shared" si="155"/>
        <v>0.60015763538361033</v>
      </c>
      <c r="F876" s="107">
        <v>3.4325000000000001</v>
      </c>
      <c r="G876" s="23">
        <v>3.4325000000000001</v>
      </c>
      <c r="H876" s="23">
        <v>3.20237485</v>
      </c>
      <c r="I876" s="9">
        <f t="shared" si="156"/>
        <v>0.93295698470502542</v>
      </c>
    </row>
    <row r="877" spans="1:9" x14ac:dyDescent="0.25">
      <c r="A877" s="103" t="s">
        <v>74</v>
      </c>
      <c r="B877" s="1">
        <v>15.489632</v>
      </c>
      <c r="C877" s="4">
        <v>15.489632</v>
      </c>
      <c r="D877" s="4">
        <v>8.5883929400000003</v>
      </c>
      <c r="E877" s="9">
        <f t="shared" si="155"/>
        <v>0.55446074767948006</v>
      </c>
      <c r="F877" s="107">
        <v>0.403368</v>
      </c>
      <c r="G877" s="23">
        <v>0.403368</v>
      </c>
      <c r="H877" s="23">
        <v>0.25007323000000004</v>
      </c>
      <c r="I877" s="9">
        <f t="shared" si="156"/>
        <v>0.61996298665238703</v>
      </c>
    </row>
    <row r="878" spans="1:9" x14ac:dyDescent="0.25">
      <c r="A878" s="61" t="s">
        <v>75</v>
      </c>
      <c r="B878" s="1">
        <v>9.735849</v>
      </c>
      <c r="C878" s="4">
        <v>11.735340000000001</v>
      </c>
      <c r="D878" s="4">
        <v>6.9226254200000001</v>
      </c>
      <c r="E878" s="9">
        <f t="shared" si="155"/>
        <v>0.58989559910492573</v>
      </c>
      <c r="F878" s="47">
        <v>29.236284999999999</v>
      </c>
      <c r="G878" s="3">
        <v>40.657645000000002</v>
      </c>
      <c r="H878" s="3">
        <v>25.479983309999998</v>
      </c>
      <c r="I878" s="9">
        <f t="shared" si="156"/>
        <v>0.62669599555016031</v>
      </c>
    </row>
    <row r="879" spans="1:9" x14ac:dyDescent="0.25">
      <c r="A879" s="104" t="s">
        <v>76</v>
      </c>
      <c r="B879" s="1">
        <v>5.41629</v>
      </c>
      <c r="C879" s="4">
        <v>5.41629</v>
      </c>
      <c r="D879" s="4">
        <v>2.6914325800000003</v>
      </c>
      <c r="E879" s="9">
        <f t="shared" si="155"/>
        <v>0.49691441558705318</v>
      </c>
      <c r="F879" s="107">
        <v>30.7182</v>
      </c>
      <c r="G879" s="23">
        <v>41.993200000000002</v>
      </c>
      <c r="H879" s="23">
        <v>13.696503470000001</v>
      </c>
      <c r="I879" s="9">
        <f t="shared" si="156"/>
        <v>0.32616003233856911</v>
      </c>
    </row>
    <row r="880" spans="1:9" x14ac:dyDescent="0.25">
      <c r="A880" s="104" t="s">
        <v>110</v>
      </c>
      <c r="B880" s="1">
        <v>44.825920000000004</v>
      </c>
      <c r="C880" s="4">
        <v>40.137506000000002</v>
      </c>
      <c r="D880" s="4">
        <v>25.912867739999999</v>
      </c>
      <c r="E880" s="9">
        <f t="shared" si="155"/>
        <v>0.64560233862064076</v>
      </c>
      <c r="F880" s="107">
        <v>137.56</v>
      </c>
      <c r="G880" s="23">
        <v>157.39190300000001</v>
      </c>
      <c r="H880" s="23">
        <v>72.804086900000001</v>
      </c>
      <c r="I880" s="9">
        <f t="shared" si="156"/>
        <v>0.46256564354520824</v>
      </c>
    </row>
    <row r="881" spans="1:9" x14ac:dyDescent="0.25">
      <c r="A881" s="61" t="s">
        <v>77</v>
      </c>
      <c r="B881" s="1">
        <v>16.5185</v>
      </c>
      <c r="C881" s="4">
        <v>16.489484000000001</v>
      </c>
      <c r="D881" s="4">
        <v>10.419278970000001</v>
      </c>
      <c r="E881" s="9">
        <f t="shared" si="155"/>
        <v>0.63187416719649925</v>
      </c>
      <c r="F881" s="107">
        <v>7.6814999999999998</v>
      </c>
      <c r="G881" s="23">
        <v>7.7105160000000001</v>
      </c>
      <c r="H881" s="23">
        <v>5.1107261699999995</v>
      </c>
      <c r="I881" s="9">
        <f t="shared" si="156"/>
        <v>0.66282544125451515</v>
      </c>
    </row>
    <row r="882" spans="1:9" x14ac:dyDescent="0.25">
      <c r="A882" s="61" t="s">
        <v>78</v>
      </c>
      <c r="B882" s="1">
        <v>3.4237350000000002</v>
      </c>
      <c r="C882" s="4">
        <v>3.4237350000000002</v>
      </c>
      <c r="D882" s="4">
        <v>1.63785661</v>
      </c>
      <c r="E882" s="9">
        <f t="shared" si="155"/>
        <v>0.47838299693171343</v>
      </c>
      <c r="F882" s="108">
        <v>0.60600100000000001</v>
      </c>
      <c r="G882" s="40">
        <v>0.60600100000000001</v>
      </c>
      <c r="H882" s="40">
        <v>0.1255513</v>
      </c>
      <c r="I882" s="9">
        <f t="shared" si="156"/>
        <v>0.20718002115508061</v>
      </c>
    </row>
    <row r="883" spans="1:9" x14ac:dyDescent="0.25">
      <c r="A883" s="61" t="s">
        <v>79</v>
      </c>
      <c r="B883" s="1">
        <v>61.771307</v>
      </c>
      <c r="C883" s="4">
        <v>65.623751999999996</v>
      </c>
      <c r="D883" s="4">
        <v>38.834380770000003</v>
      </c>
      <c r="E883" s="9">
        <f t="shared" si="155"/>
        <v>0.59177324652208252</v>
      </c>
      <c r="F883" s="107">
        <v>20.782958000000001</v>
      </c>
      <c r="G883" s="23">
        <v>20.782958000000001</v>
      </c>
      <c r="H883" s="23">
        <v>7.7441376900000005</v>
      </c>
      <c r="I883" s="9">
        <f t="shared" si="156"/>
        <v>0.3726196092971944</v>
      </c>
    </row>
    <row r="884" spans="1:9" x14ac:dyDescent="0.25">
      <c r="A884" s="61" t="s">
        <v>111</v>
      </c>
      <c r="B884" s="2">
        <v>3.010891</v>
      </c>
      <c r="C884" s="3">
        <v>3.010891</v>
      </c>
      <c r="D884" s="3">
        <v>1.5745217300000001</v>
      </c>
      <c r="E884" s="9">
        <f t="shared" si="155"/>
        <v>0.52294212244813909</v>
      </c>
      <c r="F884" s="108">
        <v>1.8417509999999999</v>
      </c>
      <c r="G884" s="40">
        <v>1.8417509999999999</v>
      </c>
      <c r="H884" s="40">
        <v>0.79737851999999998</v>
      </c>
      <c r="I884" s="9">
        <f t="shared" si="156"/>
        <v>0.43294588682183421</v>
      </c>
    </row>
    <row r="885" spans="1:9" x14ac:dyDescent="0.25">
      <c r="A885" s="61" t="s">
        <v>112</v>
      </c>
      <c r="B885" s="2">
        <v>6.1529999999999996</v>
      </c>
      <c r="C885" s="3">
        <v>5.8216749999999999</v>
      </c>
      <c r="D885" s="3">
        <v>3.16607181</v>
      </c>
      <c r="E885" s="9">
        <f t="shared" si="155"/>
        <v>0.54384207466064316</v>
      </c>
      <c r="F885" s="108">
        <v>0.64700000000000002</v>
      </c>
      <c r="G885" s="40">
        <v>1.8363100000000001</v>
      </c>
      <c r="H885" s="40">
        <v>1.5419668899999999</v>
      </c>
      <c r="I885" s="9">
        <f t="shared" si="156"/>
        <v>0.83970946626658882</v>
      </c>
    </row>
    <row r="886" spans="1:9" x14ac:dyDescent="0.25">
      <c r="A886" s="61" t="s">
        <v>80</v>
      </c>
      <c r="B886" s="1">
        <v>101.37085399999999</v>
      </c>
      <c r="C886" s="4">
        <v>103.397001</v>
      </c>
      <c r="D886" s="4">
        <v>64.176609499999998</v>
      </c>
      <c r="E886" s="9">
        <f t="shared" si="155"/>
        <v>0.62068153698190909</v>
      </c>
      <c r="F886" s="107">
        <v>4.7051999999999996</v>
      </c>
      <c r="G886" s="23">
        <v>4.7051999999999996</v>
      </c>
      <c r="H886" s="23">
        <v>1.5147173200000001</v>
      </c>
      <c r="I886" s="9">
        <f t="shared" si="156"/>
        <v>0.32192410949587696</v>
      </c>
    </row>
    <row r="887" spans="1:9" x14ac:dyDescent="0.25">
      <c r="A887" s="61" t="s">
        <v>81</v>
      </c>
      <c r="B887" s="1">
        <v>319.78975500000001</v>
      </c>
      <c r="C887" s="4">
        <v>319.78975500000001</v>
      </c>
      <c r="D887" s="4">
        <v>196.62328597000001</v>
      </c>
      <c r="E887" s="9">
        <f t="shared" si="155"/>
        <v>0.61485173585376429</v>
      </c>
      <c r="F887" s="107">
        <v>63.794899999999998</v>
      </c>
      <c r="G887" s="23">
        <v>68.027959999999993</v>
      </c>
      <c r="H887" s="23">
        <v>15.844527869999999</v>
      </c>
      <c r="I887" s="9">
        <f t="shared" si="156"/>
        <v>0.23291199486211259</v>
      </c>
    </row>
    <row r="888" spans="1:9" x14ac:dyDescent="0.25">
      <c r="A888" s="61" t="s">
        <v>82</v>
      </c>
      <c r="B888" s="1">
        <v>15.673621000000001</v>
      </c>
      <c r="C888" s="4">
        <v>15.673621000000001</v>
      </c>
      <c r="D888" s="4">
        <v>6.4555112900000005</v>
      </c>
      <c r="E888" s="9">
        <f t="shared" si="155"/>
        <v>0.41187108518191173</v>
      </c>
      <c r="F888" s="107">
        <v>7.2</v>
      </c>
      <c r="G888" s="23">
        <v>7.2</v>
      </c>
      <c r="H888" s="23">
        <v>3.1380903300000003</v>
      </c>
      <c r="I888" s="9">
        <f t="shared" si="156"/>
        <v>0.43584587916666667</v>
      </c>
    </row>
    <row r="889" spans="1:9" x14ac:dyDescent="0.25">
      <c r="A889" s="61" t="s">
        <v>83</v>
      </c>
      <c r="B889" s="1">
        <v>55.690725999999998</v>
      </c>
      <c r="C889" s="4">
        <v>55.690725999999998</v>
      </c>
      <c r="D889" s="4">
        <v>23.602060229999999</v>
      </c>
      <c r="E889" s="9">
        <f t="shared" si="155"/>
        <v>0.42380593548017315</v>
      </c>
      <c r="F889" s="107">
        <v>8.1892999999999994</v>
      </c>
      <c r="G889" s="23">
        <v>8.1892999999999994</v>
      </c>
      <c r="H889" s="23">
        <v>0.84686002000000005</v>
      </c>
      <c r="I889" s="9">
        <f t="shared" si="156"/>
        <v>0.10341055035228898</v>
      </c>
    </row>
    <row r="890" spans="1:9" x14ac:dyDescent="0.25">
      <c r="A890" s="61" t="s">
        <v>115</v>
      </c>
      <c r="B890" s="1">
        <v>2.818705</v>
      </c>
      <c r="C890" s="4">
        <v>2.818705</v>
      </c>
      <c r="D890" s="4">
        <v>0</v>
      </c>
      <c r="E890" s="9">
        <f t="shared" si="155"/>
        <v>0</v>
      </c>
      <c r="F890" s="107">
        <v>0.18</v>
      </c>
      <c r="G890" s="23">
        <v>0.18</v>
      </c>
      <c r="H890" s="23">
        <v>0</v>
      </c>
      <c r="I890" s="9">
        <f t="shared" si="156"/>
        <v>0</v>
      </c>
    </row>
    <row r="891" spans="1:9" x14ac:dyDescent="0.25">
      <c r="A891" s="61" t="s">
        <v>84</v>
      </c>
      <c r="B891" s="1">
        <v>158.64193299999999</v>
      </c>
      <c r="C891" s="4">
        <v>158.64193299999999</v>
      </c>
      <c r="D891" s="4">
        <v>72.382945550000002</v>
      </c>
      <c r="E891" s="9">
        <f t="shared" si="155"/>
        <v>0.45626615978008794</v>
      </c>
      <c r="F891" s="107">
        <v>75.692165000000003</v>
      </c>
      <c r="G891" s="23">
        <v>75.692165000000003</v>
      </c>
      <c r="H891" s="23">
        <v>12.07366878</v>
      </c>
      <c r="I891" s="9">
        <f t="shared" si="156"/>
        <v>0.1595101524708667</v>
      </c>
    </row>
    <row r="892" spans="1:9" x14ac:dyDescent="0.25">
      <c r="A892" s="110" t="s">
        <v>29</v>
      </c>
      <c r="B892" s="111">
        <v>0.59079999999999999</v>
      </c>
      <c r="C892" s="112">
        <v>0.59079999999999999</v>
      </c>
      <c r="D892" s="112">
        <v>0.31607914000000004</v>
      </c>
      <c r="E892" s="9">
        <f t="shared" si="155"/>
        <v>0.53500192958700077</v>
      </c>
      <c r="F892" s="113">
        <v>0.42899999999999999</v>
      </c>
      <c r="G892" s="112">
        <v>0.42899999999999999</v>
      </c>
      <c r="H892" s="112">
        <v>0</v>
      </c>
      <c r="I892" s="9">
        <f t="shared" si="156"/>
        <v>0</v>
      </c>
    </row>
    <row r="893" spans="1:9" ht="15.75" thickBot="1" x14ac:dyDescent="0.3">
      <c r="A893" s="62" t="s">
        <v>116</v>
      </c>
      <c r="B893" s="30">
        <v>7.2678019999999997</v>
      </c>
      <c r="C893" s="31">
        <v>7.2678019999999997</v>
      </c>
      <c r="D893" s="31">
        <v>0</v>
      </c>
      <c r="E893" s="13">
        <f t="shared" si="155"/>
        <v>0</v>
      </c>
      <c r="F893" s="109">
        <v>0.28720000000000001</v>
      </c>
      <c r="G893" s="105">
        <v>0.28720000000000001</v>
      </c>
      <c r="H893" s="105">
        <v>0</v>
      </c>
      <c r="I893" s="13">
        <f>H893/G893</f>
        <v>0</v>
      </c>
    </row>
    <row r="894" spans="1:9" ht="15.75" thickBot="1" x14ac:dyDescent="0.3">
      <c r="A894" s="97" t="s">
        <v>106</v>
      </c>
      <c r="B894" s="98">
        <f>SUM(B895:B911)</f>
        <v>1017.26078</v>
      </c>
      <c r="C894" s="99">
        <f t="shared" ref="C894:D894" si="157">SUM(C895:C911)</f>
        <v>1074.805425</v>
      </c>
      <c r="D894" s="99">
        <f t="shared" si="157"/>
        <v>597.6331745</v>
      </c>
      <c r="E894" s="100">
        <f>D894/C894</f>
        <v>0.55603847970901332</v>
      </c>
      <c r="F894" s="101">
        <f>SUM(F895:F911)</f>
        <v>1139.3572300000001</v>
      </c>
      <c r="G894" s="102">
        <f t="shared" ref="G894:H894" si="158">SUM(G895:G911)</f>
        <v>1199.2856569999999</v>
      </c>
      <c r="H894" s="102">
        <f t="shared" si="158"/>
        <v>766.90555814999993</v>
      </c>
      <c r="I894" s="100">
        <f>H894/G894</f>
        <v>0.63946863174233726</v>
      </c>
    </row>
    <row r="895" spans="1:9" x14ac:dyDescent="0.25">
      <c r="A895" s="55" t="s">
        <v>97</v>
      </c>
      <c r="B895" s="32">
        <v>275.37791900000002</v>
      </c>
      <c r="C895" s="33">
        <v>275.37791900000002</v>
      </c>
      <c r="D895" s="33">
        <v>129.23970133</v>
      </c>
      <c r="E895" s="38">
        <f t="shared" ref="E895:E911" si="159">D895/C895</f>
        <v>0.46931759016597113</v>
      </c>
      <c r="F895" s="68">
        <v>48.783346000000002</v>
      </c>
      <c r="G895" s="69">
        <v>48.783346000000002</v>
      </c>
      <c r="H895" s="69">
        <v>9.6957000099999995</v>
      </c>
      <c r="I895" s="70">
        <f t="shared" ref="I895" si="160">H895/G895</f>
        <v>0.19875020483424813</v>
      </c>
    </row>
    <row r="896" spans="1:9" x14ac:dyDescent="0.25">
      <c r="A896" s="55" t="s">
        <v>85</v>
      </c>
      <c r="B896" s="32">
        <v>49.144182999999998</v>
      </c>
      <c r="C896" s="33">
        <v>49.144182999999998</v>
      </c>
      <c r="D896" s="33">
        <v>24.224372199999998</v>
      </c>
      <c r="E896" s="35">
        <f t="shared" si="159"/>
        <v>0.49292450746408784</v>
      </c>
      <c r="F896" s="68">
        <v>38.434399999999997</v>
      </c>
      <c r="G896" s="69">
        <v>38.434399999999997</v>
      </c>
      <c r="H896" s="69">
        <v>32.094640980000001</v>
      </c>
      <c r="I896" s="70">
        <f>H896/G896</f>
        <v>0.83504987667298058</v>
      </c>
    </row>
    <row r="897" spans="1:9" x14ac:dyDescent="0.25">
      <c r="A897" s="50" t="s">
        <v>26</v>
      </c>
      <c r="B897" s="1">
        <v>0.99158000000000002</v>
      </c>
      <c r="C897" s="4">
        <v>0.99158000000000002</v>
      </c>
      <c r="D897" s="4">
        <v>0.45651932000000001</v>
      </c>
      <c r="E897" s="35">
        <f t="shared" si="159"/>
        <v>0.46039585308295849</v>
      </c>
      <c r="F897" s="39" t="s">
        <v>16</v>
      </c>
      <c r="G897" s="40" t="s">
        <v>16</v>
      </c>
      <c r="H897" s="40" t="s">
        <v>16</v>
      </c>
      <c r="I897" s="9" t="s">
        <v>16</v>
      </c>
    </row>
    <row r="898" spans="1:9" x14ac:dyDescent="0.25">
      <c r="A898" s="50" t="s">
        <v>86</v>
      </c>
      <c r="B898" s="1">
        <v>40.719161999999997</v>
      </c>
      <c r="C898" s="4">
        <v>40.719161999999997</v>
      </c>
      <c r="D898" s="4">
        <v>22.53549181</v>
      </c>
      <c r="E898" s="35">
        <f t="shared" si="159"/>
        <v>0.55343702333559819</v>
      </c>
      <c r="F898" s="22">
        <v>18.18</v>
      </c>
      <c r="G898" s="23">
        <v>18.18</v>
      </c>
      <c r="H898" s="23">
        <v>8.09179271</v>
      </c>
      <c r="I898" s="9">
        <f t="shared" ref="I898:I901" si="161">H898/G898</f>
        <v>0.4450931083608361</v>
      </c>
    </row>
    <row r="899" spans="1:9" x14ac:dyDescent="0.25">
      <c r="A899" s="50" t="s">
        <v>27</v>
      </c>
      <c r="B899" s="1">
        <v>145.59217200000001</v>
      </c>
      <c r="C899" s="4">
        <v>145.23599100000001</v>
      </c>
      <c r="D899" s="4">
        <v>91.941222379999999</v>
      </c>
      <c r="E899" s="35">
        <f t="shared" si="159"/>
        <v>0.63304709629447142</v>
      </c>
      <c r="F899" s="22">
        <v>172.20079999999999</v>
      </c>
      <c r="G899" s="23">
        <v>172.55698100000001</v>
      </c>
      <c r="H899" s="23">
        <v>45.856528859999997</v>
      </c>
      <c r="I899" s="9">
        <f t="shared" si="161"/>
        <v>0.26574716707636414</v>
      </c>
    </row>
    <row r="900" spans="1:9" x14ac:dyDescent="0.25">
      <c r="A900" s="50" t="s">
        <v>87</v>
      </c>
      <c r="B900" s="1">
        <v>7.6831469999999999</v>
      </c>
      <c r="C900" s="4">
        <v>7.6831469999999999</v>
      </c>
      <c r="D900" s="4">
        <v>4.3950920700000005</v>
      </c>
      <c r="E900" s="35">
        <f t="shared" si="159"/>
        <v>0.57204320963792576</v>
      </c>
      <c r="F900" s="22">
        <v>61.020299999999999</v>
      </c>
      <c r="G900" s="23">
        <v>97.660544000000002</v>
      </c>
      <c r="H900" s="23">
        <v>74.624712219999992</v>
      </c>
      <c r="I900" s="9">
        <f t="shared" si="161"/>
        <v>0.76412345419660976</v>
      </c>
    </row>
    <row r="901" spans="1:9" x14ac:dyDescent="0.25">
      <c r="A901" s="50" t="s">
        <v>88</v>
      </c>
      <c r="B901" s="16">
        <v>1.361148</v>
      </c>
      <c r="C901" s="17">
        <v>1.361148</v>
      </c>
      <c r="D901" s="17">
        <v>0.6523024300000001</v>
      </c>
      <c r="E901" s="35">
        <f t="shared" si="159"/>
        <v>0.4792296135321068</v>
      </c>
      <c r="F901" s="16">
        <v>0.2394</v>
      </c>
      <c r="G901" s="17">
        <v>0.2394</v>
      </c>
      <c r="H901" s="17">
        <v>0.14796858999999998</v>
      </c>
      <c r="I901" s="9">
        <f t="shared" si="161"/>
        <v>0.61808099415204676</v>
      </c>
    </row>
    <row r="902" spans="1:9" x14ac:dyDescent="0.25">
      <c r="A902" s="50" t="s">
        <v>98</v>
      </c>
      <c r="B902" s="16">
        <v>2.9946999999999999</v>
      </c>
      <c r="C902" s="17">
        <v>2.9946999999999999</v>
      </c>
      <c r="D902" s="17">
        <v>1.56735023</v>
      </c>
      <c r="E902" s="35">
        <f t="shared" si="159"/>
        <v>0.52337470531271912</v>
      </c>
      <c r="F902" s="45" t="s">
        <v>16</v>
      </c>
      <c r="G902" s="46" t="s">
        <v>16</v>
      </c>
      <c r="H902" s="46" t="s">
        <v>16</v>
      </c>
      <c r="I902" s="9" t="s">
        <v>16</v>
      </c>
    </row>
    <row r="903" spans="1:9" x14ac:dyDescent="0.25">
      <c r="A903" s="50" t="s">
        <v>99</v>
      </c>
      <c r="B903" s="16">
        <v>122.1542</v>
      </c>
      <c r="C903" s="17">
        <v>120.1542</v>
      </c>
      <c r="D903" s="17">
        <v>68.070246040000001</v>
      </c>
      <c r="E903" s="35">
        <f t="shared" si="159"/>
        <v>0.56652406690735735</v>
      </c>
      <c r="F903" s="82">
        <v>180.47976800000001</v>
      </c>
      <c r="G903" s="83">
        <v>182.47976800000001</v>
      </c>
      <c r="H903" s="83">
        <v>76.823329049999998</v>
      </c>
      <c r="I903" s="9">
        <f t="shared" ref="I903:I907" si="162">H903/G903</f>
        <v>0.42099641999764048</v>
      </c>
    </row>
    <row r="904" spans="1:9" x14ac:dyDescent="0.25">
      <c r="A904" s="50" t="s">
        <v>89</v>
      </c>
      <c r="B904" s="1">
        <v>9.6793960000000006</v>
      </c>
      <c r="C904" s="4">
        <v>12.290476</v>
      </c>
      <c r="D904" s="4">
        <v>6.9886608899999993</v>
      </c>
      <c r="E904" s="35">
        <f t="shared" si="159"/>
        <v>0.56862410292327159</v>
      </c>
      <c r="F904" s="22">
        <v>6.8538839999999999</v>
      </c>
      <c r="G904" s="23">
        <v>16.529774</v>
      </c>
      <c r="H904" s="23">
        <v>10.67187702</v>
      </c>
      <c r="I904" s="9">
        <f t="shared" si="162"/>
        <v>0.64561542220722434</v>
      </c>
    </row>
    <row r="905" spans="1:9" x14ac:dyDescent="0.25">
      <c r="A905" s="50" t="s">
        <v>105</v>
      </c>
      <c r="B905" s="1">
        <v>62.078699999999998</v>
      </c>
      <c r="C905" s="4">
        <v>91.332102000000006</v>
      </c>
      <c r="D905" s="4">
        <v>58.977371420000004</v>
      </c>
      <c r="E905" s="35">
        <f t="shared" si="159"/>
        <v>0.64574634907669159</v>
      </c>
      <c r="F905" s="22">
        <v>563.88599999999997</v>
      </c>
      <c r="G905" s="23">
        <v>564.43076799999994</v>
      </c>
      <c r="H905" s="23">
        <v>491.08499329</v>
      </c>
      <c r="I905" s="9">
        <f t="shared" si="162"/>
        <v>0.87005354975616789</v>
      </c>
    </row>
    <row r="906" spans="1:9" x14ac:dyDescent="0.25">
      <c r="A906" s="50" t="s">
        <v>35</v>
      </c>
      <c r="B906" s="1">
        <v>119.775536</v>
      </c>
      <c r="C906" s="4">
        <v>144.77553599999999</v>
      </c>
      <c r="D906" s="4">
        <v>78.864020299999993</v>
      </c>
      <c r="E906" s="35">
        <f t="shared" si="159"/>
        <v>0.5447330569717248</v>
      </c>
      <c r="F906" s="22">
        <v>9.346819</v>
      </c>
      <c r="G906" s="23">
        <v>9.346819</v>
      </c>
      <c r="H906" s="23">
        <v>2.7134147799999999</v>
      </c>
      <c r="I906" s="9">
        <f t="shared" si="162"/>
        <v>0.29030355461039736</v>
      </c>
    </row>
    <row r="907" spans="1:9" x14ac:dyDescent="0.25">
      <c r="A907" s="50" t="s">
        <v>32</v>
      </c>
      <c r="B907" s="1">
        <v>100.73950000000001</v>
      </c>
      <c r="C907" s="4">
        <v>100.73882999999999</v>
      </c>
      <c r="D907" s="4">
        <v>63.850593400000001</v>
      </c>
      <c r="E907" s="35">
        <f t="shared" si="159"/>
        <v>0.63382305909250691</v>
      </c>
      <c r="F907" s="22">
        <v>6.6818</v>
      </c>
      <c r="G907" s="23">
        <v>6.6824700000000004</v>
      </c>
      <c r="H907" s="23">
        <v>0.78219063</v>
      </c>
      <c r="I907" s="9">
        <f t="shared" si="162"/>
        <v>0.1170511248086411</v>
      </c>
    </row>
    <row r="908" spans="1:9" x14ac:dyDescent="0.25">
      <c r="A908" s="50" t="s">
        <v>123</v>
      </c>
      <c r="B908" s="1">
        <v>0</v>
      </c>
      <c r="C908" s="4">
        <v>1</v>
      </c>
      <c r="D908" s="4">
        <v>0</v>
      </c>
      <c r="E908" s="35">
        <f t="shared" si="159"/>
        <v>0</v>
      </c>
      <c r="F908" s="39">
        <v>0</v>
      </c>
      <c r="G908" s="40">
        <v>0</v>
      </c>
      <c r="H908" s="40">
        <v>0</v>
      </c>
      <c r="I908" s="9" t="s">
        <v>16</v>
      </c>
    </row>
    <row r="909" spans="1:9" x14ac:dyDescent="0.25">
      <c r="A909" s="50" t="s">
        <v>30</v>
      </c>
      <c r="B909" s="1">
        <v>24.508593000000001</v>
      </c>
      <c r="C909" s="4">
        <v>26.508593000000001</v>
      </c>
      <c r="D909" s="4">
        <v>13.663778859999999</v>
      </c>
      <c r="E909" s="35">
        <f t="shared" si="159"/>
        <v>0.51544715556951659</v>
      </c>
      <c r="F909" s="22">
        <v>11.75526</v>
      </c>
      <c r="G909" s="23">
        <v>13.25526</v>
      </c>
      <c r="H909" s="23">
        <v>3.0532249500000002</v>
      </c>
      <c r="I909" s="9">
        <f t="shared" ref="I909:I911" si="163">H909/G909</f>
        <v>0.2303406308137298</v>
      </c>
    </row>
    <row r="910" spans="1:9" x14ac:dyDescent="0.25">
      <c r="A910" s="50" t="s">
        <v>90</v>
      </c>
      <c r="B910" s="1">
        <v>5.1401110000000001</v>
      </c>
      <c r="C910" s="4">
        <v>5.0941619999999999</v>
      </c>
      <c r="D910" s="4">
        <v>3.2263974800000002</v>
      </c>
      <c r="E910" s="35">
        <f t="shared" si="159"/>
        <v>0.63335195857532611</v>
      </c>
      <c r="F910" s="22">
        <v>4.3344529999999999</v>
      </c>
      <c r="G910" s="23">
        <v>4.3804020000000001</v>
      </c>
      <c r="H910" s="23">
        <v>1.12047667</v>
      </c>
      <c r="I910" s="9">
        <f t="shared" si="163"/>
        <v>0.25579311442191832</v>
      </c>
    </row>
    <row r="911" spans="1:9" ht="15.75" thickBot="1" x14ac:dyDescent="0.3">
      <c r="A911" s="50" t="s">
        <v>91</v>
      </c>
      <c r="B911" s="28">
        <v>49.320732999999997</v>
      </c>
      <c r="C911" s="29">
        <v>49.403695999999997</v>
      </c>
      <c r="D911" s="29">
        <v>28.980054339999999</v>
      </c>
      <c r="E911" s="36">
        <f t="shared" si="159"/>
        <v>0.58659688821662248</v>
      </c>
      <c r="F911" s="76">
        <v>17.161000000000001</v>
      </c>
      <c r="G911" s="77">
        <v>26.325724999999998</v>
      </c>
      <c r="H911" s="77">
        <v>10.14470839</v>
      </c>
      <c r="I911" s="67">
        <f t="shared" si="163"/>
        <v>0.38535342863301963</v>
      </c>
    </row>
    <row r="912" spans="1:9" ht="15.75" thickBot="1" x14ac:dyDescent="0.3">
      <c r="A912" s="18" t="s">
        <v>107</v>
      </c>
      <c r="B912" s="71">
        <f>SUM(B913:B920)</f>
        <v>1068.9871700000001</v>
      </c>
      <c r="C912" s="72">
        <f t="shared" ref="C912:D912" si="164">SUM(C913:C920)</f>
        <v>1068.90047</v>
      </c>
      <c r="D912" s="72">
        <f t="shared" si="164"/>
        <v>756.97486973000002</v>
      </c>
      <c r="E912" s="73">
        <f>D912/C912</f>
        <v>0.70818087462343426</v>
      </c>
      <c r="F912" s="75">
        <f>SUM(F913:F920)</f>
        <v>1927.39651</v>
      </c>
      <c r="G912" s="74">
        <f t="shared" ref="G912:H912" si="165">SUM(G913:G920)</f>
        <v>1930.1832099999999</v>
      </c>
      <c r="H912" s="74">
        <f t="shared" si="165"/>
        <v>1421.4410660500002</v>
      </c>
      <c r="I912" s="73">
        <f>H912/G912</f>
        <v>0.73642805443841797</v>
      </c>
    </row>
    <row r="913" spans="1:9" x14ac:dyDescent="0.25">
      <c r="A913" s="50" t="s">
        <v>92</v>
      </c>
      <c r="B913" s="32">
        <v>23.249666999999999</v>
      </c>
      <c r="C913" s="33">
        <v>23.162966999999998</v>
      </c>
      <c r="D913" s="33">
        <v>11.88312717</v>
      </c>
      <c r="E913" s="38">
        <f t="shared" ref="E913:E920" si="166">D913/C913</f>
        <v>0.5130226697641973</v>
      </c>
      <c r="F913" s="78">
        <v>7.7005929999999996</v>
      </c>
      <c r="G913" s="79">
        <v>7.787293</v>
      </c>
      <c r="H913" s="79">
        <v>2.5406820699999999</v>
      </c>
      <c r="I913" s="70">
        <f t="shared" ref="I913:I914" si="167">H913/G913</f>
        <v>0.32625998148522212</v>
      </c>
    </row>
    <row r="914" spans="1:9" x14ac:dyDescent="0.25">
      <c r="A914" s="50" t="s">
        <v>37</v>
      </c>
      <c r="B914" s="1">
        <v>8.3779570000000003</v>
      </c>
      <c r="C914" s="4">
        <v>8.3779570000000003</v>
      </c>
      <c r="D914" s="4">
        <v>3.2947648799999998</v>
      </c>
      <c r="E914" s="35">
        <f t="shared" si="166"/>
        <v>0.39326590957676194</v>
      </c>
      <c r="F914" s="2">
        <v>1.405</v>
      </c>
      <c r="G914" s="3">
        <v>1.405</v>
      </c>
      <c r="H914" s="3">
        <v>0.12019637</v>
      </c>
      <c r="I914" s="9">
        <f t="shared" si="167"/>
        <v>8.5549017793594306E-2</v>
      </c>
    </row>
    <row r="915" spans="1:9" x14ac:dyDescent="0.25">
      <c r="A915" s="50" t="s">
        <v>93</v>
      </c>
      <c r="B915" s="1">
        <v>28.23216</v>
      </c>
      <c r="C915" s="4">
        <v>28.23216</v>
      </c>
      <c r="D915" s="4">
        <v>13.457771869999998</v>
      </c>
      <c r="E915" s="35">
        <f t="shared" si="166"/>
        <v>0.47668233213470024</v>
      </c>
      <c r="F915" s="2">
        <v>76.628013999999993</v>
      </c>
      <c r="G915" s="3">
        <v>76.628013999999993</v>
      </c>
      <c r="H915" s="3">
        <v>38.497556119999999</v>
      </c>
      <c r="I915" s="9">
        <f>H915/G915</f>
        <v>0.50239532659687625</v>
      </c>
    </row>
    <row r="916" spans="1:9" x14ac:dyDescent="0.25">
      <c r="A916" s="56" t="s">
        <v>94</v>
      </c>
      <c r="B916" s="1">
        <v>10.706635</v>
      </c>
      <c r="C916" s="4">
        <v>10.706635</v>
      </c>
      <c r="D916" s="4">
        <v>5.5150545900000001</v>
      </c>
      <c r="E916" s="35">
        <f t="shared" si="166"/>
        <v>0.51510624860191834</v>
      </c>
      <c r="F916" s="2">
        <v>4.7192999999999996</v>
      </c>
      <c r="G916" s="3">
        <v>7.4192999999999998</v>
      </c>
      <c r="H916" s="3">
        <v>1.8517275399999999</v>
      </c>
      <c r="I916" s="9">
        <f>H916/G916</f>
        <v>0.24958251317509739</v>
      </c>
    </row>
    <row r="917" spans="1:9" x14ac:dyDescent="0.25">
      <c r="A917" s="56" t="s">
        <v>100</v>
      </c>
      <c r="B917" s="1">
        <v>608.37710000000004</v>
      </c>
      <c r="C917" s="4">
        <v>608.37710000000004</v>
      </c>
      <c r="D917" s="4">
        <v>384.869214</v>
      </c>
      <c r="E917" s="35">
        <f t="shared" si="166"/>
        <v>0.63261620794076567</v>
      </c>
      <c r="F917" s="2">
        <v>1291.3154</v>
      </c>
      <c r="G917" s="3">
        <v>1291.3154</v>
      </c>
      <c r="H917" s="3">
        <v>847.823936</v>
      </c>
      <c r="I917" s="9">
        <f t="shared" ref="I917:I918" si="168">H917/G917</f>
        <v>0.65655837140949458</v>
      </c>
    </row>
    <row r="918" spans="1:9" x14ac:dyDescent="0.25">
      <c r="A918" s="56" t="s">
        <v>101</v>
      </c>
      <c r="B918" s="1">
        <v>370.10353500000002</v>
      </c>
      <c r="C918" s="4">
        <v>370.10353500000002</v>
      </c>
      <c r="D918" s="4">
        <v>330.87895300000002</v>
      </c>
      <c r="E918" s="35">
        <f t="shared" si="166"/>
        <v>0.89401727276125587</v>
      </c>
      <c r="F918" s="2">
        <v>526.93190000000004</v>
      </c>
      <c r="G918" s="3">
        <v>526.93190000000004</v>
      </c>
      <c r="H918" s="3">
        <v>526.93190000000004</v>
      </c>
      <c r="I918" s="9">
        <f t="shared" si="168"/>
        <v>1</v>
      </c>
    </row>
    <row r="919" spans="1:9" x14ac:dyDescent="0.25">
      <c r="A919" s="57" t="s">
        <v>95</v>
      </c>
      <c r="B919" s="1">
        <v>14.148</v>
      </c>
      <c r="C919" s="4">
        <v>14.148</v>
      </c>
      <c r="D919" s="4">
        <v>3.5201833700000003</v>
      </c>
      <c r="E919" s="35">
        <f t="shared" si="166"/>
        <v>0.24881137757986996</v>
      </c>
      <c r="F919" s="2">
        <v>0.12443899999999999</v>
      </c>
      <c r="G919" s="3">
        <v>0.12443899999999999</v>
      </c>
      <c r="H919" s="3">
        <v>3.6193179999999998E-2</v>
      </c>
      <c r="I919" s="9">
        <f>H919/G919</f>
        <v>0.2908507782929789</v>
      </c>
    </row>
    <row r="920" spans="1:9" ht="15.75" thickBot="1" x14ac:dyDescent="0.3">
      <c r="A920" s="58" t="s">
        <v>96</v>
      </c>
      <c r="B920" s="30">
        <v>5.792116</v>
      </c>
      <c r="C920" s="31">
        <v>5.792116</v>
      </c>
      <c r="D920" s="31">
        <v>3.5558008500000002</v>
      </c>
      <c r="E920" s="37">
        <f t="shared" si="166"/>
        <v>0.61390359757988278</v>
      </c>
      <c r="F920" s="24">
        <v>18.571864000000001</v>
      </c>
      <c r="G920" s="25">
        <v>18.571864000000001</v>
      </c>
      <c r="H920" s="25">
        <v>3.6388747700000001</v>
      </c>
      <c r="I920" s="15">
        <f t="shared" ref="I920" si="169">H920/G920</f>
        <v>0.19593481677444977</v>
      </c>
    </row>
    <row r="921" spans="1:9" x14ac:dyDescent="0.25">
      <c r="A921" s="115" t="s">
        <v>125</v>
      </c>
      <c r="B921" s="115"/>
      <c r="C921" s="115"/>
      <c r="D921" s="115"/>
      <c r="E921" s="115"/>
      <c r="F921" s="116" t="s">
        <v>124</v>
      </c>
      <c r="G921" s="116"/>
      <c r="H921" s="116"/>
      <c r="I921" s="116"/>
    </row>
    <row r="922" spans="1:9" x14ac:dyDescent="0.25">
      <c r="A922" s="117" t="s">
        <v>40</v>
      </c>
      <c r="B922" s="118"/>
      <c r="C922" s="118"/>
      <c r="D922" s="118"/>
      <c r="E922" s="118"/>
      <c r="F922" s="118"/>
      <c r="G922" s="118"/>
      <c r="H922" s="118"/>
      <c r="I922" s="118"/>
    </row>
    <row r="923" spans="1:9" x14ac:dyDescent="0.25">
      <c r="A923" s="119"/>
      <c r="B923" s="119"/>
      <c r="C923" s="119"/>
      <c r="D923" s="119"/>
      <c r="E923" s="119"/>
      <c r="F923" s="119"/>
      <c r="G923" s="119"/>
      <c r="H923" s="119"/>
      <c r="I923" s="119"/>
    </row>
    <row r="924" spans="1:9" x14ac:dyDescent="0.25">
      <c r="A924" s="120" t="s">
        <v>0</v>
      </c>
      <c r="B924" s="120"/>
      <c r="C924" s="120"/>
      <c r="D924" s="120"/>
      <c r="E924" s="120"/>
      <c r="F924" s="120"/>
      <c r="G924" s="120"/>
      <c r="H924" s="120"/>
      <c r="I924" s="120"/>
    </row>
    <row r="925" spans="1:9" x14ac:dyDescent="0.25">
      <c r="A925" s="120" t="s">
        <v>1</v>
      </c>
      <c r="B925" s="120"/>
      <c r="C925" s="120"/>
      <c r="D925" s="120"/>
      <c r="E925" s="120"/>
      <c r="F925" s="120"/>
      <c r="G925" s="120"/>
      <c r="H925" s="120"/>
      <c r="I925" s="120"/>
    </row>
    <row r="926" spans="1:9" x14ac:dyDescent="0.25">
      <c r="A926" s="121" t="s">
        <v>39</v>
      </c>
      <c r="B926" s="121"/>
      <c r="C926" s="121"/>
      <c r="D926" s="121"/>
      <c r="E926" s="121"/>
      <c r="F926" s="121"/>
      <c r="G926" s="121"/>
      <c r="H926" s="121"/>
      <c r="I926" s="121"/>
    </row>
    <row r="927" spans="1:9" x14ac:dyDescent="0.25">
      <c r="A927" s="121" t="s">
        <v>102</v>
      </c>
      <c r="B927" s="121"/>
      <c r="C927" s="121"/>
      <c r="D927" s="121"/>
      <c r="E927" s="121"/>
      <c r="F927" s="121"/>
      <c r="G927" s="121"/>
      <c r="H927" s="121"/>
      <c r="I927" s="121"/>
    </row>
    <row r="928" spans="1:9" x14ac:dyDescent="0.25">
      <c r="A928" s="121" t="s">
        <v>128</v>
      </c>
      <c r="B928" s="121"/>
      <c r="C928" s="121"/>
      <c r="D928" s="121"/>
      <c r="E928" s="121"/>
      <c r="F928" s="121"/>
      <c r="G928" s="121"/>
      <c r="H928" s="121"/>
      <c r="I928" s="121"/>
    </row>
    <row r="929" spans="1:9" x14ac:dyDescent="0.25">
      <c r="A929" s="122" t="s">
        <v>2</v>
      </c>
      <c r="B929" s="122"/>
      <c r="C929" s="122"/>
      <c r="D929" s="122"/>
      <c r="E929" s="122"/>
      <c r="F929" s="122"/>
      <c r="G929" s="122"/>
      <c r="H929" s="122"/>
      <c r="I929" s="122"/>
    </row>
    <row r="930" spans="1:9" ht="6" customHeight="1" thickBot="1" x14ac:dyDescent="0.3">
      <c r="A930" s="123"/>
      <c r="B930" s="123"/>
      <c r="C930" s="123"/>
      <c r="D930" s="123"/>
      <c r="E930" s="123"/>
      <c r="F930" s="123"/>
      <c r="G930" s="123"/>
      <c r="H930" s="123"/>
      <c r="I930" s="123"/>
    </row>
    <row r="931" spans="1:9" x14ac:dyDescent="0.25">
      <c r="A931" s="124" t="s">
        <v>3</v>
      </c>
      <c r="B931" s="126" t="s">
        <v>4</v>
      </c>
      <c r="C931" s="127"/>
      <c r="D931" s="127"/>
      <c r="E931" s="128"/>
      <c r="F931" s="126" t="s">
        <v>5</v>
      </c>
      <c r="G931" s="127"/>
      <c r="H931" s="127"/>
      <c r="I931" s="129"/>
    </row>
    <row r="932" spans="1:9" ht="30.75" thickBot="1" x14ac:dyDescent="0.3">
      <c r="A932" s="125"/>
      <c r="B932" s="84" t="s">
        <v>6</v>
      </c>
      <c r="C932" s="85" t="s">
        <v>7</v>
      </c>
      <c r="D932" s="85" t="s">
        <v>8</v>
      </c>
      <c r="E932" s="86" t="s">
        <v>9</v>
      </c>
      <c r="F932" s="87" t="s">
        <v>6</v>
      </c>
      <c r="G932" s="85" t="s">
        <v>7</v>
      </c>
      <c r="H932" s="85" t="s">
        <v>8</v>
      </c>
      <c r="I932" s="88" t="s">
        <v>9</v>
      </c>
    </row>
    <row r="933" spans="1:9" ht="15.75" thickBot="1" x14ac:dyDescent="0.3">
      <c r="A933" s="43" t="s">
        <v>33</v>
      </c>
      <c r="B933" s="90">
        <f>B935+B966+B1010+B1028</f>
        <v>20398.888833999998</v>
      </c>
      <c r="C933" s="91">
        <f>C935+C966+C1010+C1028</f>
        <v>20461.287420000004</v>
      </c>
      <c r="D933" s="91">
        <f>D935+D966+D1010+D1028</f>
        <v>14847.291416489998</v>
      </c>
      <c r="E933" s="92">
        <f>D933/C933</f>
        <v>0.72562840801392714</v>
      </c>
      <c r="F933" s="64">
        <f>F935+F966+F1010+F1028</f>
        <v>10291.506385999999</v>
      </c>
      <c r="G933" s="65">
        <f>G935+G966+G1010+G1028</f>
        <v>11025.008219999998</v>
      </c>
      <c r="H933" s="65">
        <f>H935+H966+H1010+H1028</f>
        <v>7131.2306439499998</v>
      </c>
      <c r="I933" s="66">
        <f>H933/G933</f>
        <v>0.64682315891733655</v>
      </c>
    </row>
    <row r="934" spans="1:9" ht="15.75" thickBot="1" x14ac:dyDescent="0.3">
      <c r="A934" s="63" t="s">
        <v>10</v>
      </c>
      <c r="B934" s="95">
        <f>B935+B966+B1010+B1028-B1011-B1018-B1019-B1033-B1034</f>
        <v>19019.881379999999</v>
      </c>
      <c r="C934" s="96">
        <f>C935+C966+C1010+C1028-C1011-C1018-C1019-C1033-C1034</f>
        <v>19084.279966000006</v>
      </c>
      <c r="D934" s="96">
        <f>D935+D966+D1010+D1028-D1011-D1018-D1019-D1033-D1034</f>
        <v>13864.33784504</v>
      </c>
      <c r="E934" s="42">
        <f>D934/C934</f>
        <v>0.72647948310024257</v>
      </c>
      <c r="F934" s="89">
        <f>F935+F966+F1010+F1028-F973-F1011-F1019-F1033-F1034</f>
        <v>6551.2933030000004</v>
      </c>
      <c r="G934" s="89">
        <f>G935+G966+G1010+G1028-G973-G1011-G1019-G1033-G1034</f>
        <v>7282.7951369999992</v>
      </c>
      <c r="H934" s="89">
        <f>H935+H966+H1010+H1028-H973-H1011-H1019-H1033-H1034</f>
        <v>3914.890776310001</v>
      </c>
      <c r="I934" s="19">
        <f>H934/G934</f>
        <v>0.53755332982257431</v>
      </c>
    </row>
    <row r="935" spans="1:9" ht="15.75" thickBot="1" x14ac:dyDescent="0.3">
      <c r="A935" s="44" t="s">
        <v>11</v>
      </c>
      <c r="B935" s="93">
        <f>SUM(B936:B965)</f>
        <v>12115.912067999998</v>
      </c>
      <c r="C935" s="41">
        <f>SUM(C936:C965)</f>
        <v>12116.248621000001</v>
      </c>
      <c r="D935" s="41">
        <f>SUM(D936:D965)</f>
        <v>9278.4678269799988</v>
      </c>
      <c r="E935" s="94">
        <f>D935/C935</f>
        <v>0.76578717697311594</v>
      </c>
      <c r="F935" s="7">
        <f>SUM(F936:F965)</f>
        <v>3764.6958290000007</v>
      </c>
      <c r="G935" s="8">
        <f>SUM(G936:G965)</f>
        <v>4246.6395530000009</v>
      </c>
      <c r="H935" s="8">
        <f>SUM(H936:H965)</f>
        <v>2197.20178072</v>
      </c>
      <c r="I935" s="11">
        <f>H935/G935</f>
        <v>0.51739775728500581</v>
      </c>
    </row>
    <row r="936" spans="1:9" x14ac:dyDescent="0.25">
      <c r="A936" s="49" t="s">
        <v>12</v>
      </c>
      <c r="B936" s="26">
        <v>138.34462500000001</v>
      </c>
      <c r="C936" s="27">
        <v>163.03694300000001</v>
      </c>
      <c r="D936" s="27">
        <v>120.89807954000001</v>
      </c>
      <c r="E936" s="34">
        <f>D936/C936</f>
        <v>0.74153794419464802</v>
      </c>
      <c r="F936" s="20">
        <v>11.655374999999999</v>
      </c>
      <c r="G936" s="21">
        <v>18.180375000000002</v>
      </c>
      <c r="H936" s="21">
        <v>16.202469180000001</v>
      </c>
      <c r="I936" s="12">
        <f>H936/G936</f>
        <v>0.89120654441946334</v>
      </c>
    </row>
    <row r="937" spans="1:9" x14ac:dyDescent="0.25">
      <c r="A937" s="50" t="s">
        <v>13</v>
      </c>
      <c r="B937" s="1">
        <v>123.698171</v>
      </c>
      <c r="C937" s="4">
        <v>145.96571299999999</v>
      </c>
      <c r="D937" s="4">
        <v>99.062495999999996</v>
      </c>
      <c r="E937" s="35">
        <f>D937/C937</f>
        <v>0.6786696270239847</v>
      </c>
      <c r="F937" s="22">
        <v>1.915</v>
      </c>
      <c r="G937" s="23">
        <v>9.5025139999999997</v>
      </c>
      <c r="H937" s="23">
        <v>5.3988479500000004</v>
      </c>
      <c r="I937" s="9">
        <f>H937/G937</f>
        <v>0.56814943392874773</v>
      </c>
    </row>
    <row r="938" spans="1:9" x14ac:dyDescent="0.25">
      <c r="A938" s="50" t="s">
        <v>19</v>
      </c>
      <c r="B938" s="1">
        <v>146.54255499999999</v>
      </c>
      <c r="C938" s="4">
        <v>150.970023</v>
      </c>
      <c r="D938" s="4">
        <v>100.54146869</v>
      </c>
      <c r="E938" s="35">
        <f t="shared" ref="E938:E960" si="170">D938/C938</f>
        <v>0.66596975142542048</v>
      </c>
      <c r="F938" s="22">
        <v>45.294116000000002</v>
      </c>
      <c r="G938" s="23">
        <v>67.352704000000003</v>
      </c>
      <c r="H938" s="23">
        <v>52.580039579999998</v>
      </c>
      <c r="I938" s="9">
        <f t="shared" ref="I938:I950" si="171">H938/G938</f>
        <v>0.78066709214822316</v>
      </c>
    </row>
    <row r="939" spans="1:9" x14ac:dyDescent="0.25">
      <c r="A939" s="50" t="s">
        <v>41</v>
      </c>
      <c r="B939" s="1">
        <v>68.008010999999996</v>
      </c>
      <c r="C939" s="4">
        <v>71.818383999999995</v>
      </c>
      <c r="D939" s="4">
        <v>54.518010840000002</v>
      </c>
      <c r="E939" s="35">
        <f t="shared" si="170"/>
        <v>0.75910940630465884</v>
      </c>
      <c r="F939" s="22">
        <v>3.2549999999999999</v>
      </c>
      <c r="G939" s="23">
        <v>5.0217000000000001</v>
      </c>
      <c r="H939" s="23">
        <v>3.9956991899999998</v>
      </c>
      <c r="I939" s="9">
        <f t="shared" si="171"/>
        <v>0.79568655833681812</v>
      </c>
    </row>
    <row r="940" spans="1:9" x14ac:dyDescent="0.25">
      <c r="A940" s="51" t="s">
        <v>42</v>
      </c>
      <c r="B940" s="1">
        <v>1915.7079530000001</v>
      </c>
      <c r="C940" s="4">
        <v>1925.308841</v>
      </c>
      <c r="D940" s="4">
        <v>1391.3221623900001</v>
      </c>
      <c r="E940" s="35">
        <f t="shared" si="170"/>
        <v>0.72264882015882259</v>
      </c>
      <c r="F940" s="22">
        <v>1638.273463</v>
      </c>
      <c r="G940" s="23">
        <v>1614.387258</v>
      </c>
      <c r="H940" s="23">
        <v>351.85689361999999</v>
      </c>
      <c r="I940" s="9">
        <f t="shared" si="171"/>
        <v>0.21795073757947117</v>
      </c>
    </row>
    <row r="941" spans="1:9" x14ac:dyDescent="0.25">
      <c r="A941" s="52" t="s">
        <v>43</v>
      </c>
      <c r="B941" s="1">
        <v>27.702269000000001</v>
      </c>
      <c r="C941" s="4">
        <v>27.698768999999999</v>
      </c>
      <c r="D941" s="4">
        <v>17.716100340000001</v>
      </c>
      <c r="E941" s="35">
        <f t="shared" si="170"/>
        <v>0.63959883343552204</v>
      </c>
      <c r="F941" s="22">
        <v>1.2581</v>
      </c>
      <c r="G941" s="23">
        <v>1.2616000000000001</v>
      </c>
      <c r="H941" s="23">
        <v>0.70299763999999998</v>
      </c>
      <c r="I941" s="9">
        <f t="shared" si="171"/>
        <v>0.557227045022194</v>
      </c>
    </row>
    <row r="942" spans="1:9" x14ac:dyDescent="0.25">
      <c r="A942" s="52" t="s">
        <v>44</v>
      </c>
      <c r="B942" s="1">
        <v>30.403946000000001</v>
      </c>
      <c r="C942" s="4">
        <v>30.403946000000001</v>
      </c>
      <c r="D942" s="4">
        <v>21.952825109999999</v>
      </c>
      <c r="E942" s="35">
        <f t="shared" si="170"/>
        <v>0.72203868241313141</v>
      </c>
      <c r="F942" s="22">
        <v>665.26155100000005</v>
      </c>
      <c r="G942" s="23">
        <v>672.58363999999995</v>
      </c>
      <c r="H942" s="23">
        <v>416.25827874999999</v>
      </c>
      <c r="I942" s="9">
        <f t="shared" si="171"/>
        <v>0.61889444523212012</v>
      </c>
    </row>
    <row r="943" spans="1:9" x14ac:dyDescent="0.25">
      <c r="A943" s="50" t="s">
        <v>45</v>
      </c>
      <c r="B943" s="1">
        <v>66.637037000000007</v>
      </c>
      <c r="C943" s="4">
        <v>67.058980000000005</v>
      </c>
      <c r="D943" s="4">
        <v>45.421357740000005</v>
      </c>
      <c r="E943" s="35">
        <f t="shared" si="170"/>
        <v>0.67733445602662012</v>
      </c>
      <c r="F943" s="22">
        <v>127.50920000000001</v>
      </c>
      <c r="G943" s="23">
        <v>144.94533300000001</v>
      </c>
      <c r="H943" s="23">
        <v>113.54620419</v>
      </c>
      <c r="I943" s="9">
        <f t="shared" si="171"/>
        <v>0.78337261255593504</v>
      </c>
    </row>
    <row r="944" spans="1:9" x14ac:dyDescent="0.25">
      <c r="A944" s="52" t="s">
        <v>46</v>
      </c>
      <c r="B944" s="1">
        <v>1390.8270990000001</v>
      </c>
      <c r="C944" s="4">
        <v>1395.9457560000001</v>
      </c>
      <c r="D944" s="4">
        <v>961.63112272000001</v>
      </c>
      <c r="E944" s="35">
        <f t="shared" si="170"/>
        <v>0.68887427651594213</v>
      </c>
      <c r="F944" s="22">
        <v>506.46143699999999</v>
      </c>
      <c r="G944" s="23">
        <v>509.04597899999999</v>
      </c>
      <c r="H944" s="23">
        <v>311.66130298000002</v>
      </c>
      <c r="I944" s="9">
        <f t="shared" si="171"/>
        <v>0.61224587922734586</v>
      </c>
    </row>
    <row r="945" spans="1:9" x14ac:dyDescent="0.25">
      <c r="A945" s="53" t="s">
        <v>47</v>
      </c>
      <c r="B945" s="1">
        <v>36.089022</v>
      </c>
      <c r="C945" s="4">
        <v>35.238314000000003</v>
      </c>
      <c r="D945" s="4">
        <v>23.172916050000001</v>
      </c>
      <c r="E945" s="35">
        <f t="shared" si="170"/>
        <v>0.65760569731003593</v>
      </c>
      <c r="F945" s="22">
        <v>6.125</v>
      </c>
      <c r="G945" s="23">
        <v>6.3757080000000004</v>
      </c>
      <c r="H945" s="23">
        <v>2.4997095899999997</v>
      </c>
      <c r="I945" s="9">
        <f t="shared" si="171"/>
        <v>0.39206776565049711</v>
      </c>
    </row>
    <row r="946" spans="1:9" x14ac:dyDescent="0.25">
      <c r="A946" s="53" t="s">
        <v>48</v>
      </c>
      <c r="B946" s="1">
        <v>14.442424000000001</v>
      </c>
      <c r="C946" s="4">
        <v>14.442424000000001</v>
      </c>
      <c r="D946" s="4">
        <v>9.9345530699999998</v>
      </c>
      <c r="E946" s="35">
        <f t="shared" si="170"/>
        <v>0.68787296855430913</v>
      </c>
      <c r="F946" s="22">
        <v>103.29583599999999</v>
      </c>
      <c r="G946" s="23">
        <v>245.49893299999999</v>
      </c>
      <c r="H946" s="23">
        <v>232.87611949000001</v>
      </c>
      <c r="I946" s="9">
        <f t="shared" si="171"/>
        <v>0.94858302088832303</v>
      </c>
    </row>
    <row r="947" spans="1:9" x14ac:dyDescent="0.25">
      <c r="A947" s="53" t="s">
        <v>49</v>
      </c>
      <c r="B947" s="1">
        <v>499.03449999999998</v>
      </c>
      <c r="C947" s="4">
        <v>565.08529599999997</v>
      </c>
      <c r="D947" s="4">
        <v>310.06109820999995</v>
      </c>
      <c r="E947" s="35">
        <f t="shared" si="170"/>
        <v>0.54869786986989655</v>
      </c>
      <c r="F947" s="22">
        <v>132.37989999999999</v>
      </c>
      <c r="G947" s="23">
        <v>168.41519299999999</v>
      </c>
      <c r="H947" s="23">
        <v>121.35172537000001</v>
      </c>
      <c r="I947" s="9">
        <f t="shared" si="171"/>
        <v>0.72055093847738561</v>
      </c>
    </row>
    <row r="948" spans="1:9" x14ac:dyDescent="0.25">
      <c r="A948" s="53" t="s">
        <v>50</v>
      </c>
      <c r="B948" s="1">
        <v>107.804514</v>
      </c>
      <c r="C948" s="4">
        <v>131.654752</v>
      </c>
      <c r="D948" s="4">
        <v>88.760148829999991</v>
      </c>
      <c r="E948" s="35">
        <f t="shared" si="170"/>
        <v>0.67418872073831404</v>
      </c>
      <c r="F948" s="22">
        <v>24.289570000000001</v>
      </c>
      <c r="G948" s="23">
        <v>28.788523000000001</v>
      </c>
      <c r="H948" s="23">
        <v>13.64936593</v>
      </c>
      <c r="I948" s="9">
        <f t="shared" si="171"/>
        <v>0.47412525922222543</v>
      </c>
    </row>
    <row r="949" spans="1:9" x14ac:dyDescent="0.25">
      <c r="A949" s="53" t="s">
        <v>51</v>
      </c>
      <c r="B949" s="1">
        <v>900.29104099999995</v>
      </c>
      <c r="C949" s="4">
        <v>917.39646500000003</v>
      </c>
      <c r="D949" s="4">
        <v>699.45172361000004</v>
      </c>
      <c r="E949" s="35">
        <f t="shared" si="170"/>
        <v>0.76243123915896061</v>
      </c>
      <c r="F949" s="22">
        <v>45.817999999999998</v>
      </c>
      <c r="G949" s="23">
        <v>67.756970999999993</v>
      </c>
      <c r="H949" s="23">
        <v>55.849183950000004</v>
      </c>
      <c r="I949" s="9">
        <f t="shared" si="171"/>
        <v>0.82425738821766414</v>
      </c>
    </row>
    <row r="950" spans="1:9" x14ac:dyDescent="0.25">
      <c r="A950" s="53" t="s">
        <v>52</v>
      </c>
      <c r="B950" s="1">
        <v>30.231428000000001</v>
      </c>
      <c r="C950" s="4">
        <v>30.105802000000001</v>
      </c>
      <c r="D950" s="4">
        <v>19.711016000000001</v>
      </c>
      <c r="E950" s="35">
        <f t="shared" si="170"/>
        <v>0.65472482679584487</v>
      </c>
      <c r="F950" s="22">
        <v>254.16719800000001</v>
      </c>
      <c r="G950" s="23">
        <v>400.59116</v>
      </c>
      <c r="H950" s="23">
        <v>334.22870655999998</v>
      </c>
      <c r="I950" s="9">
        <f t="shared" si="171"/>
        <v>0.83433869723934995</v>
      </c>
    </row>
    <row r="951" spans="1:9" x14ac:dyDescent="0.25">
      <c r="A951" s="53" t="s">
        <v>22</v>
      </c>
      <c r="B951" s="1">
        <v>3.478507</v>
      </c>
      <c r="C951" s="4">
        <v>3.478507</v>
      </c>
      <c r="D951" s="4">
        <v>2.2288029700000003</v>
      </c>
      <c r="E951" s="35">
        <f t="shared" si="170"/>
        <v>0.64073551382820282</v>
      </c>
      <c r="F951" s="2" t="s">
        <v>16</v>
      </c>
      <c r="G951" s="3" t="s">
        <v>16</v>
      </c>
      <c r="H951" s="3" t="s">
        <v>16</v>
      </c>
      <c r="I951" s="9" t="s">
        <v>16</v>
      </c>
    </row>
    <row r="952" spans="1:9" x14ac:dyDescent="0.25">
      <c r="A952" s="50" t="s">
        <v>53</v>
      </c>
      <c r="B952" s="1">
        <v>43.159554</v>
      </c>
      <c r="C952" s="4">
        <v>44.238923999999997</v>
      </c>
      <c r="D952" s="4">
        <v>30.831540589999999</v>
      </c>
      <c r="E952" s="35">
        <f t="shared" si="170"/>
        <v>0.69693242516477116</v>
      </c>
      <c r="F952" s="22">
        <v>41.061008000000001</v>
      </c>
      <c r="G952" s="23">
        <v>124.93163699999999</v>
      </c>
      <c r="H952" s="23">
        <v>91.93644651000001</v>
      </c>
      <c r="I952" s="9">
        <f t="shared" ref="I952:I959" si="172">H952/G952</f>
        <v>0.73589403547157561</v>
      </c>
    </row>
    <row r="953" spans="1:9" x14ac:dyDescent="0.25">
      <c r="A953" s="50" t="s">
        <v>54</v>
      </c>
      <c r="B953" s="1">
        <v>30.941818999999999</v>
      </c>
      <c r="C953" s="4">
        <v>30.037602</v>
      </c>
      <c r="D953" s="4">
        <v>19.2147583</v>
      </c>
      <c r="E953" s="35">
        <f t="shared" si="170"/>
        <v>0.63969015569218879</v>
      </c>
      <c r="F953" s="22">
        <v>69.285537000000005</v>
      </c>
      <c r="G953" s="23">
        <v>75.275277000000003</v>
      </c>
      <c r="H953" s="23">
        <v>32.992400619999998</v>
      </c>
      <c r="I953" s="9">
        <f t="shared" si="172"/>
        <v>0.4382899928750843</v>
      </c>
    </row>
    <row r="954" spans="1:9" x14ac:dyDescent="0.25">
      <c r="A954" s="50" t="s">
        <v>114</v>
      </c>
      <c r="B954" s="1">
        <v>8.8420830000000006</v>
      </c>
      <c r="C954" s="4">
        <v>9.1202839999999998</v>
      </c>
      <c r="D954" s="4">
        <v>4.0603864999999999</v>
      </c>
      <c r="E954" s="35">
        <f t="shared" si="170"/>
        <v>0.44520395417511122</v>
      </c>
      <c r="F954" s="22">
        <v>2.9774790000000002</v>
      </c>
      <c r="G954" s="23">
        <v>2.9892780000000001</v>
      </c>
      <c r="H954" s="23">
        <v>1.6189632</v>
      </c>
      <c r="I954" s="9">
        <f t="shared" si="172"/>
        <v>0.54159004281301371</v>
      </c>
    </row>
    <row r="955" spans="1:9" x14ac:dyDescent="0.25">
      <c r="A955" s="53" t="s">
        <v>17</v>
      </c>
      <c r="B955" s="1">
        <v>333.3304</v>
      </c>
      <c r="C955" s="4">
        <v>329.73039999999997</v>
      </c>
      <c r="D955" s="4">
        <v>192.57691745</v>
      </c>
      <c r="E955" s="35">
        <f t="shared" si="170"/>
        <v>0.58404356240734856</v>
      </c>
      <c r="F955" s="22">
        <v>51.808999999999997</v>
      </c>
      <c r="G955" s="23">
        <v>49.808999999999997</v>
      </c>
      <c r="H955" s="23">
        <v>23.110696430000001</v>
      </c>
      <c r="I955" s="9">
        <f t="shared" si="172"/>
        <v>0.46398635648176034</v>
      </c>
    </row>
    <row r="956" spans="1:9" x14ac:dyDescent="0.25">
      <c r="A956" s="53" t="s">
        <v>21</v>
      </c>
      <c r="B956" s="1">
        <v>260.791425</v>
      </c>
      <c r="C956" s="4">
        <v>260.35093699999999</v>
      </c>
      <c r="D956" s="4">
        <v>179.48730015999999</v>
      </c>
      <c r="E956" s="35">
        <f t="shared" si="170"/>
        <v>0.68940523982058877</v>
      </c>
      <c r="F956" s="2">
        <v>15.070793999999999</v>
      </c>
      <c r="G956" s="3">
        <v>15.511282</v>
      </c>
      <c r="H956" s="3">
        <v>5.9842074699999994</v>
      </c>
      <c r="I956" s="9">
        <f t="shared" si="172"/>
        <v>0.38579709078849833</v>
      </c>
    </row>
    <row r="957" spans="1:9" x14ac:dyDescent="0.25">
      <c r="A957" s="50" t="s">
        <v>20</v>
      </c>
      <c r="B957" s="1">
        <v>10.22246</v>
      </c>
      <c r="C957" s="4">
        <v>10.10406</v>
      </c>
      <c r="D957" s="4">
        <v>5.8620527600000001</v>
      </c>
      <c r="E957" s="35">
        <f t="shared" si="170"/>
        <v>0.58016804729979832</v>
      </c>
      <c r="F957" s="22">
        <v>1.8916599999999999</v>
      </c>
      <c r="G957" s="23">
        <v>2.0100600000000002</v>
      </c>
      <c r="H957" s="23">
        <v>0.12546850000000001</v>
      </c>
      <c r="I957" s="9">
        <f t="shared" si="172"/>
        <v>6.2420276011661342E-2</v>
      </c>
    </row>
    <row r="958" spans="1:9" x14ac:dyDescent="0.25">
      <c r="A958" s="53" t="s">
        <v>24</v>
      </c>
      <c r="B958" s="1">
        <v>222.52425199999999</v>
      </c>
      <c r="C958" s="4">
        <v>225.056512</v>
      </c>
      <c r="D958" s="4">
        <v>173.33940512000001</v>
      </c>
      <c r="E958" s="35">
        <f t="shared" si="170"/>
        <v>0.77020390825216389</v>
      </c>
      <c r="F958" s="2">
        <v>12.084718000000001</v>
      </c>
      <c r="G958" s="3">
        <v>12.453792</v>
      </c>
      <c r="H958" s="3">
        <v>6.8773839400000005</v>
      </c>
      <c r="I958" s="9">
        <f t="shared" si="172"/>
        <v>0.55223211853867482</v>
      </c>
    </row>
    <row r="959" spans="1:9" x14ac:dyDescent="0.25">
      <c r="A959" s="53" t="s">
        <v>15</v>
      </c>
      <c r="B959" s="1">
        <v>16.945007</v>
      </c>
      <c r="C959" s="4">
        <v>16.945007</v>
      </c>
      <c r="D959" s="4">
        <v>9.4991774299999996</v>
      </c>
      <c r="E959" s="35">
        <f t="shared" si="170"/>
        <v>0.56058858104927312</v>
      </c>
      <c r="F959" s="39">
        <v>1</v>
      </c>
      <c r="G959" s="40">
        <v>1</v>
      </c>
      <c r="H959" s="40">
        <v>0.45992235999999997</v>
      </c>
      <c r="I959" s="9">
        <f t="shared" si="172"/>
        <v>0.45992235999999997</v>
      </c>
    </row>
    <row r="960" spans="1:9" x14ac:dyDescent="0.25">
      <c r="A960" s="50" t="s">
        <v>55</v>
      </c>
      <c r="B960" s="1">
        <v>2.4702000000000002</v>
      </c>
      <c r="C960" s="4">
        <v>2.4702000000000002</v>
      </c>
      <c r="D960" s="4">
        <v>0.71302416000000002</v>
      </c>
      <c r="E960" s="35">
        <f t="shared" si="170"/>
        <v>0.28865037648773378</v>
      </c>
      <c r="F960" s="39" t="s">
        <v>16</v>
      </c>
      <c r="G960" s="40" t="s">
        <v>16</v>
      </c>
      <c r="H960" s="40" t="s">
        <v>16</v>
      </c>
      <c r="I960" s="9" t="s">
        <v>16</v>
      </c>
    </row>
    <row r="961" spans="1:9" x14ac:dyDescent="0.25">
      <c r="A961" s="50" t="s">
        <v>18</v>
      </c>
      <c r="B961" s="1">
        <v>39.091703000000003</v>
      </c>
      <c r="C961" s="4">
        <v>39.578436000000004</v>
      </c>
      <c r="D961" s="4">
        <v>28.068381629999998</v>
      </c>
      <c r="E961" s="35">
        <f>D961/C961</f>
        <v>0.70918369866863851</v>
      </c>
      <c r="F961" s="39" t="s">
        <v>16</v>
      </c>
      <c r="G961" s="40" t="s">
        <v>16</v>
      </c>
      <c r="H961" s="40" t="s">
        <v>16</v>
      </c>
      <c r="I961" s="9" t="s">
        <v>16</v>
      </c>
    </row>
    <row r="962" spans="1:9" x14ac:dyDescent="0.25">
      <c r="A962" s="50" t="s">
        <v>23</v>
      </c>
      <c r="B962" s="1">
        <v>4.8281510000000001</v>
      </c>
      <c r="C962" s="4">
        <v>4.8109510000000002</v>
      </c>
      <c r="D962" s="4">
        <v>3.1772537799999996</v>
      </c>
      <c r="E962" s="35">
        <f t="shared" ref="E962:E964" si="173">D962/C962</f>
        <v>0.6604211475028533</v>
      </c>
      <c r="F962" s="39">
        <v>0.45500000000000002</v>
      </c>
      <c r="G962" s="40">
        <v>0.47220000000000001</v>
      </c>
      <c r="H962" s="40">
        <v>0.27325352000000003</v>
      </c>
      <c r="I962" s="9">
        <f t="shared" ref="I962:I964" si="174">H962/G962</f>
        <v>0.57868174502329528</v>
      </c>
    </row>
    <row r="963" spans="1:9" x14ac:dyDescent="0.25">
      <c r="A963" s="52" t="s">
        <v>14</v>
      </c>
      <c r="B963" s="1">
        <v>5.6229740000000001</v>
      </c>
      <c r="C963" s="4">
        <v>5.5408359999999997</v>
      </c>
      <c r="D963" s="4">
        <v>3.5358729200000001</v>
      </c>
      <c r="E963" s="35">
        <f t="shared" si="173"/>
        <v>0.63814791125382531</v>
      </c>
      <c r="F963" s="39">
        <v>1.382226</v>
      </c>
      <c r="G963" s="40">
        <v>1.464364</v>
      </c>
      <c r="H963" s="40">
        <v>0.57471807999999991</v>
      </c>
      <c r="I963" s="9">
        <f t="shared" si="174"/>
        <v>0.39246941334258417</v>
      </c>
    </row>
    <row r="964" spans="1:9" x14ac:dyDescent="0.25">
      <c r="A964" s="52" t="s">
        <v>31</v>
      </c>
      <c r="B964" s="1">
        <v>7.296195</v>
      </c>
      <c r="C964" s="4">
        <v>7.2944100000000001</v>
      </c>
      <c r="D964" s="4">
        <v>5.1847312099999998</v>
      </c>
      <c r="E964" s="35">
        <f t="shared" si="173"/>
        <v>0.71078143537311445</v>
      </c>
      <c r="F964" s="39">
        <v>0.719661</v>
      </c>
      <c r="G964" s="40">
        <v>1.015072</v>
      </c>
      <c r="H964" s="40">
        <v>0.59077612000000002</v>
      </c>
      <c r="I964" s="9">
        <f t="shared" si="174"/>
        <v>0.58200415339995593</v>
      </c>
    </row>
    <row r="965" spans="1:9" ht="15.75" thickBot="1" x14ac:dyDescent="0.3">
      <c r="A965" s="54" t="s">
        <v>25</v>
      </c>
      <c r="B965" s="28">
        <v>5630.6027430000004</v>
      </c>
      <c r="C965" s="29">
        <v>5455.3611469999996</v>
      </c>
      <c r="D965" s="29">
        <v>4656.5331428599993</v>
      </c>
      <c r="E965" s="36">
        <f>D965/C965</f>
        <v>0.85357009689829788</v>
      </c>
      <c r="F965" s="80" t="s">
        <v>16</v>
      </c>
      <c r="G965" s="81" t="s">
        <v>16</v>
      </c>
      <c r="H965" s="81" t="s">
        <v>16</v>
      </c>
      <c r="I965" s="67" t="s">
        <v>16</v>
      </c>
    </row>
    <row r="966" spans="1:9" ht="15.75" thickBot="1" x14ac:dyDescent="0.3">
      <c r="A966" s="59" t="s">
        <v>34</v>
      </c>
      <c r="B966" s="5">
        <f>SUM(B967:B1009)</f>
        <v>6196.7288159999998</v>
      </c>
      <c r="C966" s="6">
        <f>SUM(C967:C1009)</f>
        <v>6201.7600249999996</v>
      </c>
      <c r="D966" s="6">
        <f>SUM(D967:D1009)</f>
        <v>4093.7561530999988</v>
      </c>
      <c r="E966" s="11">
        <f>D966/C966</f>
        <v>0.6600958657860998</v>
      </c>
      <c r="F966" s="7">
        <f>SUM(F967:F1009)</f>
        <v>3460.0568169999983</v>
      </c>
      <c r="G966" s="8">
        <f>SUM(G967:G1009)</f>
        <v>3648.8997999999983</v>
      </c>
      <c r="H966" s="8">
        <f>SUM(H967:H1009)</f>
        <v>2585.8025030399995</v>
      </c>
      <c r="I966" s="11">
        <f>H966/G966</f>
        <v>0.70865264731029354</v>
      </c>
    </row>
    <row r="967" spans="1:9" x14ac:dyDescent="0.25">
      <c r="A967" s="60" t="s">
        <v>56</v>
      </c>
      <c r="B967" s="26">
        <v>6.4955579999999999</v>
      </c>
      <c r="C967" s="27">
        <v>6.4955579999999999</v>
      </c>
      <c r="D967" s="27">
        <v>4.2776904400000006</v>
      </c>
      <c r="E967" s="12">
        <f>D967/C967</f>
        <v>0.6585562687608979</v>
      </c>
      <c r="F967" s="106">
        <v>4.7171000000000003</v>
      </c>
      <c r="G967" s="21">
        <v>4.8471000000000002</v>
      </c>
      <c r="H967" s="21">
        <v>2.54642744</v>
      </c>
      <c r="I967" s="12">
        <f>H967/G967</f>
        <v>0.52535071279734269</v>
      </c>
    </row>
    <row r="968" spans="1:9" x14ac:dyDescent="0.25">
      <c r="A968" s="61" t="s">
        <v>57</v>
      </c>
      <c r="B968" s="1">
        <v>56.031345999999999</v>
      </c>
      <c r="C968" s="4">
        <v>55.951346000000001</v>
      </c>
      <c r="D968" s="4">
        <v>24.856242089999999</v>
      </c>
      <c r="E968" s="9">
        <f>D968/C968</f>
        <v>0.44424743758621998</v>
      </c>
      <c r="F968" s="107">
        <v>21.538133999999999</v>
      </c>
      <c r="G968" s="23">
        <v>157.738134</v>
      </c>
      <c r="H968" s="23">
        <v>147.68832860000001</v>
      </c>
      <c r="I968" s="9">
        <f>H968/G968</f>
        <v>0.93628804179970837</v>
      </c>
    </row>
    <row r="969" spans="1:9" x14ac:dyDescent="0.25">
      <c r="A969" s="61" t="s">
        <v>58</v>
      </c>
      <c r="B969" s="1">
        <v>23.7</v>
      </c>
      <c r="C969" s="4">
        <v>25.680099999999999</v>
      </c>
      <c r="D969" s="4">
        <v>16.274802650000002</v>
      </c>
      <c r="E969" s="9">
        <f t="shared" ref="E969:E972" si="175">D969/C969</f>
        <v>0.63375152939435597</v>
      </c>
      <c r="F969" s="107">
        <v>3.3</v>
      </c>
      <c r="G969" s="23">
        <v>3.4348999999999998</v>
      </c>
      <c r="H969" s="23">
        <v>1.6396435600000001</v>
      </c>
      <c r="I969" s="9">
        <f t="shared" ref="I969:I976" si="176">H969/G969</f>
        <v>0.47734826632507504</v>
      </c>
    </row>
    <row r="970" spans="1:9" x14ac:dyDescent="0.25">
      <c r="A970" s="61" t="s">
        <v>59</v>
      </c>
      <c r="B970" s="1">
        <v>14.7188</v>
      </c>
      <c r="C970" s="4">
        <v>14.7188</v>
      </c>
      <c r="D970" s="4">
        <v>9.7607754199999999</v>
      </c>
      <c r="E970" s="9">
        <f t="shared" si="175"/>
        <v>0.66315021740902791</v>
      </c>
      <c r="F970" s="107">
        <v>3.5171000000000001</v>
      </c>
      <c r="G970" s="23">
        <v>3.5171000000000001</v>
      </c>
      <c r="H970" s="23">
        <v>2.1390579700000001</v>
      </c>
      <c r="I970" s="9">
        <f t="shared" si="176"/>
        <v>0.60818798726223311</v>
      </c>
    </row>
    <row r="971" spans="1:9" x14ac:dyDescent="0.25">
      <c r="A971" s="61" t="s">
        <v>60</v>
      </c>
      <c r="B971" s="1">
        <v>39.722000000000001</v>
      </c>
      <c r="C971" s="4">
        <v>39.658014000000001</v>
      </c>
      <c r="D971" s="4">
        <v>25.699866280000002</v>
      </c>
      <c r="E971" s="9">
        <f t="shared" si="175"/>
        <v>0.64803714780069421</v>
      </c>
      <c r="F971" s="107">
        <v>8.3818999999999999</v>
      </c>
      <c r="G971" s="23">
        <v>8.4458859999999998</v>
      </c>
      <c r="H971" s="23">
        <v>1.8389190399999999</v>
      </c>
      <c r="I971" s="9">
        <f t="shared" si="176"/>
        <v>0.21772955969332289</v>
      </c>
    </row>
    <row r="972" spans="1:9" x14ac:dyDescent="0.25">
      <c r="A972" s="61" t="s">
        <v>38</v>
      </c>
      <c r="B972" s="1">
        <v>4910.6621510000004</v>
      </c>
      <c r="C972" s="4">
        <v>4910.6621510000004</v>
      </c>
      <c r="D972" s="4">
        <v>3311.7727409499998</v>
      </c>
      <c r="E972" s="9">
        <f t="shared" si="175"/>
        <v>0.67440451798859646</v>
      </c>
      <c r="F972" s="107">
        <v>374.82938000000001</v>
      </c>
      <c r="G972" s="23">
        <v>374.82938000000001</v>
      </c>
      <c r="H972" s="23">
        <v>244.63131945000003</v>
      </c>
      <c r="I972" s="9">
        <f t="shared" si="176"/>
        <v>0.65264713094261717</v>
      </c>
    </row>
    <row r="973" spans="1:9" x14ac:dyDescent="0.25">
      <c r="A973" s="61" t="s">
        <v>113</v>
      </c>
      <c r="B973" s="2" t="s">
        <v>16</v>
      </c>
      <c r="C973" s="3" t="s">
        <v>16</v>
      </c>
      <c r="D973" s="3" t="s">
        <v>16</v>
      </c>
      <c r="E973" s="9" t="s">
        <v>16</v>
      </c>
      <c r="F973" s="107">
        <v>1692.702669</v>
      </c>
      <c r="G973" s="23">
        <v>1692.702669</v>
      </c>
      <c r="H973" s="23">
        <v>1618.1796280999999</v>
      </c>
      <c r="I973" s="9">
        <f t="shared" si="176"/>
        <v>0.95597393312788592</v>
      </c>
    </row>
    <row r="974" spans="1:9" x14ac:dyDescent="0.25">
      <c r="A974" s="61" t="s">
        <v>61</v>
      </c>
      <c r="B974" s="1">
        <v>19.083057</v>
      </c>
      <c r="C974" s="4">
        <v>19.083057</v>
      </c>
      <c r="D974" s="4">
        <v>10.817059499999999</v>
      </c>
      <c r="E974" s="9">
        <f t="shared" ref="E974:E1009" si="177">D974/C974</f>
        <v>0.56684102028307093</v>
      </c>
      <c r="F974" s="107">
        <v>13.126018</v>
      </c>
      <c r="G974" s="23">
        <v>13.126018</v>
      </c>
      <c r="H974" s="23">
        <v>4.3206507500000004</v>
      </c>
      <c r="I974" s="9">
        <f t="shared" si="176"/>
        <v>0.32916690728292469</v>
      </c>
    </row>
    <row r="975" spans="1:9" ht="15" customHeight="1" x14ac:dyDescent="0.25">
      <c r="A975" s="61" t="s">
        <v>104</v>
      </c>
      <c r="B975" s="2">
        <v>7.9725999999999999</v>
      </c>
      <c r="C975" s="4">
        <v>7.9725999999999999</v>
      </c>
      <c r="D975" s="4">
        <v>4.1616141999999998</v>
      </c>
      <c r="E975" s="9">
        <f t="shared" si="177"/>
        <v>0.52198958934350148</v>
      </c>
      <c r="F975" s="108">
        <v>2.9756999999999998</v>
      </c>
      <c r="G975" s="40">
        <v>2.9756999999999998</v>
      </c>
      <c r="H975" s="40">
        <v>1.0002709699999999</v>
      </c>
      <c r="I975" s="9">
        <f t="shared" si="176"/>
        <v>0.33614644285378226</v>
      </c>
    </row>
    <row r="976" spans="1:9" x14ac:dyDescent="0.25">
      <c r="A976" s="61" t="s">
        <v>62</v>
      </c>
      <c r="B976" s="1">
        <v>9.3352000000000004</v>
      </c>
      <c r="C976" s="4">
        <v>10.315868999999999</v>
      </c>
      <c r="D976" s="4">
        <v>6.3429677999999994</v>
      </c>
      <c r="E976" s="9">
        <f t="shared" si="177"/>
        <v>0.61487479144994961</v>
      </c>
      <c r="F976" s="107">
        <v>0.2145</v>
      </c>
      <c r="G976" s="23">
        <v>0.2145</v>
      </c>
      <c r="H976" s="23">
        <v>7.4141210000000013E-2</v>
      </c>
      <c r="I976" s="9">
        <f t="shared" si="176"/>
        <v>0.34564666666666671</v>
      </c>
    </row>
    <row r="977" spans="1:9" x14ac:dyDescent="0.25">
      <c r="A977" s="61" t="s">
        <v>63</v>
      </c>
      <c r="B977" s="1">
        <v>1.6757</v>
      </c>
      <c r="C977" s="4">
        <v>1.6757</v>
      </c>
      <c r="D977" s="4">
        <v>1.0364753600000001</v>
      </c>
      <c r="E977" s="9">
        <f t="shared" si="177"/>
        <v>0.61853276839529758</v>
      </c>
      <c r="F977" s="108" t="s">
        <v>16</v>
      </c>
      <c r="G977" s="40" t="s">
        <v>16</v>
      </c>
      <c r="H977" s="40" t="s">
        <v>16</v>
      </c>
      <c r="I977" s="9" t="s">
        <v>16</v>
      </c>
    </row>
    <row r="978" spans="1:9" x14ac:dyDescent="0.25">
      <c r="A978" s="61" t="s">
        <v>28</v>
      </c>
      <c r="B978" s="1">
        <v>19.2</v>
      </c>
      <c r="C978" s="4">
        <v>19.2</v>
      </c>
      <c r="D978" s="4">
        <v>11.49440177</v>
      </c>
      <c r="E978" s="9">
        <f t="shared" si="177"/>
        <v>0.59866675885416665</v>
      </c>
      <c r="F978" s="107">
        <v>526.62674200000004</v>
      </c>
      <c r="G978" s="23">
        <v>527.95674199999996</v>
      </c>
      <c r="H978" s="23">
        <v>181.91381647</v>
      </c>
      <c r="I978" s="9">
        <f t="shared" ref="I978:I1008" si="178">H978/G978</f>
        <v>0.34456197259812626</v>
      </c>
    </row>
    <row r="979" spans="1:9" x14ac:dyDescent="0.25">
      <c r="A979" s="61" t="s">
        <v>64</v>
      </c>
      <c r="B979" s="1">
        <v>6.7022719999999998</v>
      </c>
      <c r="C979" s="4">
        <v>6.7022719999999998</v>
      </c>
      <c r="D979" s="4">
        <v>4.0482655200000002</v>
      </c>
      <c r="E979" s="9">
        <f t="shared" si="177"/>
        <v>0.60401391050676556</v>
      </c>
      <c r="F979" s="107">
        <v>6.8536999999999999</v>
      </c>
      <c r="G979" s="23">
        <v>6.8536999999999999</v>
      </c>
      <c r="H979" s="23">
        <v>4.9420120800000005</v>
      </c>
      <c r="I979" s="9">
        <f t="shared" si="178"/>
        <v>0.72107213330026121</v>
      </c>
    </row>
    <row r="980" spans="1:9" x14ac:dyDescent="0.25">
      <c r="A980" s="61" t="s">
        <v>108</v>
      </c>
      <c r="B980" s="1">
        <v>13.949481</v>
      </c>
      <c r="C980" s="4">
        <v>13.949481</v>
      </c>
      <c r="D980" s="4">
        <v>9.1892424100000003</v>
      </c>
      <c r="E980" s="9">
        <f t="shared" si="177"/>
        <v>0.65875156287176562</v>
      </c>
      <c r="F980" s="107">
        <v>26.263635000000001</v>
      </c>
      <c r="G980" s="23">
        <v>26.263635000000001</v>
      </c>
      <c r="H980" s="23">
        <v>8.875472929999999</v>
      </c>
      <c r="I980" s="9">
        <f t="shared" si="178"/>
        <v>0.33793771996907507</v>
      </c>
    </row>
    <row r="981" spans="1:9" x14ac:dyDescent="0.25">
      <c r="A981" s="61" t="s">
        <v>109</v>
      </c>
      <c r="B981" s="1">
        <v>11.12649</v>
      </c>
      <c r="C981" s="4">
        <v>11.107229999999999</v>
      </c>
      <c r="D981" s="4">
        <v>6.3631840899999998</v>
      </c>
      <c r="E981" s="9">
        <f t="shared" si="177"/>
        <v>0.57288667741642152</v>
      </c>
      <c r="F981" s="107">
        <v>1.0297000000000001</v>
      </c>
      <c r="G981" s="23">
        <v>1.0589599999999999</v>
      </c>
      <c r="H981" s="23">
        <v>0.39646737999999998</v>
      </c>
      <c r="I981" s="9">
        <f t="shared" si="178"/>
        <v>0.37439315932613132</v>
      </c>
    </row>
    <row r="982" spans="1:9" x14ac:dyDescent="0.25">
      <c r="A982" s="61" t="s">
        <v>65</v>
      </c>
      <c r="B982" s="1">
        <v>4.5165350000000002</v>
      </c>
      <c r="C982" s="4">
        <v>4.5165350000000002</v>
      </c>
      <c r="D982" s="4">
        <v>3.00667763</v>
      </c>
      <c r="E982" s="9">
        <f t="shared" si="177"/>
        <v>0.66570449027849887</v>
      </c>
      <c r="F982" s="47">
        <v>1.7702</v>
      </c>
      <c r="G982" s="3">
        <v>1.7702</v>
      </c>
      <c r="H982" s="3">
        <v>0.92395185999999996</v>
      </c>
      <c r="I982" s="9">
        <f t="shared" si="178"/>
        <v>0.52194772342108231</v>
      </c>
    </row>
    <row r="983" spans="1:9" x14ac:dyDescent="0.25">
      <c r="A983" s="61" t="s">
        <v>66</v>
      </c>
      <c r="B983" s="1">
        <v>2.1464729999999999</v>
      </c>
      <c r="C983" s="4">
        <v>2.1771590000000001</v>
      </c>
      <c r="D983" s="4">
        <v>1.5556711200000002</v>
      </c>
      <c r="E983" s="9">
        <f t="shared" si="177"/>
        <v>0.71454180425040159</v>
      </c>
      <c r="F983" s="107">
        <v>0.82584900000000006</v>
      </c>
      <c r="G983" s="23">
        <v>0.82584900000000006</v>
      </c>
      <c r="H983" s="23">
        <v>0.18395879999999998</v>
      </c>
      <c r="I983" s="9">
        <f t="shared" si="178"/>
        <v>0.22275113247094805</v>
      </c>
    </row>
    <row r="984" spans="1:9" x14ac:dyDescent="0.25">
      <c r="A984" s="61" t="s">
        <v>36</v>
      </c>
      <c r="B984" s="1">
        <v>3.9529969999999999</v>
      </c>
      <c r="C984" s="4">
        <v>3.9529969999999999</v>
      </c>
      <c r="D984" s="4">
        <v>2.0023593100000001</v>
      </c>
      <c r="E984" s="9">
        <f t="shared" si="177"/>
        <v>0.50654207680906416</v>
      </c>
      <c r="F984" s="108">
        <v>0.10730000000000001</v>
      </c>
      <c r="G984" s="40">
        <v>0.10730000000000001</v>
      </c>
      <c r="H984" s="40">
        <v>8.8557710000000012E-2</v>
      </c>
      <c r="I984" s="9">
        <f t="shared" si="178"/>
        <v>0.82532814538676613</v>
      </c>
    </row>
    <row r="985" spans="1:9" ht="15.75" thickBot="1" x14ac:dyDescent="0.3">
      <c r="A985" s="62" t="s">
        <v>67</v>
      </c>
      <c r="B985" s="30">
        <v>17.805430000000001</v>
      </c>
      <c r="C985" s="31">
        <v>17.630972</v>
      </c>
      <c r="D985" s="31">
        <v>9.8882714299999996</v>
      </c>
      <c r="E985" s="13">
        <f t="shared" si="177"/>
        <v>0.56084664135363604</v>
      </c>
      <c r="F985" s="114">
        <v>5.44</v>
      </c>
      <c r="G985" s="25">
        <v>5.638458</v>
      </c>
      <c r="H985" s="25">
        <v>2.1513695499999996</v>
      </c>
      <c r="I985" s="13">
        <f t="shared" si="178"/>
        <v>0.38155281993764956</v>
      </c>
    </row>
    <row r="986" spans="1:9" x14ac:dyDescent="0.25">
      <c r="A986" s="60" t="s">
        <v>68</v>
      </c>
      <c r="B986" s="26">
        <v>9.4499999999999993</v>
      </c>
      <c r="C986" s="27">
        <v>9.4499999999999993</v>
      </c>
      <c r="D986" s="27">
        <v>6.3174573199999999</v>
      </c>
      <c r="E986" s="12">
        <f t="shared" si="177"/>
        <v>0.66851400211640211</v>
      </c>
      <c r="F986" s="106">
        <v>55.811425</v>
      </c>
      <c r="G986" s="21">
        <v>55.801425000000002</v>
      </c>
      <c r="H986" s="21">
        <v>29.950448050000002</v>
      </c>
      <c r="I986" s="12">
        <f t="shared" si="178"/>
        <v>0.53673267394157054</v>
      </c>
    </row>
    <row r="987" spans="1:9" x14ac:dyDescent="0.25">
      <c r="A987" s="61" t="s">
        <v>69</v>
      </c>
      <c r="B987" s="1">
        <v>7.553229</v>
      </c>
      <c r="C987" s="4">
        <v>7.553229</v>
      </c>
      <c r="D987" s="4">
        <v>5.1529689800000007</v>
      </c>
      <c r="E987" s="9">
        <f t="shared" si="177"/>
        <v>0.68222067409845522</v>
      </c>
      <c r="F987" s="47">
        <v>3.3971070000000001</v>
      </c>
      <c r="G987" s="3">
        <v>3.3971070000000001</v>
      </c>
      <c r="H987" s="3">
        <v>2.45899841</v>
      </c>
      <c r="I987" s="9">
        <f t="shared" si="178"/>
        <v>0.7238507382899626</v>
      </c>
    </row>
    <row r="988" spans="1:9" x14ac:dyDescent="0.25">
      <c r="A988" s="61" t="s">
        <v>70</v>
      </c>
      <c r="B988" s="1">
        <v>57.687970999999997</v>
      </c>
      <c r="C988" s="4">
        <v>57.687970999999997</v>
      </c>
      <c r="D988" s="4">
        <v>28.690137760000002</v>
      </c>
      <c r="E988" s="9">
        <f t="shared" si="177"/>
        <v>0.49733310537130876</v>
      </c>
      <c r="F988" s="107">
        <v>152.560934</v>
      </c>
      <c r="G988" s="23">
        <v>153.560934</v>
      </c>
      <c r="H988" s="23">
        <v>101.08962789</v>
      </c>
      <c r="I988" s="9">
        <f t="shared" si="178"/>
        <v>0.6583030283600646</v>
      </c>
    </row>
    <row r="989" spans="1:9" x14ac:dyDescent="0.25">
      <c r="A989" s="61" t="s">
        <v>103</v>
      </c>
      <c r="B989" s="1">
        <v>23.156248999999999</v>
      </c>
      <c r="C989" s="4">
        <v>23.156248999999999</v>
      </c>
      <c r="D989" s="4">
        <v>11.551479909999999</v>
      </c>
      <c r="E989" s="9">
        <f t="shared" si="177"/>
        <v>0.49884935638755656</v>
      </c>
      <c r="F989" s="107">
        <v>116.985848</v>
      </c>
      <c r="G989" s="23">
        <v>116.985848</v>
      </c>
      <c r="H989" s="23">
        <v>18.981879579999998</v>
      </c>
      <c r="I989" s="9">
        <f t="shared" si="178"/>
        <v>0.16225791328195524</v>
      </c>
    </row>
    <row r="990" spans="1:9" x14ac:dyDescent="0.25">
      <c r="A990" s="61" t="s">
        <v>71</v>
      </c>
      <c r="B990" s="1">
        <v>27.308866999999999</v>
      </c>
      <c r="C990" s="4">
        <v>26.996997</v>
      </c>
      <c r="D990" s="4">
        <v>9.7719356899999994</v>
      </c>
      <c r="E990" s="9">
        <f t="shared" si="177"/>
        <v>0.36196380249255128</v>
      </c>
      <c r="F990" s="47">
        <v>40.594548000000003</v>
      </c>
      <c r="G990" s="3">
        <v>40.906418000000002</v>
      </c>
      <c r="H990" s="3">
        <v>2.9850925199999998</v>
      </c>
      <c r="I990" s="9">
        <f t="shared" si="178"/>
        <v>7.2973696205812982E-2</v>
      </c>
    </row>
    <row r="991" spans="1:9" x14ac:dyDescent="0.25">
      <c r="A991" s="61" t="s">
        <v>72</v>
      </c>
      <c r="B991" s="1">
        <v>70.5</v>
      </c>
      <c r="C991" s="4">
        <v>70.5</v>
      </c>
      <c r="D991" s="4">
        <v>47.313630509999996</v>
      </c>
      <c r="E991" s="9">
        <f t="shared" si="177"/>
        <v>0.67111532638297866</v>
      </c>
      <c r="F991" s="47">
        <v>3.1</v>
      </c>
      <c r="G991" s="3">
        <v>4.4348599999999996</v>
      </c>
      <c r="H991" s="3">
        <v>1.56386066</v>
      </c>
      <c r="I991" s="9">
        <f t="shared" si="178"/>
        <v>0.35262909313935503</v>
      </c>
    </row>
    <row r="992" spans="1:9" x14ac:dyDescent="0.25">
      <c r="A992" s="61" t="s">
        <v>73</v>
      </c>
      <c r="B992" s="1">
        <v>4.0870899999999999</v>
      </c>
      <c r="C992" s="4">
        <v>4.0870899999999999</v>
      </c>
      <c r="D992" s="4">
        <v>2.5981206600000002</v>
      </c>
      <c r="E992" s="9">
        <f t="shared" si="177"/>
        <v>0.63568961290306802</v>
      </c>
      <c r="F992" s="107">
        <v>3.4325000000000001</v>
      </c>
      <c r="G992" s="23">
        <v>3.4325000000000001</v>
      </c>
      <c r="H992" s="23">
        <v>3.20308685</v>
      </c>
      <c r="I992" s="9">
        <f t="shared" si="178"/>
        <v>0.9331644136926438</v>
      </c>
    </row>
    <row r="993" spans="1:9" x14ac:dyDescent="0.25">
      <c r="A993" s="103" t="s">
        <v>74</v>
      </c>
      <c r="B993" s="1">
        <v>15.489632</v>
      </c>
      <c r="C993" s="4">
        <v>15.489632</v>
      </c>
      <c r="D993" s="4">
        <v>9.3350445700000009</v>
      </c>
      <c r="E993" s="9">
        <f t="shared" si="177"/>
        <v>0.60266406393644478</v>
      </c>
      <c r="F993" s="107">
        <v>0.403368</v>
      </c>
      <c r="G993" s="23">
        <v>0.403368</v>
      </c>
      <c r="H993" s="23">
        <v>0.26865762999999998</v>
      </c>
      <c r="I993" s="9">
        <f t="shared" si="178"/>
        <v>0.66603605144681777</v>
      </c>
    </row>
    <row r="994" spans="1:9" x14ac:dyDescent="0.25">
      <c r="A994" s="61" t="s">
        <v>75</v>
      </c>
      <c r="B994" s="1">
        <v>9.735849</v>
      </c>
      <c r="C994" s="4">
        <v>11.735340000000001</v>
      </c>
      <c r="D994" s="4">
        <v>7.7934805199999992</v>
      </c>
      <c r="E994" s="9">
        <f t="shared" si="177"/>
        <v>0.66410351297874615</v>
      </c>
      <c r="F994" s="47">
        <v>29.236284999999999</v>
      </c>
      <c r="G994" s="3">
        <v>40.657645000000002</v>
      </c>
      <c r="H994" s="3">
        <v>25.825045929999998</v>
      </c>
      <c r="I994" s="9">
        <f t="shared" si="178"/>
        <v>0.63518302474233312</v>
      </c>
    </row>
    <row r="995" spans="1:9" x14ac:dyDescent="0.25">
      <c r="A995" s="104" t="s">
        <v>76</v>
      </c>
      <c r="B995" s="1">
        <v>5.41629</v>
      </c>
      <c r="C995" s="4">
        <v>5.41629</v>
      </c>
      <c r="D995" s="4">
        <v>3.0717102299999999</v>
      </c>
      <c r="E995" s="9">
        <f t="shared" si="177"/>
        <v>0.56712440249691209</v>
      </c>
      <c r="F995" s="107">
        <v>30.7182</v>
      </c>
      <c r="G995" s="23">
        <v>41.993200000000002</v>
      </c>
      <c r="H995" s="23">
        <v>13.88674393</v>
      </c>
      <c r="I995" s="9">
        <f t="shared" si="178"/>
        <v>0.33069030057247362</v>
      </c>
    </row>
    <row r="996" spans="1:9" x14ac:dyDescent="0.25">
      <c r="A996" s="104" t="s">
        <v>110</v>
      </c>
      <c r="B996" s="1">
        <v>44.825920000000004</v>
      </c>
      <c r="C996" s="4">
        <v>40.137506000000002</v>
      </c>
      <c r="D996" s="4">
        <v>28.807899219999999</v>
      </c>
      <c r="E996" s="9">
        <f t="shared" si="177"/>
        <v>0.71773017536266448</v>
      </c>
      <c r="F996" s="107">
        <v>137.56</v>
      </c>
      <c r="G996" s="23">
        <v>157.39190300000001</v>
      </c>
      <c r="H996" s="23">
        <v>109.7784419</v>
      </c>
      <c r="I996" s="9">
        <f t="shared" si="178"/>
        <v>0.69748468509209138</v>
      </c>
    </row>
    <row r="997" spans="1:9" x14ac:dyDescent="0.25">
      <c r="A997" s="61" t="s">
        <v>77</v>
      </c>
      <c r="B997" s="1">
        <v>16.5185</v>
      </c>
      <c r="C997" s="4">
        <v>16.489484000000001</v>
      </c>
      <c r="D997" s="4">
        <v>11.48123064</v>
      </c>
      <c r="E997" s="9">
        <f t="shared" si="177"/>
        <v>0.69627591985291959</v>
      </c>
      <c r="F997" s="107">
        <v>7.6814999999999998</v>
      </c>
      <c r="G997" s="23">
        <v>7.7105160000000001</v>
      </c>
      <c r="H997" s="23">
        <v>5.2811801900000006</v>
      </c>
      <c r="I997" s="9">
        <f t="shared" si="178"/>
        <v>0.68493213554060461</v>
      </c>
    </row>
    <row r="998" spans="1:9" x14ac:dyDescent="0.25">
      <c r="A998" s="61" t="s">
        <v>78</v>
      </c>
      <c r="B998" s="1">
        <v>3.4237350000000002</v>
      </c>
      <c r="C998" s="4">
        <v>3.4237350000000002</v>
      </c>
      <c r="D998" s="4">
        <v>1.76974794</v>
      </c>
      <c r="E998" s="9">
        <f t="shared" si="177"/>
        <v>0.51690564252198257</v>
      </c>
      <c r="F998" s="108">
        <v>0.60600100000000001</v>
      </c>
      <c r="G998" s="40">
        <v>0.60600100000000001</v>
      </c>
      <c r="H998" s="40">
        <v>0.1255513</v>
      </c>
      <c r="I998" s="9">
        <f t="shared" si="178"/>
        <v>0.20718002115508061</v>
      </c>
    </row>
    <row r="999" spans="1:9" x14ac:dyDescent="0.25">
      <c r="A999" s="61" t="s">
        <v>79</v>
      </c>
      <c r="B999" s="1">
        <v>61.771307</v>
      </c>
      <c r="C999" s="4">
        <v>65.623751999999996</v>
      </c>
      <c r="D999" s="4">
        <v>42.572489600000004</v>
      </c>
      <c r="E999" s="9">
        <f t="shared" si="177"/>
        <v>0.64873598815258238</v>
      </c>
      <c r="F999" s="107">
        <v>20.782958000000001</v>
      </c>
      <c r="G999" s="23">
        <v>20.782958000000001</v>
      </c>
      <c r="H999" s="23">
        <v>8.0118248699999999</v>
      </c>
      <c r="I999" s="9">
        <f t="shared" si="178"/>
        <v>0.38549973829519357</v>
      </c>
    </row>
    <row r="1000" spans="1:9" x14ac:dyDescent="0.25">
      <c r="A1000" s="61" t="s">
        <v>111</v>
      </c>
      <c r="B1000" s="2">
        <v>3.010891</v>
      </c>
      <c r="C1000" s="3">
        <v>3.010891</v>
      </c>
      <c r="D1000" s="3">
        <v>1.7340655300000001</v>
      </c>
      <c r="E1000" s="9">
        <f t="shared" si="177"/>
        <v>0.57593102174738309</v>
      </c>
      <c r="F1000" s="108">
        <v>1.8417509999999999</v>
      </c>
      <c r="G1000" s="40">
        <v>1.8417509999999999</v>
      </c>
      <c r="H1000" s="40">
        <v>0.99537852000000004</v>
      </c>
      <c r="I1000" s="9">
        <f t="shared" si="178"/>
        <v>0.54045227612201652</v>
      </c>
    </row>
    <row r="1001" spans="1:9" x14ac:dyDescent="0.25">
      <c r="A1001" s="61" t="s">
        <v>112</v>
      </c>
      <c r="B1001" s="2">
        <v>6.1529999999999996</v>
      </c>
      <c r="C1001" s="3">
        <v>5.6816750000000003</v>
      </c>
      <c r="D1001" s="3">
        <v>3.6078641499999997</v>
      </c>
      <c r="E1001" s="9">
        <f t="shared" si="177"/>
        <v>0.63500009240232846</v>
      </c>
      <c r="F1001" s="108">
        <v>0.64700000000000002</v>
      </c>
      <c r="G1001" s="40">
        <v>1.97631</v>
      </c>
      <c r="H1001" s="40">
        <v>1.6296460400000001</v>
      </c>
      <c r="I1001" s="9">
        <f t="shared" si="178"/>
        <v>0.82459029200884482</v>
      </c>
    </row>
    <row r="1002" spans="1:9" x14ac:dyDescent="0.25">
      <c r="A1002" s="61" t="s">
        <v>80</v>
      </c>
      <c r="B1002" s="1">
        <v>101.37085399999999</v>
      </c>
      <c r="C1002" s="4">
        <v>103.397001</v>
      </c>
      <c r="D1002" s="4">
        <v>71.955919569999992</v>
      </c>
      <c r="E1002" s="9">
        <f t="shared" si="177"/>
        <v>0.69591882621431145</v>
      </c>
      <c r="F1002" s="107">
        <v>4.7051999999999996</v>
      </c>
      <c r="G1002" s="23">
        <v>4.7051999999999996</v>
      </c>
      <c r="H1002" s="23">
        <v>1.5357031299999999</v>
      </c>
      <c r="I1002" s="9">
        <f t="shared" si="178"/>
        <v>0.32638424083992179</v>
      </c>
    </row>
    <row r="1003" spans="1:9" x14ac:dyDescent="0.25">
      <c r="A1003" s="61" t="s">
        <v>81</v>
      </c>
      <c r="B1003" s="1">
        <v>319.78975500000001</v>
      </c>
      <c r="C1003" s="4">
        <v>319.78975500000001</v>
      </c>
      <c r="D1003" s="4">
        <v>222.14048251</v>
      </c>
      <c r="E1003" s="9">
        <f t="shared" si="177"/>
        <v>0.69464540072586123</v>
      </c>
      <c r="F1003" s="107">
        <v>63.794899999999998</v>
      </c>
      <c r="G1003" s="23">
        <v>68.027959999999993</v>
      </c>
      <c r="H1003" s="23">
        <v>17.622936940000002</v>
      </c>
      <c r="I1003" s="9">
        <f t="shared" si="178"/>
        <v>0.25905432031182479</v>
      </c>
    </row>
    <row r="1004" spans="1:9" x14ac:dyDescent="0.25">
      <c r="A1004" s="61" t="s">
        <v>82</v>
      </c>
      <c r="B1004" s="1">
        <v>15.673621000000001</v>
      </c>
      <c r="C1004" s="4">
        <v>15.673621000000001</v>
      </c>
      <c r="D1004" s="4">
        <v>7.29625258</v>
      </c>
      <c r="E1004" s="9">
        <f t="shared" si="177"/>
        <v>0.46551161215394959</v>
      </c>
      <c r="F1004" s="107">
        <v>7.2</v>
      </c>
      <c r="G1004" s="23">
        <v>7.2</v>
      </c>
      <c r="H1004" s="23">
        <v>3.15468466</v>
      </c>
      <c r="I1004" s="9">
        <f t="shared" si="178"/>
        <v>0.43815064722222219</v>
      </c>
    </row>
    <row r="1005" spans="1:9" x14ac:dyDescent="0.25">
      <c r="A1005" s="61" t="s">
        <v>83</v>
      </c>
      <c r="B1005" s="1">
        <v>55.690725999999998</v>
      </c>
      <c r="C1005" s="4">
        <v>55.690725999999998</v>
      </c>
      <c r="D1005" s="4">
        <v>26.87768157</v>
      </c>
      <c r="E1005" s="9">
        <f t="shared" si="177"/>
        <v>0.4826240112222635</v>
      </c>
      <c r="F1005" s="107">
        <v>8.1892999999999994</v>
      </c>
      <c r="G1005" s="23">
        <v>8.1892999999999994</v>
      </c>
      <c r="H1005" s="23">
        <v>1.04135752</v>
      </c>
      <c r="I1005" s="9">
        <f t="shared" si="178"/>
        <v>0.12716074878194719</v>
      </c>
    </row>
    <row r="1006" spans="1:9" x14ac:dyDescent="0.25">
      <c r="A1006" s="61" t="s">
        <v>115</v>
      </c>
      <c r="B1006" s="1">
        <v>2.818705</v>
      </c>
      <c r="C1006" s="4">
        <v>2.818705</v>
      </c>
      <c r="D1006" s="4">
        <v>0</v>
      </c>
      <c r="E1006" s="9">
        <f t="shared" si="177"/>
        <v>0</v>
      </c>
      <c r="F1006" s="107">
        <v>0.18</v>
      </c>
      <c r="G1006" s="23">
        <v>0.18</v>
      </c>
      <c r="H1006" s="23">
        <v>0</v>
      </c>
      <c r="I1006" s="9">
        <f t="shared" si="178"/>
        <v>0</v>
      </c>
    </row>
    <row r="1007" spans="1:9" x14ac:dyDescent="0.25">
      <c r="A1007" s="61" t="s">
        <v>84</v>
      </c>
      <c r="B1007" s="1">
        <v>158.64193299999999</v>
      </c>
      <c r="C1007" s="4">
        <v>158.64193299999999</v>
      </c>
      <c r="D1007" s="4">
        <v>81.009423609999999</v>
      </c>
      <c r="E1007" s="9">
        <f t="shared" si="177"/>
        <v>0.51064319551628257</v>
      </c>
      <c r="F1007" s="107">
        <v>75.692165000000003</v>
      </c>
      <c r="G1007" s="23">
        <v>75.692165000000003</v>
      </c>
      <c r="H1007" s="23">
        <v>12.87836265</v>
      </c>
      <c r="I1007" s="9">
        <f t="shared" si="178"/>
        <v>0.17014129071351042</v>
      </c>
    </row>
    <row r="1008" spans="1:9" x14ac:dyDescent="0.25">
      <c r="A1008" s="110" t="s">
        <v>29</v>
      </c>
      <c r="B1008" s="111">
        <v>0.59079999999999999</v>
      </c>
      <c r="C1008" s="112">
        <v>0.59079999999999999</v>
      </c>
      <c r="D1008" s="112">
        <v>0.35882206</v>
      </c>
      <c r="E1008" s="9">
        <f t="shared" si="177"/>
        <v>0.60734945836154364</v>
      </c>
      <c r="F1008" s="113">
        <v>0.42899999999999999</v>
      </c>
      <c r="G1008" s="112">
        <v>0.42899999999999999</v>
      </c>
      <c r="H1008" s="112">
        <v>0</v>
      </c>
      <c r="I1008" s="9">
        <f t="shared" si="178"/>
        <v>0</v>
      </c>
    </row>
    <row r="1009" spans="1:9" ht="15.75" thickBot="1" x14ac:dyDescent="0.3">
      <c r="A1009" s="62" t="s">
        <v>116</v>
      </c>
      <c r="B1009" s="30">
        <v>7.2678019999999997</v>
      </c>
      <c r="C1009" s="31">
        <v>7.2678019999999997</v>
      </c>
      <c r="D1009" s="31">
        <v>0</v>
      </c>
      <c r="E1009" s="13">
        <f t="shared" si="177"/>
        <v>0</v>
      </c>
      <c r="F1009" s="109">
        <v>0.28720000000000001</v>
      </c>
      <c r="G1009" s="105">
        <v>0.28720000000000001</v>
      </c>
      <c r="H1009" s="105">
        <v>0</v>
      </c>
      <c r="I1009" s="13">
        <f>H1009/G1009</f>
        <v>0</v>
      </c>
    </row>
    <row r="1010" spans="1:9" ht="15.75" thickBot="1" x14ac:dyDescent="0.3">
      <c r="A1010" s="97" t="s">
        <v>106</v>
      </c>
      <c r="B1010" s="98">
        <f>SUM(B1011:B1027)</f>
        <v>1017.26078</v>
      </c>
      <c r="C1010" s="99">
        <f t="shared" ref="C1010:D1010" si="179">SUM(C1011:C1027)</f>
        <v>1074.3783040000001</v>
      </c>
      <c r="D1010" s="99">
        <f t="shared" si="179"/>
        <v>668.79652202999989</v>
      </c>
      <c r="E1010" s="100">
        <f>D1010/C1010</f>
        <v>0.62249630278274848</v>
      </c>
      <c r="F1010" s="101">
        <f>SUM(F1011:F1027)</f>
        <v>1139.3572300000001</v>
      </c>
      <c r="G1010" s="102">
        <f t="shared" ref="G1010:H1010" si="180">SUM(G1011:G1027)</f>
        <v>1199.2856569999999</v>
      </c>
      <c r="H1010" s="102">
        <f t="shared" si="180"/>
        <v>814.42162383999994</v>
      </c>
      <c r="I1010" s="100">
        <f>H1010/G1010</f>
        <v>0.67908893855803032</v>
      </c>
    </row>
    <row r="1011" spans="1:9" x14ac:dyDescent="0.25">
      <c r="A1011" s="55" t="s">
        <v>97</v>
      </c>
      <c r="B1011" s="32">
        <v>275.37791900000002</v>
      </c>
      <c r="C1011" s="33">
        <v>275.37791900000002</v>
      </c>
      <c r="D1011" s="33">
        <v>146.51955402999999</v>
      </c>
      <c r="E1011" s="38">
        <f t="shared" ref="E1011:E1027" si="181">D1011/C1011</f>
        <v>0.53206718447894141</v>
      </c>
      <c r="F1011" s="68">
        <v>48.783346000000002</v>
      </c>
      <c r="G1011" s="69">
        <v>48.783346000000002</v>
      </c>
      <c r="H1011" s="69">
        <v>11.301053289999999</v>
      </c>
      <c r="I1011" s="70">
        <f t="shared" ref="I1011" si="182">H1011/G1011</f>
        <v>0.23165801890669815</v>
      </c>
    </row>
    <row r="1012" spans="1:9" x14ac:dyDescent="0.25">
      <c r="A1012" s="55" t="s">
        <v>85</v>
      </c>
      <c r="B1012" s="32">
        <v>49.144182999999998</v>
      </c>
      <c r="C1012" s="33">
        <v>48.745061999999997</v>
      </c>
      <c r="D1012" s="33">
        <v>30.633212839999999</v>
      </c>
      <c r="E1012" s="35">
        <f t="shared" si="181"/>
        <v>0.62843725257750216</v>
      </c>
      <c r="F1012" s="68">
        <v>38.434399999999997</v>
      </c>
      <c r="G1012" s="69">
        <v>38.434399999999997</v>
      </c>
      <c r="H1012" s="69">
        <v>33.201539449999999</v>
      </c>
      <c r="I1012" s="70">
        <f>H1012/G1012</f>
        <v>0.86384955794808826</v>
      </c>
    </row>
    <row r="1013" spans="1:9" x14ac:dyDescent="0.25">
      <c r="A1013" s="50" t="s">
        <v>26</v>
      </c>
      <c r="B1013" s="1">
        <v>0.99158000000000002</v>
      </c>
      <c r="C1013" s="4">
        <v>0.99158000000000002</v>
      </c>
      <c r="D1013" s="4">
        <v>0.56271263000000005</v>
      </c>
      <c r="E1013" s="35">
        <f t="shared" si="181"/>
        <v>0.56749090340668429</v>
      </c>
      <c r="F1013" s="39" t="s">
        <v>16</v>
      </c>
      <c r="G1013" s="40" t="s">
        <v>16</v>
      </c>
      <c r="H1013" s="40" t="s">
        <v>16</v>
      </c>
      <c r="I1013" s="9" t="s">
        <v>16</v>
      </c>
    </row>
    <row r="1014" spans="1:9" x14ac:dyDescent="0.25">
      <c r="A1014" s="50" t="s">
        <v>86</v>
      </c>
      <c r="B1014" s="1">
        <v>40.719161999999997</v>
      </c>
      <c r="C1014" s="4">
        <v>40.691161999999998</v>
      </c>
      <c r="D1014" s="4">
        <v>24.813359699999999</v>
      </c>
      <c r="E1014" s="35">
        <f t="shared" si="181"/>
        <v>0.60979727489718771</v>
      </c>
      <c r="F1014" s="22">
        <v>18.18</v>
      </c>
      <c r="G1014" s="23">
        <v>18.18</v>
      </c>
      <c r="H1014" s="23">
        <v>8.0961637100000008</v>
      </c>
      <c r="I1014" s="9">
        <f t="shared" ref="I1014:I1017" si="183">H1014/G1014</f>
        <v>0.44533353740374043</v>
      </c>
    </row>
    <row r="1015" spans="1:9" x14ac:dyDescent="0.25">
      <c r="A1015" s="50" t="s">
        <v>27</v>
      </c>
      <c r="B1015" s="1">
        <v>145.59217200000001</v>
      </c>
      <c r="C1015" s="4">
        <v>145.23599100000001</v>
      </c>
      <c r="D1015" s="4">
        <v>100.20363147</v>
      </c>
      <c r="E1015" s="35">
        <f t="shared" si="181"/>
        <v>0.68993663884594558</v>
      </c>
      <c r="F1015" s="22">
        <v>172.20079999999999</v>
      </c>
      <c r="G1015" s="23">
        <v>172.55698100000001</v>
      </c>
      <c r="H1015" s="23">
        <v>52.813457149999998</v>
      </c>
      <c r="I1015" s="9">
        <f t="shared" si="183"/>
        <v>0.30606386854902146</v>
      </c>
    </row>
    <row r="1016" spans="1:9" x14ac:dyDescent="0.25">
      <c r="A1016" s="50" t="s">
        <v>87</v>
      </c>
      <c r="B1016" s="1">
        <v>7.6831469999999999</v>
      </c>
      <c r="C1016" s="4">
        <v>7.6831469999999999</v>
      </c>
      <c r="D1016" s="4">
        <v>4.9202664400000007</v>
      </c>
      <c r="E1016" s="35">
        <f t="shared" si="181"/>
        <v>0.64039727991668005</v>
      </c>
      <c r="F1016" s="22">
        <v>61.020299999999999</v>
      </c>
      <c r="G1016" s="23">
        <v>97.660544000000002</v>
      </c>
      <c r="H1016" s="23">
        <v>82.696115150000011</v>
      </c>
      <c r="I1016" s="9">
        <f t="shared" si="183"/>
        <v>0.84677098614154767</v>
      </c>
    </row>
    <row r="1017" spans="1:9" x14ac:dyDescent="0.25">
      <c r="A1017" s="50" t="s">
        <v>88</v>
      </c>
      <c r="B1017" s="16">
        <v>1.361148</v>
      </c>
      <c r="C1017" s="17">
        <v>1.361148</v>
      </c>
      <c r="D1017" s="17">
        <v>0.70981541000000004</v>
      </c>
      <c r="E1017" s="35">
        <f t="shared" si="181"/>
        <v>0.52148290266745423</v>
      </c>
      <c r="F1017" s="16">
        <v>0.2394</v>
      </c>
      <c r="G1017" s="17">
        <v>0.2394</v>
      </c>
      <c r="H1017" s="17">
        <v>0.14818459</v>
      </c>
      <c r="I1017" s="9">
        <f t="shared" si="183"/>
        <v>0.6189832497911445</v>
      </c>
    </row>
    <row r="1018" spans="1:9" x14ac:dyDescent="0.25">
      <c r="A1018" s="50" t="s">
        <v>98</v>
      </c>
      <c r="B1018" s="16">
        <v>2.9946999999999999</v>
      </c>
      <c r="C1018" s="17">
        <v>2.9946999999999999</v>
      </c>
      <c r="D1018" s="17">
        <v>1.6538358400000002</v>
      </c>
      <c r="E1018" s="35">
        <f t="shared" si="181"/>
        <v>0.55225426253047061</v>
      </c>
      <c r="F1018" s="45" t="s">
        <v>16</v>
      </c>
      <c r="G1018" s="46" t="s">
        <v>16</v>
      </c>
      <c r="H1018" s="46" t="s">
        <v>16</v>
      </c>
      <c r="I1018" s="9" t="s">
        <v>16</v>
      </c>
    </row>
    <row r="1019" spans="1:9" x14ac:dyDescent="0.25">
      <c r="A1019" s="50" t="s">
        <v>99</v>
      </c>
      <c r="B1019" s="16">
        <v>122.1542</v>
      </c>
      <c r="C1019" s="17">
        <v>120.1542</v>
      </c>
      <c r="D1019" s="17">
        <v>74.520864579999994</v>
      </c>
      <c r="E1019" s="35">
        <f t="shared" si="181"/>
        <v>0.62021023468176717</v>
      </c>
      <c r="F1019" s="82">
        <v>180.47976800000001</v>
      </c>
      <c r="G1019" s="83">
        <v>182.47976800000001</v>
      </c>
      <c r="H1019" s="83">
        <v>101.47985825000001</v>
      </c>
      <c r="I1019" s="9">
        <f t="shared" ref="I1019:I1023" si="184">H1019/G1019</f>
        <v>0.55611566894363873</v>
      </c>
    </row>
    <row r="1020" spans="1:9" x14ac:dyDescent="0.25">
      <c r="A1020" s="50" t="s">
        <v>89</v>
      </c>
      <c r="B1020" s="1">
        <v>9.6793960000000006</v>
      </c>
      <c r="C1020" s="4">
        <v>12.290476</v>
      </c>
      <c r="D1020" s="4">
        <v>7.4598809199999998</v>
      </c>
      <c r="E1020" s="35">
        <f t="shared" si="181"/>
        <v>0.60696436167321755</v>
      </c>
      <c r="F1020" s="22">
        <v>6.8538839999999999</v>
      </c>
      <c r="G1020" s="23">
        <v>16.529774</v>
      </c>
      <c r="H1020" s="23">
        <v>10.67187702</v>
      </c>
      <c r="I1020" s="9">
        <f t="shared" si="184"/>
        <v>0.64561542220722434</v>
      </c>
    </row>
    <row r="1021" spans="1:9" x14ac:dyDescent="0.25">
      <c r="A1021" s="50" t="s">
        <v>105</v>
      </c>
      <c r="B1021" s="1">
        <v>62.078699999999998</v>
      </c>
      <c r="C1021" s="4">
        <v>91.332102000000006</v>
      </c>
      <c r="D1021" s="4">
        <v>66.668980059999996</v>
      </c>
      <c r="E1021" s="35">
        <f t="shared" si="181"/>
        <v>0.72996217759227733</v>
      </c>
      <c r="F1021" s="22">
        <v>563.88599999999997</v>
      </c>
      <c r="G1021" s="23">
        <v>564.43076799999994</v>
      </c>
      <c r="H1021" s="23">
        <v>494.81960268</v>
      </c>
      <c r="I1021" s="9">
        <f t="shared" si="184"/>
        <v>0.8766701440343877</v>
      </c>
    </row>
    <row r="1022" spans="1:9" x14ac:dyDescent="0.25">
      <c r="A1022" s="50" t="s">
        <v>35</v>
      </c>
      <c r="B1022" s="1">
        <v>119.775536</v>
      </c>
      <c r="C1022" s="4">
        <v>144.77553599999999</v>
      </c>
      <c r="D1022" s="4">
        <v>87.792984650000008</v>
      </c>
      <c r="E1022" s="35">
        <f t="shared" si="181"/>
        <v>0.60640759534124611</v>
      </c>
      <c r="F1022" s="22">
        <v>9.346819</v>
      </c>
      <c r="G1022" s="23">
        <v>9.346819</v>
      </c>
      <c r="H1022" s="23">
        <v>3.6046317999999999</v>
      </c>
      <c r="I1022" s="9">
        <f t="shared" si="184"/>
        <v>0.38565332226931964</v>
      </c>
    </row>
    <row r="1023" spans="1:9" x14ac:dyDescent="0.25">
      <c r="A1023" s="50" t="s">
        <v>32</v>
      </c>
      <c r="B1023" s="1">
        <v>100.73950000000001</v>
      </c>
      <c r="C1023" s="4">
        <v>100.73882999999999</v>
      </c>
      <c r="D1023" s="4">
        <v>71.747782889999996</v>
      </c>
      <c r="E1023" s="35">
        <f t="shared" si="181"/>
        <v>0.71221576516225171</v>
      </c>
      <c r="F1023" s="22">
        <v>6.6818</v>
      </c>
      <c r="G1023" s="23">
        <v>6.6824700000000004</v>
      </c>
      <c r="H1023" s="23">
        <v>0.90949094999999991</v>
      </c>
      <c r="I1023" s="9">
        <f t="shared" si="184"/>
        <v>0.13610101504383856</v>
      </c>
    </row>
    <row r="1024" spans="1:9" x14ac:dyDescent="0.25">
      <c r="A1024" s="50" t="s">
        <v>123</v>
      </c>
      <c r="B1024" s="1">
        <v>0</v>
      </c>
      <c r="C1024" s="4">
        <v>1</v>
      </c>
      <c r="D1024" s="4">
        <v>0</v>
      </c>
      <c r="E1024" s="35">
        <f t="shared" si="181"/>
        <v>0</v>
      </c>
      <c r="F1024" s="39">
        <v>0</v>
      </c>
      <c r="G1024" s="40">
        <v>0</v>
      </c>
      <c r="H1024" s="40">
        <v>0</v>
      </c>
      <c r="I1024" s="9" t="s">
        <v>16</v>
      </c>
    </row>
    <row r="1025" spans="1:9" x14ac:dyDescent="0.25">
      <c r="A1025" s="50" t="s">
        <v>30</v>
      </c>
      <c r="B1025" s="1">
        <v>24.508593000000001</v>
      </c>
      <c r="C1025" s="4">
        <v>26.508593000000001</v>
      </c>
      <c r="D1025" s="4">
        <v>14.88761452</v>
      </c>
      <c r="E1025" s="35">
        <f t="shared" si="181"/>
        <v>0.56161466283782013</v>
      </c>
      <c r="F1025" s="22">
        <v>11.75526</v>
      </c>
      <c r="G1025" s="23">
        <v>13.25526</v>
      </c>
      <c r="H1025" s="23">
        <v>3.11285319</v>
      </c>
      <c r="I1025" s="9">
        <f t="shared" ref="I1025:I1027" si="185">H1025/G1025</f>
        <v>0.23483908953879443</v>
      </c>
    </row>
    <row r="1026" spans="1:9" x14ac:dyDescent="0.25">
      <c r="A1026" s="50" t="s">
        <v>90</v>
      </c>
      <c r="B1026" s="1">
        <v>5.1401110000000001</v>
      </c>
      <c r="C1026" s="4">
        <v>5.0941619999999999</v>
      </c>
      <c r="D1026" s="4">
        <v>3.4644133999999998</v>
      </c>
      <c r="E1026" s="35">
        <f t="shared" si="181"/>
        <v>0.68007523121565427</v>
      </c>
      <c r="F1026" s="22">
        <v>4.3344529999999999</v>
      </c>
      <c r="G1026" s="23">
        <v>4.3804020000000001</v>
      </c>
      <c r="H1026" s="23">
        <v>1.2723738200000001</v>
      </c>
      <c r="I1026" s="9">
        <f t="shared" si="185"/>
        <v>0.29046964639318495</v>
      </c>
    </row>
    <row r="1027" spans="1:9" ht="15.75" thickBot="1" x14ac:dyDescent="0.3">
      <c r="A1027" s="50" t="s">
        <v>91</v>
      </c>
      <c r="B1027" s="28">
        <v>49.320732999999997</v>
      </c>
      <c r="C1027" s="29">
        <v>49.403695999999997</v>
      </c>
      <c r="D1027" s="29">
        <v>32.237612649999996</v>
      </c>
      <c r="E1027" s="36">
        <f t="shared" si="181"/>
        <v>0.65253443082477058</v>
      </c>
      <c r="F1027" s="76">
        <v>17.161000000000001</v>
      </c>
      <c r="G1027" s="77">
        <v>26.325724999999998</v>
      </c>
      <c r="H1027" s="77">
        <v>10.294422789999999</v>
      </c>
      <c r="I1027" s="67">
        <f t="shared" si="185"/>
        <v>0.39104042870614197</v>
      </c>
    </row>
    <row r="1028" spans="1:9" ht="15.75" thickBot="1" x14ac:dyDescent="0.3">
      <c r="A1028" s="18" t="s">
        <v>107</v>
      </c>
      <c r="B1028" s="71">
        <f>SUM(B1029:B1036)</f>
        <v>1068.9871700000001</v>
      </c>
      <c r="C1028" s="72">
        <f t="shared" ref="C1028:D1028" si="186">SUM(C1029:C1036)</f>
        <v>1068.90047</v>
      </c>
      <c r="D1028" s="72">
        <f t="shared" si="186"/>
        <v>806.27091438000002</v>
      </c>
      <c r="E1028" s="73">
        <f>D1028/C1028</f>
        <v>0.75429933563412133</v>
      </c>
      <c r="F1028" s="75">
        <f>SUM(F1029:F1036)</f>
        <v>1927.39651</v>
      </c>
      <c r="G1028" s="74">
        <f t="shared" ref="G1028:H1028" si="187">SUM(G1029:G1036)</f>
        <v>1930.1832099999999</v>
      </c>
      <c r="H1028" s="74">
        <f t="shared" si="187"/>
        <v>1533.80473635</v>
      </c>
      <c r="I1028" s="73">
        <f>H1028/G1028</f>
        <v>0.79464204662209248</v>
      </c>
    </row>
    <row r="1029" spans="1:9" x14ac:dyDescent="0.25">
      <c r="A1029" s="50" t="s">
        <v>92</v>
      </c>
      <c r="B1029" s="32">
        <v>23.249666999999999</v>
      </c>
      <c r="C1029" s="33">
        <v>23.162966999999998</v>
      </c>
      <c r="D1029" s="33">
        <v>13.32443097</v>
      </c>
      <c r="E1029" s="38">
        <f t="shared" ref="E1029:E1036" si="188">D1029/C1029</f>
        <v>0.57524715939888016</v>
      </c>
      <c r="F1029" s="78">
        <v>7.7005929999999996</v>
      </c>
      <c r="G1029" s="79">
        <v>7.787293</v>
      </c>
      <c r="H1029" s="79">
        <v>2.6044565</v>
      </c>
      <c r="I1029" s="70">
        <f t="shared" ref="I1029:I1030" si="189">H1029/G1029</f>
        <v>0.33444953207744976</v>
      </c>
    </row>
    <row r="1030" spans="1:9" x14ac:dyDescent="0.25">
      <c r="A1030" s="50" t="s">
        <v>37</v>
      </c>
      <c r="B1030" s="1">
        <v>8.3779570000000003</v>
      </c>
      <c r="C1030" s="4">
        <v>8.3779570000000003</v>
      </c>
      <c r="D1030" s="4">
        <v>3.5684839700000004</v>
      </c>
      <c r="E1030" s="35">
        <f t="shared" si="188"/>
        <v>0.42593725057314097</v>
      </c>
      <c r="F1030" s="2">
        <v>1.405</v>
      </c>
      <c r="G1030" s="3">
        <v>1.405</v>
      </c>
      <c r="H1030" s="3">
        <v>0.13605120000000001</v>
      </c>
      <c r="I1030" s="9">
        <f t="shared" si="189"/>
        <v>9.6833594306049833E-2</v>
      </c>
    </row>
    <row r="1031" spans="1:9" x14ac:dyDescent="0.25">
      <c r="A1031" s="50" t="s">
        <v>93</v>
      </c>
      <c r="B1031" s="1">
        <v>28.23216</v>
      </c>
      <c r="C1031" s="4">
        <v>28.23216</v>
      </c>
      <c r="D1031" s="4">
        <v>15.05509166</v>
      </c>
      <c r="E1031" s="35">
        <f t="shared" si="188"/>
        <v>0.5332603548577225</v>
      </c>
      <c r="F1031" s="2">
        <v>76.628013999999993</v>
      </c>
      <c r="G1031" s="3">
        <v>76.628013999999993</v>
      </c>
      <c r="H1031" s="3">
        <v>40.131908659999993</v>
      </c>
      <c r="I1031" s="9">
        <f>H1031/G1031</f>
        <v>0.52372372145779478</v>
      </c>
    </row>
    <row r="1032" spans="1:9" x14ac:dyDescent="0.25">
      <c r="A1032" s="56" t="s">
        <v>94</v>
      </c>
      <c r="B1032" s="1">
        <v>10.706635</v>
      </c>
      <c r="C1032" s="4">
        <v>10.706635</v>
      </c>
      <c r="D1032" s="4">
        <v>5.9831560999999995</v>
      </c>
      <c r="E1032" s="35">
        <f t="shared" si="188"/>
        <v>0.55882694235864017</v>
      </c>
      <c r="F1032" s="2">
        <v>4.7192999999999996</v>
      </c>
      <c r="G1032" s="3">
        <v>7.4192999999999998</v>
      </c>
      <c r="H1032" s="3">
        <v>1.8517275399999999</v>
      </c>
      <c r="I1032" s="9">
        <f>H1032/G1032</f>
        <v>0.24958251317509739</v>
      </c>
    </row>
    <row r="1033" spans="1:9" x14ac:dyDescent="0.25">
      <c r="A1033" s="56" t="s">
        <v>100</v>
      </c>
      <c r="B1033" s="1">
        <v>608.37710000000004</v>
      </c>
      <c r="C1033" s="4">
        <v>608.37710000000004</v>
      </c>
      <c r="D1033" s="4">
        <v>420.82845400000002</v>
      </c>
      <c r="E1033" s="35">
        <f t="shared" si="188"/>
        <v>0.69172303494000675</v>
      </c>
      <c r="F1033" s="2">
        <v>1291.3154</v>
      </c>
      <c r="G1033" s="3">
        <v>1291.3154</v>
      </c>
      <c r="H1033" s="3">
        <v>958.44742799999995</v>
      </c>
      <c r="I1033" s="9">
        <f t="shared" ref="I1033:I1034" si="190">H1033/G1033</f>
        <v>0.74222566229753006</v>
      </c>
    </row>
    <row r="1034" spans="1:9" x14ac:dyDescent="0.25">
      <c r="A1034" s="56" t="s">
        <v>101</v>
      </c>
      <c r="B1034" s="1">
        <v>370.10353500000002</v>
      </c>
      <c r="C1034" s="4">
        <v>370.10353500000002</v>
      </c>
      <c r="D1034" s="4">
        <v>339.43086299999999</v>
      </c>
      <c r="E1034" s="35">
        <f t="shared" si="188"/>
        <v>0.91712407718559075</v>
      </c>
      <c r="F1034" s="2">
        <v>526.93190000000004</v>
      </c>
      <c r="G1034" s="3">
        <v>526.93190000000004</v>
      </c>
      <c r="H1034" s="3">
        <v>526.93190000000004</v>
      </c>
      <c r="I1034" s="9">
        <f t="shared" si="190"/>
        <v>1</v>
      </c>
    </row>
    <row r="1035" spans="1:9" x14ac:dyDescent="0.25">
      <c r="A1035" s="57" t="s">
        <v>95</v>
      </c>
      <c r="B1035" s="1">
        <v>14.148</v>
      </c>
      <c r="C1035" s="4">
        <v>14.148</v>
      </c>
      <c r="D1035" s="4">
        <v>4.0965702899999998</v>
      </c>
      <c r="E1035" s="35">
        <f t="shared" si="188"/>
        <v>0.28955119380831212</v>
      </c>
      <c r="F1035" s="2">
        <v>0.12443899999999999</v>
      </c>
      <c r="G1035" s="3">
        <v>0.12443899999999999</v>
      </c>
      <c r="H1035" s="3">
        <v>5.660768E-2</v>
      </c>
      <c r="I1035" s="9">
        <f>H1035/G1035</f>
        <v>0.45490304486535577</v>
      </c>
    </row>
    <row r="1036" spans="1:9" ht="15.75" thickBot="1" x14ac:dyDescent="0.3">
      <c r="A1036" s="58" t="s">
        <v>96</v>
      </c>
      <c r="B1036" s="30">
        <v>5.792116</v>
      </c>
      <c r="C1036" s="31">
        <v>5.792116</v>
      </c>
      <c r="D1036" s="31">
        <v>3.9838643899999999</v>
      </c>
      <c r="E1036" s="37">
        <f t="shared" si="188"/>
        <v>0.68780811537614228</v>
      </c>
      <c r="F1036" s="24">
        <v>18.571864000000001</v>
      </c>
      <c r="G1036" s="25">
        <v>18.571864000000001</v>
      </c>
      <c r="H1036" s="25">
        <v>3.6446567700000001</v>
      </c>
      <c r="I1036" s="15">
        <f t="shared" ref="I1036" si="191">H1036/G1036</f>
        <v>0.19624614793646991</v>
      </c>
    </row>
    <row r="1037" spans="1:9" x14ac:dyDescent="0.25">
      <c r="A1037" s="115" t="s">
        <v>125</v>
      </c>
      <c r="B1037" s="115"/>
      <c r="C1037" s="115"/>
      <c r="D1037" s="115"/>
      <c r="E1037" s="115"/>
      <c r="F1037" s="116" t="s">
        <v>124</v>
      </c>
      <c r="G1037" s="116"/>
      <c r="H1037" s="116"/>
      <c r="I1037" s="116"/>
    </row>
    <row r="1038" spans="1:9" x14ac:dyDescent="0.25">
      <c r="A1038" s="117" t="s">
        <v>40</v>
      </c>
      <c r="B1038" s="118"/>
      <c r="C1038" s="118"/>
      <c r="D1038" s="118"/>
      <c r="E1038" s="118"/>
      <c r="F1038" s="118"/>
      <c r="G1038" s="118"/>
      <c r="H1038" s="118"/>
      <c r="I1038" s="118"/>
    </row>
    <row r="1039" spans="1:9" x14ac:dyDescent="0.25">
      <c r="A1039" s="130"/>
      <c r="B1039" s="130"/>
      <c r="C1039" s="130"/>
      <c r="D1039" s="130"/>
      <c r="E1039" s="130"/>
      <c r="F1039" s="130"/>
      <c r="G1039" s="130"/>
      <c r="H1039" s="130"/>
      <c r="I1039" s="130"/>
    </row>
    <row r="1040" spans="1:9" x14ac:dyDescent="0.25">
      <c r="A1040" s="120" t="s">
        <v>0</v>
      </c>
      <c r="B1040" s="120"/>
      <c r="C1040" s="120"/>
      <c r="D1040" s="120"/>
      <c r="E1040" s="120"/>
      <c r="F1040" s="120"/>
      <c r="G1040" s="120"/>
      <c r="H1040" s="120"/>
      <c r="I1040" s="120"/>
    </row>
    <row r="1041" spans="1:9" x14ac:dyDescent="0.25">
      <c r="A1041" s="120" t="s">
        <v>1</v>
      </c>
      <c r="B1041" s="120"/>
      <c r="C1041" s="120"/>
      <c r="D1041" s="120"/>
      <c r="E1041" s="120"/>
      <c r="F1041" s="120"/>
      <c r="G1041" s="120"/>
      <c r="H1041" s="120"/>
      <c r="I1041" s="120"/>
    </row>
    <row r="1042" spans="1:9" x14ac:dyDescent="0.25">
      <c r="A1042" s="121" t="s">
        <v>39</v>
      </c>
      <c r="B1042" s="121"/>
      <c r="C1042" s="121"/>
      <c r="D1042" s="121"/>
      <c r="E1042" s="121"/>
      <c r="F1042" s="121"/>
      <c r="G1042" s="121"/>
      <c r="H1042" s="121"/>
      <c r="I1042" s="121"/>
    </row>
    <row r="1043" spans="1:9" x14ac:dyDescent="0.25">
      <c r="A1043" s="121" t="s">
        <v>102</v>
      </c>
      <c r="B1043" s="121"/>
      <c r="C1043" s="121"/>
      <c r="D1043" s="121"/>
      <c r="E1043" s="121"/>
      <c r="F1043" s="121"/>
      <c r="G1043" s="121"/>
      <c r="H1043" s="121"/>
      <c r="I1043" s="121"/>
    </row>
    <row r="1044" spans="1:9" x14ac:dyDescent="0.25">
      <c r="A1044" s="121" t="s">
        <v>129</v>
      </c>
      <c r="B1044" s="121"/>
      <c r="C1044" s="121"/>
      <c r="D1044" s="121"/>
      <c r="E1044" s="121"/>
      <c r="F1044" s="121"/>
      <c r="G1044" s="121"/>
      <c r="H1044" s="121"/>
      <c r="I1044" s="121"/>
    </row>
    <row r="1045" spans="1:9" x14ac:dyDescent="0.25">
      <c r="A1045" s="122" t="s">
        <v>2</v>
      </c>
      <c r="B1045" s="122"/>
      <c r="C1045" s="122"/>
      <c r="D1045" s="122"/>
      <c r="E1045" s="122"/>
      <c r="F1045" s="122"/>
      <c r="G1045" s="122"/>
      <c r="H1045" s="122"/>
      <c r="I1045" s="122"/>
    </row>
    <row r="1046" spans="1:9" ht="6" customHeight="1" thickBot="1" x14ac:dyDescent="0.3">
      <c r="A1046" s="123"/>
      <c r="B1046" s="123"/>
      <c r="C1046" s="123"/>
      <c r="D1046" s="123"/>
      <c r="E1046" s="123"/>
      <c r="F1046" s="123"/>
      <c r="G1046" s="123"/>
      <c r="H1046" s="123"/>
      <c r="I1046" s="123"/>
    </row>
    <row r="1047" spans="1:9" x14ac:dyDescent="0.25">
      <c r="A1047" s="124" t="s">
        <v>3</v>
      </c>
      <c r="B1047" s="126" t="s">
        <v>4</v>
      </c>
      <c r="C1047" s="127"/>
      <c r="D1047" s="127"/>
      <c r="E1047" s="128"/>
      <c r="F1047" s="126" t="s">
        <v>5</v>
      </c>
      <c r="G1047" s="127"/>
      <c r="H1047" s="127"/>
      <c r="I1047" s="129"/>
    </row>
    <row r="1048" spans="1:9" ht="30.75" thickBot="1" x14ac:dyDescent="0.3">
      <c r="A1048" s="125"/>
      <c r="B1048" s="84" t="s">
        <v>6</v>
      </c>
      <c r="C1048" s="85" t="s">
        <v>7</v>
      </c>
      <c r="D1048" s="85" t="s">
        <v>8</v>
      </c>
      <c r="E1048" s="86" t="s">
        <v>9</v>
      </c>
      <c r="F1048" s="87" t="s">
        <v>6</v>
      </c>
      <c r="G1048" s="85" t="s">
        <v>7</v>
      </c>
      <c r="H1048" s="85" t="s">
        <v>8</v>
      </c>
      <c r="I1048" s="88" t="s">
        <v>9</v>
      </c>
    </row>
    <row r="1049" spans="1:9" ht="15.75" thickBot="1" x14ac:dyDescent="0.3">
      <c r="A1049" s="43" t="s">
        <v>33</v>
      </c>
      <c r="B1049" s="90">
        <f>B1051+B1082+B1126+B1144</f>
        <v>20398.888833999998</v>
      </c>
      <c r="C1049" s="91">
        <f>C1051+C1082+C1126+C1144</f>
        <v>20460.030652999998</v>
      </c>
      <c r="D1049" s="91">
        <f>D1051+D1082+D1126+D1144</f>
        <v>16269.90691944</v>
      </c>
      <c r="E1049" s="92">
        <f>D1049/C1049</f>
        <v>0.79520442541733871</v>
      </c>
      <c r="F1049" s="64">
        <f>F1051+F1082+F1126+F1144</f>
        <v>10291.506385999999</v>
      </c>
      <c r="G1049" s="65">
        <f>G1051+G1082+G1126+G1144</f>
        <v>11038.578311999998</v>
      </c>
      <c r="H1049" s="65">
        <f>H1051+H1082+H1126+H1144</f>
        <v>7698.0030723599994</v>
      </c>
      <c r="I1049" s="66">
        <f>H1049/G1049</f>
        <v>0.69737269191554574</v>
      </c>
    </row>
    <row r="1050" spans="1:9" ht="15.75" thickBot="1" x14ac:dyDescent="0.3">
      <c r="A1050" s="63" t="s">
        <v>10</v>
      </c>
      <c r="B1050" s="95">
        <f>B1051+B1082+B1126+B1144-B1127-B1134-B1135-B1149-B1150</f>
        <v>19019.881379999999</v>
      </c>
      <c r="C1050" s="96">
        <f>C1051+C1082+C1126+C1144-C1127-C1134-C1135-C1149-C1150</f>
        <v>19083.023198999999</v>
      </c>
      <c r="D1050" s="96">
        <f>D1051+D1082+D1126+D1144-D1127-D1134-D1135-D1149-D1150</f>
        <v>15218.543456559999</v>
      </c>
      <c r="E1050" s="42">
        <f>D1050/C1050</f>
        <v>0.79749122022539332</v>
      </c>
      <c r="F1050" s="89">
        <f>F1051+F1082+F1126+F1144-F1089-F1127-F1135-F1149-F1150</f>
        <v>6551.2933030000004</v>
      </c>
      <c r="G1050" s="89">
        <f>G1051+G1082+G1126+G1144-G1089-G1127-G1135-G1149-G1150</f>
        <v>7296.3652289999991</v>
      </c>
      <c r="H1050" s="89">
        <f>H1051+H1082+H1126+H1144-H1089-H1127-H1135-H1149-H1150</f>
        <v>4335.192047479999</v>
      </c>
      <c r="I1050" s="19">
        <f>H1050/G1050</f>
        <v>0.59415776368340556</v>
      </c>
    </row>
    <row r="1051" spans="1:9" ht="15.75" thickBot="1" x14ac:dyDescent="0.3">
      <c r="A1051" s="44" t="s">
        <v>11</v>
      </c>
      <c r="B1051" s="93">
        <f>SUM(B1052:B1081)</f>
        <v>12115.912067999998</v>
      </c>
      <c r="C1051" s="41">
        <f>SUM(C1052:C1081)</f>
        <v>12115.656658</v>
      </c>
      <c r="D1051" s="41">
        <f>SUM(D1052:D1081)</f>
        <v>10123.897447559999</v>
      </c>
      <c r="E1051" s="94">
        <f>D1051/C1051</f>
        <v>0.83560451846208128</v>
      </c>
      <c r="F1051" s="7">
        <f>SUM(F1052:F1081)</f>
        <v>3764.6958290000007</v>
      </c>
      <c r="G1051" s="8">
        <f>SUM(G1052:G1081)</f>
        <v>4259.4577219999992</v>
      </c>
      <c r="H1051" s="8">
        <f>SUM(H1052:H1081)</f>
        <v>2406.1675361099997</v>
      </c>
      <c r="I1051" s="11">
        <f>H1051/G1051</f>
        <v>0.56489996923368924</v>
      </c>
    </row>
    <row r="1052" spans="1:9" x14ac:dyDescent="0.25">
      <c r="A1052" s="49" t="s">
        <v>12</v>
      </c>
      <c r="B1052" s="26">
        <v>138.34462500000001</v>
      </c>
      <c r="C1052" s="27">
        <v>164.68694300000001</v>
      </c>
      <c r="D1052" s="27">
        <v>131.91340006999999</v>
      </c>
      <c r="E1052" s="34">
        <f>D1052/C1052</f>
        <v>0.80099489168367155</v>
      </c>
      <c r="F1052" s="20">
        <v>11.655374999999999</v>
      </c>
      <c r="G1052" s="21">
        <v>18.180375000000002</v>
      </c>
      <c r="H1052" s="21">
        <v>16.928110739999997</v>
      </c>
      <c r="I1052" s="12">
        <f>H1052/G1052</f>
        <v>0.9311199983498688</v>
      </c>
    </row>
    <row r="1053" spans="1:9" x14ac:dyDescent="0.25">
      <c r="A1053" s="50" t="s">
        <v>13</v>
      </c>
      <c r="B1053" s="1">
        <v>123.698171</v>
      </c>
      <c r="C1053" s="4">
        <v>145.76571300000001</v>
      </c>
      <c r="D1053" s="4">
        <v>108.15565964</v>
      </c>
      <c r="E1053" s="35">
        <f>D1053/C1053</f>
        <v>0.74198285326536284</v>
      </c>
      <c r="F1053" s="22">
        <v>1.915</v>
      </c>
      <c r="G1053" s="23">
        <v>9.5025139999999997</v>
      </c>
      <c r="H1053" s="23">
        <v>6.1733121399999993</v>
      </c>
      <c r="I1053" s="9">
        <f>H1053/G1053</f>
        <v>0.64965041251188893</v>
      </c>
    </row>
    <row r="1054" spans="1:9" x14ac:dyDescent="0.25">
      <c r="A1054" s="50" t="s">
        <v>19</v>
      </c>
      <c r="B1054" s="1">
        <v>146.54255499999999</v>
      </c>
      <c r="C1054" s="4">
        <v>152.33759000000001</v>
      </c>
      <c r="D1054" s="4">
        <v>110.5616795</v>
      </c>
      <c r="E1054" s="35">
        <f t="shared" ref="E1054:E1076" si="192">D1054/C1054</f>
        <v>0.72576755021528172</v>
      </c>
      <c r="F1054" s="22">
        <v>45.294116000000002</v>
      </c>
      <c r="G1054" s="23">
        <v>92.841649000000004</v>
      </c>
      <c r="H1054" s="23">
        <v>60.59862021</v>
      </c>
      <c r="I1054" s="9">
        <f t="shared" ref="I1054:I1066" si="193">H1054/G1054</f>
        <v>0.65270943442635321</v>
      </c>
    </row>
    <row r="1055" spans="1:9" x14ac:dyDescent="0.25">
      <c r="A1055" s="50" t="s">
        <v>41</v>
      </c>
      <c r="B1055" s="1">
        <v>68.008010999999996</v>
      </c>
      <c r="C1055" s="4">
        <v>72.288956999999996</v>
      </c>
      <c r="D1055" s="4">
        <v>61.40891199</v>
      </c>
      <c r="E1055" s="35">
        <f t="shared" si="192"/>
        <v>0.84949229506797286</v>
      </c>
      <c r="F1055" s="22">
        <v>3.2549999999999999</v>
      </c>
      <c r="G1055" s="23">
        <v>4.7728710000000003</v>
      </c>
      <c r="H1055" s="23">
        <v>4.2563473499999995</v>
      </c>
      <c r="I1055" s="9">
        <f t="shared" si="193"/>
        <v>0.89177925613325804</v>
      </c>
    </row>
    <row r="1056" spans="1:9" x14ac:dyDescent="0.25">
      <c r="A1056" s="51" t="s">
        <v>42</v>
      </c>
      <c r="B1056" s="1">
        <v>1915.7079530000001</v>
      </c>
      <c r="C1056" s="4">
        <v>1925.308841</v>
      </c>
      <c r="D1056" s="4">
        <v>1536.4910696300001</v>
      </c>
      <c r="E1056" s="35">
        <f t="shared" si="192"/>
        <v>0.79804914251157277</v>
      </c>
      <c r="F1056" s="22">
        <v>1638.273463</v>
      </c>
      <c r="G1056" s="23">
        <v>1613.850406</v>
      </c>
      <c r="H1056" s="23">
        <v>358.55799251999997</v>
      </c>
      <c r="I1056" s="9">
        <f t="shared" si="193"/>
        <v>0.22217548242820218</v>
      </c>
    </row>
    <row r="1057" spans="1:9" x14ac:dyDescent="0.25">
      <c r="A1057" s="52" t="s">
        <v>43</v>
      </c>
      <c r="B1057" s="1">
        <v>27.702269000000001</v>
      </c>
      <c r="C1057" s="4">
        <v>27.688769000000001</v>
      </c>
      <c r="D1057" s="4">
        <v>19.293787079999998</v>
      </c>
      <c r="E1057" s="35">
        <f t="shared" si="192"/>
        <v>0.69680913152910473</v>
      </c>
      <c r="F1057" s="22">
        <v>1.2581</v>
      </c>
      <c r="G1057" s="23">
        <v>1.2616000000000001</v>
      </c>
      <c r="H1057" s="23">
        <v>0.72510328000000002</v>
      </c>
      <c r="I1057" s="9">
        <f t="shared" si="193"/>
        <v>0.57474895370957513</v>
      </c>
    </row>
    <row r="1058" spans="1:9" x14ac:dyDescent="0.25">
      <c r="A1058" s="52" t="s">
        <v>44</v>
      </c>
      <c r="B1058" s="1">
        <v>30.403946000000001</v>
      </c>
      <c r="C1058" s="4">
        <v>30.403946000000001</v>
      </c>
      <c r="D1058" s="4">
        <v>24.085265499999998</v>
      </c>
      <c r="E1058" s="35">
        <f t="shared" si="192"/>
        <v>0.79217564391148432</v>
      </c>
      <c r="F1058" s="22">
        <v>665.26155100000005</v>
      </c>
      <c r="G1058" s="23">
        <v>672.70133999999996</v>
      </c>
      <c r="H1058" s="23">
        <v>518.76835566</v>
      </c>
      <c r="I1058" s="9">
        <f t="shared" si="193"/>
        <v>0.77117187793917585</v>
      </c>
    </row>
    <row r="1059" spans="1:9" x14ac:dyDescent="0.25">
      <c r="A1059" s="50" t="s">
        <v>45</v>
      </c>
      <c r="B1059" s="1">
        <v>66.637037000000007</v>
      </c>
      <c r="C1059" s="4">
        <v>67.557203999999999</v>
      </c>
      <c r="D1059" s="4">
        <v>51.229641310000005</v>
      </c>
      <c r="E1059" s="35">
        <f t="shared" si="192"/>
        <v>0.7583150023497125</v>
      </c>
      <c r="F1059" s="22">
        <v>127.50920000000001</v>
      </c>
      <c r="G1059" s="23">
        <v>145.273988</v>
      </c>
      <c r="H1059" s="23">
        <v>114.83306286</v>
      </c>
      <c r="I1059" s="9">
        <f t="shared" si="193"/>
        <v>0.79045852902448022</v>
      </c>
    </row>
    <row r="1060" spans="1:9" x14ac:dyDescent="0.25">
      <c r="A1060" s="52" t="s">
        <v>46</v>
      </c>
      <c r="B1060" s="1">
        <v>1390.8270990000001</v>
      </c>
      <c r="C1060" s="4">
        <v>1405.3466780000001</v>
      </c>
      <c r="D1060" s="4">
        <v>1074.0740393800002</v>
      </c>
      <c r="E1060" s="35">
        <f t="shared" si="192"/>
        <v>0.76427692625178711</v>
      </c>
      <c r="F1060" s="22">
        <v>506.46143699999999</v>
      </c>
      <c r="G1060" s="23">
        <v>509.064481</v>
      </c>
      <c r="H1060" s="23">
        <v>322.99899118000002</v>
      </c>
      <c r="I1060" s="9">
        <f t="shared" si="193"/>
        <v>0.63449524222453069</v>
      </c>
    </row>
    <row r="1061" spans="1:9" x14ac:dyDescent="0.25">
      <c r="A1061" s="53" t="s">
        <v>47</v>
      </c>
      <c r="B1061" s="1">
        <v>36.089022</v>
      </c>
      <c r="C1061" s="4">
        <v>35.238314000000003</v>
      </c>
      <c r="D1061" s="4">
        <v>25.482365510000001</v>
      </c>
      <c r="E1061" s="35">
        <f t="shared" si="192"/>
        <v>0.72314372106452085</v>
      </c>
      <c r="F1061" s="22">
        <v>6.125</v>
      </c>
      <c r="G1061" s="23">
        <v>6.3757080000000004</v>
      </c>
      <c r="H1061" s="23">
        <v>2.7004264</v>
      </c>
      <c r="I1061" s="9">
        <f t="shared" si="193"/>
        <v>0.42354925915678693</v>
      </c>
    </row>
    <row r="1062" spans="1:9" x14ac:dyDescent="0.25">
      <c r="A1062" s="53" t="s">
        <v>48</v>
      </c>
      <c r="B1062" s="1">
        <v>14.442424000000001</v>
      </c>
      <c r="C1062" s="4">
        <v>14.442424000000001</v>
      </c>
      <c r="D1062" s="4">
        <v>10.875037769999999</v>
      </c>
      <c r="E1062" s="35">
        <f t="shared" si="192"/>
        <v>0.75299255651267394</v>
      </c>
      <c r="F1062" s="22">
        <v>103.29583599999999</v>
      </c>
      <c r="G1062" s="23">
        <v>245.49933100000001</v>
      </c>
      <c r="H1062" s="23">
        <v>233.35321977999999</v>
      </c>
      <c r="I1062" s="9">
        <f t="shared" si="193"/>
        <v>0.95052487039160194</v>
      </c>
    </row>
    <row r="1063" spans="1:9" x14ac:dyDescent="0.25">
      <c r="A1063" s="53" t="s">
        <v>49</v>
      </c>
      <c r="B1063" s="1">
        <v>499.03449999999998</v>
      </c>
      <c r="C1063" s="4">
        <v>563.03869499999996</v>
      </c>
      <c r="D1063" s="4">
        <v>327.55337093000003</v>
      </c>
      <c r="E1063" s="35">
        <f t="shared" si="192"/>
        <v>0.58175996399323859</v>
      </c>
      <c r="F1063" s="22">
        <v>132.37989999999999</v>
      </c>
      <c r="G1063" s="23">
        <v>167.97031799999999</v>
      </c>
      <c r="H1063" s="23">
        <v>122.03902776000001</v>
      </c>
      <c r="I1063" s="9">
        <f t="shared" si="193"/>
        <v>0.72655115030502004</v>
      </c>
    </row>
    <row r="1064" spans="1:9" x14ac:dyDescent="0.25">
      <c r="A1064" s="53" t="s">
        <v>50</v>
      </c>
      <c r="B1064" s="1">
        <v>107.804514</v>
      </c>
      <c r="C1064" s="4">
        <v>131.635052</v>
      </c>
      <c r="D1064" s="4">
        <v>95.881629010000012</v>
      </c>
      <c r="E1064" s="35">
        <f t="shared" si="192"/>
        <v>0.72838979856216424</v>
      </c>
      <c r="F1064" s="22">
        <v>24.289570000000001</v>
      </c>
      <c r="G1064" s="23">
        <v>28.808222000000001</v>
      </c>
      <c r="H1064" s="23">
        <v>15.35294779</v>
      </c>
      <c r="I1064" s="9">
        <f t="shared" si="193"/>
        <v>0.53293631901337057</v>
      </c>
    </row>
    <row r="1065" spans="1:9" x14ac:dyDescent="0.25">
      <c r="A1065" s="53" t="s">
        <v>51</v>
      </c>
      <c r="B1065" s="1">
        <v>900.29104099999995</v>
      </c>
      <c r="C1065" s="4">
        <v>917.65011400000003</v>
      </c>
      <c r="D1065" s="4">
        <v>761.93418300999997</v>
      </c>
      <c r="E1065" s="35">
        <f t="shared" si="192"/>
        <v>0.83031012734119269</v>
      </c>
      <c r="F1065" s="22">
        <v>45.817999999999998</v>
      </c>
      <c r="G1065" s="23">
        <v>75.522137999999998</v>
      </c>
      <c r="H1065" s="23">
        <v>68.533178190000001</v>
      </c>
      <c r="I1065" s="9">
        <f t="shared" si="193"/>
        <v>0.90745813088607219</v>
      </c>
    </row>
    <row r="1066" spans="1:9" x14ac:dyDescent="0.25">
      <c r="A1066" s="53" t="s">
        <v>52</v>
      </c>
      <c r="B1066" s="1">
        <v>30.231428000000001</v>
      </c>
      <c r="C1066" s="4">
        <v>29.862939000000001</v>
      </c>
      <c r="D1066" s="4">
        <v>21.552056579999999</v>
      </c>
      <c r="E1066" s="35">
        <f t="shared" si="192"/>
        <v>0.72169911273635856</v>
      </c>
      <c r="F1066" s="22">
        <v>254.16719800000001</v>
      </c>
      <c r="G1066" s="23">
        <v>400.75402300000002</v>
      </c>
      <c r="H1066" s="23">
        <v>388.89171546</v>
      </c>
      <c r="I1066" s="9">
        <f t="shared" si="193"/>
        <v>0.97040002879771459</v>
      </c>
    </row>
    <row r="1067" spans="1:9" x14ac:dyDescent="0.25">
      <c r="A1067" s="53" t="s">
        <v>22</v>
      </c>
      <c r="B1067" s="1">
        <v>3.478507</v>
      </c>
      <c r="C1067" s="4">
        <v>3.4603069999999998</v>
      </c>
      <c r="D1067" s="4">
        <v>2.57732413</v>
      </c>
      <c r="E1067" s="35">
        <f t="shared" si="192"/>
        <v>0.74482527995348391</v>
      </c>
      <c r="F1067" s="2" t="s">
        <v>16</v>
      </c>
      <c r="G1067" s="3" t="s">
        <v>16</v>
      </c>
      <c r="H1067" s="3" t="s">
        <v>16</v>
      </c>
      <c r="I1067" s="9" t="s">
        <v>16</v>
      </c>
    </row>
    <row r="1068" spans="1:9" x14ac:dyDescent="0.25">
      <c r="A1068" s="50" t="s">
        <v>53</v>
      </c>
      <c r="B1068" s="1">
        <v>43.159554</v>
      </c>
      <c r="C1068" s="4">
        <v>41.246932000000001</v>
      </c>
      <c r="D1068" s="4">
        <v>33.66279462</v>
      </c>
      <c r="E1068" s="35">
        <f t="shared" si="192"/>
        <v>0.81612844853527522</v>
      </c>
      <c r="F1068" s="22">
        <v>41.061008000000001</v>
      </c>
      <c r="G1068" s="23">
        <v>101.15721600000001</v>
      </c>
      <c r="H1068" s="23">
        <v>92.51750242</v>
      </c>
      <c r="I1068" s="9">
        <f t="shared" ref="I1068:I1075" si="194">H1068/G1068</f>
        <v>0.91459122817298566</v>
      </c>
    </row>
    <row r="1069" spans="1:9" x14ac:dyDescent="0.25">
      <c r="A1069" s="50" t="s">
        <v>54</v>
      </c>
      <c r="B1069" s="1">
        <v>30.941818999999999</v>
      </c>
      <c r="C1069" s="4">
        <v>30.037602</v>
      </c>
      <c r="D1069" s="4">
        <v>21.312903649999999</v>
      </c>
      <c r="E1069" s="35">
        <f t="shared" si="192"/>
        <v>0.70954078324894243</v>
      </c>
      <c r="F1069" s="22">
        <v>69.285537000000005</v>
      </c>
      <c r="G1069" s="23">
        <v>75.275277000000003</v>
      </c>
      <c r="H1069" s="23">
        <v>34.13432976</v>
      </c>
      <c r="I1069" s="9">
        <f t="shared" si="194"/>
        <v>0.45346003522511114</v>
      </c>
    </row>
    <row r="1070" spans="1:9" x14ac:dyDescent="0.25">
      <c r="A1070" s="50" t="s">
        <v>114</v>
      </c>
      <c r="B1070" s="1">
        <v>8.8420830000000006</v>
      </c>
      <c r="C1070" s="4">
        <v>9.0402839999999998</v>
      </c>
      <c r="D1070" s="4">
        <v>4.5518789900000005</v>
      </c>
      <c r="E1070" s="35">
        <f t="shared" si="192"/>
        <v>0.50351061869295266</v>
      </c>
      <c r="F1070" s="22">
        <v>2.9774790000000002</v>
      </c>
      <c r="G1070" s="23">
        <v>3.0692780000000002</v>
      </c>
      <c r="H1070" s="23">
        <v>1.9159668000000001</v>
      </c>
      <c r="I1070" s="9">
        <f t="shared" si="194"/>
        <v>0.62424022848370198</v>
      </c>
    </row>
    <row r="1071" spans="1:9" x14ac:dyDescent="0.25">
      <c r="A1071" s="53" t="s">
        <v>17</v>
      </c>
      <c r="B1071" s="1">
        <v>333.3304</v>
      </c>
      <c r="C1071" s="4">
        <v>322.48088999999999</v>
      </c>
      <c r="D1071" s="4">
        <v>216.95032012999999</v>
      </c>
      <c r="E1071" s="35">
        <f t="shared" si="192"/>
        <v>0.6727540355337025</v>
      </c>
      <c r="F1071" s="22">
        <v>51.808999999999997</v>
      </c>
      <c r="G1071" s="23">
        <v>52.879111000000002</v>
      </c>
      <c r="H1071" s="23">
        <v>26.477118359999999</v>
      </c>
      <c r="I1071" s="9">
        <f t="shared" si="194"/>
        <v>0.5007103534702011</v>
      </c>
    </row>
    <row r="1072" spans="1:9" x14ac:dyDescent="0.25">
      <c r="A1072" s="53" t="s">
        <v>21</v>
      </c>
      <c r="B1072" s="1">
        <v>260.791425</v>
      </c>
      <c r="C1072" s="4">
        <v>259.88931100000002</v>
      </c>
      <c r="D1072" s="4">
        <v>197.70945841</v>
      </c>
      <c r="E1072" s="35">
        <f t="shared" si="192"/>
        <v>0.76074486345458037</v>
      </c>
      <c r="F1072" s="2">
        <v>15.070793999999999</v>
      </c>
      <c r="G1072" s="3">
        <v>15.519197999999999</v>
      </c>
      <c r="H1072" s="3">
        <v>6.7991198300000004</v>
      </c>
      <c r="I1072" s="9">
        <f t="shared" si="194"/>
        <v>0.43811025737283593</v>
      </c>
    </row>
    <row r="1073" spans="1:9" x14ac:dyDescent="0.25">
      <c r="A1073" s="50" t="s">
        <v>20</v>
      </c>
      <c r="B1073" s="1">
        <v>10.22246</v>
      </c>
      <c r="C1073" s="4">
        <v>9.795636</v>
      </c>
      <c r="D1073" s="4">
        <v>6.4653486300000003</v>
      </c>
      <c r="E1073" s="35">
        <f t="shared" si="192"/>
        <v>0.66002336448598131</v>
      </c>
      <c r="F1073" s="22">
        <v>1.8916599999999999</v>
      </c>
      <c r="G1073" s="23">
        <v>2.06006</v>
      </c>
      <c r="H1073" s="23">
        <v>0.12546850000000001</v>
      </c>
      <c r="I1073" s="9">
        <f t="shared" si="194"/>
        <v>6.0905264895197229E-2</v>
      </c>
    </row>
    <row r="1074" spans="1:9" x14ac:dyDescent="0.25">
      <c r="A1074" s="53" t="s">
        <v>24</v>
      </c>
      <c r="B1074" s="1">
        <v>222.52425199999999</v>
      </c>
      <c r="C1074" s="4">
        <v>224.655181</v>
      </c>
      <c r="D1074" s="4">
        <v>183.57005194999999</v>
      </c>
      <c r="E1074" s="35">
        <f t="shared" si="192"/>
        <v>0.81711915626820109</v>
      </c>
      <c r="F1074" s="2">
        <v>12.084718000000001</v>
      </c>
      <c r="G1074" s="3">
        <v>13.142682000000001</v>
      </c>
      <c r="H1074" s="3">
        <v>7.5159406799999999</v>
      </c>
      <c r="I1074" s="9">
        <f t="shared" si="194"/>
        <v>0.57187267256409302</v>
      </c>
    </row>
    <row r="1075" spans="1:9" x14ac:dyDescent="0.25">
      <c r="A1075" s="53" t="s">
        <v>15</v>
      </c>
      <c r="B1075" s="1">
        <v>16.945007</v>
      </c>
      <c r="C1075" s="4">
        <v>16.945007</v>
      </c>
      <c r="D1075" s="4">
        <v>10.62671235</v>
      </c>
      <c r="E1075" s="35">
        <f t="shared" si="192"/>
        <v>0.62712941635255737</v>
      </c>
      <c r="F1075" s="39">
        <v>1</v>
      </c>
      <c r="G1075" s="40">
        <v>1</v>
      </c>
      <c r="H1075" s="40">
        <v>0.45992235999999997</v>
      </c>
      <c r="I1075" s="9">
        <f t="shared" si="194"/>
        <v>0.45992235999999997</v>
      </c>
    </row>
    <row r="1076" spans="1:9" x14ac:dyDescent="0.25">
      <c r="A1076" s="50" t="s">
        <v>55</v>
      </c>
      <c r="B1076" s="1">
        <v>2.4702000000000002</v>
      </c>
      <c r="C1076" s="4">
        <v>2.4702000000000002</v>
      </c>
      <c r="D1076" s="4">
        <v>1.00909548</v>
      </c>
      <c r="E1076" s="35">
        <f t="shared" si="192"/>
        <v>0.40850760262326935</v>
      </c>
      <c r="F1076" s="39" t="s">
        <v>16</v>
      </c>
      <c r="G1076" s="40" t="s">
        <v>16</v>
      </c>
      <c r="H1076" s="40" t="s">
        <v>16</v>
      </c>
      <c r="I1076" s="9" t="s">
        <v>16</v>
      </c>
    </row>
    <row r="1077" spans="1:9" x14ac:dyDescent="0.25">
      <c r="A1077" s="50" t="s">
        <v>18</v>
      </c>
      <c r="B1077" s="1">
        <v>39.091703000000003</v>
      </c>
      <c r="C1077" s="4">
        <v>39.578436000000004</v>
      </c>
      <c r="D1077" s="4">
        <v>31.04289193</v>
      </c>
      <c r="E1077" s="35">
        <f>D1077/C1077</f>
        <v>0.78433852034981866</v>
      </c>
      <c r="F1077" s="39" t="s">
        <v>16</v>
      </c>
      <c r="G1077" s="40" t="s">
        <v>16</v>
      </c>
      <c r="H1077" s="40" t="s">
        <v>16</v>
      </c>
      <c r="I1077" s="9" t="s">
        <v>16</v>
      </c>
    </row>
    <row r="1078" spans="1:9" x14ac:dyDescent="0.25">
      <c r="A1078" s="50" t="s">
        <v>23</v>
      </c>
      <c r="B1078" s="1">
        <v>4.8281510000000001</v>
      </c>
      <c r="C1078" s="4">
        <v>4.6798229999999998</v>
      </c>
      <c r="D1078" s="4">
        <v>3.51354911</v>
      </c>
      <c r="E1078" s="35">
        <f t="shared" ref="E1078:E1080" si="195">D1078/C1078</f>
        <v>0.75078675197758549</v>
      </c>
      <c r="F1078" s="39">
        <v>0.45500000000000002</v>
      </c>
      <c r="G1078" s="40">
        <v>0.378328</v>
      </c>
      <c r="H1078" s="40">
        <v>0.28488340999999995</v>
      </c>
      <c r="I1078" s="9">
        <f t="shared" ref="I1078:I1080" si="196">H1078/G1078</f>
        <v>0.75300641242519706</v>
      </c>
    </row>
    <row r="1079" spans="1:9" x14ac:dyDescent="0.25">
      <c r="A1079" s="52" t="s">
        <v>14</v>
      </c>
      <c r="B1079" s="1">
        <v>5.6229740000000001</v>
      </c>
      <c r="C1079" s="4">
        <v>5.4600289999999996</v>
      </c>
      <c r="D1079" s="4">
        <v>3.9557047999999999</v>
      </c>
      <c r="E1079" s="35">
        <f t="shared" si="195"/>
        <v>0.72448421061499857</v>
      </c>
      <c r="F1079" s="39">
        <v>1.382226</v>
      </c>
      <c r="G1079" s="40">
        <v>1.5825359999999999</v>
      </c>
      <c r="H1079" s="40">
        <v>0.59791426999999997</v>
      </c>
      <c r="I1079" s="9">
        <f t="shared" si="196"/>
        <v>0.37782032762603818</v>
      </c>
    </row>
    <row r="1080" spans="1:9" x14ac:dyDescent="0.25">
      <c r="A1080" s="52" t="s">
        <v>31</v>
      </c>
      <c r="B1080" s="1">
        <v>7.296195</v>
      </c>
      <c r="C1080" s="4">
        <v>7.3049939999999998</v>
      </c>
      <c r="D1080" s="4">
        <v>5.8462510099999996</v>
      </c>
      <c r="E1080" s="35">
        <f t="shared" si="195"/>
        <v>0.80030880381284364</v>
      </c>
      <c r="F1080" s="39">
        <v>0.719661</v>
      </c>
      <c r="G1080" s="40">
        <v>1.015072</v>
      </c>
      <c r="H1080" s="40">
        <v>0.62895840000000003</v>
      </c>
      <c r="I1080" s="9">
        <f t="shared" si="196"/>
        <v>0.61961949497178526</v>
      </c>
    </row>
    <row r="1081" spans="1:9" ht="15.75" thickBot="1" x14ac:dyDescent="0.3">
      <c r="A1081" s="54" t="s">
        <v>25</v>
      </c>
      <c r="B1081" s="28">
        <v>5630.6027430000004</v>
      </c>
      <c r="C1081" s="29">
        <v>5455.3598469999997</v>
      </c>
      <c r="D1081" s="29">
        <v>5040.6110654599997</v>
      </c>
      <c r="E1081" s="36">
        <f>D1081/C1081</f>
        <v>0.92397407445668722</v>
      </c>
      <c r="F1081" s="80" t="s">
        <v>16</v>
      </c>
      <c r="G1081" s="81" t="s">
        <v>16</v>
      </c>
      <c r="H1081" s="81" t="s">
        <v>16</v>
      </c>
      <c r="I1081" s="67" t="s">
        <v>16</v>
      </c>
    </row>
    <row r="1082" spans="1:9" ht="15.75" thickBot="1" x14ac:dyDescent="0.3">
      <c r="A1082" s="59" t="s">
        <v>34</v>
      </c>
      <c r="B1082" s="5">
        <f>SUM(B1083:B1125)</f>
        <v>6196.7288159999998</v>
      </c>
      <c r="C1082" s="6">
        <f>SUM(C1083:C1125)</f>
        <v>6201.6080999999995</v>
      </c>
      <c r="D1082" s="6">
        <f>SUM(D1083:D1125)</f>
        <v>4554.9019244200008</v>
      </c>
      <c r="E1082" s="11">
        <f>D1082/C1082</f>
        <v>0.73447110023285755</v>
      </c>
      <c r="F1082" s="7">
        <f>SUM(F1083:F1125)</f>
        <v>3460.0568169999983</v>
      </c>
      <c r="G1082" s="8">
        <f>SUM(G1083:G1125)</f>
        <v>3649.6517229999986</v>
      </c>
      <c r="H1082" s="8">
        <f>SUM(H1083:H1125)</f>
        <v>2768.2666836200001</v>
      </c>
      <c r="I1082" s="11">
        <f>H1082/G1082</f>
        <v>0.75850160336518258</v>
      </c>
    </row>
    <row r="1083" spans="1:9" x14ac:dyDescent="0.25">
      <c r="A1083" s="60" t="s">
        <v>56</v>
      </c>
      <c r="B1083" s="26">
        <v>6.4955579999999999</v>
      </c>
      <c r="C1083" s="27">
        <v>6.4955579999999999</v>
      </c>
      <c r="D1083" s="27">
        <v>4.4367095000000001</v>
      </c>
      <c r="E1083" s="12">
        <f>D1083/C1083</f>
        <v>0.68303746960615241</v>
      </c>
      <c r="F1083" s="106">
        <v>4.7171000000000003</v>
      </c>
      <c r="G1083" s="21">
        <v>4.8471000000000002</v>
      </c>
      <c r="H1083" s="21">
        <v>2.7226133199999998</v>
      </c>
      <c r="I1083" s="12">
        <f>H1083/G1083</f>
        <v>0.56169943265045075</v>
      </c>
    </row>
    <row r="1084" spans="1:9" x14ac:dyDescent="0.25">
      <c r="A1084" s="61" t="s">
        <v>57</v>
      </c>
      <c r="B1084" s="1">
        <v>56.031345999999999</v>
      </c>
      <c r="C1084" s="4">
        <v>55.951346000000001</v>
      </c>
      <c r="D1084" s="4">
        <v>26.849886659999999</v>
      </c>
      <c r="E1084" s="9">
        <f>D1084/C1084</f>
        <v>0.47987919111007621</v>
      </c>
      <c r="F1084" s="107">
        <v>21.538133999999999</v>
      </c>
      <c r="G1084" s="23">
        <v>157.738134</v>
      </c>
      <c r="H1084" s="23">
        <v>148.39030448</v>
      </c>
      <c r="I1084" s="9">
        <f>H1084/G1084</f>
        <v>0.94073830288876115</v>
      </c>
    </row>
    <row r="1085" spans="1:9" x14ac:dyDescent="0.25">
      <c r="A1085" s="61" t="s">
        <v>58</v>
      </c>
      <c r="B1085" s="1">
        <v>23.7</v>
      </c>
      <c r="C1085" s="4">
        <v>25.680099999999999</v>
      </c>
      <c r="D1085" s="4">
        <v>18.042207659999999</v>
      </c>
      <c r="E1085" s="9">
        <f t="shared" ref="E1085:E1088" si="197">D1085/C1085</f>
        <v>0.70257544402085659</v>
      </c>
      <c r="F1085" s="107">
        <v>3.3</v>
      </c>
      <c r="G1085" s="23">
        <v>3.4348999999999998</v>
      </c>
      <c r="H1085" s="23">
        <v>2.03186928</v>
      </c>
      <c r="I1085" s="9">
        <f t="shared" ref="I1085:I1092" si="198">H1085/G1085</f>
        <v>0.59153666191155496</v>
      </c>
    </row>
    <row r="1086" spans="1:9" x14ac:dyDescent="0.25">
      <c r="A1086" s="61" t="s">
        <v>59</v>
      </c>
      <c r="B1086" s="1">
        <v>14.7188</v>
      </c>
      <c r="C1086" s="4">
        <v>14.650451</v>
      </c>
      <c r="D1086" s="4">
        <v>10.959133130000001</v>
      </c>
      <c r="E1086" s="9">
        <f t="shared" si="197"/>
        <v>0.74804066646139433</v>
      </c>
      <c r="F1086" s="107">
        <v>3.5171000000000001</v>
      </c>
      <c r="G1086" s="23">
        <v>3.5854490000000001</v>
      </c>
      <c r="H1086" s="23">
        <v>2.2794505699999998</v>
      </c>
      <c r="I1086" s="9">
        <f t="shared" si="198"/>
        <v>0.63575038161189845</v>
      </c>
    </row>
    <row r="1087" spans="1:9" x14ac:dyDescent="0.25">
      <c r="A1087" s="61" t="s">
        <v>60</v>
      </c>
      <c r="B1087" s="1">
        <v>39.722000000000001</v>
      </c>
      <c r="C1087" s="4">
        <v>39.658014000000001</v>
      </c>
      <c r="D1087" s="4">
        <v>29.48464946</v>
      </c>
      <c r="E1087" s="9">
        <f t="shared" si="197"/>
        <v>0.74347266759248198</v>
      </c>
      <c r="F1087" s="107">
        <v>8.3818999999999999</v>
      </c>
      <c r="G1087" s="23">
        <v>8.4458859999999998</v>
      </c>
      <c r="H1087" s="23">
        <v>2.8344801400000001</v>
      </c>
      <c r="I1087" s="9">
        <f t="shared" si="198"/>
        <v>0.33560483056484547</v>
      </c>
    </row>
    <row r="1088" spans="1:9" x14ac:dyDescent="0.25">
      <c r="A1088" s="61" t="s">
        <v>38</v>
      </c>
      <c r="B1088" s="1">
        <v>4910.6621510000004</v>
      </c>
      <c r="C1088" s="4">
        <v>4910.6621510000004</v>
      </c>
      <c r="D1088" s="4">
        <v>3688.3604202500001</v>
      </c>
      <c r="E1088" s="9">
        <f t="shared" si="197"/>
        <v>0.75109227774891973</v>
      </c>
      <c r="F1088" s="107">
        <v>374.82938000000001</v>
      </c>
      <c r="G1088" s="23">
        <v>374.82938000000001</v>
      </c>
      <c r="H1088" s="23">
        <v>261.22815856999995</v>
      </c>
      <c r="I1088" s="9">
        <f t="shared" si="198"/>
        <v>0.69692551467016794</v>
      </c>
    </row>
    <row r="1089" spans="1:9" x14ac:dyDescent="0.25">
      <c r="A1089" s="61" t="s">
        <v>113</v>
      </c>
      <c r="B1089" s="2" t="s">
        <v>16</v>
      </c>
      <c r="C1089" s="3" t="s">
        <v>16</v>
      </c>
      <c r="D1089" s="3" t="s">
        <v>16</v>
      </c>
      <c r="E1089" s="9" t="s">
        <v>16</v>
      </c>
      <c r="F1089" s="107">
        <v>1692.702669</v>
      </c>
      <c r="G1089" s="23">
        <v>1692.702669</v>
      </c>
      <c r="H1089" s="23">
        <v>1647.66120241</v>
      </c>
      <c r="I1089" s="9">
        <f t="shared" si="198"/>
        <v>0.97339079838716791</v>
      </c>
    </row>
    <row r="1090" spans="1:9" x14ac:dyDescent="0.25">
      <c r="A1090" s="61" t="s">
        <v>61</v>
      </c>
      <c r="B1090" s="1">
        <v>19.083057</v>
      </c>
      <c r="C1090" s="4">
        <v>19.683057000000002</v>
      </c>
      <c r="D1090" s="4">
        <v>13.229336720000001</v>
      </c>
      <c r="E1090" s="9">
        <f t="shared" ref="E1090:E1125" si="199">D1090/C1090</f>
        <v>0.67211799061497413</v>
      </c>
      <c r="F1090" s="107">
        <v>13.126018</v>
      </c>
      <c r="G1090" s="23">
        <v>13.126018</v>
      </c>
      <c r="H1090" s="23">
        <v>4.9151996699999998</v>
      </c>
      <c r="I1090" s="9">
        <f t="shared" si="198"/>
        <v>0.37446235941471356</v>
      </c>
    </row>
    <row r="1091" spans="1:9" ht="15" customHeight="1" x14ac:dyDescent="0.25">
      <c r="A1091" s="61" t="s">
        <v>104</v>
      </c>
      <c r="B1091" s="2">
        <v>7.9725999999999999</v>
      </c>
      <c r="C1091" s="4">
        <v>7.9725999999999999</v>
      </c>
      <c r="D1091" s="4">
        <v>4.5049561799999998</v>
      </c>
      <c r="E1091" s="9">
        <f t="shared" si="199"/>
        <v>0.56505483531093992</v>
      </c>
      <c r="F1091" s="108">
        <v>2.9756999999999998</v>
      </c>
      <c r="G1091" s="40">
        <v>2.9756999999999998</v>
      </c>
      <c r="H1091" s="40">
        <v>1.07866773</v>
      </c>
      <c r="I1091" s="9">
        <f t="shared" si="198"/>
        <v>0.36249209597741711</v>
      </c>
    </row>
    <row r="1092" spans="1:9" x14ac:dyDescent="0.25">
      <c r="A1092" s="61" t="s">
        <v>62</v>
      </c>
      <c r="B1092" s="1">
        <v>9.3352000000000004</v>
      </c>
      <c r="C1092" s="4">
        <v>10.315868</v>
      </c>
      <c r="D1092" s="4">
        <v>7.2636058999999999</v>
      </c>
      <c r="E1092" s="9">
        <f t="shared" si="199"/>
        <v>0.70411970180308625</v>
      </c>
      <c r="F1092" s="107">
        <v>0.2145</v>
      </c>
      <c r="G1092" s="23">
        <v>0.2145</v>
      </c>
      <c r="H1092" s="23">
        <v>7.4141210000000013E-2</v>
      </c>
      <c r="I1092" s="9">
        <f t="shared" si="198"/>
        <v>0.34564666666666671</v>
      </c>
    </row>
    <row r="1093" spans="1:9" x14ac:dyDescent="0.25">
      <c r="A1093" s="61" t="s">
        <v>63</v>
      </c>
      <c r="B1093" s="1">
        <v>1.6757</v>
      </c>
      <c r="C1093" s="4">
        <v>1.6757</v>
      </c>
      <c r="D1093" s="4">
        <v>1.1471191699999999</v>
      </c>
      <c r="E1093" s="9">
        <f t="shared" si="199"/>
        <v>0.68456118040221992</v>
      </c>
      <c r="F1093" s="108" t="s">
        <v>16</v>
      </c>
      <c r="G1093" s="40" t="s">
        <v>16</v>
      </c>
      <c r="H1093" s="40" t="s">
        <v>16</v>
      </c>
      <c r="I1093" s="9" t="s">
        <v>16</v>
      </c>
    </row>
    <row r="1094" spans="1:9" x14ac:dyDescent="0.25">
      <c r="A1094" s="61" t="s">
        <v>28</v>
      </c>
      <c r="B1094" s="1">
        <v>19.2</v>
      </c>
      <c r="C1094" s="4">
        <v>19.2</v>
      </c>
      <c r="D1094" s="4">
        <v>13.05135613</v>
      </c>
      <c r="E1094" s="9">
        <f t="shared" si="199"/>
        <v>0.67975813177083333</v>
      </c>
      <c r="F1094" s="107">
        <v>526.62674200000004</v>
      </c>
      <c r="G1094" s="23">
        <v>527.95674199999996</v>
      </c>
      <c r="H1094" s="23">
        <v>287.91916720999996</v>
      </c>
      <c r="I1094" s="9">
        <f t="shared" ref="I1094:I1124" si="200">H1094/G1094</f>
        <v>0.54534613218368555</v>
      </c>
    </row>
    <row r="1095" spans="1:9" x14ac:dyDescent="0.25">
      <c r="A1095" s="61" t="s">
        <v>64</v>
      </c>
      <c r="B1095" s="1">
        <v>6.7022719999999998</v>
      </c>
      <c r="C1095" s="4">
        <v>6.7022719999999998</v>
      </c>
      <c r="D1095" s="4">
        <v>4.5486742599999994</v>
      </c>
      <c r="E1095" s="9">
        <f t="shared" si="199"/>
        <v>0.67867646374244428</v>
      </c>
      <c r="F1095" s="107">
        <v>6.8536999999999999</v>
      </c>
      <c r="G1095" s="23">
        <v>6.8536999999999999</v>
      </c>
      <c r="H1095" s="23">
        <v>4.9906186100000003</v>
      </c>
      <c r="I1095" s="9">
        <f t="shared" si="200"/>
        <v>0.72816414637349169</v>
      </c>
    </row>
    <row r="1096" spans="1:9" x14ac:dyDescent="0.25">
      <c r="A1096" s="61" t="s">
        <v>108</v>
      </c>
      <c r="B1096" s="1">
        <v>13.949481</v>
      </c>
      <c r="C1096" s="4">
        <v>13.949481</v>
      </c>
      <c r="D1096" s="4">
        <v>10.114942429999999</v>
      </c>
      <c r="E1096" s="9">
        <f t="shared" si="199"/>
        <v>0.72511245615517872</v>
      </c>
      <c r="F1096" s="107">
        <v>26.263635000000001</v>
      </c>
      <c r="G1096" s="23">
        <v>26.263635000000001</v>
      </c>
      <c r="H1096" s="23">
        <v>9.6567131100000001</v>
      </c>
      <c r="I1096" s="9">
        <f t="shared" si="200"/>
        <v>0.36768379967205606</v>
      </c>
    </row>
    <row r="1097" spans="1:9" x14ac:dyDescent="0.25">
      <c r="A1097" s="61" t="s">
        <v>109</v>
      </c>
      <c r="B1097" s="1">
        <v>11.12649</v>
      </c>
      <c r="C1097" s="4">
        <v>11.107229999999999</v>
      </c>
      <c r="D1097" s="4">
        <v>7.1546007300000003</v>
      </c>
      <c r="E1097" s="9">
        <f t="shared" si="199"/>
        <v>0.64413906347487182</v>
      </c>
      <c r="F1097" s="107">
        <v>1.0297000000000001</v>
      </c>
      <c r="G1097" s="23">
        <v>1.0589599999999999</v>
      </c>
      <c r="H1097" s="23">
        <v>0.43273907</v>
      </c>
      <c r="I1097" s="9">
        <f t="shared" si="200"/>
        <v>0.40864534071164166</v>
      </c>
    </row>
    <row r="1098" spans="1:9" x14ac:dyDescent="0.25">
      <c r="A1098" s="61" t="s">
        <v>65</v>
      </c>
      <c r="B1098" s="1">
        <v>4.5165350000000002</v>
      </c>
      <c r="C1098" s="4">
        <v>4.5165350000000002</v>
      </c>
      <c r="D1098" s="4">
        <v>3.2443304300000002</v>
      </c>
      <c r="E1098" s="9">
        <f t="shared" si="199"/>
        <v>0.71832288026108515</v>
      </c>
      <c r="F1098" s="47">
        <v>1.7702</v>
      </c>
      <c r="G1098" s="3">
        <v>1.7702</v>
      </c>
      <c r="H1098" s="3">
        <v>0.98598843000000003</v>
      </c>
      <c r="I1098" s="9">
        <f t="shared" si="200"/>
        <v>0.55699267314427747</v>
      </c>
    </row>
    <row r="1099" spans="1:9" x14ac:dyDescent="0.25">
      <c r="A1099" s="61" t="s">
        <v>66</v>
      </c>
      <c r="B1099" s="1">
        <v>2.1464729999999999</v>
      </c>
      <c r="C1099" s="4">
        <v>2.1771590000000001</v>
      </c>
      <c r="D1099" s="4">
        <v>1.7520854299999999</v>
      </c>
      <c r="E1099" s="9">
        <f t="shared" si="199"/>
        <v>0.80475768191482566</v>
      </c>
      <c r="F1099" s="107">
        <v>0.82584900000000006</v>
      </c>
      <c r="G1099" s="23">
        <v>0.82584900000000006</v>
      </c>
      <c r="H1099" s="23">
        <v>0.22628870000000001</v>
      </c>
      <c r="I1099" s="9">
        <f t="shared" si="200"/>
        <v>0.27400735485542754</v>
      </c>
    </row>
    <row r="1100" spans="1:9" x14ac:dyDescent="0.25">
      <c r="A1100" s="61" t="s">
        <v>36</v>
      </c>
      <c r="B1100" s="1">
        <v>3.9529969999999999</v>
      </c>
      <c r="C1100" s="4">
        <v>3.9529969999999999</v>
      </c>
      <c r="D1100" s="4">
        <v>2.3925639199999997</v>
      </c>
      <c r="E1100" s="9">
        <f t="shared" si="199"/>
        <v>0.60525315855286499</v>
      </c>
      <c r="F1100" s="108">
        <v>0.10730000000000001</v>
      </c>
      <c r="G1100" s="40">
        <v>0.10730000000000001</v>
      </c>
      <c r="H1100" s="40">
        <v>8.8557710000000012E-2</v>
      </c>
      <c r="I1100" s="9">
        <f t="shared" si="200"/>
        <v>0.82532814538676613</v>
      </c>
    </row>
    <row r="1101" spans="1:9" ht="15.75" thickBot="1" x14ac:dyDescent="0.3">
      <c r="A1101" s="62" t="s">
        <v>67</v>
      </c>
      <c r="B1101" s="30">
        <v>17.805430000000001</v>
      </c>
      <c r="C1101" s="31">
        <v>17.630972</v>
      </c>
      <c r="D1101" s="31">
        <v>10.754190080000001</v>
      </c>
      <c r="E1101" s="13">
        <f t="shared" si="199"/>
        <v>0.60996013606056443</v>
      </c>
      <c r="F1101" s="114">
        <v>5.44</v>
      </c>
      <c r="G1101" s="25">
        <v>5.638458</v>
      </c>
      <c r="H1101" s="25">
        <v>2.19335236</v>
      </c>
      <c r="I1101" s="13">
        <f t="shared" si="200"/>
        <v>0.38899861628835403</v>
      </c>
    </row>
    <row r="1102" spans="1:9" x14ac:dyDescent="0.25">
      <c r="A1102" s="60" t="s">
        <v>68</v>
      </c>
      <c r="B1102" s="26">
        <v>9.4499999999999993</v>
      </c>
      <c r="C1102" s="27">
        <v>9.4499999999999993</v>
      </c>
      <c r="D1102" s="27">
        <v>6.8528608899999996</v>
      </c>
      <c r="E1102" s="12">
        <f t="shared" si="199"/>
        <v>0.72517046455026457</v>
      </c>
      <c r="F1102" s="106">
        <v>55.811425</v>
      </c>
      <c r="G1102" s="21">
        <v>55.801425000000002</v>
      </c>
      <c r="H1102" s="21">
        <v>35.860270419999999</v>
      </c>
      <c r="I1102" s="12">
        <f t="shared" si="200"/>
        <v>0.64264076446076424</v>
      </c>
    </row>
    <row r="1103" spans="1:9" x14ac:dyDescent="0.25">
      <c r="A1103" s="61" t="s">
        <v>69</v>
      </c>
      <c r="B1103" s="1">
        <v>7.553229</v>
      </c>
      <c r="C1103" s="4">
        <v>7.553229</v>
      </c>
      <c r="D1103" s="4">
        <v>6.1166604400000004</v>
      </c>
      <c r="E1103" s="9">
        <f t="shared" si="199"/>
        <v>0.80980736053415037</v>
      </c>
      <c r="F1103" s="47">
        <v>3.3971070000000001</v>
      </c>
      <c r="G1103" s="3">
        <v>3.3971070000000001</v>
      </c>
      <c r="H1103" s="3">
        <v>2.7673947999999999</v>
      </c>
      <c r="I1103" s="9">
        <f t="shared" si="200"/>
        <v>0.81463280373564917</v>
      </c>
    </row>
    <row r="1104" spans="1:9" x14ac:dyDescent="0.25">
      <c r="A1104" s="61" t="s">
        <v>70</v>
      </c>
      <c r="B1104" s="1">
        <v>57.687970999999997</v>
      </c>
      <c r="C1104" s="4">
        <v>57.687970999999997</v>
      </c>
      <c r="D1104" s="4">
        <v>31.345080920000001</v>
      </c>
      <c r="E1104" s="9">
        <f t="shared" si="199"/>
        <v>0.5433555796233499</v>
      </c>
      <c r="F1104" s="107">
        <v>152.560934</v>
      </c>
      <c r="G1104" s="23">
        <v>153.560934</v>
      </c>
      <c r="H1104" s="23">
        <v>101.75596888</v>
      </c>
      <c r="I1104" s="9">
        <f t="shared" si="200"/>
        <v>0.66264228947708792</v>
      </c>
    </row>
    <row r="1105" spans="1:9" x14ac:dyDescent="0.25">
      <c r="A1105" s="61" t="s">
        <v>103</v>
      </c>
      <c r="B1105" s="1">
        <v>23.156248999999999</v>
      </c>
      <c r="C1105" s="4">
        <v>23.156248999999999</v>
      </c>
      <c r="D1105" s="4">
        <v>13.23175831</v>
      </c>
      <c r="E1105" s="9">
        <f t="shared" si="199"/>
        <v>0.57141198948067973</v>
      </c>
      <c r="F1105" s="107">
        <v>116.985848</v>
      </c>
      <c r="G1105" s="23">
        <v>116.985848</v>
      </c>
      <c r="H1105" s="23">
        <v>22.548416760000002</v>
      </c>
      <c r="I1105" s="9">
        <f t="shared" si="200"/>
        <v>0.19274482465605586</v>
      </c>
    </row>
    <row r="1106" spans="1:9" x14ac:dyDescent="0.25">
      <c r="A1106" s="61" t="s">
        <v>71</v>
      </c>
      <c r="B1106" s="1">
        <v>27.308866999999999</v>
      </c>
      <c r="C1106" s="4">
        <v>26.693294999999999</v>
      </c>
      <c r="D1106" s="4">
        <v>12.09532312</v>
      </c>
      <c r="E1106" s="9">
        <f t="shared" si="199"/>
        <v>0.4531221462168683</v>
      </c>
      <c r="F1106" s="47">
        <v>40.594548000000003</v>
      </c>
      <c r="G1106" s="3">
        <v>41.210120000000003</v>
      </c>
      <c r="H1106" s="3">
        <v>4.9483682300000007</v>
      </c>
      <c r="I1106" s="9">
        <f t="shared" si="200"/>
        <v>0.12007653047358272</v>
      </c>
    </row>
    <row r="1107" spans="1:9" x14ac:dyDescent="0.25">
      <c r="A1107" s="61" t="s">
        <v>72</v>
      </c>
      <c r="B1107" s="1">
        <v>70.5</v>
      </c>
      <c r="C1107" s="4">
        <v>70.5</v>
      </c>
      <c r="D1107" s="4">
        <v>53.239569960000004</v>
      </c>
      <c r="E1107" s="9">
        <f t="shared" si="199"/>
        <v>0.75517120510638303</v>
      </c>
      <c r="F1107" s="47">
        <v>3.1</v>
      </c>
      <c r="G1107" s="3">
        <v>4.4348599999999996</v>
      </c>
      <c r="H1107" s="3">
        <v>2.0281756899999999</v>
      </c>
      <c r="I1107" s="9">
        <f t="shared" si="200"/>
        <v>0.45732575323685531</v>
      </c>
    </row>
    <row r="1108" spans="1:9" x14ac:dyDescent="0.25">
      <c r="A1108" s="61" t="s">
        <v>73</v>
      </c>
      <c r="B1108" s="1">
        <v>4.0870899999999999</v>
      </c>
      <c r="C1108" s="4">
        <v>4.0870899999999999</v>
      </c>
      <c r="D1108" s="4">
        <v>3.0726446099999998</v>
      </c>
      <c r="E1108" s="9">
        <f t="shared" si="199"/>
        <v>0.75179274496035076</v>
      </c>
      <c r="F1108" s="107">
        <v>3.4325000000000001</v>
      </c>
      <c r="G1108" s="23">
        <v>3.4325000000000001</v>
      </c>
      <c r="H1108" s="23">
        <v>3.20312055</v>
      </c>
      <c r="I1108" s="9">
        <f t="shared" si="200"/>
        <v>0.93317423160961399</v>
      </c>
    </row>
    <row r="1109" spans="1:9" x14ac:dyDescent="0.25">
      <c r="A1109" s="103" t="s">
        <v>74</v>
      </c>
      <c r="B1109" s="1">
        <v>15.489632</v>
      </c>
      <c r="C1109" s="4">
        <v>15.482934999999999</v>
      </c>
      <c r="D1109" s="4">
        <v>10.1800082</v>
      </c>
      <c r="E1109" s="9">
        <f t="shared" si="199"/>
        <v>0.6574986073376915</v>
      </c>
      <c r="F1109" s="107">
        <v>0.403368</v>
      </c>
      <c r="G1109" s="23">
        <v>0.41006500000000001</v>
      </c>
      <c r="H1109" s="23">
        <v>0.34598366999999997</v>
      </c>
      <c r="I1109" s="9">
        <f t="shared" si="200"/>
        <v>0.84372884786558222</v>
      </c>
    </row>
    <row r="1110" spans="1:9" x14ac:dyDescent="0.25">
      <c r="A1110" s="61" t="s">
        <v>75</v>
      </c>
      <c r="B1110" s="1">
        <v>9.735849</v>
      </c>
      <c r="C1110" s="4">
        <v>11.735340000000001</v>
      </c>
      <c r="D1110" s="4">
        <v>8.3871382899999993</v>
      </c>
      <c r="E1110" s="9">
        <f t="shared" si="199"/>
        <v>0.71469069409152175</v>
      </c>
      <c r="F1110" s="47">
        <v>29.236284999999999</v>
      </c>
      <c r="G1110" s="3">
        <v>40.657645000000002</v>
      </c>
      <c r="H1110" s="3">
        <v>30.695498739999998</v>
      </c>
      <c r="I1110" s="9">
        <f t="shared" si="200"/>
        <v>0.75497483290042977</v>
      </c>
    </row>
    <row r="1111" spans="1:9" x14ac:dyDescent="0.25">
      <c r="A1111" s="104" t="s">
        <v>76</v>
      </c>
      <c r="B1111" s="1">
        <v>5.41629</v>
      </c>
      <c r="C1111" s="4">
        <v>5.41629</v>
      </c>
      <c r="D1111" s="4">
        <v>3.4944037099999998</v>
      </c>
      <c r="E1111" s="9">
        <f t="shared" si="199"/>
        <v>0.6451655487427741</v>
      </c>
      <c r="F1111" s="107">
        <v>30.7182</v>
      </c>
      <c r="G1111" s="23">
        <v>41.993200000000002</v>
      </c>
      <c r="H1111" s="23">
        <v>14.629698509999999</v>
      </c>
      <c r="I1111" s="9">
        <f t="shared" si="200"/>
        <v>0.3483825597953954</v>
      </c>
    </row>
    <row r="1112" spans="1:9" x14ac:dyDescent="0.25">
      <c r="A1112" s="104" t="s">
        <v>110</v>
      </c>
      <c r="B1112" s="1">
        <v>44.825920000000004</v>
      </c>
      <c r="C1112" s="4">
        <v>40.137506000000002</v>
      </c>
      <c r="D1112" s="4">
        <v>29.304839569999999</v>
      </c>
      <c r="E1112" s="9">
        <f t="shared" si="199"/>
        <v>0.73011112274888224</v>
      </c>
      <c r="F1112" s="107">
        <v>137.56</v>
      </c>
      <c r="G1112" s="23">
        <v>157.39190300000001</v>
      </c>
      <c r="H1112" s="23">
        <v>112.81380808</v>
      </c>
      <c r="I1112" s="9">
        <f t="shared" si="200"/>
        <v>0.71677008746758719</v>
      </c>
    </row>
    <row r="1113" spans="1:9" x14ac:dyDescent="0.25">
      <c r="A1113" s="61" t="s">
        <v>77</v>
      </c>
      <c r="B1113" s="1">
        <v>16.5185</v>
      </c>
      <c r="C1113" s="4">
        <v>16.489484000000001</v>
      </c>
      <c r="D1113" s="4">
        <v>12.259941269999999</v>
      </c>
      <c r="E1113" s="9">
        <f t="shared" si="199"/>
        <v>0.74350060135295915</v>
      </c>
      <c r="F1113" s="107">
        <v>7.6814999999999998</v>
      </c>
      <c r="G1113" s="23">
        <v>7.7105160000000001</v>
      </c>
      <c r="H1113" s="23">
        <v>5.8196423899999994</v>
      </c>
      <c r="I1113" s="9">
        <f t="shared" si="200"/>
        <v>0.75476691702604592</v>
      </c>
    </row>
    <row r="1114" spans="1:9" x14ac:dyDescent="0.25">
      <c r="A1114" s="61" t="s">
        <v>78</v>
      </c>
      <c r="B1114" s="1">
        <v>3.4237350000000002</v>
      </c>
      <c r="C1114" s="4">
        <v>3.4237340000000001</v>
      </c>
      <c r="D1114" s="4">
        <v>1.95516785</v>
      </c>
      <c r="E1114" s="9">
        <f t="shared" si="199"/>
        <v>0.57106301190454634</v>
      </c>
      <c r="F1114" s="108">
        <v>0.60600100000000001</v>
      </c>
      <c r="G1114" s="40">
        <v>0.60600100000000001</v>
      </c>
      <c r="H1114" s="40">
        <v>0.1255513</v>
      </c>
      <c r="I1114" s="9">
        <f t="shared" si="200"/>
        <v>0.20718002115508061</v>
      </c>
    </row>
    <row r="1115" spans="1:9" x14ac:dyDescent="0.25">
      <c r="A1115" s="61" t="s">
        <v>79</v>
      </c>
      <c r="B1115" s="1">
        <v>61.771307</v>
      </c>
      <c r="C1115" s="4">
        <v>65.623751999999996</v>
      </c>
      <c r="D1115" s="4">
        <v>46.141329840000004</v>
      </c>
      <c r="E1115" s="9">
        <f t="shared" si="199"/>
        <v>0.70311934983540725</v>
      </c>
      <c r="F1115" s="107">
        <v>20.782958000000001</v>
      </c>
      <c r="G1115" s="23">
        <v>20.782958000000001</v>
      </c>
      <c r="H1115" s="23">
        <v>8.5194695500000002</v>
      </c>
      <c r="I1115" s="9">
        <f t="shared" si="200"/>
        <v>0.40992574541121624</v>
      </c>
    </row>
    <row r="1116" spans="1:9" x14ac:dyDescent="0.25">
      <c r="A1116" s="61" t="s">
        <v>111</v>
      </c>
      <c r="B1116" s="2">
        <v>3.010891</v>
      </c>
      <c r="C1116" s="3">
        <v>3.010891</v>
      </c>
      <c r="D1116" s="3">
        <v>1.97965317</v>
      </c>
      <c r="E1116" s="9">
        <f t="shared" si="199"/>
        <v>0.65749745507226931</v>
      </c>
      <c r="F1116" s="108">
        <v>1.8417509999999999</v>
      </c>
      <c r="G1116" s="40">
        <v>1.8417509999999999</v>
      </c>
      <c r="H1116" s="40">
        <v>1.1053785199999999</v>
      </c>
      <c r="I1116" s="9">
        <f t="shared" si="200"/>
        <v>0.60017804795545104</v>
      </c>
    </row>
    <row r="1117" spans="1:9" x14ac:dyDescent="0.25">
      <c r="A1117" s="61" t="s">
        <v>112</v>
      </c>
      <c r="B1117" s="2">
        <v>6.1529999999999996</v>
      </c>
      <c r="C1117" s="3">
        <v>5.6816750000000003</v>
      </c>
      <c r="D1117" s="3">
        <v>3.69630824</v>
      </c>
      <c r="E1117" s="9">
        <f t="shared" si="199"/>
        <v>0.65056664451944191</v>
      </c>
      <c r="F1117" s="108">
        <v>0.64700000000000002</v>
      </c>
      <c r="G1117" s="40">
        <v>1.97631</v>
      </c>
      <c r="H1117" s="40">
        <v>1.6388758300000001</v>
      </c>
      <c r="I1117" s="9">
        <f t="shared" si="200"/>
        <v>0.82926050568989684</v>
      </c>
    </row>
    <row r="1118" spans="1:9" x14ac:dyDescent="0.25">
      <c r="A1118" s="61" t="s">
        <v>80</v>
      </c>
      <c r="B1118" s="1">
        <v>101.37085399999999</v>
      </c>
      <c r="C1118" s="4">
        <v>103.397001</v>
      </c>
      <c r="D1118" s="4">
        <v>78.579862200000008</v>
      </c>
      <c r="E1118" s="9">
        <f t="shared" si="199"/>
        <v>0.75998202501057077</v>
      </c>
      <c r="F1118" s="107">
        <v>4.7051999999999996</v>
      </c>
      <c r="G1118" s="23">
        <v>4.7051999999999996</v>
      </c>
      <c r="H1118" s="23">
        <v>1.5555291299999998</v>
      </c>
      <c r="I1118" s="9">
        <f t="shared" si="200"/>
        <v>0.33059787681713848</v>
      </c>
    </row>
    <row r="1119" spans="1:9" x14ac:dyDescent="0.25">
      <c r="A1119" s="61" t="s">
        <v>81</v>
      </c>
      <c r="B1119" s="1">
        <v>319.78975500000001</v>
      </c>
      <c r="C1119" s="4">
        <v>319.78975500000001</v>
      </c>
      <c r="D1119" s="4">
        <v>246.54998455</v>
      </c>
      <c r="E1119" s="9">
        <f t="shared" si="199"/>
        <v>0.77097524450087529</v>
      </c>
      <c r="F1119" s="107">
        <v>63.794899999999998</v>
      </c>
      <c r="G1119" s="23">
        <v>68.027959999999993</v>
      </c>
      <c r="H1119" s="23">
        <v>18.529255710000001</v>
      </c>
      <c r="I1119" s="9">
        <f t="shared" si="200"/>
        <v>0.27237705952082059</v>
      </c>
    </row>
    <row r="1120" spans="1:9" x14ac:dyDescent="0.25">
      <c r="A1120" s="61" t="s">
        <v>82</v>
      </c>
      <c r="B1120" s="1">
        <v>15.673621000000001</v>
      </c>
      <c r="C1120" s="4">
        <v>15.300446000000001</v>
      </c>
      <c r="D1120" s="4">
        <v>8.3869929600000006</v>
      </c>
      <c r="E1120" s="9">
        <f t="shared" si="199"/>
        <v>0.54815349565627047</v>
      </c>
      <c r="F1120" s="107">
        <v>7.2</v>
      </c>
      <c r="G1120" s="23">
        <v>7.573175</v>
      </c>
      <c r="H1120" s="23">
        <v>3.3332450699999998</v>
      </c>
      <c r="I1120" s="9">
        <f t="shared" si="200"/>
        <v>0.44013839241797525</v>
      </c>
    </row>
    <row r="1121" spans="1:9" x14ac:dyDescent="0.25">
      <c r="A1121" s="61" t="s">
        <v>83</v>
      </c>
      <c r="B1121" s="1">
        <v>55.690725999999998</v>
      </c>
      <c r="C1121" s="4">
        <v>55.690725999999998</v>
      </c>
      <c r="D1121" s="4">
        <v>29.157109379999998</v>
      </c>
      <c r="E1121" s="9">
        <f t="shared" si="199"/>
        <v>0.52355412604964069</v>
      </c>
      <c r="F1121" s="107">
        <v>8.1892999999999994</v>
      </c>
      <c r="G1121" s="23">
        <v>8.1892999999999994</v>
      </c>
      <c r="H1121" s="23">
        <v>1.1197243300000002</v>
      </c>
      <c r="I1121" s="9">
        <f t="shared" si="200"/>
        <v>0.13673016375025951</v>
      </c>
    </row>
    <row r="1122" spans="1:9" x14ac:dyDescent="0.25">
      <c r="A1122" s="61" t="s">
        <v>115</v>
      </c>
      <c r="B1122" s="1">
        <v>2.818705</v>
      </c>
      <c r="C1122" s="4">
        <v>2.818705</v>
      </c>
      <c r="D1122" s="4">
        <v>0</v>
      </c>
      <c r="E1122" s="9">
        <f t="shared" si="199"/>
        <v>0</v>
      </c>
      <c r="F1122" s="107">
        <v>0.18</v>
      </c>
      <c r="G1122" s="23">
        <v>0.18</v>
      </c>
      <c r="H1122" s="23">
        <v>0</v>
      </c>
      <c r="I1122" s="9">
        <f t="shared" si="200"/>
        <v>0</v>
      </c>
    </row>
    <row r="1123" spans="1:9" x14ac:dyDescent="0.25">
      <c r="A1123" s="61" t="s">
        <v>84</v>
      </c>
      <c r="B1123" s="1">
        <v>158.64193299999999</v>
      </c>
      <c r="C1123" s="4">
        <v>158.64193299999999</v>
      </c>
      <c r="D1123" s="4">
        <v>91.190771830000003</v>
      </c>
      <c r="E1123" s="9">
        <f t="shared" si="199"/>
        <v>0.57482136094496528</v>
      </c>
      <c r="F1123" s="107">
        <v>75.692165000000003</v>
      </c>
      <c r="G1123" s="23">
        <v>75.692165000000003</v>
      </c>
      <c r="H1123" s="23">
        <v>15.21379488</v>
      </c>
      <c r="I1123" s="9">
        <f t="shared" si="200"/>
        <v>0.20099563647043256</v>
      </c>
    </row>
    <row r="1124" spans="1:9" x14ac:dyDescent="0.25">
      <c r="A1124" s="110" t="s">
        <v>29</v>
      </c>
      <c r="B1124" s="111">
        <v>0.59079999999999999</v>
      </c>
      <c r="C1124" s="112">
        <v>0.59079999999999999</v>
      </c>
      <c r="D1124" s="112">
        <v>0.39374707000000003</v>
      </c>
      <c r="E1124" s="9">
        <f t="shared" si="199"/>
        <v>0.66646423493568052</v>
      </c>
      <c r="F1124" s="113">
        <v>0.42899999999999999</v>
      </c>
      <c r="G1124" s="112">
        <v>0.42899999999999999</v>
      </c>
      <c r="H1124" s="112">
        <v>0</v>
      </c>
      <c r="I1124" s="9">
        <f t="shared" si="200"/>
        <v>0</v>
      </c>
    </row>
    <row r="1125" spans="1:9" ht="15.75" thickBot="1" x14ac:dyDescent="0.3">
      <c r="A1125" s="62" t="s">
        <v>116</v>
      </c>
      <c r="B1125" s="30">
        <v>7.2678019999999997</v>
      </c>
      <c r="C1125" s="31">
        <v>7.2678019999999997</v>
      </c>
      <c r="D1125" s="31">
        <v>0</v>
      </c>
      <c r="E1125" s="13">
        <f t="shared" si="199"/>
        <v>0</v>
      </c>
      <c r="F1125" s="109">
        <v>0.28720000000000001</v>
      </c>
      <c r="G1125" s="105">
        <v>0.28720000000000001</v>
      </c>
      <c r="H1125" s="105">
        <v>0</v>
      </c>
      <c r="I1125" s="13">
        <f>H1125/G1125</f>
        <v>0</v>
      </c>
    </row>
    <row r="1126" spans="1:9" ht="15.75" thickBot="1" x14ac:dyDescent="0.3">
      <c r="A1126" s="97" t="s">
        <v>106</v>
      </c>
      <c r="B1126" s="98">
        <f>SUM(B1127:B1143)</f>
        <v>1017.26078</v>
      </c>
      <c r="C1126" s="99">
        <f t="shared" ref="C1126:D1126" si="201">SUM(C1127:C1143)</f>
        <v>1073.865425</v>
      </c>
      <c r="D1126" s="99">
        <f t="shared" si="201"/>
        <v>731.60774132000006</v>
      </c>
      <c r="E1126" s="100">
        <f>D1126/C1126</f>
        <v>0.6812843809735285</v>
      </c>
      <c r="F1126" s="101">
        <f>SUM(F1127:F1143)</f>
        <v>1139.3572300000001</v>
      </c>
      <c r="G1126" s="102">
        <f t="shared" ref="G1126:H1126" si="202">SUM(G1127:G1143)</f>
        <v>1208.3856569999998</v>
      </c>
      <c r="H1126" s="102">
        <f t="shared" si="202"/>
        <v>883.15132566</v>
      </c>
      <c r="I1126" s="100">
        <f>H1126/G1126</f>
        <v>0.73085220810428742</v>
      </c>
    </row>
    <row r="1127" spans="1:9" x14ac:dyDescent="0.25">
      <c r="A1127" s="55" t="s">
        <v>97</v>
      </c>
      <c r="B1127" s="32">
        <v>275.37791900000002</v>
      </c>
      <c r="C1127" s="33">
        <v>275.37791900000002</v>
      </c>
      <c r="D1127" s="33">
        <v>162.71932472999998</v>
      </c>
      <c r="E1127" s="38">
        <f t="shared" ref="E1127:E1143" si="203">D1127/C1127</f>
        <v>0.59089459794341748</v>
      </c>
      <c r="F1127" s="68">
        <v>48.783346000000002</v>
      </c>
      <c r="G1127" s="69">
        <v>48.783346000000002</v>
      </c>
      <c r="H1127" s="69">
        <v>17.725052719999997</v>
      </c>
      <c r="I1127" s="70">
        <f t="shared" ref="I1127" si="204">H1127/G1127</f>
        <v>0.36334229144511726</v>
      </c>
    </row>
    <row r="1128" spans="1:9" x14ac:dyDescent="0.25">
      <c r="A1128" s="55" t="s">
        <v>85</v>
      </c>
      <c r="B1128" s="32">
        <v>49.144182999999998</v>
      </c>
      <c r="C1128" s="33">
        <v>48.494183</v>
      </c>
      <c r="D1128" s="33">
        <v>33.150228510000005</v>
      </c>
      <c r="E1128" s="35">
        <f t="shared" si="203"/>
        <v>0.68359185492412577</v>
      </c>
      <c r="F1128" s="68">
        <v>38.434399999999997</v>
      </c>
      <c r="G1128" s="69">
        <v>38.434399999999997</v>
      </c>
      <c r="H1128" s="69">
        <v>34.542819469999998</v>
      </c>
      <c r="I1128" s="70">
        <f>H1128/G1128</f>
        <v>0.89874746242949022</v>
      </c>
    </row>
    <row r="1129" spans="1:9" x14ac:dyDescent="0.25">
      <c r="A1129" s="50" t="s">
        <v>26</v>
      </c>
      <c r="B1129" s="1">
        <v>0.99158000000000002</v>
      </c>
      <c r="C1129" s="4">
        <v>1.0015799999999999</v>
      </c>
      <c r="D1129" s="4">
        <v>0.64693615999999998</v>
      </c>
      <c r="E1129" s="35">
        <f t="shared" si="203"/>
        <v>0.64591561333093717</v>
      </c>
      <c r="F1129" s="39" t="s">
        <v>16</v>
      </c>
      <c r="G1129" s="40" t="s">
        <v>16</v>
      </c>
      <c r="H1129" s="40" t="s">
        <v>16</v>
      </c>
      <c r="I1129" s="9" t="s">
        <v>16</v>
      </c>
    </row>
    <row r="1130" spans="1:9" x14ac:dyDescent="0.25">
      <c r="A1130" s="50" t="s">
        <v>86</v>
      </c>
      <c r="B1130" s="1">
        <v>40.719161999999997</v>
      </c>
      <c r="C1130" s="4">
        <v>40.419162</v>
      </c>
      <c r="D1130" s="4">
        <v>26.291619579999999</v>
      </c>
      <c r="E1130" s="35">
        <f t="shared" si="203"/>
        <v>0.65047413847916979</v>
      </c>
      <c r="F1130" s="22">
        <v>18.18</v>
      </c>
      <c r="G1130" s="23">
        <v>18.18</v>
      </c>
      <c r="H1130" s="23">
        <v>8.6683749900000002</v>
      </c>
      <c r="I1130" s="9">
        <f t="shared" ref="I1130:I1133" si="205">H1130/G1130</f>
        <v>0.47680830528052809</v>
      </c>
    </row>
    <row r="1131" spans="1:9" x14ac:dyDescent="0.25">
      <c r="A1131" s="50" t="s">
        <v>27</v>
      </c>
      <c r="B1131" s="1">
        <v>145.59217200000001</v>
      </c>
      <c r="C1131" s="4">
        <v>145.23599100000001</v>
      </c>
      <c r="D1131" s="4">
        <v>105.57044609</v>
      </c>
      <c r="E1131" s="35">
        <f t="shared" si="203"/>
        <v>0.72688901258641869</v>
      </c>
      <c r="F1131" s="22">
        <v>172.20079999999999</v>
      </c>
      <c r="G1131" s="23">
        <v>172.55698100000001</v>
      </c>
      <c r="H1131" s="23">
        <v>87.132286900000011</v>
      </c>
      <c r="I1131" s="9">
        <f t="shared" si="205"/>
        <v>0.50494790993127081</v>
      </c>
    </row>
    <row r="1132" spans="1:9" x14ac:dyDescent="0.25">
      <c r="A1132" s="50" t="s">
        <v>87</v>
      </c>
      <c r="B1132" s="1">
        <v>7.6831469999999999</v>
      </c>
      <c r="C1132" s="4">
        <v>7.6831469999999999</v>
      </c>
      <c r="D1132" s="4">
        <v>5.0192548200000004</v>
      </c>
      <c r="E1132" s="35">
        <f t="shared" si="203"/>
        <v>0.65328111254411769</v>
      </c>
      <c r="F1132" s="22">
        <v>61.020299999999999</v>
      </c>
      <c r="G1132" s="23">
        <v>106.760544</v>
      </c>
      <c r="H1132" s="23">
        <v>89.429556739999995</v>
      </c>
      <c r="I1132" s="9">
        <f t="shared" si="205"/>
        <v>0.83766486558929487</v>
      </c>
    </row>
    <row r="1133" spans="1:9" x14ac:dyDescent="0.25">
      <c r="A1133" s="50" t="s">
        <v>88</v>
      </c>
      <c r="B1133" s="16">
        <v>1.361148</v>
      </c>
      <c r="C1133" s="17">
        <v>1.361148</v>
      </c>
      <c r="D1133" s="17">
        <v>0.83752700000000002</v>
      </c>
      <c r="E1133" s="35">
        <f t="shared" si="203"/>
        <v>0.61530928304636967</v>
      </c>
      <c r="F1133" s="16">
        <v>0.2394</v>
      </c>
      <c r="G1133" s="17">
        <v>0.2394</v>
      </c>
      <c r="H1133" s="17">
        <v>0.15064559</v>
      </c>
      <c r="I1133" s="9">
        <f t="shared" si="205"/>
        <v>0.62926311612364239</v>
      </c>
    </row>
    <row r="1134" spans="1:9" x14ac:dyDescent="0.25">
      <c r="A1134" s="50" t="s">
        <v>98</v>
      </c>
      <c r="B1134" s="16">
        <v>2.9946999999999999</v>
      </c>
      <c r="C1134" s="17">
        <v>2.9946999999999999</v>
      </c>
      <c r="D1134" s="17">
        <v>1.80460807</v>
      </c>
      <c r="E1134" s="35">
        <f t="shared" si="203"/>
        <v>0.60260061775803919</v>
      </c>
      <c r="F1134" s="45" t="s">
        <v>16</v>
      </c>
      <c r="G1134" s="46" t="s">
        <v>16</v>
      </c>
      <c r="H1134" s="46" t="s">
        <v>16</v>
      </c>
      <c r="I1134" s="9" t="s">
        <v>16</v>
      </c>
    </row>
    <row r="1135" spans="1:9" x14ac:dyDescent="0.25">
      <c r="A1135" s="50" t="s">
        <v>99</v>
      </c>
      <c r="B1135" s="16">
        <v>122.1542</v>
      </c>
      <c r="C1135" s="17">
        <v>120.1542</v>
      </c>
      <c r="D1135" s="17">
        <v>78.215092080000005</v>
      </c>
      <c r="E1135" s="35">
        <f t="shared" si="203"/>
        <v>0.65095595559705777</v>
      </c>
      <c r="F1135" s="82">
        <v>180.47976800000001</v>
      </c>
      <c r="G1135" s="83">
        <v>182.47976800000001</v>
      </c>
      <c r="H1135" s="83">
        <v>110.02464974999999</v>
      </c>
      <c r="I1135" s="9">
        <f t="shared" ref="I1135:I1139" si="206">H1135/G1135</f>
        <v>0.60294163542557766</v>
      </c>
    </row>
    <row r="1136" spans="1:9" x14ac:dyDescent="0.25">
      <c r="A1136" s="50" t="s">
        <v>89</v>
      </c>
      <c r="B1136" s="1">
        <v>9.6793960000000006</v>
      </c>
      <c r="C1136" s="4">
        <v>12.290476</v>
      </c>
      <c r="D1136" s="4">
        <v>8.7940585599999999</v>
      </c>
      <c r="E1136" s="35">
        <f t="shared" si="203"/>
        <v>0.71551814266591462</v>
      </c>
      <c r="F1136" s="22">
        <v>6.8538839999999999</v>
      </c>
      <c r="G1136" s="23">
        <v>16.529774</v>
      </c>
      <c r="H1136" s="23">
        <v>12.6949367</v>
      </c>
      <c r="I1136" s="9">
        <f t="shared" si="206"/>
        <v>0.76800425099580916</v>
      </c>
    </row>
    <row r="1137" spans="1:9" x14ac:dyDescent="0.25">
      <c r="A1137" s="50" t="s">
        <v>105</v>
      </c>
      <c r="B1137" s="1">
        <v>62.078699999999998</v>
      </c>
      <c r="C1137" s="4">
        <v>91.332102000000006</v>
      </c>
      <c r="D1137" s="4">
        <v>66.668980059999996</v>
      </c>
      <c r="E1137" s="35">
        <f t="shared" si="203"/>
        <v>0.72996217759227733</v>
      </c>
      <c r="F1137" s="22">
        <v>563.88599999999997</v>
      </c>
      <c r="G1137" s="23">
        <v>564.43076799999994</v>
      </c>
      <c r="H1137" s="23">
        <v>494.81960268</v>
      </c>
      <c r="I1137" s="9">
        <f t="shared" si="206"/>
        <v>0.8766701440343877</v>
      </c>
    </row>
    <row r="1138" spans="1:9" x14ac:dyDescent="0.25">
      <c r="A1138" s="50" t="s">
        <v>35</v>
      </c>
      <c r="B1138" s="1">
        <v>119.775536</v>
      </c>
      <c r="C1138" s="4">
        <v>144.77553599999999</v>
      </c>
      <c r="D1138" s="4">
        <v>109.02508945999999</v>
      </c>
      <c r="E1138" s="35">
        <f t="shared" si="203"/>
        <v>0.75306293088080845</v>
      </c>
      <c r="F1138" s="22">
        <v>9.346819</v>
      </c>
      <c r="G1138" s="23">
        <v>9.346819</v>
      </c>
      <c r="H1138" s="23">
        <v>4.0426413600000002</v>
      </c>
      <c r="I1138" s="9">
        <f t="shared" si="206"/>
        <v>0.43251520758024736</v>
      </c>
    </row>
    <row r="1139" spans="1:9" x14ac:dyDescent="0.25">
      <c r="A1139" s="50" t="s">
        <v>32</v>
      </c>
      <c r="B1139" s="1">
        <v>100.73950000000001</v>
      </c>
      <c r="C1139" s="4">
        <v>100.73882999999999</v>
      </c>
      <c r="D1139" s="4">
        <v>75.698265359999994</v>
      </c>
      <c r="E1139" s="35">
        <f t="shared" si="203"/>
        <v>0.75143085699923251</v>
      </c>
      <c r="F1139" s="22">
        <v>6.6818</v>
      </c>
      <c r="G1139" s="23">
        <v>6.6824700000000004</v>
      </c>
      <c r="H1139" s="23">
        <v>0.91189480000000001</v>
      </c>
      <c r="I1139" s="9">
        <f t="shared" si="206"/>
        <v>0.13646073981626552</v>
      </c>
    </row>
    <row r="1140" spans="1:9" x14ac:dyDescent="0.25">
      <c r="A1140" s="50" t="s">
        <v>123</v>
      </c>
      <c r="B1140" s="1">
        <v>0</v>
      </c>
      <c r="C1140" s="4">
        <v>1</v>
      </c>
      <c r="D1140" s="4">
        <v>0</v>
      </c>
      <c r="E1140" s="35">
        <f t="shared" si="203"/>
        <v>0</v>
      </c>
      <c r="F1140" s="39">
        <v>0</v>
      </c>
      <c r="G1140" s="40">
        <v>0</v>
      </c>
      <c r="H1140" s="40">
        <v>0</v>
      </c>
      <c r="I1140" s="9" t="s">
        <v>16</v>
      </c>
    </row>
    <row r="1141" spans="1:9" x14ac:dyDescent="0.25">
      <c r="A1141" s="50" t="s">
        <v>30</v>
      </c>
      <c r="B1141" s="1">
        <v>24.508593000000001</v>
      </c>
      <c r="C1141" s="4">
        <v>26.508593000000001</v>
      </c>
      <c r="D1141" s="4">
        <v>16.10122887</v>
      </c>
      <c r="E1141" s="35">
        <f t="shared" si="203"/>
        <v>0.60739658532612417</v>
      </c>
      <c r="F1141" s="22">
        <v>11.75526</v>
      </c>
      <c r="G1141" s="23">
        <v>13.25526</v>
      </c>
      <c r="H1141" s="23">
        <v>3.1392563600000001</v>
      </c>
      <c r="I1141" s="9">
        <f t="shared" ref="I1141:I1143" si="207">H1141/G1141</f>
        <v>0.23683099086702186</v>
      </c>
    </row>
    <row r="1142" spans="1:9" x14ac:dyDescent="0.25">
      <c r="A1142" s="50" t="s">
        <v>90</v>
      </c>
      <c r="B1142" s="1">
        <v>5.1401110000000001</v>
      </c>
      <c r="C1142" s="4">
        <v>5.0941619999999999</v>
      </c>
      <c r="D1142" s="4">
        <v>3.9632626000000002</v>
      </c>
      <c r="E1142" s="35">
        <f t="shared" si="203"/>
        <v>0.77800089592753441</v>
      </c>
      <c r="F1142" s="22">
        <v>4.3344529999999999</v>
      </c>
      <c r="G1142" s="23">
        <v>4.3804020000000001</v>
      </c>
      <c r="H1142" s="23">
        <v>1.2309559999999999</v>
      </c>
      <c r="I1142" s="9">
        <f t="shared" si="207"/>
        <v>0.28101439091663272</v>
      </c>
    </row>
    <row r="1143" spans="1:9" ht="15.75" thickBot="1" x14ac:dyDescent="0.3">
      <c r="A1143" s="50" t="s">
        <v>91</v>
      </c>
      <c r="B1143" s="28">
        <v>49.320732999999997</v>
      </c>
      <c r="C1143" s="29">
        <v>49.403695999999997</v>
      </c>
      <c r="D1143" s="29">
        <v>37.101819369999994</v>
      </c>
      <c r="E1143" s="36">
        <f t="shared" si="203"/>
        <v>0.75099278746270315</v>
      </c>
      <c r="F1143" s="76">
        <v>17.161000000000001</v>
      </c>
      <c r="G1143" s="77">
        <v>26.325724999999998</v>
      </c>
      <c r="H1143" s="77">
        <v>18.638651600000003</v>
      </c>
      <c r="I1143" s="67">
        <f t="shared" si="207"/>
        <v>0.7080014548507213</v>
      </c>
    </row>
    <row r="1144" spans="1:9" ht="15.75" thickBot="1" x14ac:dyDescent="0.3">
      <c r="A1144" s="18" t="s">
        <v>107</v>
      </c>
      <c r="B1144" s="71">
        <f>SUM(B1145:B1152)</f>
        <v>1068.9871700000001</v>
      </c>
      <c r="C1144" s="72">
        <f t="shared" ref="C1144:D1144" si="208">SUM(C1145:C1152)</f>
        <v>1068.90047</v>
      </c>
      <c r="D1144" s="72">
        <f t="shared" si="208"/>
        <v>859.49980614000003</v>
      </c>
      <c r="E1144" s="73">
        <f>D1144/C1144</f>
        <v>0.80409713557334295</v>
      </c>
      <c r="F1144" s="75">
        <f>SUM(F1145:F1152)</f>
        <v>1927.39651</v>
      </c>
      <c r="G1144" s="74">
        <f t="shared" ref="G1144:H1144" si="209">SUM(G1145:G1152)</f>
        <v>1921.08321</v>
      </c>
      <c r="H1144" s="74">
        <f t="shared" si="209"/>
        <v>1640.4175269699999</v>
      </c>
      <c r="I1144" s="73">
        <f>H1144/G1144</f>
        <v>0.85390238092289605</v>
      </c>
    </row>
    <row r="1145" spans="1:9" x14ac:dyDescent="0.25">
      <c r="A1145" s="50" t="s">
        <v>92</v>
      </c>
      <c r="B1145" s="32">
        <v>23.249666999999999</v>
      </c>
      <c r="C1145" s="33">
        <v>23.162966999999998</v>
      </c>
      <c r="D1145" s="33">
        <v>14.727464189999999</v>
      </c>
      <c r="E1145" s="38">
        <f t="shared" ref="E1145:E1152" si="210">D1145/C1145</f>
        <v>0.6358194176937696</v>
      </c>
      <c r="F1145" s="78">
        <v>7.7005929999999996</v>
      </c>
      <c r="G1145" s="79">
        <v>7.787293</v>
      </c>
      <c r="H1145" s="79">
        <v>2.9349371500000001</v>
      </c>
      <c r="I1145" s="70">
        <f t="shared" ref="I1145:I1146" si="211">H1145/G1145</f>
        <v>0.37688798276885177</v>
      </c>
    </row>
    <row r="1146" spans="1:9" x14ac:dyDescent="0.25">
      <c r="A1146" s="50" t="s">
        <v>37</v>
      </c>
      <c r="B1146" s="1">
        <v>8.3779570000000003</v>
      </c>
      <c r="C1146" s="4">
        <v>8.3779570000000003</v>
      </c>
      <c r="D1146" s="4">
        <v>3.7033150299999997</v>
      </c>
      <c r="E1146" s="35">
        <f t="shared" si="210"/>
        <v>0.44203079939417206</v>
      </c>
      <c r="F1146" s="2">
        <v>1.405</v>
      </c>
      <c r="G1146" s="3">
        <v>1.405</v>
      </c>
      <c r="H1146" s="3">
        <v>0.24771307000000001</v>
      </c>
      <c r="I1146" s="9">
        <f t="shared" si="211"/>
        <v>0.17630823487544484</v>
      </c>
    </row>
    <row r="1147" spans="1:9" x14ac:dyDescent="0.25">
      <c r="A1147" s="50" t="s">
        <v>93</v>
      </c>
      <c r="B1147" s="1">
        <v>28.23216</v>
      </c>
      <c r="C1147" s="4">
        <v>28.23216</v>
      </c>
      <c r="D1147" s="4">
        <v>16.555924300000001</v>
      </c>
      <c r="E1147" s="35">
        <f t="shared" si="210"/>
        <v>0.58642074499436103</v>
      </c>
      <c r="F1147" s="2">
        <v>76.628013999999993</v>
      </c>
      <c r="G1147" s="3">
        <v>67.528013999999999</v>
      </c>
      <c r="H1147" s="3">
        <v>44.170129840000001</v>
      </c>
      <c r="I1147" s="9">
        <f>H1147/G1147</f>
        <v>0.65410082754692001</v>
      </c>
    </row>
    <row r="1148" spans="1:9" x14ac:dyDescent="0.25">
      <c r="A1148" s="56" t="s">
        <v>94</v>
      </c>
      <c r="B1148" s="1">
        <v>10.706635</v>
      </c>
      <c r="C1148" s="4">
        <v>10.706635</v>
      </c>
      <c r="D1148" s="4">
        <v>6.7393028600000005</v>
      </c>
      <c r="E1148" s="35">
        <f t="shared" si="210"/>
        <v>0.62945107029426151</v>
      </c>
      <c r="F1148" s="2">
        <v>4.7192999999999996</v>
      </c>
      <c r="G1148" s="3">
        <v>7.4192999999999998</v>
      </c>
      <c r="H1148" s="3">
        <v>1.8647681899999999</v>
      </c>
      <c r="I1148" s="9">
        <f>H1148/G1148</f>
        <v>0.25134017899262734</v>
      </c>
    </row>
    <row r="1149" spans="1:9" x14ac:dyDescent="0.25">
      <c r="A1149" s="56" t="s">
        <v>100</v>
      </c>
      <c r="B1149" s="1">
        <v>608.37710000000004</v>
      </c>
      <c r="C1149" s="4">
        <v>608.37710000000004</v>
      </c>
      <c r="D1149" s="4">
        <v>459.19585699999999</v>
      </c>
      <c r="E1149" s="35">
        <f t="shared" si="210"/>
        <v>0.75478820126530066</v>
      </c>
      <c r="F1149" s="2">
        <v>1291.3154</v>
      </c>
      <c r="G1149" s="3">
        <v>1291.3154</v>
      </c>
      <c r="H1149" s="3">
        <v>1060.46822</v>
      </c>
      <c r="I1149" s="9">
        <f t="shared" ref="I1149:I1150" si="212">H1149/G1149</f>
        <v>0.82123098663579785</v>
      </c>
    </row>
    <row r="1150" spans="1:9" x14ac:dyDescent="0.25">
      <c r="A1150" s="56" t="s">
        <v>101</v>
      </c>
      <c r="B1150" s="1">
        <v>370.10353500000002</v>
      </c>
      <c r="C1150" s="4">
        <v>370.10353500000002</v>
      </c>
      <c r="D1150" s="4">
        <v>349.42858100000001</v>
      </c>
      <c r="E1150" s="35">
        <f t="shared" si="210"/>
        <v>0.94413737766649541</v>
      </c>
      <c r="F1150" s="2">
        <v>526.93190000000004</v>
      </c>
      <c r="G1150" s="3">
        <v>526.93190000000004</v>
      </c>
      <c r="H1150" s="3">
        <v>526.93190000000004</v>
      </c>
      <c r="I1150" s="9">
        <f t="shared" si="212"/>
        <v>1</v>
      </c>
    </row>
    <row r="1151" spans="1:9" x14ac:dyDescent="0.25">
      <c r="A1151" s="57" t="s">
        <v>95</v>
      </c>
      <c r="B1151" s="1">
        <v>14.148</v>
      </c>
      <c r="C1151" s="4">
        <v>14.148</v>
      </c>
      <c r="D1151" s="4">
        <v>4.6927345899999997</v>
      </c>
      <c r="E1151" s="35">
        <f t="shared" si="210"/>
        <v>0.33168890231834885</v>
      </c>
      <c r="F1151" s="2">
        <v>0.12443899999999999</v>
      </c>
      <c r="G1151" s="3">
        <v>0.12443899999999999</v>
      </c>
      <c r="H1151" s="3">
        <v>8.0137699999999992E-2</v>
      </c>
      <c r="I1151" s="9">
        <f>H1151/G1151</f>
        <v>0.6439918353570826</v>
      </c>
    </row>
    <row r="1152" spans="1:9" ht="15.75" thickBot="1" x14ac:dyDescent="0.3">
      <c r="A1152" s="58" t="s">
        <v>96</v>
      </c>
      <c r="B1152" s="30">
        <v>5.792116</v>
      </c>
      <c r="C1152" s="31">
        <v>5.792116</v>
      </c>
      <c r="D1152" s="31">
        <v>4.45662717</v>
      </c>
      <c r="E1152" s="37">
        <f t="shared" si="210"/>
        <v>0.76942988883509933</v>
      </c>
      <c r="F1152" s="24">
        <v>18.571864000000001</v>
      </c>
      <c r="G1152" s="25">
        <v>18.571864000000001</v>
      </c>
      <c r="H1152" s="25">
        <v>3.7197210200000002</v>
      </c>
      <c r="I1152" s="15">
        <f t="shared" ref="I1152" si="213">H1152/G1152</f>
        <v>0.20028797432503273</v>
      </c>
    </row>
    <row r="1153" spans="1:9" x14ac:dyDescent="0.25">
      <c r="A1153" s="115" t="s">
        <v>125</v>
      </c>
      <c r="B1153" s="115"/>
      <c r="C1153" s="115"/>
      <c r="D1153" s="115"/>
      <c r="E1153" s="115"/>
      <c r="F1153" s="116" t="s">
        <v>124</v>
      </c>
      <c r="G1153" s="116"/>
      <c r="H1153" s="116"/>
      <c r="I1153" s="116"/>
    </row>
    <row r="1154" spans="1:9" x14ac:dyDescent="0.25">
      <c r="A1154" s="117" t="s">
        <v>40</v>
      </c>
      <c r="B1154" s="118"/>
      <c r="C1154" s="118"/>
      <c r="D1154" s="118"/>
      <c r="E1154" s="118"/>
      <c r="F1154" s="118"/>
      <c r="G1154" s="118"/>
      <c r="H1154" s="118"/>
      <c r="I1154" s="118"/>
    </row>
    <row r="1155" spans="1:9" x14ac:dyDescent="0.25">
      <c r="A1155" s="119"/>
      <c r="B1155" s="119"/>
      <c r="C1155" s="119"/>
      <c r="D1155" s="119"/>
      <c r="E1155" s="119"/>
      <c r="F1155" s="119"/>
      <c r="G1155" s="119"/>
      <c r="H1155" s="119"/>
      <c r="I1155" s="119"/>
    </row>
    <row r="1156" spans="1:9" x14ac:dyDescent="0.25">
      <c r="A1156" s="120" t="s">
        <v>0</v>
      </c>
      <c r="B1156" s="120"/>
      <c r="C1156" s="120"/>
      <c r="D1156" s="120"/>
      <c r="E1156" s="120"/>
      <c r="F1156" s="120"/>
      <c r="G1156" s="120"/>
      <c r="H1156" s="120"/>
      <c r="I1156" s="120"/>
    </row>
    <row r="1157" spans="1:9" x14ac:dyDescent="0.25">
      <c r="A1157" s="120" t="s">
        <v>1</v>
      </c>
      <c r="B1157" s="120"/>
      <c r="C1157" s="120"/>
      <c r="D1157" s="120"/>
      <c r="E1157" s="120"/>
      <c r="F1157" s="120"/>
      <c r="G1157" s="120"/>
      <c r="H1157" s="120"/>
      <c r="I1157" s="120"/>
    </row>
    <row r="1158" spans="1:9" x14ac:dyDescent="0.25">
      <c r="A1158" s="121" t="s">
        <v>39</v>
      </c>
      <c r="B1158" s="121"/>
      <c r="C1158" s="121"/>
      <c r="D1158" s="121"/>
      <c r="E1158" s="121"/>
      <c r="F1158" s="121"/>
      <c r="G1158" s="121"/>
      <c r="H1158" s="121"/>
      <c r="I1158" s="121"/>
    </row>
    <row r="1159" spans="1:9" x14ac:dyDescent="0.25">
      <c r="A1159" s="121" t="s">
        <v>102</v>
      </c>
      <c r="B1159" s="121"/>
      <c r="C1159" s="121"/>
      <c r="D1159" s="121"/>
      <c r="E1159" s="121"/>
      <c r="F1159" s="121"/>
      <c r="G1159" s="121"/>
      <c r="H1159" s="121"/>
      <c r="I1159" s="121"/>
    </row>
    <row r="1160" spans="1:9" x14ac:dyDescent="0.25">
      <c r="A1160" s="121" t="s">
        <v>130</v>
      </c>
      <c r="B1160" s="121"/>
      <c r="C1160" s="121"/>
      <c r="D1160" s="121"/>
      <c r="E1160" s="121"/>
      <c r="F1160" s="121"/>
      <c r="G1160" s="121"/>
      <c r="H1160" s="121"/>
      <c r="I1160" s="121"/>
    </row>
    <row r="1161" spans="1:9" x14ac:dyDescent="0.25">
      <c r="A1161" s="122" t="s">
        <v>2</v>
      </c>
      <c r="B1161" s="122"/>
      <c r="C1161" s="122"/>
      <c r="D1161" s="122"/>
      <c r="E1161" s="122"/>
      <c r="F1161" s="122"/>
      <c r="G1161" s="122"/>
      <c r="H1161" s="122"/>
      <c r="I1161" s="122"/>
    </row>
    <row r="1162" spans="1:9" ht="6.75" customHeight="1" thickBot="1" x14ac:dyDescent="0.3">
      <c r="A1162" s="123"/>
      <c r="B1162" s="123"/>
      <c r="C1162" s="123"/>
      <c r="D1162" s="123"/>
      <c r="E1162" s="123"/>
      <c r="F1162" s="123"/>
      <c r="G1162" s="123"/>
      <c r="H1162" s="123"/>
      <c r="I1162" s="123"/>
    </row>
    <row r="1163" spans="1:9" x14ac:dyDescent="0.25">
      <c r="A1163" s="124" t="s">
        <v>3</v>
      </c>
      <c r="B1163" s="126" t="s">
        <v>4</v>
      </c>
      <c r="C1163" s="127"/>
      <c r="D1163" s="127"/>
      <c r="E1163" s="128"/>
      <c r="F1163" s="126" t="s">
        <v>5</v>
      </c>
      <c r="G1163" s="127"/>
      <c r="H1163" s="127"/>
      <c r="I1163" s="129"/>
    </row>
    <row r="1164" spans="1:9" ht="30.75" thickBot="1" x14ac:dyDescent="0.3">
      <c r="A1164" s="125"/>
      <c r="B1164" s="84" t="s">
        <v>6</v>
      </c>
      <c r="C1164" s="85" t="s">
        <v>7</v>
      </c>
      <c r="D1164" s="85" t="s">
        <v>8</v>
      </c>
      <c r="E1164" s="86" t="s">
        <v>9</v>
      </c>
      <c r="F1164" s="87" t="s">
        <v>6</v>
      </c>
      <c r="G1164" s="85" t="s">
        <v>7</v>
      </c>
      <c r="H1164" s="85" t="s">
        <v>8</v>
      </c>
      <c r="I1164" s="88" t="s">
        <v>9</v>
      </c>
    </row>
    <row r="1165" spans="1:9" ht="15.75" thickBot="1" x14ac:dyDescent="0.3">
      <c r="A1165" s="43" t="s">
        <v>33</v>
      </c>
      <c r="B1165" s="90">
        <f>B1167+B1198+B1242+B1260</f>
        <v>20398.888833999998</v>
      </c>
      <c r="C1165" s="91">
        <f>C1167+C1198+C1242+C1260</f>
        <v>20461.293733999999</v>
      </c>
      <c r="D1165" s="91">
        <f>D1167+D1198+D1242+D1260</f>
        <v>17731.509820190004</v>
      </c>
      <c r="E1165" s="92">
        <f>D1165/C1165</f>
        <v>0.86658791231397136</v>
      </c>
      <c r="F1165" s="64">
        <f>F1167+F1198+F1242+F1260</f>
        <v>10291.506385999999</v>
      </c>
      <c r="G1165" s="65">
        <f>G1167+G1198+G1242+G1260</f>
        <v>11076.707687999999</v>
      </c>
      <c r="H1165" s="65">
        <f>H1167+H1198+H1242+H1260</f>
        <v>8590.9933269899993</v>
      </c>
      <c r="I1165" s="66">
        <f>H1165/G1165</f>
        <v>0.77559086769953234</v>
      </c>
    </row>
    <row r="1166" spans="1:9" ht="15.75" thickBot="1" x14ac:dyDescent="0.3">
      <c r="A1166" s="63" t="s">
        <v>10</v>
      </c>
      <c r="B1166" s="95">
        <f>B1167+B1198+B1242+B1260-B1243-B1250-B1251-B1265-B1266</f>
        <v>19019.881379999999</v>
      </c>
      <c r="C1166" s="96">
        <f>C1167+C1198+C1242+C1260-C1243-C1250-C1251-C1265-C1266</f>
        <v>19084.291279999998</v>
      </c>
      <c r="D1166" s="96">
        <f>D1167+D1198+D1242+D1260-D1243-D1250-D1251-D1265-D1266</f>
        <v>16607.404817520004</v>
      </c>
      <c r="E1166" s="42">
        <f>D1166/C1166</f>
        <v>0.87021333796787481</v>
      </c>
      <c r="F1166" s="89">
        <f>F1167+F1198+F1242+F1260-F1205-F1243-F1251-F1265-F1266</f>
        <v>6551.2933030000004</v>
      </c>
      <c r="G1166" s="89">
        <f>G1167+G1198+G1242+G1260-G1205-G1243-G1251-G1265-G1266</f>
        <v>7334.4946049999999</v>
      </c>
      <c r="H1166" s="89">
        <f>H1167+H1198+H1242+H1260-H1205-H1243-H1251-H1265-H1266</f>
        <v>5076.2269830899986</v>
      </c>
      <c r="I1166" s="19">
        <f>H1166/G1166</f>
        <v>0.69210317226622309</v>
      </c>
    </row>
    <row r="1167" spans="1:9" ht="15.75" thickBot="1" x14ac:dyDescent="0.3">
      <c r="A1167" s="44" t="s">
        <v>11</v>
      </c>
      <c r="B1167" s="93">
        <f>SUM(B1168:B1197)</f>
        <v>12115.912067999998</v>
      </c>
      <c r="C1167" s="41">
        <f>SUM(C1168:C1197)</f>
        <v>12120.336433</v>
      </c>
      <c r="D1167" s="41">
        <f>SUM(D1168:D1197)</f>
        <v>10959.415091380002</v>
      </c>
      <c r="E1167" s="94">
        <f>D1167/C1167</f>
        <v>0.90421706954774284</v>
      </c>
      <c r="F1167" s="7">
        <f>SUM(F1168:F1197)</f>
        <v>3764.6958290000007</v>
      </c>
      <c r="G1167" s="8">
        <f>SUM(G1168:G1197)</f>
        <v>4233.6429659999994</v>
      </c>
      <c r="H1167" s="8">
        <f>SUM(H1168:H1197)</f>
        <v>2962.7164853900008</v>
      </c>
      <c r="I1167" s="11">
        <f>H1167/G1167</f>
        <v>0.69980310318638272</v>
      </c>
    </row>
    <row r="1168" spans="1:9" x14ac:dyDescent="0.25">
      <c r="A1168" s="49" t="s">
        <v>12</v>
      </c>
      <c r="B1168" s="26">
        <v>138.34462500000001</v>
      </c>
      <c r="C1168" s="27">
        <v>166.92158800000001</v>
      </c>
      <c r="D1168" s="27">
        <v>148.85774336</v>
      </c>
      <c r="E1168" s="34">
        <f>D1168/C1168</f>
        <v>0.89178245392681021</v>
      </c>
      <c r="F1168" s="20">
        <v>11.655374999999999</v>
      </c>
      <c r="G1168" s="21">
        <v>18.694942999999999</v>
      </c>
      <c r="H1168" s="21">
        <v>18.002576399999999</v>
      </c>
      <c r="I1168" s="12">
        <f>H1168/G1168</f>
        <v>0.96296503284337376</v>
      </c>
    </row>
    <row r="1169" spans="1:9" x14ac:dyDescent="0.25">
      <c r="A1169" s="50" t="s">
        <v>13</v>
      </c>
      <c r="B1169" s="1">
        <v>123.698171</v>
      </c>
      <c r="C1169" s="4">
        <v>145.76571300000001</v>
      </c>
      <c r="D1169" s="4">
        <v>121.73028733</v>
      </c>
      <c r="E1169" s="35">
        <f>D1169/C1169</f>
        <v>0.8351091956034955</v>
      </c>
      <c r="F1169" s="22">
        <v>1.915</v>
      </c>
      <c r="G1169" s="23">
        <v>9.5025139999999997</v>
      </c>
      <c r="H1169" s="23">
        <v>6.97884159</v>
      </c>
      <c r="I1169" s="9">
        <f>H1169/G1169</f>
        <v>0.73442055333988465</v>
      </c>
    </row>
    <row r="1170" spans="1:9" x14ac:dyDescent="0.25">
      <c r="A1170" s="50" t="s">
        <v>19</v>
      </c>
      <c r="B1170" s="1">
        <v>146.54255499999999</v>
      </c>
      <c r="C1170" s="4">
        <v>149.85534899999999</v>
      </c>
      <c r="D1170" s="4">
        <v>133.16225784</v>
      </c>
      <c r="E1170" s="35">
        <f t="shared" ref="E1170:E1192" si="214">D1170/C1170</f>
        <v>0.8886053032381247</v>
      </c>
      <c r="F1170" s="22">
        <v>45.294116000000002</v>
      </c>
      <c r="G1170" s="23">
        <v>177.36887899999999</v>
      </c>
      <c r="H1170" s="23">
        <v>129.71754547</v>
      </c>
      <c r="I1170" s="9">
        <f t="shared" ref="I1170:I1182" si="215">H1170/G1170</f>
        <v>0.73134332359398857</v>
      </c>
    </row>
    <row r="1171" spans="1:9" x14ac:dyDescent="0.25">
      <c r="A1171" s="50" t="s">
        <v>41</v>
      </c>
      <c r="B1171" s="1">
        <v>68.008010999999996</v>
      </c>
      <c r="C1171" s="4">
        <v>74.094144</v>
      </c>
      <c r="D1171" s="4">
        <v>68.263790510000007</v>
      </c>
      <c r="E1171" s="35">
        <f t="shared" si="214"/>
        <v>0.92131154804892557</v>
      </c>
      <c r="F1171" s="22">
        <v>3.2549999999999999</v>
      </c>
      <c r="G1171" s="23">
        <v>4.7778710000000002</v>
      </c>
      <c r="H1171" s="23">
        <v>4.4715611700000002</v>
      </c>
      <c r="I1171" s="9">
        <f t="shared" si="215"/>
        <v>0.93588989112514753</v>
      </c>
    </row>
    <row r="1172" spans="1:9" x14ac:dyDescent="0.25">
      <c r="A1172" s="51" t="s">
        <v>42</v>
      </c>
      <c r="B1172" s="1">
        <v>1915.7079530000001</v>
      </c>
      <c r="C1172" s="4">
        <v>1925.308841</v>
      </c>
      <c r="D1172" s="4">
        <v>1679.02003603</v>
      </c>
      <c r="E1172" s="35">
        <f t="shared" si="214"/>
        <v>0.87207828701286272</v>
      </c>
      <c r="F1172" s="22">
        <v>1638.273463</v>
      </c>
      <c r="G1172" s="23">
        <v>985.60250199999996</v>
      </c>
      <c r="H1172" s="23">
        <v>389.64299449999999</v>
      </c>
      <c r="I1172" s="9">
        <f t="shared" si="215"/>
        <v>0.39533482687932542</v>
      </c>
    </row>
    <row r="1173" spans="1:9" x14ac:dyDescent="0.25">
      <c r="A1173" s="52" t="s">
        <v>43</v>
      </c>
      <c r="B1173" s="1">
        <v>27.702269000000001</v>
      </c>
      <c r="C1173" s="4">
        <v>27.688769000000001</v>
      </c>
      <c r="D1173" s="4">
        <v>23.24285901</v>
      </c>
      <c r="E1173" s="35">
        <f t="shared" si="214"/>
        <v>0.83943273209437375</v>
      </c>
      <c r="F1173" s="22">
        <v>1.2581</v>
      </c>
      <c r="G1173" s="23">
        <v>1.2616000000000001</v>
      </c>
      <c r="H1173" s="23">
        <v>0.93102118</v>
      </c>
      <c r="I1173" s="9">
        <f t="shared" si="215"/>
        <v>0.73796859543436899</v>
      </c>
    </row>
    <row r="1174" spans="1:9" x14ac:dyDescent="0.25">
      <c r="A1174" s="52" t="s">
        <v>44</v>
      </c>
      <c r="B1174" s="1">
        <v>30.403946000000001</v>
      </c>
      <c r="C1174" s="4">
        <v>30.403946000000001</v>
      </c>
      <c r="D1174" s="4">
        <v>26.555572730000002</v>
      </c>
      <c r="E1174" s="35">
        <f t="shared" si="214"/>
        <v>0.87342520375480215</v>
      </c>
      <c r="F1174" s="22">
        <v>665.26155100000005</v>
      </c>
      <c r="G1174" s="23">
        <v>1041.896919</v>
      </c>
      <c r="H1174" s="23">
        <v>785.26852109000004</v>
      </c>
      <c r="I1174" s="9">
        <f t="shared" si="215"/>
        <v>0.75369118265911683</v>
      </c>
    </row>
    <row r="1175" spans="1:9" x14ac:dyDescent="0.25">
      <c r="A1175" s="50" t="s">
        <v>45</v>
      </c>
      <c r="B1175" s="1">
        <v>66.637037000000007</v>
      </c>
      <c r="C1175" s="4">
        <v>68.121279999999999</v>
      </c>
      <c r="D1175" s="4">
        <v>58.413512799999999</v>
      </c>
      <c r="E1175" s="35">
        <f t="shared" si="214"/>
        <v>0.85749288328111273</v>
      </c>
      <c r="F1175" s="22">
        <v>127.50920000000001</v>
      </c>
      <c r="G1175" s="23">
        <v>170.348918</v>
      </c>
      <c r="H1175" s="23">
        <v>140.39662472000001</v>
      </c>
      <c r="I1175" s="9">
        <f t="shared" si="215"/>
        <v>0.82417092147306747</v>
      </c>
    </row>
    <row r="1176" spans="1:9" x14ac:dyDescent="0.25">
      <c r="A1176" s="52" t="s">
        <v>46</v>
      </c>
      <c r="B1176" s="1">
        <v>1390.8270990000001</v>
      </c>
      <c r="C1176" s="4">
        <v>1420.5608589999999</v>
      </c>
      <c r="D1176" s="4">
        <v>1199.1568561600002</v>
      </c>
      <c r="E1176" s="35">
        <f t="shared" si="214"/>
        <v>0.8441432470581679</v>
      </c>
      <c r="F1176" s="22">
        <v>506.46143699999999</v>
      </c>
      <c r="G1176" s="23">
        <v>516.294983</v>
      </c>
      <c r="H1176" s="23">
        <v>367.66189938999997</v>
      </c>
      <c r="I1176" s="9">
        <f t="shared" si="215"/>
        <v>0.71211596373385633</v>
      </c>
    </row>
    <row r="1177" spans="1:9" x14ac:dyDescent="0.25">
      <c r="A1177" s="53" t="s">
        <v>47</v>
      </c>
      <c r="B1177" s="1">
        <v>36.089022</v>
      </c>
      <c r="C1177" s="4">
        <v>35.039313999999997</v>
      </c>
      <c r="D1177" s="4">
        <v>29.456376679999998</v>
      </c>
      <c r="E1177" s="35">
        <f t="shared" si="214"/>
        <v>0.8406664776599222</v>
      </c>
      <c r="F1177" s="22">
        <v>6.125</v>
      </c>
      <c r="G1177" s="23">
        <v>6.5747080000000002</v>
      </c>
      <c r="H1177" s="23">
        <v>3.4446958799999998</v>
      </c>
      <c r="I1177" s="9">
        <f t="shared" si="215"/>
        <v>0.52393138676272766</v>
      </c>
    </row>
    <row r="1178" spans="1:9" x14ac:dyDescent="0.25">
      <c r="A1178" s="53" t="s">
        <v>48</v>
      </c>
      <c r="B1178" s="1">
        <v>14.442424000000001</v>
      </c>
      <c r="C1178" s="4">
        <v>14.442424000000001</v>
      </c>
      <c r="D1178" s="4">
        <v>11.994040050000001</v>
      </c>
      <c r="E1178" s="35">
        <f t="shared" si="214"/>
        <v>0.83047278282371439</v>
      </c>
      <c r="F1178" s="22">
        <v>103.29583599999999</v>
      </c>
      <c r="G1178" s="23">
        <v>381.37840299999999</v>
      </c>
      <c r="H1178" s="23">
        <v>323.03146410000005</v>
      </c>
      <c r="I1178" s="9">
        <f t="shared" si="215"/>
        <v>0.84701037489005393</v>
      </c>
    </row>
    <row r="1179" spans="1:9" x14ac:dyDescent="0.25">
      <c r="A1179" s="53" t="s">
        <v>49</v>
      </c>
      <c r="B1179" s="1">
        <v>499.03449999999998</v>
      </c>
      <c r="C1179" s="4">
        <v>553.13588800000002</v>
      </c>
      <c r="D1179" s="4">
        <v>394.07558911000001</v>
      </c>
      <c r="E1179" s="35">
        <f t="shared" si="214"/>
        <v>0.71243901843881086</v>
      </c>
      <c r="F1179" s="22">
        <v>132.37989999999999</v>
      </c>
      <c r="G1179" s="23">
        <v>165.18763000000001</v>
      </c>
      <c r="H1179" s="23">
        <v>123.45888226000001</v>
      </c>
      <c r="I1179" s="9">
        <f t="shared" si="215"/>
        <v>0.74738575921211536</v>
      </c>
    </row>
    <row r="1180" spans="1:9" x14ac:dyDescent="0.25">
      <c r="A1180" s="53" t="s">
        <v>50</v>
      </c>
      <c r="B1180" s="1">
        <v>107.804514</v>
      </c>
      <c r="C1180" s="4">
        <v>131.336072</v>
      </c>
      <c r="D1180" s="4">
        <v>107.3620559</v>
      </c>
      <c r="E1180" s="35">
        <f t="shared" si="214"/>
        <v>0.81746053666048424</v>
      </c>
      <c r="F1180" s="22">
        <v>24.289570000000001</v>
      </c>
      <c r="G1180" s="23">
        <v>26.147701999999999</v>
      </c>
      <c r="H1180" s="23">
        <v>17.160699489999999</v>
      </c>
      <c r="I1180" s="9">
        <f t="shared" si="215"/>
        <v>0.65629857224164478</v>
      </c>
    </row>
    <row r="1181" spans="1:9" x14ac:dyDescent="0.25">
      <c r="A1181" s="53" t="s">
        <v>51</v>
      </c>
      <c r="B1181" s="1">
        <v>900.29104099999995</v>
      </c>
      <c r="C1181" s="4">
        <v>922.40982099999997</v>
      </c>
      <c r="D1181" s="4">
        <v>832.08449326999994</v>
      </c>
      <c r="E1181" s="35">
        <f t="shared" si="214"/>
        <v>0.90207679311992062</v>
      </c>
      <c r="F1181" s="22">
        <v>45.817999999999998</v>
      </c>
      <c r="G1181" s="23">
        <v>81.500445999999997</v>
      </c>
      <c r="H1181" s="23">
        <v>77.132116730000007</v>
      </c>
      <c r="I1181" s="9">
        <f t="shared" si="215"/>
        <v>0.94640116116665185</v>
      </c>
    </row>
    <row r="1182" spans="1:9" x14ac:dyDescent="0.25">
      <c r="A1182" s="53" t="s">
        <v>52</v>
      </c>
      <c r="B1182" s="1">
        <v>30.231428000000001</v>
      </c>
      <c r="C1182" s="4">
        <v>29.776767</v>
      </c>
      <c r="D1182" s="4">
        <v>23.994569460000001</v>
      </c>
      <c r="E1182" s="35">
        <f t="shared" si="214"/>
        <v>0.80581513298606267</v>
      </c>
      <c r="F1182" s="22">
        <v>254.16719800000001</v>
      </c>
      <c r="G1182" s="23">
        <v>400.84019499999999</v>
      </c>
      <c r="H1182" s="23">
        <v>391.15479923000004</v>
      </c>
      <c r="I1182" s="9">
        <f t="shared" si="215"/>
        <v>0.97583726409972449</v>
      </c>
    </row>
    <row r="1183" spans="1:9" x14ac:dyDescent="0.25">
      <c r="A1183" s="53" t="s">
        <v>22</v>
      </c>
      <c r="B1183" s="1">
        <v>3.478507</v>
      </c>
      <c r="C1183" s="4">
        <v>3.4603069999999998</v>
      </c>
      <c r="D1183" s="4">
        <v>3.09777989</v>
      </c>
      <c r="E1183" s="35">
        <f t="shared" si="214"/>
        <v>0.89523267444189203</v>
      </c>
      <c r="F1183" s="2" t="s">
        <v>16</v>
      </c>
      <c r="G1183" s="3" t="s">
        <v>16</v>
      </c>
      <c r="H1183" s="3" t="s">
        <v>16</v>
      </c>
      <c r="I1183" s="9" t="s">
        <v>16</v>
      </c>
    </row>
    <row r="1184" spans="1:9" x14ac:dyDescent="0.25">
      <c r="A1184" s="50" t="s">
        <v>53</v>
      </c>
      <c r="B1184" s="1">
        <v>43.159554</v>
      </c>
      <c r="C1184" s="4">
        <v>41.246932000000001</v>
      </c>
      <c r="D1184" s="4">
        <v>37.404323140000002</v>
      </c>
      <c r="E1184" s="35">
        <f t="shared" si="214"/>
        <v>0.9068389168920491</v>
      </c>
      <c r="F1184" s="22">
        <v>41.061008000000001</v>
      </c>
      <c r="G1184" s="23">
        <v>104.826168</v>
      </c>
      <c r="H1184" s="23">
        <v>93.822377150000008</v>
      </c>
      <c r="I1184" s="9">
        <f t="shared" ref="I1184:I1191" si="216">H1184/G1184</f>
        <v>0.89502820660200044</v>
      </c>
    </row>
    <row r="1185" spans="1:9" x14ac:dyDescent="0.25">
      <c r="A1185" s="50" t="s">
        <v>54</v>
      </c>
      <c r="B1185" s="1">
        <v>30.941818999999999</v>
      </c>
      <c r="C1185" s="4">
        <v>30.562601999999998</v>
      </c>
      <c r="D1185" s="4">
        <v>25.722067160000002</v>
      </c>
      <c r="E1185" s="35">
        <f t="shared" si="214"/>
        <v>0.84161902052711357</v>
      </c>
      <c r="F1185" s="22">
        <v>69.285537000000005</v>
      </c>
      <c r="G1185" s="23">
        <v>68.118414000000001</v>
      </c>
      <c r="H1185" s="23">
        <v>37.042062569999999</v>
      </c>
      <c r="I1185" s="9">
        <f t="shared" si="216"/>
        <v>0.54378926922755422</v>
      </c>
    </row>
    <row r="1186" spans="1:9" x14ac:dyDescent="0.25">
      <c r="A1186" s="50" t="s">
        <v>114</v>
      </c>
      <c r="B1186" s="1">
        <v>8.8420830000000006</v>
      </c>
      <c r="C1186" s="4">
        <v>8.9485840000000003</v>
      </c>
      <c r="D1186" s="4">
        <v>5.3825165000000004</v>
      </c>
      <c r="E1186" s="35">
        <f t="shared" si="214"/>
        <v>0.60149365530904109</v>
      </c>
      <c r="F1186" s="22">
        <v>2.9774790000000002</v>
      </c>
      <c r="G1186" s="23">
        <v>3.1109779999999998</v>
      </c>
      <c r="H1186" s="23">
        <v>2.3477145400000001</v>
      </c>
      <c r="I1186" s="9">
        <f t="shared" si="216"/>
        <v>0.75465481915976274</v>
      </c>
    </row>
    <row r="1187" spans="1:9" x14ac:dyDescent="0.25">
      <c r="A1187" s="53" t="s">
        <v>17</v>
      </c>
      <c r="B1187" s="1">
        <v>333.3304</v>
      </c>
      <c r="C1187" s="4">
        <v>322.48088999999999</v>
      </c>
      <c r="D1187" s="4">
        <v>248.41756971000001</v>
      </c>
      <c r="E1187" s="35">
        <f t="shared" si="214"/>
        <v>0.77033268455070325</v>
      </c>
      <c r="F1187" s="22">
        <v>51.808999999999997</v>
      </c>
      <c r="G1187" s="23">
        <v>38.868687999999999</v>
      </c>
      <c r="H1187" s="23">
        <v>31.14418482</v>
      </c>
      <c r="I1187" s="9">
        <f t="shared" si="216"/>
        <v>0.80126668592467032</v>
      </c>
    </row>
    <row r="1188" spans="1:9" x14ac:dyDescent="0.25">
      <c r="A1188" s="53" t="s">
        <v>21</v>
      </c>
      <c r="B1188" s="1">
        <v>260.791425</v>
      </c>
      <c r="C1188" s="4">
        <v>253.61620500000001</v>
      </c>
      <c r="D1188" s="4">
        <v>218.71123163999999</v>
      </c>
      <c r="E1188" s="35">
        <f t="shared" si="214"/>
        <v>0.86237088690764052</v>
      </c>
      <c r="F1188" s="2">
        <v>15.070793999999999</v>
      </c>
      <c r="G1188" s="3">
        <v>12.602777</v>
      </c>
      <c r="H1188" s="3">
        <v>9.26439564</v>
      </c>
      <c r="I1188" s="9">
        <f t="shared" si="216"/>
        <v>0.73510747988320357</v>
      </c>
    </row>
    <row r="1189" spans="1:9" x14ac:dyDescent="0.25">
      <c r="A1189" s="50" t="s">
        <v>20</v>
      </c>
      <c r="B1189" s="1">
        <v>10.22246</v>
      </c>
      <c r="C1189" s="4">
        <v>9.5743760000000009</v>
      </c>
      <c r="D1189" s="4">
        <v>7.3879458200000006</v>
      </c>
      <c r="E1189" s="35">
        <f t="shared" si="214"/>
        <v>0.77163731819180692</v>
      </c>
      <c r="F1189" s="22">
        <v>1.8916599999999999</v>
      </c>
      <c r="G1189" s="23">
        <v>1.0622149999999999</v>
      </c>
      <c r="H1189" s="23">
        <v>0.18168340999999999</v>
      </c>
      <c r="I1189" s="9">
        <f t="shared" si="216"/>
        <v>0.17104203009748498</v>
      </c>
    </row>
    <row r="1190" spans="1:9" x14ac:dyDescent="0.25">
      <c r="A1190" s="53" t="s">
        <v>24</v>
      </c>
      <c r="B1190" s="1">
        <v>222.52425199999999</v>
      </c>
      <c r="C1190" s="4">
        <v>224.140503</v>
      </c>
      <c r="D1190" s="4">
        <v>196.66063635</v>
      </c>
      <c r="E1190" s="35">
        <f t="shared" si="214"/>
        <v>0.87739892486098336</v>
      </c>
      <c r="F1190" s="2">
        <v>12.084718000000001</v>
      </c>
      <c r="G1190" s="3">
        <v>13.657360000000001</v>
      </c>
      <c r="H1190" s="3">
        <v>8.0603530599999988</v>
      </c>
      <c r="I1190" s="9">
        <f t="shared" si="216"/>
        <v>0.59018383201438629</v>
      </c>
    </row>
    <row r="1191" spans="1:9" x14ac:dyDescent="0.25">
      <c r="A1191" s="53" t="s">
        <v>15</v>
      </c>
      <c r="B1191" s="1">
        <v>16.945007</v>
      </c>
      <c r="C1191" s="4">
        <v>16.945007</v>
      </c>
      <c r="D1191" s="4">
        <v>11.5347902</v>
      </c>
      <c r="E1191" s="35">
        <f t="shared" si="214"/>
        <v>0.68071911684663211</v>
      </c>
      <c r="F1191" s="39">
        <v>1</v>
      </c>
      <c r="G1191" s="40">
        <v>1</v>
      </c>
      <c r="H1191" s="40">
        <v>0.50689796999999992</v>
      </c>
      <c r="I1191" s="9">
        <f t="shared" si="216"/>
        <v>0.50689796999999992</v>
      </c>
    </row>
    <row r="1192" spans="1:9" x14ac:dyDescent="0.25">
      <c r="A1192" s="50" t="s">
        <v>55</v>
      </c>
      <c r="B1192" s="1">
        <v>2.4702000000000002</v>
      </c>
      <c r="C1192" s="4">
        <v>2.1593399999999998</v>
      </c>
      <c r="D1192" s="4">
        <v>1.3003742199999999</v>
      </c>
      <c r="E1192" s="35">
        <f t="shared" si="214"/>
        <v>0.60220911019107692</v>
      </c>
      <c r="F1192" s="39" t="s">
        <v>16</v>
      </c>
      <c r="G1192" s="40" t="s">
        <v>16</v>
      </c>
      <c r="H1192" s="40" t="s">
        <v>16</v>
      </c>
      <c r="I1192" s="9" t="s">
        <v>16</v>
      </c>
    </row>
    <row r="1193" spans="1:9" x14ac:dyDescent="0.25">
      <c r="A1193" s="50" t="s">
        <v>18</v>
      </c>
      <c r="B1193" s="1">
        <v>39.091703000000003</v>
      </c>
      <c r="C1193" s="4">
        <v>39.578436000000004</v>
      </c>
      <c r="D1193" s="4">
        <v>34.014777680000002</v>
      </c>
      <c r="E1193" s="35">
        <f>D1193/C1193</f>
        <v>0.85942702940560867</v>
      </c>
      <c r="F1193" s="39" t="s">
        <v>16</v>
      </c>
      <c r="G1193" s="40" t="s">
        <v>16</v>
      </c>
      <c r="H1193" s="40" t="s">
        <v>16</v>
      </c>
      <c r="I1193" s="9" t="s">
        <v>16</v>
      </c>
    </row>
    <row r="1194" spans="1:9" x14ac:dyDescent="0.25">
      <c r="A1194" s="50" t="s">
        <v>23</v>
      </c>
      <c r="B1194" s="1">
        <v>4.8281510000000001</v>
      </c>
      <c r="C1194" s="4">
        <v>4.6640230000000003</v>
      </c>
      <c r="D1194" s="4">
        <v>3.9035938699999999</v>
      </c>
      <c r="E1194" s="35">
        <f t="shared" ref="E1194:E1196" si="217">D1194/C1194</f>
        <v>0.83695853772590734</v>
      </c>
      <c r="F1194" s="39">
        <v>0.45500000000000002</v>
      </c>
      <c r="G1194" s="40">
        <v>0.39412799999999998</v>
      </c>
      <c r="H1194" s="40">
        <v>0.31195684000000001</v>
      </c>
      <c r="I1194" s="9">
        <f t="shared" ref="I1194:I1196" si="218">H1194/G1194</f>
        <v>0.79151148865343246</v>
      </c>
    </row>
    <row r="1195" spans="1:9" x14ac:dyDescent="0.25">
      <c r="A1195" s="52" t="s">
        <v>14</v>
      </c>
      <c r="B1195" s="1">
        <v>5.6229740000000001</v>
      </c>
      <c r="C1195" s="4">
        <v>5.4600289999999996</v>
      </c>
      <c r="D1195" s="4">
        <v>4.5018203699999999</v>
      </c>
      <c r="E1195" s="35">
        <f t="shared" si="217"/>
        <v>0.82450484603653207</v>
      </c>
      <c r="F1195" s="39">
        <v>1.382226</v>
      </c>
      <c r="G1195" s="40">
        <v>1.5825359999999999</v>
      </c>
      <c r="H1195" s="40">
        <v>0.86369042000000007</v>
      </c>
      <c r="I1195" s="9">
        <f t="shared" si="218"/>
        <v>0.54576352133537565</v>
      </c>
    </row>
    <row r="1196" spans="1:9" x14ac:dyDescent="0.25">
      <c r="A1196" s="52" t="s">
        <v>31</v>
      </c>
      <c r="B1196" s="1">
        <v>7.296195</v>
      </c>
      <c r="C1196" s="4">
        <v>7.2785770000000003</v>
      </c>
      <c r="D1196" s="4">
        <v>6.5881349699999996</v>
      </c>
      <c r="E1196" s="35">
        <f t="shared" si="217"/>
        <v>0.90514051991206512</v>
      </c>
      <c r="F1196" s="39">
        <v>0.719661</v>
      </c>
      <c r="G1196" s="40">
        <v>1.0414890000000001</v>
      </c>
      <c r="H1196" s="40">
        <v>0.71692577000000002</v>
      </c>
      <c r="I1196" s="9">
        <f t="shared" si="218"/>
        <v>0.6883661469300203</v>
      </c>
    </row>
    <row r="1197" spans="1:9" ht="15.75" thickBot="1" x14ac:dyDescent="0.3">
      <c r="A1197" s="54" t="s">
        <v>25</v>
      </c>
      <c r="B1197" s="28">
        <v>5630.6027430000004</v>
      </c>
      <c r="C1197" s="29">
        <v>5455.3598469999997</v>
      </c>
      <c r="D1197" s="29">
        <v>5297.4174896200002</v>
      </c>
      <c r="E1197" s="36">
        <f>D1197/C1197</f>
        <v>0.97104822380014866</v>
      </c>
      <c r="F1197" s="80" t="s">
        <v>16</v>
      </c>
      <c r="G1197" s="81" t="s">
        <v>16</v>
      </c>
      <c r="H1197" s="81" t="s">
        <v>16</v>
      </c>
      <c r="I1197" s="67" t="s">
        <v>16</v>
      </c>
    </row>
    <row r="1198" spans="1:9" ht="15.75" thickBot="1" x14ac:dyDescent="0.3">
      <c r="A1198" s="59" t="s">
        <v>34</v>
      </c>
      <c r="B1198" s="5">
        <f>SUM(B1199:B1241)</f>
        <v>6196.7288159999998</v>
      </c>
      <c r="C1198" s="6">
        <f>SUM(C1199:C1241)</f>
        <v>6198.287444999999</v>
      </c>
      <c r="D1198" s="6">
        <f>SUM(D1199:D1241)</f>
        <v>5042.7996585800001</v>
      </c>
      <c r="E1198" s="11">
        <f>D1198/C1198</f>
        <v>0.81357950939301771</v>
      </c>
      <c r="F1198" s="7">
        <f>SUM(F1199:F1241)</f>
        <v>3460.0568169999983</v>
      </c>
      <c r="G1198" s="8">
        <f>SUM(G1199:G1241)</f>
        <v>3654.1910619999985</v>
      </c>
      <c r="H1198" s="8">
        <f>SUM(H1199:H1241)</f>
        <v>2891.2114072299996</v>
      </c>
      <c r="I1198" s="11">
        <f>H1198/G1198</f>
        <v>0.79120422500502541</v>
      </c>
    </row>
    <row r="1199" spans="1:9" x14ac:dyDescent="0.25">
      <c r="A1199" s="60" t="s">
        <v>56</v>
      </c>
      <c r="B1199" s="26">
        <v>6.4955579999999999</v>
      </c>
      <c r="C1199" s="27">
        <v>6.4955579999999999</v>
      </c>
      <c r="D1199" s="27">
        <v>5.2881256900000002</v>
      </c>
      <c r="E1199" s="12">
        <f>D1199/C1199</f>
        <v>0.81411415154787325</v>
      </c>
      <c r="F1199" s="106">
        <v>4.7171000000000003</v>
      </c>
      <c r="G1199" s="21">
        <v>4.8471000000000002</v>
      </c>
      <c r="H1199" s="21">
        <v>2.8577593800000001</v>
      </c>
      <c r="I1199" s="12">
        <f>H1199/G1199</f>
        <v>0.58958127127560811</v>
      </c>
    </row>
    <row r="1200" spans="1:9" x14ac:dyDescent="0.25">
      <c r="A1200" s="61" t="s">
        <v>57</v>
      </c>
      <c r="B1200" s="1">
        <v>56.031345999999999</v>
      </c>
      <c r="C1200" s="4">
        <v>55.880546000000002</v>
      </c>
      <c r="D1200" s="4">
        <v>30.775300179999999</v>
      </c>
      <c r="E1200" s="9">
        <f>D1200/C1200</f>
        <v>0.55073370578734138</v>
      </c>
      <c r="F1200" s="107">
        <v>21.538133999999999</v>
      </c>
      <c r="G1200" s="23">
        <v>157.80893399999999</v>
      </c>
      <c r="H1200" s="23">
        <v>150.36303405999999</v>
      </c>
      <c r="I1200" s="9">
        <f>H1200/G1200</f>
        <v>0.95281699361837147</v>
      </c>
    </row>
    <row r="1201" spans="1:9" x14ac:dyDescent="0.25">
      <c r="A1201" s="61" t="s">
        <v>58</v>
      </c>
      <c r="B1201" s="1">
        <v>23.7</v>
      </c>
      <c r="C1201" s="4">
        <v>25.680099999999999</v>
      </c>
      <c r="D1201" s="4">
        <v>21.130766829999999</v>
      </c>
      <c r="E1201" s="9">
        <f t="shared" ref="E1201:E1204" si="219">D1201/C1201</f>
        <v>0.82284597139419235</v>
      </c>
      <c r="F1201" s="107">
        <v>3.3</v>
      </c>
      <c r="G1201" s="23">
        <v>3.4348999999999998</v>
      </c>
      <c r="H1201" s="23">
        <v>2.2279724600000002</v>
      </c>
      <c r="I1201" s="9">
        <f t="shared" ref="I1201:I1208" si="220">H1201/G1201</f>
        <v>0.64862804157326281</v>
      </c>
    </row>
    <row r="1202" spans="1:9" x14ac:dyDescent="0.25">
      <c r="A1202" s="61" t="s">
        <v>59</v>
      </c>
      <c r="B1202" s="1">
        <v>14.7188</v>
      </c>
      <c r="C1202" s="4">
        <v>14.650451</v>
      </c>
      <c r="D1202" s="4">
        <v>12.14530691</v>
      </c>
      <c r="E1202" s="9">
        <f t="shared" si="219"/>
        <v>0.82900566747057824</v>
      </c>
      <c r="F1202" s="107">
        <v>3.5171000000000001</v>
      </c>
      <c r="G1202" s="23">
        <v>3.5854490000000001</v>
      </c>
      <c r="H1202" s="23">
        <v>2.5807823299999999</v>
      </c>
      <c r="I1202" s="9">
        <f t="shared" si="220"/>
        <v>0.71979334526861205</v>
      </c>
    </row>
    <row r="1203" spans="1:9" x14ac:dyDescent="0.25">
      <c r="A1203" s="61" t="s">
        <v>60</v>
      </c>
      <c r="B1203" s="1">
        <v>39.722000000000001</v>
      </c>
      <c r="C1203" s="4">
        <v>39.658014000000001</v>
      </c>
      <c r="D1203" s="4">
        <v>32.802589959999999</v>
      </c>
      <c r="E1203" s="9">
        <f t="shared" si="219"/>
        <v>0.82713647637524157</v>
      </c>
      <c r="F1203" s="107">
        <v>8.3818999999999999</v>
      </c>
      <c r="G1203" s="23">
        <v>15.941523</v>
      </c>
      <c r="H1203" s="23">
        <v>3.6226455499999997</v>
      </c>
      <c r="I1203" s="9">
        <f t="shared" si="220"/>
        <v>0.22724588798698842</v>
      </c>
    </row>
    <row r="1204" spans="1:9" x14ac:dyDescent="0.25">
      <c r="A1204" s="61" t="s">
        <v>38</v>
      </c>
      <c r="B1204" s="1">
        <v>4910.6621510000004</v>
      </c>
      <c r="C1204" s="4">
        <v>4910.2043480000002</v>
      </c>
      <c r="D1204" s="4">
        <v>4072.1715170799998</v>
      </c>
      <c r="E1204" s="9">
        <f t="shared" si="219"/>
        <v>0.82932831883843205</v>
      </c>
      <c r="F1204" s="107">
        <v>374.82938000000001</v>
      </c>
      <c r="G1204" s="23">
        <v>375.28718300000003</v>
      </c>
      <c r="H1204" s="23">
        <v>264.25218343000006</v>
      </c>
      <c r="I1204" s="9">
        <f t="shared" si="220"/>
        <v>0.70413324888316275</v>
      </c>
    </row>
    <row r="1205" spans="1:9" x14ac:dyDescent="0.25">
      <c r="A1205" s="61" t="s">
        <v>113</v>
      </c>
      <c r="B1205" s="2" t="s">
        <v>16</v>
      </c>
      <c r="C1205" s="3" t="s">
        <v>16</v>
      </c>
      <c r="D1205" s="3" t="s">
        <v>16</v>
      </c>
      <c r="E1205" s="9" t="s">
        <v>16</v>
      </c>
      <c r="F1205" s="107">
        <v>1692.702669</v>
      </c>
      <c r="G1205" s="23">
        <v>1692.702669</v>
      </c>
      <c r="H1205" s="23">
        <v>1654.0603430199999</v>
      </c>
      <c r="I1205" s="9">
        <f t="shared" si="220"/>
        <v>0.97717122641342036</v>
      </c>
    </row>
    <row r="1206" spans="1:9" x14ac:dyDescent="0.25">
      <c r="A1206" s="61" t="s">
        <v>61</v>
      </c>
      <c r="B1206" s="1">
        <v>19.083057</v>
      </c>
      <c r="C1206" s="4">
        <v>19.683057000000002</v>
      </c>
      <c r="D1206" s="4">
        <v>14.48707789</v>
      </c>
      <c r="E1206" s="9">
        <f t="shared" ref="E1206:E1241" si="221">D1206/C1206</f>
        <v>0.73601767703055465</v>
      </c>
      <c r="F1206" s="107">
        <v>13.126018</v>
      </c>
      <c r="G1206" s="23">
        <v>13.126018</v>
      </c>
      <c r="H1206" s="23">
        <v>5.2484281399999997</v>
      </c>
      <c r="I1206" s="9">
        <f t="shared" si="220"/>
        <v>0.39984922617049584</v>
      </c>
    </row>
    <row r="1207" spans="1:9" ht="15" customHeight="1" x14ac:dyDescent="0.25">
      <c r="A1207" s="61" t="s">
        <v>104</v>
      </c>
      <c r="B1207" s="2">
        <v>7.9725999999999999</v>
      </c>
      <c r="C1207" s="4">
        <v>7.9725999999999999</v>
      </c>
      <c r="D1207" s="4">
        <v>4.9291174299999998</v>
      </c>
      <c r="E1207" s="9">
        <f t="shared" si="221"/>
        <v>0.61825720969319919</v>
      </c>
      <c r="F1207" s="108">
        <v>2.9756999999999998</v>
      </c>
      <c r="G1207" s="40">
        <v>2.9756999999999998</v>
      </c>
      <c r="H1207" s="40">
        <v>1.07866773</v>
      </c>
      <c r="I1207" s="9">
        <f t="shared" si="220"/>
        <v>0.36249209597741711</v>
      </c>
    </row>
    <row r="1208" spans="1:9" x14ac:dyDescent="0.25">
      <c r="A1208" s="61" t="s">
        <v>62</v>
      </c>
      <c r="B1208" s="1">
        <v>9.3352000000000004</v>
      </c>
      <c r="C1208" s="4">
        <v>10.315868</v>
      </c>
      <c r="D1208" s="4">
        <v>8.2876245500000003</v>
      </c>
      <c r="E1208" s="9">
        <f t="shared" si="221"/>
        <v>0.80338606019386838</v>
      </c>
      <c r="F1208" s="107">
        <v>0.2145</v>
      </c>
      <c r="G1208" s="23">
        <v>0.2145</v>
      </c>
      <c r="H1208" s="23">
        <v>8.2318490000000008E-2</v>
      </c>
      <c r="I1208" s="9">
        <f t="shared" si="220"/>
        <v>0.38376918414918421</v>
      </c>
    </row>
    <row r="1209" spans="1:9" x14ac:dyDescent="0.25">
      <c r="A1209" s="61" t="s">
        <v>63</v>
      </c>
      <c r="B1209" s="1">
        <v>1.6757</v>
      </c>
      <c r="C1209" s="4">
        <v>1.6757</v>
      </c>
      <c r="D1209" s="4">
        <v>1.2961515800000001</v>
      </c>
      <c r="E1209" s="9">
        <f t="shared" si="221"/>
        <v>0.77349858566569196</v>
      </c>
      <c r="F1209" s="108" t="s">
        <v>16</v>
      </c>
      <c r="G1209" s="40" t="s">
        <v>16</v>
      </c>
      <c r="H1209" s="40" t="s">
        <v>16</v>
      </c>
      <c r="I1209" s="9" t="s">
        <v>16</v>
      </c>
    </row>
    <row r="1210" spans="1:9" x14ac:dyDescent="0.25">
      <c r="A1210" s="61" t="s">
        <v>28</v>
      </c>
      <c r="B1210" s="1">
        <v>19.2</v>
      </c>
      <c r="C1210" s="4">
        <v>20.615583999999998</v>
      </c>
      <c r="D1210" s="4">
        <v>14.476194359999999</v>
      </c>
      <c r="E1210" s="9">
        <f t="shared" si="221"/>
        <v>0.70219666636657008</v>
      </c>
      <c r="F1210" s="107">
        <v>526.62674200000004</v>
      </c>
      <c r="G1210" s="23">
        <v>527.95674199999996</v>
      </c>
      <c r="H1210" s="23">
        <v>335.92232130000002</v>
      </c>
      <c r="I1210" s="9">
        <f t="shared" ref="I1210:I1240" si="222">H1210/G1210</f>
        <v>0.63626864585053455</v>
      </c>
    </row>
    <row r="1211" spans="1:9" x14ac:dyDescent="0.25">
      <c r="A1211" s="61" t="s">
        <v>64</v>
      </c>
      <c r="B1211" s="1">
        <v>6.7022719999999998</v>
      </c>
      <c r="C1211" s="4">
        <v>6.7022719999999998</v>
      </c>
      <c r="D1211" s="4">
        <v>4.8090877300000008</v>
      </c>
      <c r="E1211" s="9">
        <f t="shared" si="221"/>
        <v>0.71753097009491718</v>
      </c>
      <c r="F1211" s="107">
        <v>6.8536999999999999</v>
      </c>
      <c r="G1211" s="23">
        <v>6.8536999999999999</v>
      </c>
      <c r="H1211" s="23">
        <v>4.9929355300000005</v>
      </c>
      <c r="I1211" s="9">
        <f t="shared" si="222"/>
        <v>0.72850220027138635</v>
      </c>
    </row>
    <row r="1212" spans="1:9" x14ac:dyDescent="0.25">
      <c r="A1212" s="61" t="s">
        <v>108</v>
      </c>
      <c r="B1212" s="1">
        <v>13.949481</v>
      </c>
      <c r="C1212" s="4">
        <v>13.949481</v>
      </c>
      <c r="D1212" s="4">
        <v>11.043964880000001</v>
      </c>
      <c r="E1212" s="9">
        <f t="shared" si="221"/>
        <v>0.79171152532484901</v>
      </c>
      <c r="F1212" s="107">
        <v>26.263635000000001</v>
      </c>
      <c r="G1212" s="23">
        <v>26.263635000000001</v>
      </c>
      <c r="H1212" s="23">
        <v>10.42829074</v>
      </c>
      <c r="I1212" s="9">
        <f t="shared" si="222"/>
        <v>0.39706197333308962</v>
      </c>
    </row>
    <row r="1213" spans="1:9" x14ac:dyDescent="0.25">
      <c r="A1213" s="61" t="s">
        <v>109</v>
      </c>
      <c r="B1213" s="1">
        <v>11.12649</v>
      </c>
      <c r="C1213" s="4">
        <v>11.107229999999999</v>
      </c>
      <c r="D1213" s="4">
        <v>7.9757585899999999</v>
      </c>
      <c r="E1213" s="9">
        <f t="shared" si="221"/>
        <v>0.71806909463475599</v>
      </c>
      <c r="F1213" s="107">
        <v>1.0297000000000001</v>
      </c>
      <c r="G1213" s="23">
        <v>1.0589599999999999</v>
      </c>
      <c r="H1213" s="23">
        <v>0.47748371000000001</v>
      </c>
      <c r="I1213" s="9">
        <f t="shared" si="222"/>
        <v>0.45089872138702125</v>
      </c>
    </row>
    <row r="1214" spans="1:9" x14ac:dyDescent="0.25">
      <c r="A1214" s="61" t="s">
        <v>65</v>
      </c>
      <c r="B1214" s="1">
        <v>4.5165350000000002</v>
      </c>
      <c r="C1214" s="4">
        <v>4.5165350000000002</v>
      </c>
      <c r="D1214" s="4">
        <v>3.6226733799999997</v>
      </c>
      <c r="E1214" s="9">
        <f t="shared" si="221"/>
        <v>0.80209128900805582</v>
      </c>
      <c r="F1214" s="47">
        <v>1.7702</v>
      </c>
      <c r="G1214" s="3">
        <v>1.7702</v>
      </c>
      <c r="H1214" s="3">
        <v>1.0393548399999999</v>
      </c>
      <c r="I1214" s="9">
        <f t="shared" si="222"/>
        <v>0.58713978081572693</v>
      </c>
    </row>
    <row r="1215" spans="1:9" x14ac:dyDescent="0.25">
      <c r="A1215" s="61" t="s">
        <v>66</v>
      </c>
      <c r="B1215" s="1">
        <v>2.1464729999999999</v>
      </c>
      <c r="C1215" s="4">
        <v>2.1771590000000001</v>
      </c>
      <c r="D1215" s="4">
        <v>1.9544919299999999</v>
      </c>
      <c r="E1215" s="9">
        <f t="shared" si="221"/>
        <v>0.89772585741326183</v>
      </c>
      <c r="F1215" s="107">
        <v>0.82584900000000006</v>
      </c>
      <c r="G1215" s="23">
        <v>0.82584900000000006</v>
      </c>
      <c r="H1215" s="23">
        <v>0.23578964000000002</v>
      </c>
      <c r="I1215" s="9">
        <f t="shared" si="222"/>
        <v>0.2855118066377752</v>
      </c>
    </row>
    <row r="1216" spans="1:9" x14ac:dyDescent="0.25">
      <c r="A1216" s="61" t="s">
        <v>36</v>
      </c>
      <c r="B1216" s="1">
        <v>3.9529969999999999</v>
      </c>
      <c r="C1216" s="4">
        <v>3.9529969999999999</v>
      </c>
      <c r="D1216" s="4">
        <v>2.83499794</v>
      </c>
      <c r="E1216" s="9">
        <f t="shared" si="221"/>
        <v>0.71717685088048388</v>
      </c>
      <c r="F1216" s="108">
        <v>0.10730000000000001</v>
      </c>
      <c r="G1216" s="40">
        <v>0.10730000000000001</v>
      </c>
      <c r="H1216" s="40">
        <v>8.8557710000000012E-2</v>
      </c>
      <c r="I1216" s="9">
        <f t="shared" si="222"/>
        <v>0.82532814538676613</v>
      </c>
    </row>
    <row r="1217" spans="1:9" ht="15.75" thickBot="1" x14ac:dyDescent="0.3">
      <c r="A1217" s="62" t="s">
        <v>67</v>
      </c>
      <c r="B1217" s="30">
        <v>17.805430000000001</v>
      </c>
      <c r="C1217" s="31">
        <v>17.630972</v>
      </c>
      <c r="D1217" s="31">
        <v>11.96697367</v>
      </c>
      <c r="E1217" s="13">
        <f t="shared" si="221"/>
        <v>0.67874724490515892</v>
      </c>
      <c r="F1217" s="114">
        <v>5.44</v>
      </c>
      <c r="G1217" s="25">
        <v>5.638458</v>
      </c>
      <c r="H1217" s="25">
        <v>2.2149673599999997</v>
      </c>
      <c r="I1217" s="13">
        <f t="shared" si="222"/>
        <v>0.39283211119068362</v>
      </c>
    </row>
    <row r="1218" spans="1:9" x14ac:dyDescent="0.25">
      <c r="A1218" s="60" t="s">
        <v>68</v>
      </c>
      <c r="B1218" s="26">
        <v>9.4499999999999993</v>
      </c>
      <c r="C1218" s="27">
        <v>9.4499999999999993</v>
      </c>
      <c r="D1218" s="27">
        <v>7.4624862500000004</v>
      </c>
      <c r="E1218" s="12">
        <f t="shared" si="221"/>
        <v>0.78968108465608478</v>
      </c>
      <c r="F1218" s="106">
        <v>55.811425</v>
      </c>
      <c r="G1218" s="21">
        <v>55.801425000000002</v>
      </c>
      <c r="H1218" s="21">
        <v>38.094781040000001</v>
      </c>
      <c r="I1218" s="12">
        <f t="shared" si="222"/>
        <v>0.68268473502244786</v>
      </c>
    </row>
    <row r="1219" spans="1:9" x14ac:dyDescent="0.25">
      <c r="A1219" s="61" t="s">
        <v>69</v>
      </c>
      <c r="B1219" s="1">
        <v>7.553229</v>
      </c>
      <c r="C1219" s="4">
        <v>7.553229</v>
      </c>
      <c r="D1219" s="4">
        <v>6.63818603</v>
      </c>
      <c r="E1219" s="9">
        <f t="shared" si="221"/>
        <v>0.87885406757825035</v>
      </c>
      <c r="F1219" s="47">
        <v>3.3971070000000001</v>
      </c>
      <c r="G1219" s="3">
        <v>3.3971070000000001</v>
      </c>
      <c r="H1219" s="3">
        <v>3.0535669599999999</v>
      </c>
      <c r="I1219" s="9">
        <f t="shared" si="222"/>
        <v>0.89887276438451891</v>
      </c>
    </row>
    <row r="1220" spans="1:9" x14ac:dyDescent="0.25">
      <c r="A1220" s="61" t="s">
        <v>70</v>
      </c>
      <c r="B1220" s="1">
        <v>57.687970999999997</v>
      </c>
      <c r="C1220" s="4">
        <v>57.687970999999997</v>
      </c>
      <c r="D1220" s="4">
        <v>35.773632790000001</v>
      </c>
      <c r="E1220" s="9">
        <f t="shared" si="221"/>
        <v>0.62012291591950774</v>
      </c>
      <c r="F1220" s="107">
        <v>152.560934</v>
      </c>
      <c r="G1220" s="23">
        <v>146.06529699999999</v>
      </c>
      <c r="H1220" s="23">
        <v>115.47204562</v>
      </c>
      <c r="I1220" s="9">
        <f t="shared" si="222"/>
        <v>0.79055085630640942</v>
      </c>
    </row>
    <row r="1221" spans="1:9" x14ac:dyDescent="0.25">
      <c r="A1221" s="61" t="s">
        <v>103</v>
      </c>
      <c r="B1221" s="1">
        <v>23.156248999999999</v>
      </c>
      <c r="C1221" s="4">
        <v>23.156248999999999</v>
      </c>
      <c r="D1221" s="4">
        <v>14.563934619999999</v>
      </c>
      <c r="E1221" s="9">
        <f t="shared" si="221"/>
        <v>0.62894187309870442</v>
      </c>
      <c r="F1221" s="107">
        <v>116.985848</v>
      </c>
      <c r="G1221" s="23">
        <v>116.985848</v>
      </c>
      <c r="H1221" s="23">
        <v>25.37941489</v>
      </c>
      <c r="I1221" s="9">
        <f t="shared" si="222"/>
        <v>0.21694431697413519</v>
      </c>
    </row>
    <row r="1222" spans="1:9" x14ac:dyDescent="0.25">
      <c r="A1222" s="61" t="s">
        <v>71</v>
      </c>
      <c r="B1222" s="1">
        <v>27.308866999999999</v>
      </c>
      <c r="C1222" s="4">
        <v>23.231559000000001</v>
      </c>
      <c r="D1222" s="4">
        <v>13.10221248</v>
      </c>
      <c r="E1222" s="9">
        <f t="shared" si="221"/>
        <v>0.56398335040709058</v>
      </c>
      <c r="F1222" s="47">
        <v>40.594548000000003</v>
      </c>
      <c r="G1222" s="3">
        <v>44.671855999999998</v>
      </c>
      <c r="H1222" s="3">
        <v>5.5901274699999997</v>
      </c>
      <c r="I1222" s="9">
        <f t="shared" si="222"/>
        <v>0.12513756916659116</v>
      </c>
    </row>
    <row r="1223" spans="1:9" x14ac:dyDescent="0.25">
      <c r="A1223" s="61" t="s">
        <v>72</v>
      </c>
      <c r="B1223" s="1">
        <v>70.5</v>
      </c>
      <c r="C1223" s="4">
        <v>70.5</v>
      </c>
      <c r="D1223" s="4">
        <v>60.553958389999998</v>
      </c>
      <c r="E1223" s="9">
        <f t="shared" si="221"/>
        <v>0.85892139560283687</v>
      </c>
      <c r="F1223" s="47">
        <v>3.1</v>
      </c>
      <c r="G1223" s="3">
        <v>4.4348599999999996</v>
      </c>
      <c r="H1223" s="3">
        <v>2.4842373199999996</v>
      </c>
      <c r="I1223" s="9">
        <f t="shared" si="222"/>
        <v>0.56016138502681023</v>
      </c>
    </row>
    <row r="1224" spans="1:9" x14ac:dyDescent="0.25">
      <c r="A1224" s="61" t="s">
        <v>73</v>
      </c>
      <c r="B1224" s="1">
        <v>4.0870899999999999</v>
      </c>
      <c r="C1224" s="4">
        <v>4.0870899999999999</v>
      </c>
      <c r="D1224" s="4">
        <v>3.4577005000000001</v>
      </c>
      <c r="E1224" s="9">
        <f t="shared" si="221"/>
        <v>0.8460054708851531</v>
      </c>
      <c r="F1224" s="107">
        <v>3.4325000000000001</v>
      </c>
      <c r="G1224" s="23">
        <v>3.4325000000000001</v>
      </c>
      <c r="H1224" s="23">
        <v>3.22835144</v>
      </c>
      <c r="I1224" s="9">
        <f t="shared" si="222"/>
        <v>0.94052481864530224</v>
      </c>
    </row>
    <row r="1225" spans="1:9" x14ac:dyDescent="0.25">
      <c r="A1225" s="103" t="s">
        <v>74</v>
      </c>
      <c r="B1225" s="1">
        <v>15.489632</v>
      </c>
      <c r="C1225" s="4">
        <v>15.482934999999999</v>
      </c>
      <c r="D1225" s="4">
        <v>11.556016439999999</v>
      </c>
      <c r="E1225" s="9">
        <f t="shared" si="221"/>
        <v>0.74637117833279021</v>
      </c>
      <c r="F1225" s="107">
        <v>0.403368</v>
      </c>
      <c r="G1225" s="23">
        <v>0.41006500000000001</v>
      </c>
      <c r="H1225" s="23">
        <v>0.38518599999999997</v>
      </c>
      <c r="I1225" s="9">
        <f t="shared" si="222"/>
        <v>0.9393291307475643</v>
      </c>
    </row>
    <row r="1226" spans="1:9" x14ac:dyDescent="0.25">
      <c r="A1226" s="61" t="s">
        <v>75</v>
      </c>
      <c r="B1226" s="1">
        <v>9.735849</v>
      </c>
      <c r="C1226" s="4">
        <v>11.53844</v>
      </c>
      <c r="D1226" s="4">
        <v>9.1346781500000009</v>
      </c>
      <c r="E1226" s="9">
        <f t="shared" si="221"/>
        <v>0.79167358412402378</v>
      </c>
      <c r="F1226" s="47">
        <v>29.236284999999999</v>
      </c>
      <c r="G1226" s="3">
        <v>40.657645000000002</v>
      </c>
      <c r="H1226" s="3">
        <v>34.192429539999999</v>
      </c>
      <c r="I1226" s="9">
        <f t="shared" si="222"/>
        <v>0.84098401518336829</v>
      </c>
    </row>
    <row r="1227" spans="1:9" x14ac:dyDescent="0.25">
      <c r="A1227" s="104" t="s">
        <v>76</v>
      </c>
      <c r="B1227" s="1">
        <v>5.41629</v>
      </c>
      <c r="C1227" s="4">
        <v>5.41629</v>
      </c>
      <c r="D1227" s="4">
        <v>3.76953132</v>
      </c>
      <c r="E1227" s="9">
        <f t="shared" si="221"/>
        <v>0.69596187057930803</v>
      </c>
      <c r="F1227" s="107">
        <v>30.7182</v>
      </c>
      <c r="G1227" s="23">
        <v>41.993200000000002</v>
      </c>
      <c r="H1227" s="23">
        <v>20.02041105</v>
      </c>
      <c r="I1227" s="9">
        <f t="shared" si="222"/>
        <v>0.4767536422563653</v>
      </c>
    </row>
    <row r="1228" spans="1:9" x14ac:dyDescent="0.25">
      <c r="A1228" s="104" t="s">
        <v>110</v>
      </c>
      <c r="B1228" s="1">
        <v>44.825920000000004</v>
      </c>
      <c r="C1228" s="4">
        <v>40.087505999999998</v>
      </c>
      <c r="D1228" s="4">
        <v>38.360863380000005</v>
      </c>
      <c r="E1228" s="9">
        <f t="shared" si="221"/>
        <v>0.95692816060944297</v>
      </c>
      <c r="F1228" s="107">
        <v>137.56</v>
      </c>
      <c r="G1228" s="23">
        <v>157.441903</v>
      </c>
      <c r="H1228" s="23">
        <v>135.2846365</v>
      </c>
      <c r="I1228" s="9">
        <f t="shared" si="222"/>
        <v>0.85926703070909916</v>
      </c>
    </row>
    <row r="1229" spans="1:9" x14ac:dyDescent="0.25">
      <c r="A1229" s="61" t="s">
        <v>77</v>
      </c>
      <c r="B1229" s="1">
        <v>16.5185</v>
      </c>
      <c r="C1229" s="4">
        <v>16.489484000000001</v>
      </c>
      <c r="D1229" s="4">
        <v>13.18189452</v>
      </c>
      <c r="E1229" s="9">
        <f t="shared" si="221"/>
        <v>0.79941219021771692</v>
      </c>
      <c r="F1229" s="107">
        <v>7.6814999999999998</v>
      </c>
      <c r="G1229" s="23">
        <v>7.7105160000000001</v>
      </c>
      <c r="H1229" s="23">
        <v>6.1105297400000005</v>
      </c>
      <c r="I1229" s="9">
        <f t="shared" si="222"/>
        <v>0.79249297193598978</v>
      </c>
    </row>
    <row r="1230" spans="1:9" x14ac:dyDescent="0.25">
      <c r="A1230" s="61" t="s">
        <v>78</v>
      </c>
      <c r="B1230" s="1">
        <v>3.4237350000000002</v>
      </c>
      <c r="C1230" s="4">
        <v>3.4237340000000001</v>
      </c>
      <c r="D1230" s="4">
        <v>2.2711768999999999</v>
      </c>
      <c r="E1230" s="9">
        <f t="shared" si="221"/>
        <v>0.66336254510426329</v>
      </c>
      <c r="F1230" s="108">
        <v>0.60600100000000001</v>
      </c>
      <c r="G1230" s="40">
        <v>0.60600100000000001</v>
      </c>
      <c r="H1230" s="40">
        <v>0.15858404999999998</v>
      </c>
      <c r="I1230" s="9">
        <f t="shared" si="222"/>
        <v>0.26168941965442299</v>
      </c>
    </row>
    <row r="1231" spans="1:9" x14ac:dyDescent="0.25">
      <c r="A1231" s="61" t="s">
        <v>79</v>
      </c>
      <c r="B1231" s="1">
        <v>61.771307</v>
      </c>
      <c r="C1231" s="4">
        <v>65.623751999999996</v>
      </c>
      <c r="D1231" s="4">
        <v>47.212690950000002</v>
      </c>
      <c r="E1231" s="9">
        <f t="shared" si="221"/>
        <v>0.71944516293429861</v>
      </c>
      <c r="F1231" s="107">
        <v>20.782958000000001</v>
      </c>
      <c r="G1231" s="23">
        <v>20.782958000000001</v>
      </c>
      <c r="H1231" s="23">
        <v>9.5534939699999999</v>
      </c>
      <c r="I1231" s="9">
        <f t="shared" si="222"/>
        <v>0.45967922227432684</v>
      </c>
    </row>
    <row r="1232" spans="1:9" x14ac:dyDescent="0.25">
      <c r="A1232" s="61" t="s">
        <v>111</v>
      </c>
      <c r="B1232" s="2">
        <v>3.010891</v>
      </c>
      <c r="C1232" s="3">
        <v>3.010891</v>
      </c>
      <c r="D1232" s="3">
        <v>2.30681205</v>
      </c>
      <c r="E1232" s="9">
        <f t="shared" si="221"/>
        <v>0.76615594852155056</v>
      </c>
      <c r="F1232" s="108">
        <v>1.8417509999999999</v>
      </c>
      <c r="G1232" s="40">
        <v>1.8417509999999999</v>
      </c>
      <c r="H1232" s="40">
        <v>1.8326919699999999</v>
      </c>
      <c r="I1232" s="9">
        <f t="shared" si="222"/>
        <v>0.99508129491988873</v>
      </c>
    </row>
    <row r="1233" spans="1:9" x14ac:dyDescent="0.25">
      <c r="A1233" s="61" t="s">
        <v>112</v>
      </c>
      <c r="B1233" s="2">
        <v>6.1529999999999996</v>
      </c>
      <c r="C1233" s="3">
        <v>5.6816750000000003</v>
      </c>
      <c r="D1233" s="3">
        <v>4.1057958499999998</v>
      </c>
      <c r="E1233" s="9">
        <f t="shared" si="221"/>
        <v>0.72263828008465802</v>
      </c>
      <c r="F1233" s="108">
        <v>0.64700000000000002</v>
      </c>
      <c r="G1233" s="40">
        <v>1.97631</v>
      </c>
      <c r="H1233" s="40">
        <v>1.72857174</v>
      </c>
      <c r="I1233" s="9">
        <f t="shared" si="222"/>
        <v>0.87464605249176497</v>
      </c>
    </row>
    <row r="1234" spans="1:9" x14ac:dyDescent="0.25">
      <c r="A1234" s="61" t="s">
        <v>80</v>
      </c>
      <c r="B1234" s="1">
        <v>101.37085399999999</v>
      </c>
      <c r="C1234" s="4">
        <v>103.397001</v>
      </c>
      <c r="D1234" s="4">
        <v>86.532306510000012</v>
      </c>
      <c r="E1234" s="9">
        <f t="shared" si="221"/>
        <v>0.8368937751879284</v>
      </c>
      <c r="F1234" s="107">
        <v>4.7051999999999996</v>
      </c>
      <c r="G1234" s="23">
        <v>4.7051999999999996</v>
      </c>
      <c r="H1234" s="23">
        <v>1.6619581299999999</v>
      </c>
      <c r="I1234" s="9">
        <f t="shared" si="222"/>
        <v>0.3532173191362748</v>
      </c>
    </row>
    <row r="1235" spans="1:9" x14ac:dyDescent="0.25">
      <c r="A1235" s="61" t="s">
        <v>81</v>
      </c>
      <c r="B1235" s="1">
        <v>319.78975500000001</v>
      </c>
      <c r="C1235" s="4">
        <v>319.78975500000001</v>
      </c>
      <c r="D1235" s="4">
        <v>277.85011757000001</v>
      </c>
      <c r="E1235" s="9">
        <f t="shared" si="221"/>
        <v>0.86885246705292352</v>
      </c>
      <c r="F1235" s="107">
        <v>63.794899999999998</v>
      </c>
      <c r="G1235" s="23">
        <v>68.027959999999993</v>
      </c>
      <c r="H1235" s="23">
        <v>21.2885265</v>
      </c>
      <c r="I1235" s="9">
        <f t="shared" si="222"/>
        <v>0.31293789347791706</v>
      </c>
    </row>
    <row r="1236" spans="1:9" x14ac:dyDescent="0.25">
      <c r="A1236" s="61" t="s">
        <v>82</v>
      </c>
      <c r="B1236" s="1">
        <v>15.673621000000001</v>
      </c>
      <c r="C1236" s="4">
        <v>15.300446000000001</v>
      </c>
      <c r="D1236" s="4">
        <v>9.2149369199999995</v>
      </c>
      <c r="E1236" s="9">
        <f t="shared" si="221"/>
        <v>0.60226590257565038</v>
      </c>
      <c r="F1236" s="107">
        <v>7.2</v>
      </c>
      <c r="G1236" s="23">
        <v>7.573175</v>
      </c>
      <c r="H1236" s="23">
        <v>4.0058828200000001</v>
      </c>
      <c r="I1236" s="9">
        <f t="shared" si="222"/>
        <v>0.52895685363140299</v>
      </c>
    </row>
    <row r="1237" spans="1:9" x14ac:dyDescent="0.25">
      <c r="A1237" s="61" t="s">
        <v>83</v>
      </c>
      <c r="B1237" s="1">
        <v>55.690725999999998</v>
      </c>
      <c r="C1237" s="4">
        <v>55.690725999999998</v>
      </c>
      <c r="D1237" s="4">
        <v>31.76063027</v>
      </c>
      <c r="E1237" s="9">
        <f t="shared" si="221"/>
        <v>0.57030375703846992</v>
      </c>
      <c r="F1237" s="107">
        <v>8.1892999999999994</v>
      </c>
      <c r="G1237" s="23">
        <v>8.1892999999999994</v>
      </c>
      <c r="H1237" s="23">
        <v>1.4809725300000001</v>
      </c>
      <c r="I1237" s="9">
        <f t="shared" si="222"/>
        <v>0.18084238335388864</v>
      </c>
    </row>
    <row r="1238" spans="1:9" x14ac:dyDescent="0.25">
      <c r="A1238" s="61" t="s">
        <v>115</v>
      </c>
      <c r="B1238" s="1">
        <v>2.818705</v>
      </c>
      <c r="C1238" s="4">
        <v>2.818705</v>
      </c>
      <c r="D1238" s="4">
        <v>0</v>
      </c>
      <c r="E1238" s="9">
        <f t="shared" si="221"/>
        <v>0</v>
      </c>
      <c r="F1238" s="107">
        <v>0.18</v>
      </c>
      <c r="G1238" s="23">
        <v>0.18</v>
      </c>
      <c r="H1238" s="23">
        <v>5.1855190000000002E-2</v>
      </c>
      <c r="I1238" s="9">
        <f t="shared" si="222"/>
        <v>0.28808438888888893</v>
      </c>
    </row>
    <row r="1239" spans="1:9" x14ac:dyDescent="0.25">
      <c r="A1239" s="61" t="s">
        <v>84</v>
      </c>
      <c r="B1239" s="1">
        <v>158.64193299999999</v>
      </c>
      <c r="C1239" s="4">
        <v>158.142933</v>
      </c>
      <c r="D1239" s="4">
        <v>101.51332572</v>
      </c>
      <c r="E1239" s="9">
        <f t="shared" si="221"/>
        <v>0.64190870748552509</v>
      </c>
      <c r="F1239" s="107">
        <v>75.692165000000003</v>
      </c>
      <c r="G1239" s="23">
        <v>76.191164999999998</v>
      </c>
      <c r="H1239" s="23">
        <v>18.37931734</v>
      </c>
      <c r="I1239" s="9">
        <f t="shared" si="222"/>
        <v>0.24122635925044592</v>
      </c>
    </row>
    <row r="1240" spans="1:9" x14ac:dyDescent="0.25">
      <c r="A1240" s="110" t="s">
        <v>29</v>
      </c>
      <c r="B1240" s="111">
        <v>0.59079999999999999</v>
      </c>
      <c r="C1240" s="112">
        <v>0.59079999999999999</v>
      </c>
      <c r="D1240" s="112">
        <v>0.47905038999999999</v>
      </c>
      <c r="E1240" s="9">
        <f t="shared" si="221"/>
        <v>0.81085035545023698</v>
      </c>
      <c r="F1240" s="113">
        <v>0.42899999999999999</v>
      </c>
      <c r="G1240" s="112">
        <v>0.42899999999999999</v>
      </c>
      <c r="H1240" s="112">
        <v>0</v>
      </c>
      <c r="I1240" s="9">
        <f t="shared" si="222"/>
        <v>0</v>
      </c>
    </row>
    <row r="1241" spans="1:9" ht="15.75" thickBot="1" x14ac:dyDescent="0.3">
      <c r="A1241" s="62" t="s">
        <v>116</v>
      </c>
      <c r="B1241" s="30">
        <v>7.2678019999999997</v>
      </c>
      <c r="C1241" s="31">
        <v>7.2678019999999997</v>
      </c>
      <c r="D1241" s="31">
        <v>0</v>
      </c>
      <c r="E1241" s="13">
        <f t="shared" si="221"/>
        <v>0</v>
      </c>
      <c r="F1241" s="109">
        <v>0.28720000000000001</v>
      </c>
      <c r="G1241" s="105">
        <v>0.28720000000000001</v>
      </c>
      <c r="H1241" s="105">
        <v>0</v>
      </c>
      <c r="I1241" s="13">
        <f>H1241/G1241</f>
        <v>0</v>
      </c>
    </row>
    <row r="1242" spans="1:9" ht="15.75" thickBot="1" x14ac:dyDescent="0.3">
      <c r="A1242" s="97" t="s">
        <v>106</v>
      </c>
      <c r="B1242" s="98">
        <f>SUM(B1243:B1259)</f>
        <v>1017.26078</v>
      </c>
      <c r="C1242" s="99">
        <f t="shared" ref="C1242:D1242" si="223">SUM(C1243:C1259)</f>
        <v>1073.835425</v>
      </c>
      <c r="D1242" s="99">
        <f t="shared" si="223"/>
        <v>817.79610565000007</v>
      </c>
      <c r="E1242" s="100">
        <f>D1242/C1242</f>
        <v>0.76156558687752374</v>
      </c>
      <c r="F1242" s="101">
        <f>SUM(F1243:F1259)</f>
        <v>1139.3572300000001</v>
      </c>
      <c r="G1242" s="102">
        <f t="shared" ref="G1242:H1242" si="224">SUM(G1243:G1259)</f>
        <v>1272.729411</v>
      </c>
      <c r="H1242" s="102">
        <f t="shared" si="224"/>
        <v>959.52512950000005</v>
      </c>
      <c r="I1242" s="100">
        <f>H1242/G1242</f>
        <v>0.75391133512510622</v>
      </c>
    </row>
    <row r="1243" spans="1:9" x14ac:dyDescent="0.25">
      <c r="A1243" s="55" t="s">
        <v>97</v>
      </c>
      <c r="B1243" s="32">
        <v>275.37791900000002</v>
      </c>
      <c r="C1243" s="33">
        <v>275.37791900000002</v>
      </c>
      <c r="D1243" s="33">
        <v>174.69407618</v>
      </c>
      <c r="E1243" s="38">
        <f t="shared" ref="E1243:E1259" si="225">D1243/C1243</f>
        <v>0.63437938965614737</v>
      </c>
      <c r="F1243" s="68">
        <v>48.783346000000002</v>
      </c>
      <c r="G1243" s="69">
        <v>48.783346000000002</v>
      </c>
      <c r="H1243" s="69">
        <v>19.588868219999998</v>
      </c>
      <c r="I1243" s="70">
        <f t="shared" ref="I1243" si="226">H1243/G1243</f>
        <v>0.40154827059218112</v>
      </c>
    </row>
    <row r="1244" spans="1:9" x14ac:dyDescent="0.25">
      <c r="A1244" s="55" t="s">
        <v>85</v>
      </c>
      <c r="B1244" s="32">
        <v>49.144182999999998</v>
      </c>
      <c r="C1244" s="33">
        <v>48.464182999999998</v>
      </c>
      <c r="D1244" s="33">
        <v>39.340142499999999</v>
      </c>
      <c r="E1244" s="35">
        <f t="shared" si="225"/>
        <v>0.81173642192627082</v>
      </c>
      <c r="F1244" s="68">
        <v>38.434399999999997</v>
      </c>
      <c r="G1244" s="69">
        <v>38.434399999999997</v>
      </c>
      <c r="H1244" s="69">
        <v>35.231368850000003</v>
      </c>
      <c r="I1244" s="70">
        <f>H1244/G1244</f>
        <v>0.91666238708032399</v>
      </c>
    </row>
    <row r="1245" spans="1:9" x14ac:dyDescent="0.25">
      <c r="A1245" s="50" t="s">
        <v>26</v>
      </c>
      <c r="B1245" s="1">
        <v>0.99158000000000002</v>
      </c>
      <c r="C1245" s="4">
        <v>1.0015799999999999</v>
      </c>
      <c r="D1245" s="4">
        <v>0.82193139999999998</v>
      </c>
      <c r="E1245" s="35">
        <f t="shared" si="225"/>
        <v>0.8206347970207073</v>
      </c>
      <c r="F1245" s="39" t="s">
        <v>16</v>
      </c>
      <c r="G1245" s="40" t="s">
        <v>16</v>
      </c>
      <c r="H1245" s="40" t="s">
        <v>16</v>
      </c>
      <c r="I1245" s="9" t="s">
        <v>16</v>
      </c>
    </row>
    <row r="1246" spans="1:9" x14ac:dyDescent="0.25">
      <c r="A1246" s="50" t="s">
        <v>86</v>
      </c>
      <c r="B1246" s="1">
        <v>40.719161999999997</v>
      </c>
      <c r="C1246" s="4">
        <v>40.419162</v>
      </c>
      <c r="D1246" s="4">
        <v>28.482424999999999</v>
      </c>
      <c r="E1246" s="35">
        <f t="shared" si="225"/>
        <v>0.70467628695518225</v>
      </c>
      <c r="F1246" s="22">
        <v>18.18</v>
      </c>
      <c r="G1246" s="23">
        <v>18.18</v>
      </c>
      <c r="H1246" s="23">
        <v>8.8190491600000005</v>
      </c>
      <c r="I1246" s="9">
        <f t="shared" ref="I1246:I1249" si="227">H1246/G1246</f>
        <v>0.48509621342134218</v>
      </c>
    </row>
    <row r="1247" spans="1:9" x14ac:dyDescent="0.25">
      <c r="A1247" s="50" t="s">
        <v>27</v>
      </c>
      <c r="B1247" s="1">
        <v>145.59217200000001</v>
      </c>
      <c r="C1247" s="4">
        <v>145.23599100000001</v>
      </c>
      <c r="D1247" s="4">
        <v>123.82902360999999</v>
      </c>
      <c r="E1247" s="35">
        <f t="shared" si="225"/>
        <v>0.85260563003284762</v>
      </c>
      <c r="F1247" s="22">
        <v>172.20079999999999</v>
      </c>
      <c r="G1247" s="23">
        <v>203.04111800000001</v>
      </c>
      <c r="H1247" s="23">
        <v>121.09831120999999</v>
      </c>
      <c r="I1247" s="9">
        <f t="shared" si="227"/>
        <v>0.59642259854971835</v>
      </c>
    </row>
    <row r="1248" spans="1:9" x14ac:dyDescent="0.25">
      <c r="A1248" s="50" t="s">
        <v>87</v>
      </c>
      <c r="B1248" s="1">
        <v>7.6831469999999999</v>
      </c>
      <c r="C1248" s="4">
        <v>7.6831469999999999</v>
      </c>
      <c r="D1248" s="4">
        <v>5.5916903300000005</v>
      </c>
      <c r="E1248" s="35">
        <f t="shared" si="225"/>
        <v>0.72778645651319707</v>
      </c>
      <c r="F1248" s="22">
        <v>61.020299999999999</v>
      </c>
      <c r="G1248" s="23">
        <v>114.04734500000001</v>
      </c>
      <c r="H1248" s="23">
        <v>105.17624254</v>
      </c>
      <c r="I1248" s="9">
        <f t="shared" si="227"/>
        <v>0.92221561615485215</v>
      </c>
    </row>
    <row r="1249" spans="1:9" x14ac:dyDescent="0.25">
      <c r="A1249" s="50" t="s">
        <v>88</v>
      </c>
      <c r="B1249" s="16">
        <v>1.361148</v>
      </c>
      <c r="C1249" s="17">
        <v>1.361148</v>
      </c>
      <c r="D1249" s="17">
        <v>1.00411019</v>
      </c>
      <c r="E1249" s="35">
        <f t="shared" si="225"/>
        <v>0.7376936159771017</v>
      </c>
      <c r="F1249" s="16">
        <v>0.2394</v>
      </c>
      <c r="G1249" s="17">
        <v>0.2394</v>
      </c>
      <c r="H1249" s="17">
        <v>0.15618209</v>
      </c>
      <c r="I1249" s="9">
        <f t="shared" si="227"/>
        <v>0.65238968253968255</v>
      </c>
    </row>
    <row r="1250" spans="1:9" x14ac:dyDescent="0.25">
      <c r="A1250" s="50" t="s">
        <v>98</v>
      </c>
      <c r="B1250" s="16">
        <v>2.9946999999999999</v>
      </c>
      <c r="C1250" s="17">
        <v>2.9946999999999999</v>
      </c>
      <c r="D1250" s="17">
        <v>2.06653661</v>
      </c>
      <c r="E1250" s="35">
        <f t="shared" si="225"/>
        <v>0.6900646508832271</v>
      </c>
      <c r="F1250" s="45" t="s">
        <v>16</v>
      </c>
      <c r="G1250" s="46" t="s">
        <v>16</v>
      </c>
      <c r="H1250" s="46" t="s">
        <v>16</v>
      </c>
      <c r="I1250" s="9" t="s">
        <v>16</v>
      </c>
    </row>
    <row r="1251" spans="1:9" x14ac:dyDescent="0.25">
      <c r="A1251" s="50" t="s">
        <v>99</v>
      </c>
      <c r="B1251" s="16">
        <v>122.1542</v>
      </c>
      <c r="C1251" s="17">
        <v>120.1542</v>
      </c>
      <c r="D1251" s="17">
        <v>94.258407879999993</v>
      </c>
      <c r="E1251" s="35">
        <f t="shared" si="225"/>
        <v>0.78447867723308873</v>
      </c>
      <c r="F1251" s="82">
        <v>180.47976800000001</v>
      </c>
      <c r="G1251" s="83">
        <v>182.47976800000001</v>
      </c>
      <c r="H1251" s="83">
        <v>122.16712065999999</v>
      </c>
      <c r="I1251" s="9">
        <f t="shared" ref="I1251:I1255" si="228">H1251/G1251</f>
        <v>0.66948309940858752</v>
      </c>
    </row>
    <row r="1252" spans="1:9" x14ac:dyDescent="0.25">
      <c r="A1252" s="50" t="s">
        <v>89</v>
      </c>
      <c r="B1252" s="1">
        <v>9.6793960000000006</v>
      </c>
      <c r="C1252" s="4">
        <v>12.290476</v>
      </c>
      <c r="D1252" s="4">
        <v>9.669482949999999</v>
      </c>
      <c r="E1252" s="35">
        <f t="shared" si="225"/>
        <v>0.78674600967448283</v>
      </c>
      <c r="F1252" s="22">
        <v>6.8538839999999999</v>
      </c>
      <c r="G1252" s="23">
        <v>16.529774</v>
      </c>
      <c r="H1252" s="23">
        <v>13.870525050000001</v>
      </c>
      <c r="I1252" s="9">
        <f t="shared" si="228"/>
        <v>0.83912369582306456</v>
      </c>
    </row>
    <row r="1253" spans="1:9" x14ac:dyDescent="0.25">
      <c r="A1253" s="50" t="s">
        <v>105</v>
      </c>
      <c r="B1253" s="1">
        <v>62.078699999999998</v>
      </c>
      <c r="C1253" s="4">
        <v>91.332102000000006</v>
      </c>
      <c r="D1253" s="4">
        <v>69.525734420000006</v>
      </c>
      <c r="E1253" s="35">
        <f t="shared" si="225"/>
        <v>0.76124093169343676</v>
      </c>
      <c r="F1253" s="22">
        <v>563.88599999999997</v>
      </c>
      <c r="G1253" s="23">
        <v>564.43076799999994</v>
      </c>
      <c r="H1253" s="23">
        <v>495.13715414999996</v>
      </c>
      <c r="I1253" s="9">
        <f t="shared" si="228"/>
        <v>0.87723274885326596</v>
      </c>
    </row>
    <row r="1254" spans="1:9" x14ac:dyDescent="0.25">
      <c r="A1254" s="50" t="s">
        <v>35</v>
      </c>
      <c r="B1254" s="1">
        <v>119.775536</v>
      </c>
      <c r="C1254" s="4">
        <v>144.77553599999999</v>
      </c>
      <c r="D1254" s="4">
        <v>122.01472946999999</v>
      </c>
      <c r="E1254" s="35">
        <f t="shared" si="225"/>
        <v>0.84278554817438223</v>
      </c>
      <c r="F1254" s="22">
        <v>9.346819</v>
      </c>
      <c r="G1254" s="23">
        <v>11.609723000000001</v>
      </c>
      <c r="H1254" s="23">
        <v>4.4395822300000001</v>
      </c>
      <c r="I1254" s="9">
        <f t="shared" si="228"/>
        <v>0.38240208056643554</v>
      </c>
    </row>
    <row r="1255" spans="1:9" x14ac:dyDescent="0.25">
      <c r="A1255" s="50" t="s">
        <v>32</v>
      </c>
      <c r="B1255" s="1">
        <v>100.73950000000001</v>
      </c>
      <c r="C1255" s="4">
        <v>100.73882999999999</v>
      </c>
      <c r="D1255" s="4">
        <v>83.156685629999998</v>
      </c>
      <c r="E1255" s="35">
        <f t="shared" si="225"/>
        <v>0.82546805070100582</v>
      </c>
      <c r="F1255" s="22">
        <v>6.6818</v>
      </c>
      <c r="G1255" s="23">
        <v>6.6824700000000004</v>
      </c>
      <c r="H1255" s="23">
        <v>1.15706997</v>
      </c>
      <c r="I1255" s="9">
        <f t="shared" si="228"/>
        <v>0.17315004332230446</v>
      </c>
    </row>
    <row r="1256" spans="1:9" x14ac:dyDescent="0.25">
      <c r="A1256" s="50" t="s">
        <v>123</v>
      </c>
      <c r="B1256" s="1">
        <v>0</v>
      </c>
      <c r="C1256" s="4">
        <v>1</v>
      </c>
      <c r="D1256" s="4">
        <v>0</v>
      </c>
      <c r="E1256" s="35">
        <f t="shared" si="225"/>
        <v>0</v>
      </c>
      <c r="F1256" s="39" t="s">
        <v>16</v>
      </c>
      <c r="G1256" s="40" t="s">
        <v>16</v>
      </c>
      <c r="H1256" s="40" t="s">
        <v>16</v>
      </c>
      <c r="I1256" s="9" t="s">
        <v>16</v>
      </c>
    </row>
    <row r="1257" spans="1:9" x14ac:dyDescent="0.25">
      <c r="A1257" s="50" t="s">
        <v>30</v>
      </c>
      <c r="B1257" s="1">
        <v>24.508593000000001</v>
      </c>
      <c r="C1257" s="4">
        <v>26.508593000000001</v>
      </c>
      <c r="D1257" s="4">
        <v>18.787532329999998</v>
      </c>
      <c r="E1257" s="35">
        <f t="shared" si="225"/>
        <v>0.7087336672300939</v>
      </c>
      <c r="F1257" s="22">
        <v>11.75526</v>
      </c>
      <c r="G1257" s="23">
        <v>14.798075000000001</v>
      </c>
      <c r="H1257" s="23">
        <v>3.1936336600000002</v>
      </c>
      <c r="I1257" s="9">
        <f t="shared" ref="I1257:I1259" si="229">H1257/G1257</f>
        <v>0.21581412852685231</v>
      </c>
    </row>
    <row r="1258" spans="1:9" x14ac:dyDescent="0.25">
      <c r="A1258" s="50" t="s">
        <v>90</v>
      </c>
      <c r="B1258" s="1">
        <v>5.1401110000000001</v>
      </c>
      <c r="C1258" s="4">
        <v>5.0941619999999999</v>
      </c>
      <c r="D1258" s="4">
        <v>4.1960289699999995</v>
      </c>
      <c r="E1258" s="35">
        <f t="shared" si="225"/>
        <v>0.82369366541543043</v>
      </c>
      <c r="F1258" s="22">
        <v>4.3344529999999999</v>
      </c>
      <c r="G1258" s="23">
        <v>4.3804020000000001</v>
      </c>
      <c r="H1258" s="23">
        <v>1.4412205</v>
      </c>
      <c r="I1258" s="9">
        <f t="shared" si="229"/>
        <v>0.3290155789354493</v>
      </c>
    </row>
    <row r="1259" spans="1:9" ht="15.75" thickBot="1" x14ac:dyDescent="0.3">
      <c r="A1259" s="50" t="s">
        <v>91</v>
      </c>
      <c r="B1259" s="28">
        <v>49.320732999999997</v>
      </c>
      <c r="C1259" s="29">
        <v>49.403695999999997</v>
      </c>
      <c r="D1259" s="29">
        <v>40.357568180000001</v>
      </c>
      <c r="E1259" s="36">
        <f t="shared" si="225"/>
        <v>0.81689370325653377</v>
      </c>
      <c r="F1259" s="76">
        <v>17.161000000000001</v>
      </c>
      <c r="G1259" s="77">
        <v>49.092821999999998</v>
      </c>
      <c r="H1259" s="77">
        <v>28.048801210000001</v>
      </c>
      <c r="I1259" s="67">
        <f t="shared" si="229"/>
        <v>0.57134220579130701</v>
      </c>
    </row>
    <row r="1260" spans="1:9" ht="15.75" thickBot="1" x14ac:dyDescent="0.3">
      <c r="A1260" s="18" t="s">
        <v>107</v>
      </c>
      <c r="B1260" s="71">
        <f>SUM(B1261:B1268)</f>
        <v>1068.9871700000001</v>
      </c>
      <c r="C1260" s="72">
        <f t="shared" ref="C1260:D1260" si="230">SUM(C1261:C1268)</f>
        <v>1068.834431</v>
      </c>
      <c r="D1260" s="72">
        <f t="shared" si="230"/>
        <v>911.49896457999989</v>
      </c>
      <c r="E1260" s="73">
        <f>D1260/C1260</f>
        <v>0.85279715748603158</v>
      </c>
      <c r="F1260" s="75">
        <f>SUM(F1261:F1268)</f>
        <v>1927.39651</v>
      </c>
      <c r="G1260" s="74">
        <f t="shared" ref="G1260:H1260" si="231">SUM(G1261:G1268)</f>
        <v>1916.1442489999999</v>
      </c>
      <c r="H1260" s="74">
        <f t="shared" si="231"/>
        <v>1777.54030487</v>
      </c>
      <c r="I1260" s="73">
        <f>H1260/G1260</f>
        <v>0.92766518272184639</v>
      </c>
    </row>
    <row r="1261" spans="1:9" x14ac:dyDescent="0.25">
      <c r="A1261" s="50" t="s">
        <v>92</v>
      </c>
      <c r="B1261" s="32">
        <v>23.249666999999999</v>
      </c>
      <c r="C1261" s="33">
        <v>23.162966999999998</v>
      </c>
      <c r="D1261" s="33">
        <v>17.338063100000003</v>
      </c>
      <c r="E1261" s="38">
        <f t="shared" ref="E1261:E1268" si="232">D1261/C1261</f>
        <v>0.74852513928807152</v>
      </c>
      <c r="F1261" s="78">
        <v>7.7005929999999996</v>
      </c>
      <c r="G1261" s="79">
        <v>7.787293</v>
      </c>
      <c r="H1261" s="79">
        <v>3.4948686900000001</v>
      </c>
      <c r="I1261" s="70">
        <f t="shared" ref="I1261:I1262" si="233">H1261/G1261</f>
        <v>0.44879121538126282</v>
      </c>
    </row>
    <row r="1262" spans="1:9" x14ac:dyDescent="0.25">
      <c r="A1262" s="50" t="s">
        <v>37</v>
      </c>
      <c r="B1262" s="1">
        <v>8.3779570000000003</v>
      </c>
      <c r="C1262" s="4">
        <v>8.3779570000000003</v>
      </c>
      <c r="D1262" s="4">
        <v>4.5108568299999998</v>
      </c>
      <c r="E1262" s="35">
        <f t="shared" si="232"/>
        <v>0.53841966842274314</v>
      </c>
      <c r="F1262" s="2">
        <v>1.405</v>
      </c>
      <c r="G1262" s="3">
        <v>1.405</v>
      </c>
      <c r="H1262" s="3">
        <v>0.35122645000000002</v>
      </c>
      <c r="I1262" s="9">
        <f t="shared" si="233"/>
        <v>0.2499832384341637</v>
      </c>
    </row>
    <row r="1263" spans="1:9" x14ac:dyDescent="0.25">
      <c r="A1263" s="50" t="s">
        <v>93</v>
      </c>
      <c r="B1263" s="1">
        <v>28.23216</v>
      </c>
      <c r="C1263" s="4">
        <v>28.23216</v>
      </c>
      <c r="D1263" s="4">
        <v>18.955260039999999</v>
      </c>
      <c r="E1263" s="35">
        <f t="shared" si="232"/>
        <v>0.67140665255510024</v>
      </c>
      <c r="F1263" s="2">
        <v>76.628013999999993</v>
      </c>
      <c r="G1263" s="3">
        <v>67.528013999999999</v>
      </c>
      <c r="H1263" s="3">
        <v>48.728811700000001</v>
      </c>
      <c r="I1263" s="9">
        <f>H1263/G1263</f>
        <v>0.72160883777805163</v>
      </c>
    </row>
    <row r="1264" spans="1:9" x14ac:dyDescent="0.25">
      <c r="A1264" s="56" t="s">
        <v>94</v>
      </c>
      <c r="B1264" s="1">
        <v>10.706635</v>
      </c>
      <c r="C1264" s="4">
        <v>10.706635</v>
      </c>
      <c r="D1264" s="4">
        <v>7.33105166</v>
      </c>
      <c r="E1264" s="35">
        <f t="shared" si="232"/>
        <v>0.68472042429764346</v>
      </c>
      <c r="F1264" s="2">
        <v>4.7192999999999996</v>
      </c>
      <c r="G1264" s="3">
        <v>7.4192999999999998</v>
      </c>
      <c r="H1264" s="3">
        <v>1.91799768</v>
      </c>
      <c r="I1264" s="9">
        <f>H1264/G1264</f>
        <v>0.25851464154300274</v>
      </c>
    </row>
    <row r="1265" spans="1:9" x14ac:dyDescent="0.25">
      <c r="A1265" s="56" t="s">
        <v>100</v>
      </c>
      <c r="B1265" s="1">
        <v>608.37710000000004</v>
      </c>
      <c r="C1265" s="4">
        <v>608.37710000000004</v>
      </c>
      <c r="D1265" s="4">
        <v>495.45219100000003</v>
      </c>
      <c r="E1265" s="35">
        <f t="shared" si="232"/>
        <v>0.81438336682955359</v>
      </c>
      <c r="F1265" s="2">
        <v>1291.3154</v>
      </c>
      <c r="G1265" s="3">
        <v>1291.3154</v>
      </c>
      <c r="H1265" s="3">
        <v>1192.018112</v>
      </c>
      <c r="I1265" s="9">
        <f t="shared" ref="I1265:I1266" si="234">H1265/G1265</f>
        <v>0.92310376845192121</v>
      </c>
    </row>
    <row r="1266" spans="1:9" x14ac:dyDescent="0.25">
      <c r="A1266" s="56" t="s">
        <v>101</v>
      </c>
      <c r="B1266" s="1">
        <v>370.10353500000002</v>
      </c>
      <c r="C1266" s="4">
        <v>370.09853500000003</v>
      </c>
      <c r="D1266" s="4">
        <v>357.63379099999997</v>
      </c>
      <c r="E1266" s="35">
        <f t="shared" si="232"/>
        <v>0.96632047192513193</v>
      </c>
      <c r="F1266" s="2">
        <v>526.93190000000004</v>
      </c>
      <c r="G1266" s="3">
        <v>526.93190000000004</v>
      </c>
      <c r="H1266" s="3">
        <v>526.93190000000004</v>
      </c>
      <c r="I1266" s="9">
        <f t="shared" si="234"/>
        <v>1</v>
      </c>
    </row>
    <row r="1267" spans="1:9" x14ac:dyDescent="0.25">
      <c r="A1267" s="57" t="s">
        <v>95</v>
      </c>
      <c r="B1267" s="1">
        <v>14.148</v>
      </c>
      <c r="C1267" s="4">
        <v>14.148</v>
      </c>
      <c r="D1267" s="4">
        <v>5.2319517099999997</v>
      </c>
      <c r="E1267" s="35">
        <f t="shared" si="232"/>
        <v>0.36980150621996039</v>
      </c>
      <c r="F1267" s="2">
        <v>0.12443899999999999</v>
      </c>
      <c r="G1267" s="3">
        <v>0.12443899999999999</v>
      </c>
      <c r="H1267" s="3">
        <v>9.0137700000000001E-2</v>
      </c>
      <c r="I1267" s="9">
        <f>H1267/G1267</f>
        <v>0.7243524939930408</v>
      </c>
    </row>
    <row r="1268" spans="1:9" ht="15.75" thickBot="1" x14ac:dyDescent="0.3">
      <c r="A1268" s="58" t="s">
        <v>96</v>
      </c>
      <c r="B1268" s="30">
        <v>5.792116</v>
      </c>
      <c r="C1268" s="31">
        <v>5.731077</v>
      </c>
      <c r="D1268" s="31">
        <v>5.04579924</v>
      </c>
      <c r="E1268" s="37">
        <f t="shared" si="232"/>
        <v>0.88042775206126178</v>
      </c>
      <c r="F1268" s="24">
        <v>18.571864000000001</v>
      </c>
      <c r="G1268" s="25">
        <v>13.632903000000001</v>
      </c>
      <c r="H1268" s="25">
        <v>4.0072506499999996</v>
      </c>
      <c r="I1268" s="15">
        <f t="shared" ref="I1268" si="235">H1268/G1268</f>
        <v>0.29393964366943703</v>
      </c>
    </row>
    <row r="1269" spans="1:9" x14ac:dyDescent="0.25">
      <c r="A1269" s="115" t="s">
        <v>125</v>
      </c>
      <c r="B1269" s="115"/>
      <c r="C1269" s="115"/>
      <c r="D1269" s="115"/>
      <c r="E1269" s="115"/>
      <c r="F1269" s="116" t="s">
        <v>124</v>
      </c>
      <c r="G1269" s="116"/>
      <c r="H1269" s="116"/>
      <c r="I1269" s="116"/>
    </row>
    <row r="1270" spans="1:9" x14ac:dyDescent="0.25">
      <c r="A1270" s="117" t="s">
        <v>40</v>
      </c>
      <c r="B1270" s="118"/>
      <c r="C1270" s="118"/>
      <c r="D1270" s="118"/>
      <c r="E1270" s="118"/>
      <c r="F1270" s="118"/>
      <c r="G1270" s="118"/>
      <c r="H1270" s="118"/>
      <c r="I1270" s="118"/>
    </row>
  </sheetData>
  <mergeCells count="153">
    <mergeCell ref="A1153:E1153"/>
    <mergeCell ref="F1153:I1153"/>
    <mergeCell ref="A1154:I1154"/>
    <mergeCell ref="A1039:I1039"/>
    <mergeCell ref="A1040:I1040"/>
    <mergeCell ref="A1041:I1041"/>
    <mergeCell ref="A1042:I1042"/>
    <mergeCell ref="A1043:I1043"/>
    <mergeCell ref="A1044:I1044"/>
    <mergeCell ref="A1045:I1045"/>
    <mergeCell ref="A1046:I1046"/>
    <mergeCell ref="A1047:A1048"/>
    <mergeCell ref="B1047:E1047"/>
    <mergeCell ref="F1047:I1047"/>
    <mergeCell ref="A921:E921"/>
    <mergeCell ref="F921:I921"/>
    <mergeCell ref="A922:I922"/>
    <mergeCell ref="A807:I807"/>
    <mergeCell ref="A813:I813"/>
    <mergeCell ref="A814:I814"/>
    <mergeCell ref="A815:A816"/>
    <mergeCell ref="B815:E815"/>
    <mergeCell ref="F815:I815"/>
    <mergeCell ref="A808:I808"/>
    <mergeCell ref="A809:I809"/>
    <mergeCell ref="A810:I810"/>
    <mergeCell ref="A811:I811"/>
    <mergeCell ref="A812:I812"/>
    <mergeCell ref="A805:E805"/>
    <mergeCell ref="F805:I805"/>
    <mergeCell ref="A806:I806"/>
    <mergeCell ref="A691:I691"/>
    <mergeCell ref="A697:I697"/>
    <mergeCell ref="A698:I698"/>
    <mergeCell ref="A699:A700"/>
    <mergeCell ref="B699:E699"/>
    <mergeCell ref="F699:I699"/>
    <mergeCell ref="A692:I692"/>
    <mergeCell ref="A693:I693"/>
    <mergeCell ref="A694:I694"/>
    <mergeCell ref="A695:I695"/>
    <mergeCell ref="A696:I696"/>
    <mergeCell ref="A690:I690"/>
    <mergeCell ref="A575:I575"/>
    <mergeCell ref="A581:I581"/>
    <mergeCell ref="A582:I582"/>
    <mergeCell ref="A583:A584"/>
    <mergeCell ref="B583:E583"/>
    <mergeCell ref="F583:I583"/>
    <mergeCell ref="A576:I576"/>
    <mergeCell ref="A577:I577"/>
    <mergeCell ref="A578:I578"/>
    <mergeCell ref="A579:I579"/>
    <mergeCell ref="A580:I580"/>
    <mergeCell ref="F689:I689"/>
    <mergeCell ref="A689:E689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  <mergeCell ref="A458:E458"/>
    <mergeCell ref="F458:I458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343:E343"/>
    <mergeCell ref="F343:I34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113:E113"/>
    <mergeCell ref="F113:I113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228:E228"/>
    <mergeCell ref="F228:I228"/>
    <mergeCell ref="A574:I574"/>
    <mergeCell ref="A460:I460"/>
    <mergeCell ref="A466:I466"/>
    <mergeCell ref="A467:I467"/>
    <mergeCell ref="A468:A469"/>
    <mergeCell ref="B468:E468"/>
    <mergeCell ref="F468:I468"/>
    <mergeCell ref="A461:I461"/>
    <mergeCell ref="A462:I462"/>
    <mergeCell ref="A463:I463"/>
    <mergeCell ref="A464:I464"/>
    <mergeCell ref="A465:I465"/>
    <mergeCell ref="A573:E573"/>
    <mergeCell ref="F573:I573"/>
    <mergeCell ref="A1037:E1037"/>
    <mergeCell ref="F1037:I1037"/>
    <mergeCell ref="A1038:I1038"/>
    <mergeCell ref="A923:I923"/>
    <mergeCell ref="A924:I924"/>
    <mergeCell ref="A925:I925"/>
    <mergeCell ref="A926:I926"/>
    <mergeCell ref="A927:I927"/>
    <mergeCell ref="A928:I928"/>
    <mergeCell ref="A929:I929"/>
    <mergeCell ref="A930:I930"/>
    <mergeCell ref="A931:A932"/>
    <mergeCell ref="B931:E931"/>
    <mergeCell ref="F931:I931"/>
    <mergeCell ref="A1269:E1269"/>
    <mergeCell ref="F1269:I1269"/>
    <mergeCell ref="A1270:I1270"/>
    <mergeCell ref="A1155:I1155"/>
    <mergeCell ref="A1156:I1156"/>
    <mergeCell ref="A1157:I1157"/>
    <mergeCell ref="A1158:I1158"/>
    <mergeCell ref="A1159:I1159"/>
    <mergeCell ref="A1160:I1160"/>
    <mergeCell ref="A1161:I1161"/>
    <mergeCell ref="A1162:I1162"/>
    <mergeCell ref="A1163:A1164"/>
    <mergeCell ref="B1163:E1163"/>
    <mergeCell ref="F1163:I1163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10" manualBreakCount="10">
    <brk id="115" max="16383" man="1"/>
    <brk id="230" max="16383" man="1"/>
    <brk id="345" max="16383" man="1"/>
    <brk id="460" max="16383" man="1"/>
    <brk id="575" max="16383" man="1"/>
    <brk id="691" max="16383" man="1"/>
    <brk id="807" max="16383" man="1"/>
    <brk id="923" max="16383" man="1"/>
    <brk id="1039" max="16383" man="1"/>
    <brk id="1155" max="16383" man="1"/>
  </rowBreaks>
  <ignoredErrors>
    <ignoredError sqref="E10:E12 E43 E87 E104 E125:E127 E158 E202 E219 E240:E242 E273 E317 E334 E355:E357 E449 E432 E388 E564 E547 E503 E470:E472 E585:E587 E618 E662 E680 E701:E703 E734 E778 E796 E817:E819 E850 E894 E912 E933:E935 E966 E1010 E1028 E1049:E1051 E1082 E1126 E1144 E1165:E1167 E1198 E1242 E1260" formula="1"/>
    <ignoredError sqref="I654:I661 I85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Noviembre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2024-09-09T13:12:25Z</cp:lastPrinted>
  <dcterms:created xsi:type="dcterms:W3CDTF">2016-04-07T16:05:41Z</dcterms:created>
  <dcterms:modified xsi:type="dcterms:W3CDTF">2024-12-06T12:56:08Z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11.10.300.143</vt:lpwstr>
  </property>
</Properties>
</file>