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Septiembre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2" i="1" l="1"/>
  <c r="M131" i="1"/>
  <c r="M129" i="1"/>
  <c r="M128" i="1"/>
  <c r="M127" i="1"/>
  <c r="M126" i="1"/>
  <c r="M125" i="1"/>
  <c r="M124" i="1"/>
  <c r="M123" i="1"/>
  <c r="M122" i="1"/>
  <c r="M121" i="1"/>
  <c r="M120" i="1"/>
  <c r="M119" i="1"/>
  <c r="M132" i="1" s="1"/>
  <c r="J102" i="1" l="1"/>
  <c r="M101" i="1"/>
  <c r="M100" i="1"/>
  <c r="M97" i="1"/>
  <c r="M102" i="1" s="1"/>
  <c r="K90" i="1" l="1"/>
  <c r="J90" i="1"/>
  <c r="M89" i="1"/>
  <c r="M88" i="1"/>
  <c r="M90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l="1"/>
  <c r="K21" i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<sst xmlns="http://schemas.openxmlformats.org/spreadsheetml/2006/main" count="714" uniqueCount="316">
  <si>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</si>
  <si>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</si>
  <si>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</si>
  <si>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</si>
  <si>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</si>
  <si>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</si>
  <si>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</si>
  <si>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</si>
  <si>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</si>
  <si>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</si>
  <si>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</si>
  <si>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</si>
  <si>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</si>
  <si>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</si>
  <si>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</si>
  <si>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</si>
  <si>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</si>
  <si>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</si>
  <si>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</si>
  <si>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</si>
  <si>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</si>
  <si>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</si>
  <si>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</si>
  <si>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</si>
  <si>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</si>
  <si>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</si>
  <si>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</si>
  <si>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</si>
  <si>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</si>
  <si>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</si>
  <si>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</si>
  <si>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</si>
  <si>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</si>
  <si>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</si>
  <si>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</si>
  <si>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</si>
  <si>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</si>
  <si>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</si>
  <si>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</si>
  <si>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</si>
  <si>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</si>
  <si>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</si>
  <si>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</si>
  <si>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</si>
  <si>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</si>
  <si>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</si>
  <si>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</si>
  <si>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</si>
  <si>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</si>
  <si>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</si>
  <si>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</si>
  <si>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</si>
  <si>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</si>
  <si>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</si>
  <si>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</si>
  <si>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</si>
  <si>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</si>
  <si>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</si>
  <si>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</si>
  <si>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</si>
  <si>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</si>
  <si>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</si>
  <si>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</si>
  <si>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</si>
  <si>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</si>
  <si>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</si>
  <si>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</si>
  <si>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</si>
  <si>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</si>
  <si>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</si>
  <si>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</si>
  <si>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</si>
  <si>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</si>
  <si>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</si>
  <si>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</si>
  <si>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</si>
  <si>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</si>
  <si>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</si>
  <si>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</si>
  <si>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</si>
  <si>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</si>
  <si>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</si>
  <si>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</si>
  <si>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</si>
  <si>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</si>
  <si>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</si>
  <si>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</si>
  <si>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</si>
  <si>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</si>
  <si>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</si>
  <si>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</si>
  <si>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</si>
  <si>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</si>
  <si>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</si>
  <si>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</si>
  <si>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</si>
  <si>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</si>
  <si>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</si>
  <si>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</si>
  <si>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</si>
  <si>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</si>
  <si>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</si>
  <si>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</si>
  <si>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</si>
  <si>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</si>
  <si>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</si>
  <si>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</si>
  <si>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</si>
  <si>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</si>
  <si>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</si>
  <si>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</si>
  <si>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</si>
  <si>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</si>
  <si>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</si>
  <si>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</si>
  <si>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</si>
  <si>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</si>
  <si>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</si>
  <si>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</si>
  <si>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</si>
  <si>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</si>
  <si>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</si>
  <si>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</si>
  <si>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</si>
  <si>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</si>
  <si>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</si>
  <si>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</si>
  <si>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</si>
  <si>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</si>
  <si>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</si>
  <si>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</si>
  <si>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</si>
  <si>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</si>
  <si>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</si>
  <si>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</si>
  <si>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</si>
  <si>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</si>
  <si>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</si>
  <si>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</si>
  <si>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</si>
  <si>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</si>
  <si>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</si>
  <si>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</si>
  <si>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</si>
  <si>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</si>
  <si>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</si>
  <si>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</si>
  <si>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</si>
  <si>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</si>
  <si>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</si>
  <si>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</si>
  <si>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</si>
  <si>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</si>
  <si>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</si>
  <si>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</si>
  <si>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</si>
  <si>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</si>
  <si>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</si>
  <si>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</si>
  <si>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</si>
  <si>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</si>
  <si>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</si>
  <si>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</si>
  <si>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</si>
  <si>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</si>
  <si>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</si>
  <si>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</si>
  <si>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</si>
  <si>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</si>
  <si>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</si>
  <si>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</si>
  <si>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</si>
  <si>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</si>
  <si>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</si>
  <si>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</si>
  <si>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</si>
  <si>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</si>
  <si>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</si>
  <si>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</si>
  <si>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</si>
  <si>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</si>
  <si>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</si>
  <si>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</si>
  <si>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</si>
  <si>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</si>
  <si>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</si>
  <si>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</si>
  <si>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</si>
  <si>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</si>
  <si>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</si>
  <si>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</si>
  <si>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</si>
  <si>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</si>
  <si>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</si>
  <si>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</si>
  <si>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</si>
  <si>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</si>
  <si>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</si>
  <si>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</si>
  <si>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</si>
  <si>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</si>
  <si>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</si>
  <si>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</si>
  <si>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</si>
  <si>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</si>
  <si>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</si>
  <si>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</si>
  <si>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</si>
  <si>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</si>
  <si>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</si>
  <si>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</si>
  <si>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</si>
  <si>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</si>
  <si>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</si>
  <si>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</si>
  <si>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</si>
  <si>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</si>
  <si>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</si>
  <si>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</si>
  <si>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</si>
  <si>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</si>
  <si>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</si>
  <si>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</si>
  <si>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</si>
  <si>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</si>
  <si>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</si>
  <si>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</si>
  <si>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</si>
  <si>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</si>
  <si>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</si>
  <si>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</si>
  <si>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</si>
  <si>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</si>
  <si>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</si>
  <si>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</si>
  <si>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</si>
  <si>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</si>
  <si>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</si>
  <si>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</si>
  <si>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</si>
  <si>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</si>
  <si>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</si>
  <si>
    <t>Julio</t>
  </si>
  <si>
    <t>Período: Del 1 al 31 de julio de 2024</t>
  </si>
  <si>
    <t>Subdirectora</t>
  </si>
  <si>
    <t>Represento a la Republica de Panamá en la reunión del FTA MAP Forum.</t>
  </si>
  <si>
    <t>Felipe E. Chapman</t>
  </si>
  <si>
    <t>8-291-172</t>
  </si>
  <si>
    <t>Lima, Perú</t>
  </si>
  <si>
    <t>Participar en calidad  de Director Titular por Panamá, en la CLXXXII Reunión del Directorio del Banco de Desarrollo de América Latina CAF.</t>
  </si>
  <si>
    <t>Eida Gabriela Sáiz</t>
  </si>
  <si>
    <t>8-280-626</t>
  </si>
  <si>
    <t>Viceministra de Economía</t>
  </si>
  <si>
    <t>Participar en calidad  de Directora suplente Temporal de Panamá, en la CLXXXII Reunión del Directorio del Banco de Desarrollo de América Latina CAF.</t>
  </si>
  <si>
    <t xml:space="preserve">Acompaño a las Autoridades del Ministerio de Economía y Finanzas para representar a la República de Panamá en la CLXXXII Reunión del Directorio del Banco de Desarrollo de América Latina CAF. </t>
  </si>
  <si>
    <t xml:space="preserve">Isabel Vecchio </t>
  </si>
  <si>
    <t xml:space="preserve"> Dirección de Estrategia Financiera y Fiscal Internacional</t>
  </si>
  <si>
    <t>Bogotá, Colombia</t>
  </si>
  <si>
    <t>Participó de las Reuniones de los Grupos de Trabajo y XLIX Pleno de Representantes del Grupo de Acción Financiera de Latinoamérica  (GAFILAT).</t>
  </si>
  <si>
    <t xml:space="preserve">Agosto </t>
  </si>
  <si>
    <t>Período: Del 1 al 31 de Agosto de 2024</t>
  </si>
  <si>
    <t xml:space="preserve">Giselda Jaén </t>
  </si>
  <si>
    <t>8-259-616</t>
  </si>
  <si>
    <t>Dirección Nacional de Contabilidad</t>
  </si>
  <si>
    <t>San José, Costa Rica</t>
  </si>
  <si>
    <t>Participó en el Taller "Impuesto Mínimo Global" comúnmente referido como el Pilar 2.</t>
  </si>
  <si>
    <t>Galileo Solís</t>
  </si>
  <si>
    <t>8-764-2384</t>
  </si>
  <si>
    <t xml:space="preserve">Analista Financiero III </t>
  </si>
  <si>
    <t xml:space="preserve">Septiembre </t>
  </si>
  <si>
    <t>Período: Del 1 al 30 de Septiembre de 2024</t>
  </si>
  <si>
    <t>Jefa</t>
  </si>
  <si>
    <t>Viena, Austria</t>
  </si>
  <si>
    <t>Participó como expositora en la 14° Edición de la Conferencia Anual de Arbitraje de Tratados de Inversión.</t>
  </si>
  <si>
    <t xml:space="preserve">Felipe Chapman </t>
  </si>
  <si>
    <t>Despacho Superior</t>
  </si>
  <si>
    <t xml:space="preserve"> New York, Estados Unidos</t>
  </si>
  <si>
    <t xml:space="preserve">Participó como parte de la delegación que acompañó al Excelentísimo Presidente, señor José Raúl Mulino, en el 79° Período de Sesiones de la Asamblea General de las Naciones Unidas. </t>
  </si>
  <si>
    <t>Eida Sáiz</t>
  </si>
  <si>
    <t>Viceministra</t>
  </si>
  <si>
    <t>Participó como parte de la delegación que acompañó al Excelentísimo Presidente, señor José Raúl Mulino, del 79° Período de Sesiones de la Asamblea General de las Naciones Unidas.</t>
  </si>
  <si>
    <t>Aracelly Méndez</t>
  </si>
  <si>
    <t>8-164-383</t>
  </si>
  <si>
    <t>Participó del X Foro de Contadurías Gubernamentales de América Latina, para promover el intercambio de experiencias, avances, lecciones aprendidas y nuevos acontecimientos en el ámbito financiero de los países de la región latinoamericana.</t>
  </si>
  <si>
    <t>Julissa Abrego</t>
  </si>
  <si>
    <t>8-477-639</t>
  </si>
  <si>
    <t>Vladimir Sáenz</t>
  </si>
  <si>
    <t>8-746-266</t>
  </si>
  <si>
    <t>Participó en el  XIV Seminario Anual Latinoamericano sobre Gestión de Tesorerías Públicas, como expositor en representación de la República de Panamá.</t>
  </si>
  <si>
    <t>Francisco González</t>
  </si>
  <si>
    <t>9-719-305</t>
  </si>
  <si>
    <t>Subdirector</t>
  </si>
  <si>
    <t>Participó en el  XIV Seminario Anual Latinoamericano sobre Gestión de Tesorerías Públicas, con el objetivo de  fortalecer capacidades institucionales de las Tesorerías.</t>
  </si>
  <si>
    <t>Elisa Castillo</t>
  </si>
  <si>
    <t>9-720-2367</t>
  </si>
  <si>
    <t>Susana Montero</t>
  </si>
  <si>
    <t>8-461-228</t>
  </si>
  <si>
    <t>10</t>
  </si>
  <si>
    <t xml:space="preserve">Jefe </t>
  </si>
  <si>
    <t>Washington-DC</t>
  </si>
  <si>
    <t>Participó en el curso de Sostenibilidad Fiscal que se realizó del 16 al 27 de septiembre en washington D.C.</t>
  </si>
  <si>
    <t>11</t>
  </si>
  <si>
    <t xml:space="preserve">Mauricio Moreno </t>
  </si>
  <si>
    <t>3-732-82</t>
  </si>
  <si>
    <t xml:space="preserve">Analista Finaciero, Macrofiscal </t>
  </si>
  <si>
    <t>12</t>
  </si>
  <si>
    <t>Hoanny Flores R.</t>
  </si>
  <si>
    <t>6-705-2429</t>
  </si>
  <si>
    <t>Analista Finaciero</t>
  </si>
  <si>
    <t xml:space="preserve">Dirección General de Ingreso </t>
  </si>
  <si>
    <t xml:space="preserve">Antigua, Guatemala </t>
  </si>
  <si>
    <t>Participó en el evento de compilación de las Estadisticas fiscales de las empresas públicas dentro del marco del proyecto de Estadísticas de Finanzas Públicas (EFP).</t>
  </si>
  <si>
    <t>13</t>
  </si>
  <si>
    <t>María Cristina Rodríguez</t>
  </si>
  <si>
    <t>8-713-657</t>
  </si>
  <si>
    <t xml:space="preserve">Economista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</si>
</sst>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0" fontId="23" fillId="0" borderId="0" xfId="0" applyFont="1"/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4" fontId="25" fillId="0" borderId="1" xfId="1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4" fillId="0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15" fontId="24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4" fontId="27" fillId="0" borderId="1" xfId="1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4" fontId="28" fillId="2" borderId="1" xfId="0" applyNumberFormat="1" applyFont="1" applyFill="1" applyBorder="1" applyAlignment="1">
      <alignment horizontal="center" vertical="center" wrapText="1"/>
    </xf>
    <xf numFmtId="4" fontId="24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1.png@01DAD13D.9EC9656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279156</xdr:colOff>
      <xdr:row>85</xdr:row>
      <xdr:rowOff>38099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0"/>
          <a:ext cx="211748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92</xdr:row>
      <xdr:rowOff>28576</xdr:rowOff>
    </xdr:from>
    <xdr:to>
      <xdr:col>3</xdr:col>
      <xdr:colOff>257176</xdr:colOff>
      <xdr:row>94</xdr:row>
      <xdr:rowOff>180976</xdr:rowOff>
    </xdr:to>
    <xdr:pic>
      <xdr:nvPicPr>
        <xdr:cNvPr id="9" name="Imagen 8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357301"/>
          <a:ext cx="2124076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85724</xdr:colOff>
      <xdr:row>104</xdr:row>
      <xdr:rowOff>152401</xdr:rowOff>
    </xdr:from>
    <xdr:to>
      <xdr:col>3</xdr:col>
      <xdr:colOff>485774</xdr:colOff>
      <xdr:row>106</xdr:row>
      <xdr:rowOff>228601</xdr:rowOff>
    </xdr:to>
    <xdr:pic>
      <xdr:nvPicPr>
        <xdr:cNvPr id="10" name="Imagen 9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43691176"/>
          <a:ext cx="2333625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142875</xdr:colOff>
      <xdr:row>114</xdr:row>
      <xdr:rowOff>19050</xdr:rowOff>
    </xdr:from>
    <xdr:to>
      <xdr:col>3</xdr:col>
      <xdr:colOff>257175</xdr:colOff>
      <xdr:row>116</xdr:row>
      <xdr:rowOff>95250</xdr:rowOff>
    </xdr:to>
    <xdr:pic>
      <xdr:nvPicPr>
        <xdr:cNvPr id="13" name="Imagen 12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6758225"/>
          <a:ext cx="204787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9" Type="http://schemas.openxmlformats.org/officeDocument/2006/relationships/hyperlink" Target="../Enero/Viajes%202024/Informes%20Sustantivos%20-%20Febrero%202024/Informe%20Sustantivo%20-%20Julio%20Marqu&#237;nez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hyperlink" Target="../Enero/Viajes%202024/Informes%20Sustantivos%20-%20Febrero%202024/Informe%20Sustantivo%20-%20Julio%20Marqu&#237;nez.pdf" TargetMode="External"/><Relationship Id="rId42" Type="http://schemas.openxmlformats.org/officeDocument/2006/relationships/hyperlink" Target="..\Junio\Informes%20Sustantivos%20-%20Julio%202024\Informe%20Sustantivo%20-%20Tatiana%20Alem&#225;n.pdf" TargetMode="External"/><Relationship Id="rId47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0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5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41" Type="http://schemas.openxmlformats.org/officeDocument/2006/relationships/hyperlink" Target="../Enero/Viajes%202024/Informes%20Sustantivos%20-%20Febrero%202024/Informe%20Sustantivo%20-%20Julio%20Marqu&#237;nez.pdf" TargetMode="External"/><Relationship Id="rId54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37" Type="http://schemas.openxmlformats.org/officeDocument/2006/relationships/hyperlink" Target="../Enero/Viajes%202024/Informes%20Sustantivos%20-%20Febrero%202024/Informe%20Sustantivo%20-%20Julio%20Marqu&#237;nez.pdf" TargetMode="External"/><Relationship Id="rId40" Type="http://schemas.openxmlformats.org/officeDocument/2006/relationships/hyperlink" Target="../Enero/Viajes%202024/Informes%20Sustantivos%20-%20Febrero%202024/Informe%20Sustantivo%20-%20Julio%20Marqu&#237;nez.pdf" TargetMode="External"/><Relationship Id="rId45" Type="http://schemas.openxmlformats.org/officeDocument/2006/relationships/hyperlink" Target="..\Junio\Informes%20Sustantivos%20-%20Julio%202024\Informe%20Sustantivo%20-%20Felipe%20E.%20Chapman.pdf" TargetMode="External"/><Relationship Id="rId53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58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36" Type="http://schemas.openxmlformats.org/officeDocument/2006/relationships/hyperlink" Target="../Enero/Viajes%202024/Informes%20Sustantivos%20-%20Febrero%202024/Informe%20Sustantivo%20-%20Julio%20Marqu&#237;nez.pdf" TargetMode="External"/><Relationship Id="rId49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7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61" Type="http://schemas.openxmlformats.org/officeDocument/2006/relationships/drawing" Target="../drawings/drawing1.xm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4" Type="http://schemas.openxmlformats.org/officeDocument/2006/relationships/hyperlink" Target="../Junio/Informes%20Sustantivos%20-%20Julio%202024/Informe%20Sustantivo%20-%20Eida%20Gabriela%20S&#225;iz.pdf" TargetMode="External"/><Relationship Id="rId52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Relationship Id="rId35" Type="http://schemas.openxmlformats.org/officeDocument/2006/relationships/hyperlink" Target="../Enero/Viajes%202024/Informes%20Sustantivos%20-%20Febrero%202024/Informe%20Sustantivo%20-%20Julio%20Marqu&#237;nez.pdf" TargetMode="External"/><Relationship Id="rId43" Type="http://schemas.openxmlformats.org/officeDocument/2006/relationships/hyperlink" Target="..\Junio\Informes%20Sustantivos%20-%20Julio%202024\Informe%20Sustantivo%20-%20Felipe%20E.%20Chapman.pdf" TargetMode="External"/><Relationship Id="rId48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56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51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hyperlink" Target="../Enero/Viajes%202024/Informes%20Sustantivos%20-%20Febrero%202024/Informe%20Sustantivo%20-%20Julio%20Marqu&#237;nez.pdf" TargetMode="External"/><Relationship Id="rId38" Type="http://schemas.openxmlformats.org/officeDocument/2006/relationships/hyperlink" Target="../Enero/Viajes%202024/Informes%20Sustantivos%20-%20Febrero%202024/Informe%20Sustantivo%20-%20Julio%20Marqu&#237;nez.pdf" TargetMode="External"/><Relationship Id="rId46" Type="http://schemas.openxmlformats.org/officeDocument/2006/relationships/hyperlink" Target="..\Junio\Informes%20Sustantivos%20-%20Julio%202024\Informe%20Sustantivo%20-%20Felipe%20E.%20Chapman.pdf" TargetMode="External"/><Relationship Id="rId59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topLeftCell="A109" workbookViewId="0">
      <selection activeCell="E120" sqref="E120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"/>
      <c r="N1" s="2"/>
    </row>
    <row r="2" spans="1:14" ht="20.25" customHeight="1" x14ac:dyDescent="0.35">
      <c r="A2" s="122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3"/>
      <c r="N2" s="4"/>
    </row>
    <row r="3" spans="1:14" ht="23.25" x14ac:dyDescent="0.35">
      <c r="A3" s="124" t="s">
        <v>56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120" t="s">
        <v>19</v>
      </c>
      <c r="B6" s="120"/>
      <c r="C6" s="120"/>
      <c r="D6" s="120"/>
      <c r="E6" s="120"/>
      <c r="F6" s="120"/>
      <c r="G6" s="120"/>
      <c r="H6" s="120"/>
      <c r="I6" s="120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129" t="s">
        <v>0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"/>
      <c r="N9"/>
    </row>
    <row r="10" spans="1:14" ht="24.75" customHeight="1" x14ac:dyDescent="0.35">
      <c r="A10" s="122" t="s">
        <v>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3"/>
      <c r="N10"/>
    </row>
    <row r="11" spans="1:14" ht="23.25" x14ac:dyDescent="0.35">
      <c r="A11" s="124" t="s">
        <v>59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49">
        <v>7</v>
      </c>
      <c r="B19" s="40">
        <v>45339</v>
      </c>
      <c r="C19" s="40">
        <v>45353</v>
      </c>
      <c r="D19" s="50" t="s">
        <v>87</v>
      </c>
      <c r="E19" s="50" t="s">
        <v>88</v>
      </c>
      <c r="F19" s="50" t="s">
        <v>89</v>
      </c>
      <c r="G19" s="50" t="s">
        <v>18</v>
      </c>
      <c r="H19" s="41" t="s">
        <v>78</v>
      </c>
      <c r="I19" s="51" t="s">
        <v>90</v>
      </c>
      <c r="J19" s="52">
        <v>1405</v>
      </c>
      <c r="K19" s="52">
        <v>6600</v>
      </c>
      <c r="L19" s="52">
        <v>0</v>
      </c>
      <c r="M19" s="52">
        <f t="shared" si="0"/>
        <v>8005</v>
      </c>
      <c r="N19" s="46" t="s">
        <v>66</v>
      </c>
    </row>
    <row r="20" spans="1:14" ht="42.75" x14ac:dyDescent="0.25">
      <c r="A20" s="53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120" t="s">
        <v>19</v>
      </c>
      <c r="B21" s="120"/>
      <c r="C21" s="120"/>
      <c r="D21" s="120"/>
      <c r="E21" s="120"/>
      <c r="F21" s="120"/>
      <c r="G21" s="120"/>
      <c r="H21" s="120"/>
      <c r="I21" s="120"/>
      <c r="J21" s="54">
        <f>SUM(J13:J20)</f>
        <v>7385.1</v>
      </c>
      <c r="K21" s="55">
        <f>SUM(K13:K20)</f>
        <v>17900</v>
      </c>
      <c r="L21" s="55">
        <v>0</v>
      </c>
      <c r="M21" s="55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129" t="s">
        <v>0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"/>
      <c r="N24"/>
    </row>
    <row r="25" spans="1:14" ht="21" customHeight="1" x14ac:dyDescent="0.35">
      <c r="A25" s="122" t="s">
        <v>1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3"/>
      <c r="N25"/>
    </row>
    <row r="26" spans="1:14" ht="23.25" x14ac:dyDescent="0.35">
      <c r="A26" s="124" t="s">
        <v>96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6">
        <v>1</v>
      </c>
      <c r="B28" s="6">
        <v>45353</v>
      </c>
      <c r="C28" s="6">
        <v>45359</v>
      </c>
      <c r="D28" s="57" t="s">
        <v>97</v>
      </c>
      <c r="E28" s="57" t="s">
        <v>98</v>
      </c>
      <c r="F28" s="57" t="s">
        <v>99</v>
      </c>
      <c r="G28" s="58" t="s">
        <v>100</v>
      </c>
      <c r="H28" s="57" t="s">
        <v>101</v>
      </c>
      <c r="I28" s="59" t="s">
        <v>102</v>
      </c>
      <c r="J28" s="60">
        <v>1386</v>
      </c>
      <c r="K28" s="60">
        <v>2400</v>
      </c>
      <c r="L28" s="61">
        <v>0</v>
      </c>
      <c r="M28" s="60">
        <f>SUM(J28:L28)</f>
        <v>3786</v>
      </c>
      <c r="N28" s="62" t="s">
        <v>66</v>
      </c>
    </row>
    <row r="29" spans="1:14" ht="25.5" x14ac:dyDescent="0.25">
      <c r="A29" s="56">
        <v>2</v>
      </c>
      <c r="B29" s="6">
        <v>45353</v>
      </c>
      <c r="C29" s="6">
        <v>45359</v>
      </c>
      <c r="D29" s="57" t="s">
        <v>103</v>
      </c>
      <c r="E29" s="57" t="s">
        <v>104</v>
      </c>
      <c r="F29" s="57" t="s">
        <v>105</v>
      </c>
      <c r="G29" s="58" t="s">
        <v>100</v>
      </c>
      <c r="H29" s="57" t="s">
        <v>101</v>
      </c>
      <c r="I29" s="59" t="s">
        <v>102</v>
      </c>
      <c r="J29" s="60">
        <v>1386</v>
      </c>
      <c r="K29" s="60">
        <v>2400</v>
      </c>
      <c r="L29" s="61">
        <v>0</v>
      </c>
      <c r="M29" s="60">
        <f>SUM(J29:L29)</f>
        <v>3786</v>
      </c>
      <c r="N29" s="63" t="s">
        <v>66</v>
      </c>
    </row>
    <row r="30" spans="1:14" ht="38.25" x14ac:dyDescent="0.25">
      <c r="A30" s="56">
        <v>3</v>
      </c>
      <c r="B30" s="6">
        <v>45356</v>
      </c>
      <c r="C30" s="6">
        <v>45360</v>
      </c>
      <c r="D30" s="57" t="s">
        <v>49</v>
      </c>
      <c r="E30" s="57" t="s">
        <v>50</v>
      </c>
      <c r="F30" s="57" t="s">
        <v>51</v>
      </c>
      <c r="G30" s="41" t="s">
        <v>92</v>
      </c>
      <c r="H30" s="57" t="s">
        <v>106</v>
      </c>
      <c r="I30" s="59" t="s">
        <v>107</v>
      </c>
      <c r="J30" s="60">
        <v>1503</v>
      </c>
      <c r="K30" s="60">
        <v>1600</v>
      </c>
      <c r="L30" s="60">
        <v>0</v>
      </c>
      <c r="M30" s="60">
        <f>SUM(J30:L30)</f>
        <v>3103</v>
      </c>
      <c r="N30" s="62" t="s">
        <v>66</v>
      </c>
    </row>
    <row r="31" spans="1:14" ht="63.75" x14ac:dyDescent="0.25">
      <c r="A31" s="56">
        <v>4</v>
      </c>
      <c r="B31" s="6">
        <v>45356</v>
      </c>
      <c r="C31" s="6">
        <v>45360</v>
      </c>
      <c r="D31" s="57" t="s">
        <v>108</v>
      </c>
      <c r="E31" s="57" t="s">
        <v>109</v>
      </c>
      <c r="F31" s="57" t="s">
        <v>110</v>
      </c>
      <c r="G31" s="58" t="s">
        <v>100</v>
      </c>
      <c r="H31" s="57" t="s">
        <v>111</v>
      </c>
      <c r="I31" s="59" t="s">
        <v>112</v>
      </c>
      <c r="J31" s="60">
        <v>1473</v>
      </c>
      <c r="K31" s="60">
        <v>1600</v>
      </c>
      <c r="L31" s="60">
        <v>0</v>
      </c>
      <c r="M31" s="60">
        <f>SUM(J31:L31)</f>
        <v>3073</v>
      </c>
      <c r="N31" s="62" t="s">
        <v>66</v>
      </c>
    </row>
    <row r="32" spans="1:14" ht="38.25" x14ac:dyDescent="0.25">
      <c r="A32" s="56">
        <v>5</v>
      </c>
      <c r="B32" s="6">
        <v>45357</v>
      </c>
      <c r="C32" s="6">
        <v>45361</v>
      </c>
      <c r="D32" s="57" t="s">
        <v>113</v>
      </c>
      <c r="E32" s="57" t="s">
        <v>61</v>
      </c>
      <c r="F32" s="57" t="s">
        <v>114</v>
      </c>
      <c r="G32" s="42" t="s">
        <v>63</v>
      </c>
      <c r="H32" s="57" t="s">
        <v>115</v>
      </c>
      <c r="I32" s="59" t="s">
        <v>116</v>
      </c>
      <c r="J32" s="60">
        <v>0</v>
      </c>
      <c r="K32" s="60">
        <v>0</v>
      </c>
      <c r="L32" s="60">
        <v>0</v>
      </c>
      <c r="M32" s="60">
        <v>0</v>
      </c>
      <c r="N32" s="62" t="s">
        <v>66</v>
      </c>
    </row>
    <row r="33" spans="1:14" ht="38.25" x14ac:dyDescent="0.25">
      <c r="A33" s="5">
        <v>6</v>
      </c>
      <c r="B33" s="64">
        <v>45357</v>
      </c>
      <c r="C33" s="64">
        <v>45361</v>
      </c>
      <c r="D33" s="33" t="s">
        <v>117</v>
      </c>
      <c r="E33" s="33" t="s">
        <v>118</v>
      </c>
      <c r="F33" s="33" t="s">
        <v>119</v>
      </c>
      <c r="G33" s="65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6"/>
    </row>
    <row r="34" spans="1:14" ht="38.25" x14ac:dyDescent="0.25">
      <c r="A34" s="5">
        <v>7</v>
      </c>
      <c r="B34" s="64">
        <v>45357</v>
      </c>
      <c r="C34" s="64">
        <v>45361</v>
      </c>
      <c r="D34" s="33" t="s">
        <v>121</v>
      </c>
      <c r="E34" s="33" t="s">
        <v>73</v>
      </c>
      <c r="F34" s="33" t="s">
        <v>74</v>
      </c>
      <c r="G34" s="65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7" t="s">
        <v>66</v>
      </c>
    </row>
    <row r="35" spans="1:14" ht="63.75" x14ac:dyDescent="0.25">
      <c r="A35" s="5">
        <v>8</v>
      </c>
      <c r="B35" s="64">
        <v>45357</v>
      </c>
      <c r="C35" s="64">
        <v>45361</v>
      </c>
      <c r="D35" s="33" t="s">
        <v>67</v>
      </c>
      <c r="E35" s="33" t="s">
        <v>68</v>
      </c>
      <c r="F35" s="33" t="s">
        <v>69</v>
      </c>
      <c r="G35" s="65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7" t="s">
        <v>66</v>
      </c>
    </row>
    <row r="36" spans="1:14" ht="38.25" x14ac:dyDescent="0.25">
      <c r="A36" s="56">
        <v>9</v>
      </c>
      <c r="B36" s="6">
        <v>45369</v>
      </c>
      <c r="C36" s="6">
        <v>45372</v>
      </c>
      <c r="D36" s="57" t="s">
        <v>67</v>
      </c>
      <c r="E36" s="57" t="s">
        <v>68</v>
      </c>
      <c r="F36" s="57" t="s">
        <v>69</v>
      </c>
      <c r="G36" s="68" t="s">
        <v>122</v>
      </c>
      <c r="H36" s="57" t="s">
        <v>124</v>
      </c>
      <c r="I36" s="59" t="s">
        <v>125</v>
      </c>
      <c r="J36" s="60">
        <v>0</v>
      </c>
      <c r="K36" s="60">
        <v>0</v>
      </c>
      <c r="L36" s="60">
        <v>0</v>
      </c>
      <c r="M36" s="60">
        <v>0</v>
      </c>
      <c r="N36" s="46" t="s">
        <v>66</v>
      </c>
    </row>
    <row r="37" spans="1:14" ht="51" x14ac:dyDescent="0.25">
      <c r="A37" s="56">
        <v>10</v>
      </c>
      <c r="B37" s="6">
        <v>45369</v>
      </c>
      <c r="C37" s="6">
        <v>45371</v>
      </c>
      <c r="D37" s="57" t="s">
        <v>126</v>
      </c>
      <c r="E37" s="57" t="s">
        <v>127</v>
      </c>
      <c r="F37" s="57" t="s">
        <v>69</v>
      </c>
      <c r="G37" s="57" t="s">
        <v>100</v>
      </c>
      <c r="H37" s="57" t="s">
        <v>128</v>
      </c>
      <c r="I37" s="59" t="s">
        <v>129</v>
      </c>
      <c r="J37" s="60">
        <v>2138.4</v>
      </c>
      <c r="K37" s="60">
        <v>0</v>
      </c>
      <c r="L37" s="60">
        <v>0</v>
      </c>
      <c r="M37" s="60">
        <f>SUM(J37:L37)</f>
        <v>2138.4</v>
      </c>
      <c r="N37" s="62" t="s">
        <v>66</v>
      </c>
    </row>
    <row r="38" spans="1:14" ht="63.75" x14ac:dyDescent="0.25">
      <c r="A38" s="56">
        <v>11</v>
      </c>
      <c r="B38" s="6">
        <v>45369</v>
      </c>
      <c r="C38" s="64">
        <v>45372</v>
      </c>
      <c r="D38" s="33" t="s">
        <v>130</v>
      </c>
      <c r="E38" s="33" t="s">
        <v>131</v>
      </c>
      <c r="F38" s="33" t="s">
        <v>132</v>
      </c>
      <c r="G38" s="57" t="s">
        <v>100</v>
      </c>
      <c r="H38" s="57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69" t="s">
        <v>66</v>
      </c>
    </row>
    <row r="39" spans="1:14" ht="63.75" x14ac:dyDescent="0.25">
      <c r="A39" s="56">
        <v>12</v>
      </c>
      <c r="B39" s="6">
        <v>45369</v>
      </c>
      <c r="C39" s="64">
        <v>45373</v>
      </c>
      <c r="D39" s="33" t="s">
        <v>133</v>
      </c>
      <c r="E39" s="33" t="s">
        <v>134</v>
      </c>
      <c r="F39" s="33" t="s">
        <v>135</v>
      </c>
      <c r="G39" s="57" t="s">
        <v>100</v>
      </c>
      <c r="H39" s="57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2" t="s">
        <v>66</v>
      </c>
    </row>
    <row r="40" spans="1:14" ht="63.75" x14ac:dyDescent="0.25">
      <c r="A40" s="56">
        <v>13</v>
      </c>
      <c r="B40" s="6">
        <v>45369</v>
      </c>
      <c r="C40" s="64">
        <v>45373</v>
      </c>
      <c r="D40" s="33" t="s">
        <v>136</v>
      </c>
      <c r="E40" s="33" t="s">
        <v>137</v>
      </c>
      <c r="F40" s="33" t="s">
        <v>135</v>
      </c>
      <c r="G40" s="57" t="s">
        <v>100</v>
      </c>
      <c r="H40" s="57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2" t="s">
        <v>66</v>
      </c>
    </row>
    <row r="41" spans="1:14" ht="63.75" x14ac:dyDescent="0.25">
      <c r="A41" s="56">
        <v>14</v>
      </c>
      <c r="B41" s="6">
        <v>45369</v>
      </c>
      <c r="C41" s="64">
        <v>45373</v>
      </c>
      <c r="D41" s="33" t="s">
        <v>138</v>
      </c>
      <c r="E41" s="33" t="s">
        <v>139</v>
      </c>
      <c r="F41" s="33" t="s">
        <v>135</v>
      </c>
      <c r="G41" s="57" t="s">
        <v>100</v>
      </c>
      <c r="H41" s="57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2" t="s">
        <v>66</v>
      </c>
    </row>
    <row r="42" spans="1:14" ht="63.75" x14ac:dyDescent="0.25">
      <c r="A42" s="56">
        <v>15</v>
      </c>
      <c r="B42" s="6">
        <v>45369</v>
      </c>
      <c r="C42" s="64">
        <v>45373</v>
      </c>
      <c r="D42" s="33" t="s">
        <v>140</v>
      </c>
      <c r="E42" s="33" t="s">
        <v>141</v>
      </c>
      <c r="F42" s="33" t="s">
        <v>135</v>
      </c>
      <c r="G42" s="57" t="s">
        <v>100</v>
      </c>
      <c r="H42" s="57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2" t="s">
        <v>66</v>
      </c>
    </row>
    <row r="43" spans="1:14" ht="102" x14ac:dyDescent="0.25">
      <c r="A43" s="56">
        <v>16</v>
      </c>
      <c r="B43" s="6">
        <v>45382</v>
      </c>
      <c r="C43" s="6">
        <v>45392</v>
      </c>
      <c r="D43" s="57" t="s">
        <v>49</v>
      </c>
      <c r="E43" s="57" t="s">
        <v>50</v>
      </c>
      <c r="F43" s="57" t="s">
        <v>51</v>
      </c>
      <c r="G43" s="41" t="s">
        <v>92</v>
      </c>
      <c r="H43" s="57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2" t="s">
        <v>66</v>
      </c>
    </row>
    <row r="44" spans="1:14" x14ac:dyDescent="0.25">
      <c r="A44" s="130" t="s">
        <v>19</v>
      </c>
      <c r="B44" s="130"/>
      <c r="C44" s="130"/>
      <c r="D44" s="130"/>
      <c r="E44" s="130"/>
      <c r="F44" s="130"/>
      <c r="G44" s="130"/>
      <c r="H44" s="130"/>
      <c r="I44" s="130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125" t="s">
        <v>0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"/>
      <c r="N47"/>
    </row>
    <row r="48" spans="1:14" ht="20.25" x14ac:dyDescent="0.3">
      <c r="A48" s="126" t="s">
        <v>1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3"/>
      <c r="N48"/>
    </row>
    <row r="49" spans="1:14" ht="20.25" x14ac:dyDescent="0.3">
      <c r="A49" s="127" t="s">
        <v>145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3"/>
      <c r="N49"/>
    </row>
    <row r="50" spans="1:14" ht="45" x14ac:dyDescent="0.25">
      <c r="A50" s="26" t="s">
        <v>2</v>
      </c>
      <c r="B50" s="26" t="s">
        <v>3</v>
      </c>
      <c r="C50" s="70" t="s">
        <v>4</v>
      </c>
      <c r="D50" s="71" t="s">
        <v>5</v>
      </c>
      <c r="E50" s="71" t="s">
        <v>6</v>
      </c>
      <c r="F50" s="71" t="s">
        <v>7</v>
      </c>
      <c r="G50" s="72" t="s">
        <v>8</v>
      </c>
      <c r="H50" s="71" t="s">
        <v>9</v>
      </c>
      <c r="I50" s="72" t="s">
        <v>10</v>
      </c>
      <c r="J50" s="73" t="s">
        <v>11</v>
      </c>
      <c r="K50" s="74" t="s">
        <v>12</v>
      </c>
      <c r="L50" s="74" t="s">
        <v>13</v>
      </c>
      <c r="M50" s="74" t="s">
        <v>14</v>
      </c>
      <c r="N50" s="74" t="s">
        <v>15</v>
      </c>
    </row>
    <row r="51" spans="1:14" ht="30.75" customHeight="1" x14ac:dyDescent="0.25">
      <c r="A51" s="56">
        <v>1</v>
      </c>
      <c r="B51" s="6">
        <v>45390</v>
      </c>
      <c r="C51" s="6">
        <v>45393</v>
      </c>
      <c r="D51" s="75" t="s">
        <v>146</v>
      </c>
      <c r="E51" s="75" t="s">
        <v>147</v>
      </c>
      <c r="F51" s="57" t="s">
        <v>148</v>
      </c>
      <c r="G51" s="57" t="s">
        <v>149</v>
      </c>
      <c r="H51" s="75" t="s">
        <v>150</v>
      </c>
      <c r="I51" s="76" t="s">
        <v>151</v>
      </c>
      <c r="J51" s="77">
        <v>0</v>
      </c>
      <c r="K51" s="77">
        <v>0</v>
      </c>
      <c r="L51" s="77">
        <v>0</v>
      </c>
      <c r="M51" s="77">
        <v>0</v>
      </c>
      <c r="N51" s="69" t="s">
        <v>66</v>
      </c>
    </row>
    <row r="52" spans="1:14" ht="30.75" customHeight="1" x14ac:dyDescent="0.25">
      <c r="A52" s="56">
        <v>2</v>
      </c>
      <c r="B52" s="6">
        <v>45392</v>
      </c>
      <c r="C52" s="6">
        <v>45395</v>
      </c>
      <c r="D52" s="75" t="s">
        <v>152</v>
      </c>
      <c r="E52" s="75" t="s">
        <v>153</v>
      </c>
      <c r="F52" s="57" t="s">
        <v>154</v>
      </c>
      <c r="G52" s="57" t="s">
        <v>155</v>
      </c>
      <c r="H52" s="78" t="s">
        <v>115</v>
      </c>
      <c r="I52" s="76" t="s">
        <v>156</v>
      </c>
      <c r="J52" s="77">
        <v>0</v>
      </c>
      <c r="K52" s="77">
        <v>0</v>
      </c>
      <c r="L52" s="77">
        <v>0</v>
      </c>
      <c r="M52" s="77">
        <v>0</v>
      </c>
      <c r="N52" s="69" t="s">
        <v>66</v>
      </c>
    </row>
    <row r="53" spans="1:14" ht="30.75" customHeight="1" x14ac:dyDescent="0.25">
      <c r="A53" s="56">
        <v>3</v>
      </c>
      <c r="B53" s="6">
        <v>45396</v>
      </c>
      <c r="C53" s="6">
        <v>45403</v>
      </c>
      <c r="D53" s="75" t="s">
        <v>157</v>
      </c>
      <c r="E53" s="75" t="s">
        <v>68</v>
      </c>
      <c r="F53" s="57" t="s">
        <v>69</v>
      </c>
      <c r="G53" s="57" t="s">
        <v>122</v>
      </c>
      <c r="H53" s="78" t="s">
        <v>158</v>
      </c>
      <c r="I53" s="76" t="s">
        <v>159</v>
      </c>
      <c r="J53" s="77">
        <v>1198</v>
      </c>
      <c r="K53" s="77">
        <v>2700</v>
      </c>
      <c r="L53" s="77">
        <v>0</v>
      </c>
      <c r="M53" s="77">
        <f>SUM(J53:L53)</f>
        <v>3898</v>
      </c>
      <c r="N53" s="46" t="s">
        <v>66</v>
      </c>
    </row>
    <row r="54" spans="1:14" ht="30.75" customHeight="1" x14ac:dyDescent="0.25">
      <c r="A54" s="56">
        <v>4</v>
      </c>
      <c r="B54" s="6">
        <v>45396</v>
      </c>
      <c r="C54" s="6">
        <v>45402</v>
      </c>
      <c r="D54" s="75" t="s">
        <v>160</v>
      </c>
      <c r="E54" s="75" t="s">
        <v>161</v>
      </c>
      <c r="F54" s="57" t="s">
        <v>162</v>
      </c>
      <c r="G54" s="57" t="s">
        <v>163</v>
      </c>
      <c r="H54" s="78" t="s">
        <v>164</v>
      </c>
      <c r="I54" s="76" t="s">
        <v>165</v>
      </c>
      <c r="J54" s="77">
        <v>0</v>
      </c>
      <c r="K54" s="77">
        <v>0</v>
      </c>
      <c r="L54" s="77">
        <v>0</v>
      </c>
      <c r="M54" s="77">
        <v>0</v>
      </c>
      <c r="N54" s="69" t="s">
        <v>66</v>
      </c>
    </row>
    <row r="55" spans="1:14" ht="30.75" customHeight="1" x14ac:dyDescent="0.25">
      <c r="A55" s="56">
        <v>5</v>
      </c>
      <c r="B55" s="6">
        <v>45397</v>
      </c>
      <c r="C55" s="6">
        <v>45403</v>
      </c>
      <c r="D55" s="75" t="s">
        <v>166</v>
      </c>
      <c r="E55" s="75" t="s">
        <v>167</v>
      </c>
      <c r="F55" s="57" t="s">
        <v>168</v>
      </c>
      <c r="G55" s="57" t="s">
        <v>169</v>
      </c>
      <c r="H55" s="78" t="s">
        <v>158</v>
      </c>
      <c r="I55" s="76" t="s">
        <v>170</v>
      </c>
      <c r="J55" s="79">
        <v>2598</v>
      </c>
      <c r="K55" s="77">
        <v>0</v>
      </c>
      <c r="L55" s="77">
        <v>0</v>
      </c>
      <c r="M55" s="77">
        <f t="shared" ref="M55:M62" si="1">SUM(J55:L55)</f>
        <v>2598</v>
      </c>
      <c r="N55" s="69" t="s">
        <v>66</v>
      </c>
    </row>
    <row r="56" spans="1:14" ht="37.5" customHeight="1" x14ac:dyDescent="0.25">
      <c r="A56" s="56">
        <v>6</v>
      </c>
      <c r="B56" s="6">
        <v>45399</v>
      </c>
      <c r="C56" s="6">
        <v>45408</v>
      </c>
      <c r="D56" s="57" t="s">
        <v>87</v>
      </c>
      <c r="E56" s="75" t="s">
        <v>88</v>
      </c>
      <c r="F56" s="57" t="s">
        <v>171</v>
      </c>
      <c r="G56" s="57" t="s">
        <v>149</v>
      </c>
      <c r="H56" s="78" t="s">
        <v>158</v>
      </c>
      <c r="I56" s="76" t="s">
        <v>172</v>
      </c>
      <c r="J56" s="77">
        <v>1013.8</v>
      </c>
      <c r="K56" s="77">
        <v>2700</v>
      </c>
      <c r="L56" s="77">
        <v>0</v>
      </c>
      <c r="M56" s="77">
        <f t="shared" si="1"/>
        <v>3713.8</v>
      </c>
      <c r="N56" s="46" t="s">
        <v>66</v>
      </c>
    </row>
    <row r="57" spans="1:14" ht="38.25" x14ac:dyDescent="0.25">
      <c r="A57" s="56">
        <v>7</v>
      </c>
      <c r="B57" s="6">
        <v>45402</v>
      </c>
      <c r="C57" s="6">
        <v>45408</v>
      </c>
      <c r="D57" s="57" t="s">
        <v>173</v>
      </c>
      <c r="E57" s="75" t="s">
        <v>174</v>
      </c>
      <c r="F57" s="57" t="s">
        <v>154</v>
      </c>
      <c r="G57" s="57" t="s">
        <v>100</v>
      </c>
      <c r="H57" s="78" t="s">
        <v>158</v>
      </c>
      <c r="I57" s="76" t="s">
        <v>175</v>
      </c>
      <c r="J57" s="77">
        <v>735.6</v>
      </c>
      <c r="K57" s="77">
        <v>1800</v>
      </c>
      <c r="L57" s="77">
        <v>0</v>
      </c>
      <c r="M57" s="77">
        <f t="shared" si="1"/>
        <v>2535.6</v>
      </c>
      <c r="N57" s="69" t="s">
        <v>66</v>
      </c>
    </row>
    <row r="58" spans="1:14" ht="51" x14ac:dyDescent="0.25">
      <c r="A58" s="56">
        <v>8</v>
      </c>
      <c r="B58" s="6">
        <v>45403</v>
      </c>
      <c r="C58" s="6">
        <v>45408</v>
      </c>
      <c r="D58" s="57" t="s">
        <v>176</v>
      </c>
      <c r="E58" s="57" t="s">
        <v>177</v>
      </c>
      <c r="F58" s="57" t="s">
        <v>178</v>
      </c>
      <c r="G58" s="58" t="s">
        <v>100</v>
      </c>
      <c r="H58" s="57" t="s">
        <v>179</v>
      </c>
      <c r="I58" s="59" t="s">
        <v>180</v>
      </c>
      <c r="J58" s="60">
        <v>1718</v>
      </c>
      <c r="K58" s="60">
        <v>1500</v>
      </c>
      <c r="L58" s="60">
        <v>0</v>
      </c>
      <c r="M58" s="60">
        <f t="shared" si="1"/>
        <v>3218</v>
      </c>
      <c r="N58" s="46" t="s">
        <v>66</v>
      </c>
    </row>
    <row r="59" spans="1:14" ht="38.25" x14ac:dyDescent="0.25">
      <c r="A59" s="56">
        <v>9</v>
      </c>
      <c r="B59" s="6">
        <v>45403</v>
      </c>
      <c r="C59" s="6">
        <v>45408</v>
      </c>
      <c r="D59" s="57" t="s">
        <v>181</v>
      </c>
      <c r="E59" s="57" t="s">
        <v>182</v>
      </c>
      <c r="F59" s="57" t="s">
        <v>183</v>
      </c>
      <c r="G59" s="58" t="s">
        <v>100</v>
      </c>
      <c r="H59" s="57" t="s">
        <v>179</v>
      </c>
      <c r="I59" s="59" t="s">
        <v>180</v>
      </c>
      <c r="J59" s="60">
        <v>1718</v>
      </c>
      <c r="K59" s="60">
        <v>1500</v>
      </c>
      <c r="L59" s="60">
        <v>0</v>
      </c>
      <c r="M59" s="60">
        <f t="shared" si="1"/>
        <v>3218</v>
      </c>
      <c r="N59" s="46" t="s">
        <v>66</v>
      </c>
    </row>
    <row r="60" spans="1:14" ht="51" x14ac:dyDescent="0.25">
      <c r="A60" s="56">
        <v>10</v>
      </c>
      <c r="B60" s="6">
        <v>45406</v>
      </c>
      <c r="C60" s="6">
        <v>45409</v>
      </c>
      <c r="D60" s="57" t="s">
        <v>184</v>
      </c>
      <c r="E60" s="57" t="s">
        <v>185</v>
      </c>
      <c r="F60" s="57" t="s">
        <v>186</v>
      </c>
      <c r="G60" s="58" t="s">
        <v>100</v>
      </c>
      <c r="H60" s="57" t="s">
        <v>187</v>
      </c>
      <c r="I60" s="59" t="s">
        <v>188</v>
      </c>
      <c r="J60" s="60">
        <v>955.8</v>
      </c>
      <c r="K60" s="60">
        <v>900</v>
      </c>
      <c r="L60" s="60">
        <v>0</v>
      </c>
      <c r="M60" s="60">
        <f t="shared" si="1"/>
        <v>1855.8</v>
      </c>
      <c r="N60" s="46" t="s">
        <v>66</v>
      </c>
    </row>
    <row r="61" spans="1:14" ht="38.25" x14ac:dyDescent="0.25">
      <c r="A61" s="56">
        <v>11</v>
      </c>
      <c r="B61" s="6">
        <v>45408</v>
      </c>
      <c r="C61" s="6">
        <v>45416</v>
      </c>
      <c r="D61" s="57" t="s">
        <v>189</v>
      </c>
      <c r="E61" s="57" t="s">
        <v>190</v>
      </c>
      <c r="F61" s="57" t="s">
        <v>191</v>
      </c>
      <c r="G61" s="57" t="s">
        <v>149</v>
      </c>
      <c r="H61" s="57" t="s">
        <v>192</v>
      </c>
      <c r="I61" s="59" t="s">
        <v>193</v>
      </c>
      <c r="J61" s="60">
        <v>2098</v>
      </c>
      <c r="K61" s="60">
        <v>3200</v>
      </c>
      <c r="L61" s="60">
        <v>0</v>
      </c>
      <c r="M61" s="60">
        <f t="shared" si="1"/>
        <v>5298</v>
      </c>
      <c r="N61" s="46" t="s">
        <v>66</v>
      </c>
    </row>
    <row r="62" spans="1:14" ht="38.25" x14ac:dyDescent="0.25">
      <c r="A62" s="56">
        <v>12</v>
      </c>
      <c r="B62" s="6">
        <v>45410</v>
      </c>
      <c r="C62" s="6">
        <v>45416</v>
      </c>
      <c r="D62" s="57" t="s">
        <v>87</v>
      </c>
      <c r="E62" s="57" t="s">
        <v>88</v>
      </c>
      <c r="F62" s="57" t="s">
        <v>171</v>
      </c>
      <c r="G62" s="57" t="s">
        <v>149</v>
      </c>
      <c r="H62" s="57" t="s">
        <v>194</v>
      </c>
      <c r="I62" s="59" t="s">
        <v>195</v>
      </c>
      <c r="J62" s="60">
        <v>1583</v>
      </c>
      <c r="K62" s="60">
        <v>4500</v>
      </c>
      <c r="L62" s="60">
        <v>0</v>
      </c>
      <c r="M62" s="60">
        <f t="shared" si="1"/>
        <v>6083</v>
      </c>
      <c r="N62" s="46" t="s">
        <v>66</v>
      </c>
    </row>
    <row r="63" spans="1:14" x14ac:dyDescent="0.25">
      <c r="A63" s="128" t="s">
        <v>19</v>
      </c>
      <c r="B63" s="128"/>
      <c r="C63" s="128"/>
      <c r="D63" s="128"/>
      <c r="E63" s="128"/>
      <c r="F63" s="128"/>
      <c r="G63" s="128"/>
      <c r="H63" s="128"/>
      <c r="I63" s="128"/>
      <c r="J63" s="80">
        <f>SUM(J53:J62)</f>
        <v>13618.2</v>
      </c>
      <c r="K63" s="81">
        <f>SUM(K53:K62)</f>
        <v>18800</v>
      </c>
      <c r="L63" s="81">
        <v>0</v>
      </c>
      <c r="M63" s="81">
        <f>SUM(M51:M62)</f>
        <v>32418.2</v>
      </c>
      <c r="N63" s="81"/>
    </row>
    <row r="65" spans="1:14" ht="18.75" x14ac:dyDescent="0.4">
      <c r="A65" s="82" t="s">
        <v>196</v>
      </c>
    </row>
    <row r="66" spans="1:14" ht="20.25" customHeight="1" x14ac:dyDescent="0.25">
      <c r="A66" s="117" t="s">
        <v>0</v>
      </c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83"/>
      <c r="N66" s="84"/>
    </row>
    <row r="67" spans="1:14" ht="20.25" customHeight="1" x14ac:dyDescent="0.25">
      <c r="A67" s="118" t="s">
        <v>1</v>
      </c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85"/>
      <c r="N67" s="86"/>
    </row>
    <row r="68" spans="1:14" ht="20.25" customHeight="1" x14ac:dyDescent="0.25">
      <c r="A68" s="119" t="s">
        <v>197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85"/>
      <c r="N68" s="86"/>
    </row>
    <row r="69" spans="1:14" ht="25.5" x14ac:dyDescent="0.25">
      <c r="A69" s="70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87">
        <v>1</v>
      </c>
      <c r="B70" s="6">
        <v>45416</v>
      </c>
      <c r="C70" s="6">
        <v>45423</v>
      </c>
      <c r="D70" s="88" t="s">
        <v>198</v>
      </c>
      <c r="E70" s="88" t="s">
        <v>199</v>
      </c>
      <c r="F70" s="88" t="s">
        <v>200</v>
      </c>
      <c r="G70" s="88" t="s">
        <v>100</v>
      </c>
      <c r="H70" s="88" t="s">
        <v>201</v>
      </c>
      <c r="I70" s="89" t="s">
        <v>202</v>
      </c>
      <c r="J70" s="90">
        <v>1505.2</v>
      </c>
      <c r="K70" s="90">
        <v>2800</v>
      </c>
      <c r="L70" s="90">
        <v>0</v>
      </c>
      <c r="M70" s="90">
        <f>SUM(J70:L70)</f>
        <v>4305.2</v>
      </c>
      <c r="N70" s="46" t="s">
        <v>66</v>
      </c>
    </row>
    <row r="71" spans="1:14" ht="34.5" customHeight="1" x14ac:dyDescent="0.25">
      <c r="A71" s="87" t="s">
        <v>203</v>
      </c>
      <c r="B71" s="6">
        <v>45417</v>
      </c>
      <c r="C71" s="6">
        <v>45422</v>
      </c>
      <c r="D71" s="91" t="s">
        <v>204</v>
      </c>
      <c r="E71" s="91" t="s">
        <v>88</v>
      </c>
      <c r="F71" s="88" t="s">
        <v>205</v>
      </c>
      <c r="G71" s="88" t="s">
        <v>18</v>
      </c>
      <c r="H71" s="88" t="s">
        <v>206</v>
      </c>
      <c r="I71" s="92" t="s">
        <v>207</v>
      </c>
      <c r="J71" s="90">
        <v>974.2</v>
      </c>
      <c r="K71" s="90">
        <v>2400</v>
      </c>
      <c r="L71" s="90">
        <v>0</v>
      </c>
      <c r="M71" s="90">
        <f t="shared" ref="M71:M77" si="2">SUM(J71:L71)</f>
        <v>3374.2</v>
      </c>
      <c r="N71" s="93" t="s">
        <v>66</v>
      </c>
    </row>
    <row r="72" spans="1:14" ht="34.5" customHeight="1" x14ac:dyDescent="0.25">
      <c r="A72" s="87" t="s">
        <v>208</v>
      </c>
      <c r="B72" s="6">
        <v>45417</v>
      </c>
      <c r="C72" s="6">
        <v>45422</v>
      </c>
      <c r="D72" s="88" t="s">
        <v>209</v>
      </c>
      <c r="E72" s="88" t="s">
        <v>84</v>
      </c>
      <c r="F72" s="88" t="s">
        <v>210</v>
      </c>
      <c r="G72" s="88" t="s">
        <v>18</v>
      </c>
      <c r="H72" s="88" t="s">
        <v>206</v>
      </c>
      <c r="I72" s="92" t="s">
        <v>207</v>
      </c>
      <c r="J72" s="90">
        <v>974.2</v>
      </c>
      <c r="K72" s="90">
        <v>1500</v>
      </c>
      <c r="L72" s="90">
        <v>0</v>
      </c>
      <c r="M72" s="90">
        <f t="shared" si="2"/>
        <v>2474.1999999999998</v>
      </c>
      <c r="N72" s="93" t="s">
        <v>66</v>
      </c>
    </row>
    <row r="73" spans="1:14" ht="34.5" customHeight="1" x14ac:dyDescent="0.25">
      <c r="A73" s="87" t="s">
        <v>211</v>
      </c>
      <c r="B73" s="6">
        <v>45417</v>
      </c>
      <c r="C73" s="6">
        <v>45422</v>
      </c>
      <c r="D73" s="88" t="s">
        <v>212</v>
      </c>
      <c r="E73" s="88" t="s">
        <v>81</v>
      </c>
      <c r="F73" s="88" t="s">
        <v>213</v>
      </c>
      <c r="G73" s="88" t="s">
        <v>18</v>
      </c>
      <c r="H73" s="88" t="s">
        <v>206</v>
      </c>
      <c r="I73" s="92" t="s">
        <v>207</v>
      </c>
      <c r="J73" s="90">
        <v>974.2</v>
      </c>
      <c r="K73" s="90">
        <v>1500</v>
      </c>
      <c r="L73" s="90">
        <v>0</v>
      </c>
      <c r="M73" s="90">
        <f t="shared" si="2"/>
        <v>2474.1999999999998</v>
      </c>
      <c r="N73" s="93" t="s">
        <v>66</v>
      </c>
    </row>
    <row r="74" spans="1:14" ht="34.5" customHeight="1" x14ac:dyDescent="0.25">
      <c r="A74" s="87" t="s">
        <v>214</v>
      </c>
      <c r="B74" s="6">
        <v>45418</v>
      </c>
      <c r="C74" s="6">
        <v>45420</v>
      </c>
      <c r="D74" s="94" t="s">
        <v>173</v>
      </c>
      <c r="E74" s="94" t="s">
        <v>174</v>
      </c>
      <c r="F74" s="95" t="s">
        <v>215</v>
      </c>
      <c r="G74" s="88" t="s">
        <v>100</v>
      </c>
      <c r="H74" s="94" t="s">
        <v>216</v>
      </c>
      <c r="I74" s="96" t="s">
        <v>217</v>
      </c>
      <c r="J74" s="90">
        <v>1215</v>
      </c>
      <c r="K74" s="90">
        <v>750</v>
      </c>
      <c r="L74" s="90">
        <v>0</v>
      </c>
      <c r="M74" s="90">
        <f t="shared" si="2"/>
        <v>1965</v>
      </c>
      <c r="N74" s="46" t="s">
        <v>66</v>
      </c>
    </row>
    <row r="75" spans="1:14" ht="34.5" customHeight="1" x14ac:dyDescent="0.25">
      <c r="A75" s="87"/>
      <c r="B75" s="6">
        <v>45424</v>
      </c>
      <c r="C75" s="6">
        <v>45430</v>
      </c>
      <c r="D75" s="94" t="s">
        <v>218</v>
      </c>
      <c r="E75" s="94" t="s">
        <v>131</v>
      </c>
      <c r="F75" s="95" t="s">
        <v>132</v>
      </c>
      <c r="G75" s="88" t="s">
        <v>100</v>
      </c>
      <c r="H75" s="94" t="s">
        <v>219</v>
      </c>
      <c r="I75" s="96" t="s">
        <v>220</v>
      </c>
      <c r="J75" s="90">
        <v>0</v>
      </c>
      <c r="K75" s="90">
        <v>0</v>
      </c>
      <c r="L75" s="90">
        <v>0</v>
      </c>
      <c r="M75" s="90">
        <f t="shared" si="2"/>
        <v>0</v>
      </c>
      <c r="N75" s="60"/>
    </row>
    <row r="76" spans="1:14" ht="34.5" customHeight="1" x14ac:dyDescent="0.25">
      <c r="A76" s="87" t="s">
        <v>221</v>
      </c>
      <c r="B76" s="6">
        <v>45430</v>
      </c>
      <c r="C76" s="6">
        <v>45438</v>
      </c>
      <c r="D76" s="94" t="s">
        <v>222</v>
      </c>
      <c r="E76" s="94" t="s">
        <v>223</v>
      </c>
      <c r="F76" s="95" t="s">
        <v>224</v>
      </c>
      <c r="G76" s="88" t="s">
        <v>41</v>
      </c>
      <c r="H76" s="94" t="s">
        <v>225</v>
      </c>
      <c r="I76" s="96" t="s">
        <v>226</v>
      </c>
      <c r="J76" s="90">
        <v>1037.2</v>
      </c>
      <c r="K76" s="90">
        <v>3200</v>
      </c>
      <c r="L76" s="90">
        <v>0</v>
      </c>
      <c r="M76" s="90">
        <f t="shared" si="2"/>
        <v>4237.2</v>
      </c>
      <c r="N76" s="93" t="s">
        <v>66</v>
      </c>
    </row>
    <row r="77" spans="1:14" ht="34.5" customHeight="1" x14ac:dyDescent="0.25">
      <c r="A77" s="87" t="s">
        <v>227</v>
      </c>
      <c r="B77" s="6">
        <v>45433</v>
      </c>
      <c r="C77" s="6">
        <v>45437</v>
      </c>
      <c r="D77" s="88" t="s">
        <v>228</v>
      </c>
      <c r="E77" s="88" t="s">
        <v>109</v>
      </c>
      <c r="F77" s="88" t="s">
        <v>110</v>
      </c>
      <c r="G77" s="88" t="s">
        <v>100</v>
      </c>
      <c r="H77" s="88" t="s">
        <v>229</v>
      </c>
      <c r="I77" s="92" t="s">
        <v>230</v>
      </c>
      <c r="J77" s="90">
        <v>1317.2</v>
      </c>
      <c r="K77" s="90">
        <v>1200</v>
      </c>
      <c r="L77" s="90">
        <v>0</v>
      </c>
      <c r="M77" s="90">
        <f t="shared" si="2"/>
        <v>2517.1999999999998</v>
      </c>
      <c r="N77" s="46" t="s">
        <v>66</v>
      </c>
    </row>
    <row r="78" spans="1:14" ht="34.5" customHeight="1" x14ac:dyDescent="0.25">
      <c r="A78" s="87" t="s">
        <v>231</v>
      </c>
      <c r="B78" s="6">
        <v>45441</v>
      </c>
      <c r="C78" s="6">
        <v>45444</v>
      </c>
      <c r="D78" s="88" t="s">
        <v>173</v>
      </c>
      <c r="E78" s="94" t="s">
        <v>174</v>
      </c>
      <c r="F78" s="88" t="s">
        <v>215</v>
      </c>
      <c r="G78" s="88" t="s">
        <v>100</v>
      </c>
      <c r="H78" s="88" t="s">
        <v>232</v>
      </c>
      <c r="I78" s="92" t="s">
        <v>233</v>
      </c>
      <c r="J78" s="90">
        <v>487.71</v>
      </c>
      <c r="K78" s="90">
        <v>750</v>
      </c>
      <c r="L78" s="90">
        <v>0</v>
      </c>
      <c r="M78" s="90">
        <f>SUM(J78:L78)</f>
        <v>1237.71</v>
      </c>
      <c r="N78" s="46" t="s">
        <v>66</v>
      </c>
    </row>
    <row r="79" spans="1:14" ht="34.5" customHeight="1" x14ac:dyDescent="0.25">
      <c r="A79" s="87" t="s">
        <v>234</v>
      </c>
      <c r="B79" s="97">
        <v>45441</v>
      </c>
      <c r="C79" s="97">
        <v>45444</v>
      </c>
      <c r="D79" s="88" t="s">
        <v>235</v>
      </c>
      <c r="E79" s="88" t="s">
        <v>104</v>
      </c>
      <c r="F79" s="88" t="s">
        <v>105</v>
      </c>
      <c r="G79" s="88" t="s">
        <v>100</v>
      </c>
      <c r="H79" s="88" t="s">
        <v>232</v>
      </c>
      <c r="I79" s="92" t="s">
        <v>233</v>
      </c>
      <c r="J79" s="90">
        <v>487.71</v>
      </c>
      <c r="K79" s="90">
        <v>750</v>
      </c>
      <c r="L79" s="90">
        <v>0</v>
      </c>
      <c r="M79" s="60">
        <f>SUM(J79:L79)</f>
        <v>1237.71</v>
      </c>
      <c r="N79" s="93" t="s">
        <v>66</v>
      </c>
    </row>
    <row r="80" spans="1:14" x14ac:dyDescent="0.25">
      <c r="A80" s="120" t="s">
        <v>19</v>
      </c>
      <c r="B80" s="120"/>
      <c r="C80" s="120"/>
      <c r="D80" s="120"/>
      <c r="E80" s="120"/>
      <c r="F80" s="120"/>
      <c r="G80" s="120"/>
      <c r="H80" s="120"/>
      <c r="I80" s="120"/>
      <c r="J80" s="31">
        <f>J70+J71+J148+J72+J73+J74+J76+J77+J79+J78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  <row r="82" spans="1:14" ht="19.5" x14ac:dyDescent="0.4">
      <c r="A82" s="38" t="s">
        <v>236</v>
      </c>
    </row>
    <row r="83" spans="1:14" ht="15.75" x14ac:dyDescent="0.25">
      <c r="A83" s="117" t="s">
        <v>0</v>
      </c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</row>
    <row r="84" spans="1:14" ht="15.75" x14ac:dyDescent="0.25">
      <c r="A84" s="118" t="s">
        <v>1</v>
      </c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</row>
    <row r="85" spans="1:14" ht="15.75" x14ac:dyDescent="0.25">
      <c r="A85" s="119" t="s">
        <v>237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</row>
    <row r="86" spans="1:14" ht="15.75" x14ac:dyDescent="0.25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</row>
    <row r="87" spans="1:14" ht="25.5" x14ac:dyDescent="0.25">
      <c r="A87" s="70" t="s">
        <v>2</v>
      </c>
      <c r="B87" s="26" t="s">
        <v>3</v>
      </c>
      <c r="C87" s="26" t="s">
        <v>4</v>
      </c>
      <c r="D87" s="27" t="s">
        <v>5</v>
      </c>
      <c r="E87" s="27" t="s">
        <v>6</v>
      </c>
      <c r="F87" s="27" t="s">
        <v>7</v>
      </c>
      <c r="G87" s="28" t="s">
        <v>8</v>
      </c>
      <c r="H87" s="27" t="s">
        <v>9</v>
      </c>
      <c r="I87" s="28" t="s">
        <v>10</v>
      </c>
      <c r="J87" s="30" t="s">
        <v>11</v>
      </c>
      <c r="K87" s="30" t="s">
        <v>12</v>
      </c>
      <c r="L87" s="30" t="s">
        <v>13</v>
      </c>
      <c r="M87" s="30" t="s">
        <v>14</v>
      </c>
      <c r="N87" s="30" t="s">
        <v>15</v>
      </c>
    </row>
    <row r="88" spans="1:14" ht="63.75" x14ac:dyDescent="0.25">
      <c r="A88" s="99">
        <v>1</v>
      </c>
      <c r="B88" s="6">
        <v>45455</v>
      </c>
      <c r="C88" s="6">
        <v>45472</v>
      </c>
      <c r="D88" s="57" t="s">
        <v>91</v>
      </c>
      <c r="E88" s="57" t="s">
        <v>50</v>
      </c>
      <c r="F88" s="57" t="s">
        <v>238</v>
      </c>
      <c r="G88" s="57" t="s">
        <v>52</v>
      </c>
      <c r="H88" s="57" t="s">
        <v>206</v>
      </c>
      <c r="I88" s="59" t="s">
        <v>239</v>
      </c>
      <c r="J88" s="60">
        <v>1018.1</v>
      </c>
      <c r="K88" s="60">
        <v>3900</v>
      </c>
      <c r="L88" s="60">
        <v>0</v>
      </c>
      <c r="M88" s="60">
        <f>SUM(J88:L88)</f>
        <v>4918.1000000000004</v>
      </c>
      <c r="N88" s="100" t="s">
        <v>57</v>
      </c>
    </row>
    <row r="89" spans="1:14" ht="38.25" x14ac:dyDescent="0.25">
      <c r="A89" s="99" t="s">
        <v>203</v>
      </c>
      <c r="B89" s="6">
        <v>45463</v>
      </c>
      <c r="C89" s="6">
        <v>45470</v>
      </c>
      <c r="D89" s="58" t="s">
        <v>204</v>
      </c>
      <c r="E89" s="58" t="s">
        <v>88</v>
      </c>
      <c r="F89" s="57" t="s">
        <v>205</v>
      </c>
      <c r="G89" s="57" t="s">
        <v>18</v>
      </c>
      <c r="H89" s="57" t="s">
        <v>240</v>
      </c>
      <c r="I89" s="101" t="s">
        <v>241</v>
      </c>
      <c r="J89" s="60">
        <v>3101.2</v>
      </c>
      <c r="K89" s="60">
        <v>2800</v>
      </c>
      <c r="L89" s="60">
        <v>0</v>
      </c>
      <c r="M89" s="60">
        <f t="shared" ref="M89" si="3">SUM(J89:L89)</f>
        <v>5901.2</v>
      </c>
      <c r="N89" s="102" t="s">
        <v>57</v>
      </c>
    </row>
    <row r="90" spans="1:14" ht="21" customHeight="1" x14ac:dyDescent="0.25">
      <c r="A90" s="120" t="s">
        <v>19</v>
      </c>
      <c r="B90" s="120"/>
      <c r="C90" s="120"/>
      <c r="D90" s="120"/>
      <c r="E90" s="120"/>
      <c r="F90" s="120"/>
      <c r="G90" s="120"/>
      <c r="H90" s="120"/>
      <c r="I90" s="120"/>
      <c r="J90" s="31">
        <f>SUM(J88:J89)</f>
        <v>4119.3</v>
      </c>
      <c r="K90" s="32">
        <f>SUM(K88:K89)</f>
        <v>6700</v>
      </c>
      <c r="L90" s="32"/>
      <c r="M90" s="32">
        <f>SUM(M88:M89)</f>
        <v>10819.3</v>
      </c>
      <c r="N90" s="32"/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8"/>
      <c r="J91" s="103"/>
      <c r="K91" s="104"/>
      <c r="L91" s="104"/>
      <c r="M91" s="104"/>
      <c r="N91" s="104"/>
    </row>
    <row r="92" spans="1:14" ht="19.5" x14ac:dyDescent="0.4">
      <c r="A92" s="38" t="s">
        <v>242</v>
      </c>
    </row>
    <row r="93" spans="1:14" ht="20.25" customHeight="1" x14ac:dyDescent="0.25">
      <c r="A93" s="117" t="s">
        <v>0</v>
      </c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</row>
    <row r="94" spans="1:14" ht="20.25" customHeight="1" x14ac:dyDescent="0.25">
      <c r="A94" s="118" t="s">
        <v>1</v>
      </c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</row>
    <row r="95" spans="1:14" ht="20.25" customHeight="1" x14ac:dyDescent="0.25">
      <c r="A95" s="121" t="s">
        <v>243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</row>
    <row r="96" spans="1:14" ht="37.5" customHeight="1" x14ac:dyDescent="0.25">
      <c r="A96" s="70" t="s">
        <v>2</v>
      </c>
      <c r="B96" s="26" t="s">
        <v>3</v>
      </c>
      <c r="C96" s="26" t="s">
        <v>4</v>
      </c>
      <c r="D96" s="27" t="s">
        <v>5</v>
      </c>
      <c r="E96" s="27" t="s">
        <v>6</v>
      </c>
      <c r="F96" s="27" t="s">
        <v>7</v>
      </c>
      <c r="G96" s="28" t="s">
        <v>8</v>
      </c>
      <c r="H96" s="27" t="s">
        <v>9</v>
      </c>
      <c r="I96" s="28" t="s">
        <v>10</v>
      </c>
      <c r="J96" s="30" t="s">
        <v>11</v>
      </c>
      <c r="K96" s="30" t="s">
        <v>12</v>
      </c>
      <c r="L96" s="30" t="s">
        <v>13</v>
      </c>
      <c r="M96" s="30" t="s">
        <v>14</v>
      </c>
      <c r="N96" s="30" t="s">
        <v>15</v>
      </c>
    </row>
    <row r="97" spans="1:14" ht="36.75" customHeight="1" x14ac:dyDescent="0.25">
      <c r="A97" s="87">
        <v>1</v>
      </c>
      <c r="B97" s="6">
        <v>45480</v>
      </c>
      <c r="C97" s="6">
        <v>45484</v>
      </c>
      <c r="D97" s="88" t="s">
        <v>75</v>
      </c>
      <c r="E97" s="88" t="s">
        <v>76</v>
      </c>
      <c r="F97" s="88" t="s">
        <v>244</v>
      </c>
      <c r="G97" s="88" t="s">
        <v>18</v>
      </c>
      <c r="H97" s="88" t="s">
        <v>78</v>
      </c>
      <c r="I97" s="89" t="s">
        <v>245</v>
      </c>
      <c r="J97" s="90">
        <v>2419</v>
      </c>
      <c r="K97" s="90">
        <v>1600</v>
      </c>
      <c r="L97" s="90">
        <v>0</v>
      </c>
      <c r="M97" s="60">
        <f>SUM(J97:L97)</f>
        <v>4019</v>
      </c>
      <c r="N97" s="93" t="s">
        <v>57</v>
      </c>
    </row>
    <row r="98" spans="1:14" ht="36.75" customHeight="1" x14ac:dyDescent="0.25">
      <c r="A98" s="87" t="s">
        <v>203</v>
      </c>
      <c r="B98" s="6">
        <v>45490</v>
      </c>
      <c r="C98" s="6">
        <v>45491</v>
      </c>
      <c r="D98" s="88" t="s">
        <v>246</v>
      </c>
      <c r="E98" s="88" t="s">
        <v>247</v>
      </c>
      <c r="F98" s="88" t="s">
        <v>114</v>
      </c>
      <c r="G98" s="88" t="s">
        <v>63</v>
      </c>
      <c r="H98" s="88" t="s">
        <v>248</v>
      </c>
      <c r="I98" s="89" t="s">
        <v>249</v>
      </c>
      <c r="J98" s="90">
        <v>0</v>
      </c>
      <c r="K98" s="90">
        <v>0</v>
      </c>
      <c r="L98" s="90">
        <v>0</v>
      </c>
      <c r="M98" s="60">
        <v>0</v>
      </c>
      <c r="N98" s="93" t="s">
        <v>57</v>
      </c>
    </row>
    <row r="99" spans="1:14" ht="36.75" customHeight="1" x14ac:dyDescent="0.25">
      <c r="A99" s="87" t="s">
        <v>208</v>
      </c>
      <c r="B99" s="6">
        <v>45490</v>
      </c>
      <c r="C99" s="6">
        <v>45491</v>
      </c>
      <c r="D99" s="88" t="s">
        <v>250</v>
      </c>
      <c r="E99" s="88" t="s">
        <v>251</v>
      </c>
      <c r="F99" s="88" t="s">
        <v>252</v>
      </c>
      <c r="G99" s="105" t="s">
        <v>23</v>
      </c>
      <c r="H99" s="88" t="s">
        <v>248</v>
      </c>
      <c r="I99" s="89" t="s">
        <v>253</v>
      </c>
      <c r="J99" s="90">
        <v>0</v>
      </c>
      <c r="K99" s="90">
        <v>0</v>
      </c>
      <c r="L99" s="90">
        <v>0</v>
      </c>
      <c r="M99" s="60">
        <v>0</v>
      </c>
      <c r="N99" s="93" t="s">
        <v>57</v>
      </c>
    </row>
    <row r="100" spans="1:14" ht="36.75" customHeight="1" x14ac:dyDescent="0.25">
      <c r="A100" s="87" t="s">
        <v>211</v>
      </c>
      <c r="B100" s="6">
        <v>45490</v>
      </c>
      <c r="C100" s="6">
        <v>45491</v>
      </c>
      <c r="D100" s="88" t="s">
        <v>67</v>
      </c>
      <c r="E100" s="88" t="s">
        <v>68</v>
      </c>
      <c r="F100" s="88" t="s">
        <v>69</v>
      </c>
      <c r="G100" s="88" t="s">
        <v>122</v>
      </c>
      <c r="H100" s="88" t="s">
        <v>248</v>
      </c>
      <c r="I100" s="89" t="s">
        <v>254</v>
      </c>
      <c r="J100" s="90">
        <v>1698</v>
      </c>
      <c r="K100" s="90">
        <v>250</v>
      </c>
      <c r="L100" s="90">
        <v>0</v>
      </c>
      <c r="M100" s="60">
        <f>SUM(J100:L100)</f>
        <v>1948</v>
      </c>
      <c r="N100" s="93" t="s">
        <v>57</v>
      </c>
    </row>
    <row r="101" spans="1:14" ht="36.75" customHeight="1" x14ac:dyDescent="0.25">
      <c r="A101" s="87" t="s">
        <v>214</v>
      </c>
      <c r="B101" s="6">
        <v>45501</v>
      </c>
      <c r="C101" s="6">
        <v>45507</v>
      </c>
      <c r="D101" s="88" t="s">
        <v>255</v>
      </c>
      <c r="E101" s="88" t="s">
        <v>88</v>
      </c>
      <c r="F101" s="88" t="s">
        <v>171</v>
      </c>
      <c r="G101" s="88" t="s">
        <v>256</v>
      </c>
      <c r="H101" s="88" t="s">
        <v>257</v>
      </c>
      <c r="I101" s="89" t="s">
        <v>258</v>
      </c>
      <c r="J101" s="90">
        <v>890</v>
      </c>
      <c r="K101" s="90">
        <v>1500</v>
      </c>
      <c r="L101" s="90">
        <v>0</v>
      </c>
      <c r="M101" s="60">
        <f>SUM(J101:L101)</f>
        <v>2390</v>
      </c>
      <c r="N101" s="93" t="s">
        <v>57</v>
      </c>
    </row>
    <row r="102" spans="1:14" ht="21" customHeight="1" x14ac:dyDescent="0.25">
      <c r="A102" s="120" t="s">
        <v>19</v>
      </c>
      <c r="B102" s="120"/>
      <c r="C102" s="120"/>
      <c r="D102" s="120"/>
      <c r="E102" s="120"/>
      <c r="F102" s="120"/>
      <c r="G102" s="120"/>
      <c r="H102" s="120"/>
      <c r="I102" s="120"/>
      <c r="J102" s="31">
        <f>J97+J100+J101</f>
        <v>5007</v>
      </c>
      <c r="K102" s="32">
        <v>3350</v>
      </c>
      <c r="L102" s="32">
        <v>0</v>
      </c>
      <c r="M102" s="32">
        <f>M97+M100+M101</f>
        <v>8357</v>
      </c>
      <c r="N102" s="32"/>
    </row>
    <row r="104" spans="1:14" ht="19.5" x14ac:dyDescent="0.4">
      <c r="A104" s="38" t="s">
        <v>259</v>
      </c>
    </row>
    <row r="105" spans="1:14" ht="20.25" customHeight="1" x14ac:dyDescent="0.25">
      <c r="A105" s="117" t="s">
        <v>0</v>
      </c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</row>
    <row r="106" spans="1:14" ht="20.25" customHeight="1" x14ac:dyDescent="0.25">
      <c r="A106" s="118" t="s">
        <v>1</v>
      </c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</row>
    <row r="107" spans="1:14" ht="20.25" customHeight="1" x14ac:dyDescent="0.25">
      <c r="A107" s="119" t="s">
        <v>260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</row>
    <row r="108" spans="1:14" s="110" customFormat="1" ht="20.25" customHeight="1" x14ac:dyDescent="0.25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</row>
    <row r="109" spans="1:14" ht="36.75" customHeight="1" x14ac:dyDescent="0.25">
      <c r="A109" s="70" t="s">
        <v>2</v>
      </c>
      <c r="B109" s="26" t="s">
        <v>3</v>
      </c>
      <c r="C109" s="26" t="s">
        <v>4</v>
      </c>
      <c r="D109" s="27" t="s">
        <v>5</v>
      </c>
      <c r="E109" s="27" t="s">
        <v>6</v>
      </c>
      <c r="F109" s="27" t="s">
        <v>7</v>
      </c>
      <c r="G109" s="28" t="s">
        <v>8</v>
      </c>
      <c r="H109" s="27" t="s">
        <v>9</v>
      </c>
      <c r="I109" s="28" t="s">
        <v>10</v>
      </c>
      <c r="J109" s="30" t="s">
        <v>11</v>
      </c>
      <c r="K109" s="30" t="s">
        <v>12</v>
      </c>
      <c r="L109" s="30" t="s">
        <v>13</v>
      </c>
      <c r="M109" s="30" t="s">
        <v>14</v>
      </c>
      <c r="N109" s="30" t="s">
        <v>15</v>
      </c>
    </row>
    <row r="110" spans="1:14" ht="38.25" customHeight="1" x14ac:dyDescent="0.25">
      <c r="A110" s="87">
        <v>1</v>
      </c>
      <c r="B110" s="107">
        <v>45530</v>
      </c>
      <c r="C110" s="107">
        <v>45533</v>
      </c>
      <c r="D110" s="88" t="s">
        <v>261</v>
      </c>
      <c r="E110" s="108" t="s">
        <v>262</v>
      </c>
      <c r="F110" s="88" t="s">
        <v>244</v>
      </c>
      <c r="G110" s="88" t="s">
        <v>263</v>
      </c>
      <c r="H110" s="88" t="s">
        <v>264</v>
      </c>
      <c r="I110" s="89" t="s">
        <v>265</v>
      </c>
      <c r="J110" s="90">
        <v>0</v>
      </c>
      <c r="K110" s="90">
        <v>375</v>
      </c>
      <c r="L110" s="90">
        <v>0</v>
      </c>
      <c r="M110" s="90">
        <v>375</v>
      </c>
      <c r="N110" s="109" t="s">
        <v>57</v>
      </c>
    </row>
    <row r="111" spans="1:14" ht="30.75" customHeight="1" x14ac:dyDescent="0.25">
      <c r="A111" s="87" t="s">
        <v>203</v>
      </c>
      <c r="B111" s="107">
        <v>45530</v>
      </c>
      <c r="C111" s="107">
        <v>45533</v>
      </c>
      <c r="D111" s="88" t="s">
        <v>266</v>
      </c>
      <c r="E111" s="108" t="s">
        <v>267</v>
      </c>
      <c r="F111" s="88" t="s">
        <v>268</v>
      </c>
      <c r="G111" s="88" t="s">
        <v>43</v>
      </c>
      <c r="H111" s="88" t="s">
        <v>264</v>
      </c>
      <c r="I111" s="89" t="s">
        <v>265</v>
      </c>
      <c r="J111" s="90">
        <v>0</v>
      </c>
      <c r="K111" s="90">
        <v>375</v>
      </c>
      <c r="L111" s="90">
        <v>0</v>
      </c>
      <c r="M111" s="90">
        <v>375</v>
      </c>
      <c r="N111" s="109" t="s">
        <v>57</v>
      </c>
    </row>
    <row r="112" spans="1:14" ht="24.75" customHeight="1" x14ac:dyDescent="0.25">
      <c r="A112" s="120" t="s">
        <v>19</v>
      </c>
      <c r="B112" s="120"/>
      <c r="C112" s="120"/>
      <c r="D112" s="120"/>
      <c r="E112" s="120"/>
      <c r="F112" s="120"/>
      <c r="G112" s="120"/>
      <c r="H112" s="120"/>
      <c r="I112" s="120"/>
      <c r="J112" s="31">
        <v>0</v>
      </c>
      <c r="K112" s="32">
        <v>750</v>
      </c>
      <c r="L112" s="32">
        <v>0</v>
      </c>
      <c r="M112" s="32">
        <v>750</v>
      </c>
      <c r="N112" s="32"/>
    </row>
    <row r="114" spans="1:14" ht="19.5" x14ac:dyDescent="0.4">
      <c r="A114" s="38" t="s">
        <v>269</v>
      </c>
    </row>
    <row r="115" spans="1:14" ht="15.75" customHeight="1" x14ac:dyDescent="0.25">
      <c r="A115" s="117" t="s">
        <v>0</v>
      </c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</row>
    <row r="116" spans="1:14" ht="15.75" customHeight="1" x14ac:dyDescent="0.25">
      <c r="A116" s="118" t="s">
        <v>1</v>
      </c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</row>
    <row r="117" spans="1:14" ht="15.75" x14ac:dyDescent="0.25">
      <c r="A117" s="121" t="s">
        <v>270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</row>
    <row r="118" spans="1:14" ht="29.25" customHeight="1" x14ac:dyDescent="0.25">
      <c r="A118" s="70" t="s">
        <v>2</v>
      </c>
      <c r="B118" s="26" t="s">
        <v>3</v>
      </c>
      <c r="C118" s="26" t="s">
        <v>4</v>
      </c>
      <c r="D118" s="27" t="s">
        <v>5</v>
      </c>
      <c r="E118" s="27" t="s">
        <v>6</v>
      </c>
      <c r="F118" s="27" t="s">
        <v>7</v>
      </c>
      <c r="G118" s="28" t="s">
        <v>8</v>
      </c>
      <c r="H118" s="27" t="s">
        <v>9</v>
      </c>
      <c r="I118" s="28" t="s">
        <v>10</v>
      </c>
      <c r="J118" s="30" t="s">
        <v>11</v>
      </c>
      <c r="K118" s="30" t="s">
        <v>12</v>
      </c>
      <c r="L118" s="111" t="s">
        <v>13</v>
      </c>
      <c r="M118" s="30" t="s">
        <v>14</v>
      </c>
      <c r="N118" s="30" t="s">
        <v>15</v>
      </c>
    </row>
    <row r="119" spans="1:14" ht="39" customHeight="1" x14ac:dyDescent="0.25">
      <c r="A119" s="49">
        <v>1</v>
      </c>
      <c r="B119" s="6">
        <v>45552</v>
      </c>
      <c r="C119" s="6">
        <v>45567</v>
      </c>
      <c r="D119" s="33" t="s">
        <v>91</v>
      </c>
      <c r="E119" s="33" t="s">
        <v>50</v>
      </c>
      <c r="F119" s="33" t="s">
        <v>271</v>
      </c>
      <c r="G119" s="34" t="s">
        <v>52</v>
      </c>
      <c r="H119" s="33" t="s">
        <v>272</v>
      </c>
      <c r="I119" s="37" t="s">
        <v>273</v>
      </c>
      <c r="J119" s="35">
        <v>1796</v>
      </c>
      <c r="K119" s="35">
        <v>6000</v>
      </c>
      <c r="L119" s="112">
        <v>0</v>
      </c>
      <c r="M119" s="35">
        <f t="shared" ref="M119:M131" si="4">SUM(J119:L119)</f>
        <v>7796</v>
      </c>
      <c r="N119" s="93" t="s">
        <v>57</v>
      </c>
    </row>
    <row r="120" spans="1:14" ht="39" customHeight="1" x14ac:dyDescent="0.25">
      <c r="A120" s="113" t="s">
        <v>203</v>
      </c>
      <c r="B120" s="6">
        <v>45557</v>
      </c>
      <c r="C120" s="6">
        <v>45562</v>
      </c>
      <c r="D120" s="57" t="s">
        <v>274</v>
      </c>
      <c r="E120" s="57" t="s">
        <v>247</v>
      </c>
      <c r="F120" s="57" t="s">
        <v>114</v>
      </c>
      <c r="G120" s="58" t="s">
        <v>275</v>
      </c>
      <c r="H120" s="57" t="s">
        <v>276</v>
      </c>
      <c r="I120" s="59" t="s">
        <v>277</v>
      </c>
      <c r="J120" s="60">
        <v>3500</v>
      </c>
      <c r="K120" s="60">
        <v>1500</v>
      </c>
      <c r="L120" s="60">
        <v>0</v>
      </c>
      <c r="M120" s="60">
        <f t="shared" si="4"/>
        <v>5000</v>
      </c>
      <c r="N120" s="93" t="s">
        <v>57</v>
      </c>
    </row>
    <row r="121" spans="1:14" ht="39" customHeight="1" x14ac:dyDescent="0.25">
      <c r="A121" s="113" t="s">
        <v>208</v>
      </c>
      <c r="B121" s="6">
        <v>45557</v>
      </c>
      <c r="C121" s="6">
        <v>45562</v>
      </c>
      <c r="D121" s="57" t="s">
        <v>278</v>
      </c>
      <c r="E121" s="57" t="s">
        <v>251</v>
      </c>
      <c r="F121" s="57" t="s">
        <v>279</v>
      </c>
      <c r="G121" s="58" t="s">
        <v>275</v>
      </c>
      <c r="H121" s="57" t="s">
        <v>276</v>
      </c>
      <c r="I121" s="59" t="s">
        <v>280</v>
      </c>
      <c r="J121" s="60">
        <v>3500</v>
      </c>
      <c r="K121" s="60">
        <v>2500</v>
      </c>
      <c r="L121" s="60">
        <v>0</v>
      </c>
      <c r="M121" s="60">
        <f t="shared" si="4"/>
        <v>6000</v>
      </c>
      <c r="N121" s="93" t="s">
        <v>57</v>
      </c>
    </row>
    <row r="122" spans="1:14" ht="49.5" customHeight="1" x14ac:dyDescent="0.25">
      <c r="A122" s="113" t="s">
        <v>211</v>
      </c>
      <c r="B122" s="107">
        <v>45558</v>
      </c>
      <c r="C122" s="107">
        <v>45562</v>
      </c>
      <c r="D122" s="88" t="s">
        <v>281</v>
      </c>
      <c r="E122" s="108" t="s">
        <v>282</v>
      </c>
      <c r="F122" s="88" t="s">
        <v>89</v>
      </c>
      <c r="G122" s="88" t="s">
        <v>263</v>
      </c>
      <c r="H122" s="88" t="s">
        <v>164</v>
      </c>
      <c r="I122" s="89" t="s">
        <v>283</v>
      </c>
      <c r="J122" s="90">
        <v>689.71</v>
      </c>
      <c r="K122" s="90">
        <v>1000</v>
      </c>
      <c r="L122" s="90">
        <v>0</v>
      </c>
      <c r="M122" s="90">
        <f t="shared" si="4"/>
        <v>1689.71</v>
      </c>
      <c r="N122" s="93" t="s">
        <v>57</v>
      </c>
    </row>
    <row r="123" spans="1:14" ht="47.25" customHeight="1" x14ac:dyDescent="0.25">
      <c r="A123" s="113" t="s">
        <v>214</v>
      </c>
      <c r="B123" s="107">
        <v>45558</v>
      </c>
      <c r="C123" s="107">
        <v>45562</v>
      </c>
      <c r="D123" s="88" t="s">
        <v>284</v>
      </c>
      <c r="E123" s="108" t="s">
        <v>285</v>
      </c>
      <c r="F123" s="88" t="s">
        <v>271</v>
      </c>
      <c r="G123" s="88" t="s">
        <v>263</v>
      </c>
      <c r="H123" s="88" t="s">
        <v>164</v>
      </c>
      <c r="I123" s="89" t="s">
        <v>283</v>
      </c>
      <c r="J123" s="90">
        <v>689.71</v>
      </c>
      <c r="K123" s="90">
        <v>1000</v>
      </c>
      <c r="L123" s="90">
        <v>0</v>
      </c>
      <c r="M123" s="90">
        <f t="shared" si="4"/>
        <v>1689.71</v>
      </c>
      <c r="N123" s="93" t="s">
        <v>57</v>
      </c>
    </row>
    <row r="124" spans="1:14" ht="39" customHeight="1" x14ac:dyDescent="0.25">
      <c r="A124" s="113" t="s">
        <v>221</v>
      </c>
      <c r="B124" s="107">
        <v>45558</v>
      </c>
      <c r="C124" s="107">
        <v>45562</v>
      </c>
      <c r="D124" s="88" t="s">
        <v>286</v>
      </c>
      <c r="E124" s="108" t="s">
        <v>287</v>
      </c>
      <c r="F124" s="88" t="s">
        <v>69</v>
      </c>
      <c r="G124" s="88" t="s">
        <v>42</v>
      </c>
      <c r="H124" s="88" t="s">
        <v>164</v>
      </c>
      <c r="I124" s="89" t="s">
        <v>288</v>
      </c>
      <c r="J124" s="90">
        <v>603.25</v>
      </c>
      <c r="K124" s="90">
        <v>1000</v>
      </c>
      <c r="L124" s="90">
        <v>0</v>
      </c>
      <c r="M124" s="90">
        <f t="shared" si="4"/>
        <v>1603.25</v>
      </c>
      <c r="N124" s="93" t="s">
        <v>57</v>
      </c>
    </row>
    <row r="125" spans="1:14" ht="39" customHeight="1" x14ac:dyDescent="0.25">
      <c r="A125" s="113" t="s">
        <v>227</v>
      </c>
      <c r="B125" s="107">
        <v>45558</v>
      </c>
      <c r="C125" s="107">
        <v>45562</v>
      </c>
      <c r="D125" s="88" t="s">
        <v>289</v>
      </c>
      <c r="E125" s="108" t="s">
        <v>290</v>
      </c>
      <c r="F125" s="88" t="s">
        <v>291</v>
      </c>
      <c r="G125" s="88" t="s">
        <v>42</v>
      </c>
      <c r="H125" s="88" t="s">
        <v>164</v>
      </c>
      <c r="I125" s="89" t="s">
        <v>292</v>
      </c>
      <c r="J125" s="90">
        <v>603.25</v>
      </c>
      <c r="K125" s="90">
        <v>1000</v>
      </c>
      <c r="L125" s="90">
        <v>0</v>
      </c>
      <c r="M125" s="90">
        <f t="shared" si="4"/>
        <v>1603.25</v>
      </c>
      <c r="N125" s="93" t="s">
        <v>57</v>
      </c>
    </row>
    <row r="126" spans="1:14" ht="39" customHeight="1" x14ac:dyDescent="0.25">
      <c r="A126" s="113" t="s">
        <v>231</v>
      </c>
      <c r="B126" s="107">
        <v>45558</v>
      </c>
      <c r="C126" s="107">
        <v>45562</v>
      </c>
      <c r="D126" s="88" t="s">
        <v>293</v>
      </c>
      <c r="E126" s="108" t="s">
        <v>294</v>
      </c>
      <c r="F126" s="88" t="s">
        <v>271</v>
      </c>
      <c r="G126" s="88" t="s">
        <v>42</v>
      </c>
      <c r="H126" s="88" t="s">
        <v>164</v>
      </c>
      <c r="I126" s="89" t="s">
        <v>292</v>
      </c>
      <c r="J126" s="90">
        <v>603.25</v>
      </c>
      <c r="K126" s="90">
        <v>1000</v>
      </c>
      <c r="L126" s="90">
        <v>0</v>
      </c>
      <c r="M126" s="90">
        <f t="shared" si="4"/>
        <v>1603.25</v>
      </c>
      <c r="N126" s="93" t="s">
        <v>57</v>
      </c>
    </row>
    <row r="127" spans="1:14" ht="39" customHeight="1" x14ac:dyDescent="0.25">
      <c r="A127" s="113" t="s">
        <v>234</v>
      </c>
      <c r="B127" s="107">
        <v>45558</v>
      </c>
      <c r="C127" s="107">
        <v>45562</v>
      </c>
      <c r="D127" s="114" t="s">
        <v>295</v>
      </c>
      <c r="E127" s="114" t="s">
        <v>296</v>
      </c>
      <c r="F127" s="114" t="s">
        <v>271</v>
      </c>
      <c r="G127" s="95" t="s">
        <v>42</v>
      </c>
      <c r="H127" s="88" t="s">
        <v>164</v>
      </c>
      <c r="I127" s="89" t="s">
        <v>292</v>
      </c>
      <c r="J127" s="115">
        <v>603.25</v>
      </c>
      <c r="K127" s="115">
        <v>1000</v>
      </c>
      <c r="L127" s="115">
        <v>0</v>
      </c>
      <c r="M127" s="115">
        <f t="shared" si="4"/>
        <v>1603.25</v>
      </c>
      <c r="N127" s="93" t="s">
        <v>57</v>
      </c>
    </row>
    <row r="128" spans="1:14" ht="36" customHeight="1" x14ac:dyDescent="0.25">
      <c r="A128" s="113" t="s">
        <v>297</v>
      </c>
      <c r="B128" s="107">
        <v>45551</v>
      </c>
      <c r="C128" s="107">
        <v>45562</v>
      </c>
      <c r="D128" s="114" t="s">
        <v>160</v>
      </c>
      <c r="E128" s="114" t="s">
        <v>161</v>
      </c>
      <c r="F128" s="114" t="s">
        <v>298</v>
      </c>
      <c r="G128" s="95" t="s">
        <v>17</v>
      </c>
      <c r="H128" s="88" t="s">
        <v>299</v>
      </c>
      <c r="I128" s="89" t="s">
        <v>300</v>
      </c>
      <c r="J128" s="115">
        <v>0</v>
      </c>
      <c r="K128" s="115">
        <v>0</v>
      </c>
      <c r="L128" s="115">
        <v>0</v>
      </c>
      <c r="M128" s="115">
        <f t="shared" si="4"/>
        <v>0</v>
      </c>
      <c r="N128" s="93" t="s">
        <v>57</v>
      </c>
    </row>
    <row r="129" spans="1:14" ht="36" customHeight="1" x14ac:dyDescent="0.25">
      <c r="A129" s="113" t="s">
        <v>301</v>
      </c>
      <c r="B129" s="107">
        <v>45558</v>
      </c>
      <c r="C129" s="107">
        <v>45562</v>
      </c>
      <c r="D129" s="114" t="s">
        <v>302</v>
      </c>
      <c r="E129" s="114" t="s">
        <v>303</v>
      </c>
      <c r="F129" s="95" t="s">
        <v>304</v>
      </c>
      <c r="G129" s="95" t="s">
        <v>17</v>
      </c>
      <c r="H129" s="88" t="s">
        <v>299</v>
      </c>
      <c r="I129" s="89" t="s">
        <v>300</v>
      </c>
      <c r="J129" s="115">
        <v>0</v>
      </c>
      <c r="K129" s="115">
        <v>0</v>
      </c>
      <c r="L129" s="115">
        <v>0</v>
      </c>
      <c r="M129" s="115">
        <f t="shared" si="4"/>
        <v>0</v>
      </c>
      <c r="N129" s="93" t="s">
        <v>57</v>
      </c>
    </row>
    <row r="130" spans="1:14" ht="36" customHeight="1" x14ac:dyDescent="0.25">
      <c r="A130" s="113" t="s">
        <v>305</v>
      </c>
      <c r="B130" s="107">
        <v>45559</v>
      </c>
      <c r="C130" s="107">
        <v>45563</v>
      </c>
      <c r="D130" s="95" t="s">
        <v>313</v>
      </c>
      <c r="E130" s="114" t="s">
        <v>314</v>
      </c>
      <c r="F130" s="95" t="s">
        <v>315</v>
      </c>
      <c r="G130" s="95" t="s">
        <v>309</v>
      </c>
      <c r="H130" s="88" t="s">
        <v>310</v>
      </c>
      <c r="I130" s="89" t="s">
        <v>311</v>
      </c>
      <c r="J130" s="115">
        <v>0</v>
      </c>
      <c r="K130" s="115">
        <v>0</v>
      </c>
      <c r="L130" s="115">
        <v>0</v>
      </c>
      <c r="M130" s="115">
        <v>0</v>
      </c>
      <c r="N130" s="93" t="s">
        <v>57</v>
      </c>
    </row>
    <row r="131" spans="1:14" ht="42.75" customHeight="1" x14ac:dyDescent="0.25">
      <c r="A131" s="113" t="s">
        <v>312</v>
      </c>
      <c r="B131" s="107">
        <v>45558</v>
      </c>
      <c r="C131" s="107">
        <v>45562</v>
      </c>
      <c r="D131" s="114" t="s">
        <v>306</v>
      </c>
      <c r="E131" s="114" t="s">
        <v>307</v>
      </c>
      <c r="F131" s="114" t="s">
        <v>308</v>
      </c>
      <c r="G131" s="95" t="s">
        <v>309</v>
      </c>
      <c r="H131" s="88" t="s">
        <v>310</v>
      </c>
      <c r="I131" s="89" t="s">
        <v>311</v>
      </c>
      <c r="J131" s="115">
        <v>0</v>
      </c>
      <c r="K131" s="115">
        <v>0</v>
      </c>
      <c r="L131" s="115">
        <v>0</v>
      </c>
      <c r="M131" s="115">
        <f t="shared" si="4"/>
        <v>0</v>
      </c>
      <c r="N131" s="93" t="s">
        <v>57</v>
      </c>
    </row>
    <row r="132" spans="1:14" ht="24" customHeight="1" x14ac:dyDescent="0.25">
      <c r="A132" s="116" t="s">
        <v>19</v>
      </c>
      <c r="B132" s="116"/>
      <c r="C132" s="116"/>
      <c r="D132" s="116"/>
      <c r="E132" s="116"/>
      <c r="F132" s="116"/>
      <c r="G132" s="116"/>
      <c r="H132" s="116"/>
      <c r="I132" s="116"/>
      <c r="J132" s="31">
        <f>SUM(J119:J131)</f>
        <v>12588.419999999998</v>
      </c>
      <c r="K132" s="32">
        <v>16000</v>
      </c>
      <c r="L132" s="32">
        <v>0</v>
      </c>
      <c r="M132" s="32">
        <f>SUM(M119:M131)</f>
        <v>28588.42</v>
      </c>
      <c r="N132" s="32"/>
    </row>
  </sheetData>
  <mergeCells count="36">
    <mergeCell ref="A85:N85"/>
    <mergeCell ref="A90:I90"/>
    <mergeCell ref="A24:L24"/>
    <mergeCell ref="A25:L25"/>
    <mergeCell ref="A26:L26"/>
    <mergeCell ref="A44:I44"/>
    <mergeCell ref="A66:L66"/>
    <mergeCell ref="A1:L1"/>
    <mergeCell ref="A2:L2"/>
    <mergeCell ref="A3:L3"/>
    <mergeCell ref="A6:I6"/>
    <mergeCell ref="A9:L9"/>
    <mergeCell ref="A93:N93"/>
    <mergeCell ref="A94:N94"/>
    <mergeCell ref="A95:N95"/>
    <mergeCell ref="A102:I102"/>
    <mergeCell ref="A10:L10"/>
    <mergeCell ref="A11:L11"/>
    <mergeCell ref="A21:I21"/>
    <mergeCell ref="A83:N83"/>
    <mergeCell ref="A84:N84"/>
    <mergeCell ref="A67:L67"/>
    <mergeCell ref="A68:L68"/>
    <mergeCell ref="A80:I80"/>
    <mergeCell ref="A47:L47"/>
    <mergeCell ref="A48:L48"/>
    <mergeCell ref="A49:L49"/>
    <mergeCell ref="A63:I63"/>
    <mergeCell ref="A132:I132"/>
    <mergeCell ref="A105:N105"/>
    <mergeCell ref="A106:N106"/>
    <mergeCell ref="A107:N107"/>
    <mergeCell ref="A112:I112"/>
    <mergeCell ref="A115:N115"/>
    <mergeCell ref="A116:N116"/>
    <mergeCell ref="A117:N117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8" r:id="rId32" display="..\..\..\..\..\..\..\Desktop\Viajes 2024\Informes Sustantivos - Junio 2024\Informe Sustantivo - Margie-Lys Jaime.pdf"/>
    <hyperlink ref="N19" r:id="rId33" display="Viajes 2024\Informes Sustantivos - Febrero 2024\Informe Sustantivo - Julio Marquínez.pdf"/>
    <hyperlink ref="N36" r:id="rId34" display="Viajes 2024\Informes Sustantivos - Febrero 2024\Informe Sustantivo - Julio Marquínez.pdf"/>
    <hyperlink ref="N53" r:id="rId35" display="Viajes 2024\Informes Sustantivos - Febrero 2024\Informe Sustantivo - Julio Marquínez.pdf"/>
    <hyperlink ref="N56" r:id="rId36" display="Viajes 2024\Informes Sustantivos - Febrero 2024\Informe Sustantivo - Julio Marquínez.pdf"/>
    <hyperlink ref="N58" r:id="rId37" display="Viajes 2024\Informes Sustantivos - Febrero 2024\Informe Sustantivo - Julio Marquínez.pdf"/>
    <hyperlink ref="N59:N62" r:id="rId38" display="Viajes 2024\Informes Sustantivos - Febrero 2024\Informe Sustantivo - Julio Marquínez.pdf"/>
    <hyperlink ref="N70" r:id="rId39" display="Viajes 2024\Informes Sustantivos - Febrero 2024\Informe Sustantivo - Julio Marquínez.pdf"/>
    <hyperlink ref="N74" r:id="rId40" display="Viajes 2024\Informes Sustantivos - Febrero 2024\Informe Sustantivo - Julio Marquínez.pdf"/>
    <hyperlink ref="N77:N78" r:id="rId41" display="Viajes 2024\Informes Sustantivos - Febrero 2024\Informe Sustantivo - Julio Marquínez.pdf"/>
    <hyperlink ref="N97" r:id="rId42" display="..\..\..\..\..\..\..\Desktop\Viajes 2024\Informes Sustantivos - Julio 2024\Informe Sustantivo - Tatiana Alemán.pdf"/>
    <hyperlink ref="N98" r:id="rId43" display="..\..\..\..\..\..\..\Desktop\Viajes 2024\Informes Sustantivos - Julio 2024\Informe Sustantivo - Felipe E. Chapman.pdf"/>
    <hyperlink ref="N99" r:id="rId44" display="..\..\..\..\..\..\..\Desktop\Viajes 2024\Informes Sustantivos - Julio 2024\Informe Sustantivo - Eida Gabriela Sáiz.pdf"/>
    <hyperlink ref="N100" r:id="rId45" display="..\..\..\..\..\..\..\Desktop\Viajes 2024\Informes Sustantivos - Julio 2024\Informe Sustantivo - Felipe E. Chapman.pdf"/>
    <hyperlink ref="N101" r:id="rId46" display="..\..\..\..\..\..\..\Desktop\Viajes 2024\Informes Sustantivos - Julio 2024\Informe Sustantivo - Felipe E. Chapman.pdf"/>
    <hyperlink ref="N120" r:id="rId47" display="Informes Sustantivos - Septiembre 2024\Informe Sustantivo - Felipe E. Chapman.pdf"/>
    <hyperlink ref="N121" r:id="rId48" display="Informes Sustantivos - Septiembre 2024\Informe Sustantivo - Eida Gabriela Sáiz.pdf"/>
    <hyperlink ref="N119" r:id="rId49" display="Informes Sustantivos - Septiembre 2024\Informe Sustantivo - Felipe E. Chapman.pdf"/>
    <hyperlink ref="N122" r:id="rId50" display="Informes Sustantivos - Septiembre 2024\Informe Sustantivo - Felipe E. Chapman.pdf"/>
    <hyperlink ref="N124" r:id="rId51" display="Informes Sustantivos - Septiembre 2024\Informe Sustantivo - Felipe E. Chapman.pdf"/>
    <hyperlink ref="N128" r:id="rId52" display="Informes Sustantivos - Septiembre 2024\Informe Sustantivo - Felipe E. Chapman.pdf"/>
    <hyperlink ref="N125" r:id="rId53" display="Informes Sustantivos - Septiembre 2024\Informe Sustantivo - Eida Gabriela Sáiz.pdf"/>
    <hyperlink ref="N129" r:id="rId54" display="Informes Sustantivos - Septiembre 2024\Informe Sustantivo - Eida Gabriela Sáiz.pdf"/>
    <hyperlink ref="A115:H115" r:id="rId55" display="Informes Sustantivos - Septiembre 2024\Informe Sustantivo - Eida Gabriela Sáiz.pdf"/>
    <hyperlink ref="N123" r:id="rId56" display="Informes Sustantivos - Septiembre 2024\Informe Sustantivo - Felipe E. Chapman.pdf"/>
    <hyperlink ref="N127" r:id="rId57" display="Informes Sustantivos - Septiembre 2024\Informe Sustantivo - Felipe E. Chapman.pdf"/>
    <hyperlink ref="N126" r:id="rId58" display="Informes Sustantivos - Septiembre 2024\Informe Sustantivo - Felipe E. Chapman.pdf"/>
    <hyperlink ref="N131" r:id="rId59" display="Informes Sustantivos - Septiembre 2024\Informe Sustantivo - Felipe E. Chapman.pdf"/>
  </hyperlinks>
  <pageMargins left="0.7" right="0.7" top="0.75" bottom="0.75" header="0.3" footer="0.3"/>
  <pageSetup paperSize="9" orientation="portrait" r:id="rId60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32" t="s">
        <v>0</v>
      </c>
      <c r="B1" s="132"/>
    </row>
    <row r="2" spans="1:2" ht="15.75" x14ac:dyDescent="0.25">
      <c r="A2" s="131" t="s">
        <v>20</v>
      </c>
      <c r="B2" s="131"/>
    </row>
    <row r="3" spans="1:2" ht="15.75" x14ac:dyDescent="0.25">
      <c r="A3" s="131" t="s">
        <v>56</v>
      </c>
      <c r="B3" s="131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2024-10-21T15:36:53Z</dcterms:modified>
</cp:coreProperties>
</file>