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Junio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0" i="1" l="1"/>
  <c r="J90" i="1"/>
  <c r="M89" i="1"/>
  <c r="M88" i="1"/>
  <c r="M90" i="1" s="1"/>
  <c r="J80" i="1" l="1"/>
  <c r="M80" i="1" s="1"/>
  <c r="M79" i="1"/>
  <c r="M78" i="1"/>
  <c r="M77" i="1"/>
  <c r="M76" i="1"/>
  <c r="M75" i="1"/>
  <c r="M74" i="1"/>
  <c r="M73" i="1"/>
  <c r="M72" i="1"/>
  <c r="M71" i="1"/>
  <c r="M70" i="1"/>
  <c r="K63" i="1" l="1"/>
  <c r="J63" i="1"/>
  <c r="M62" i="1"/>
  <c r="M61" i="1"/>
  <c r="M60" i="1"/>
  <c r="M59" i="1"/>
  <c r="M58" i="1"/>
  <c r="M57" i="1"/>
  <c r="M63" i="1" s="1"/>
  <c r="M56" i="1"/>
  <c r="M55" i="1"/>
  <c r="M53" i="1"/>
  <c r="K44" i="1" l="1"/>
  <c r="J44" i="1"/>
  <c r="M43" i="1"/>
  <c r="M38" i="1"/>
  <c r="M37" i="1"/>
  <c r="M35" i="1"/>
  <c r="M34" i="1"/>
  <c r="M33" i="1"/>
  <c r="M31" i="1"/>
  <c r="M30" i="1"/>
  <c r="M29" i="1"/>
  <c r="M28" i="1"/>
  <c r="M44" i="1" s="1"/>
  <c r="K21" i="1" l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<sst xmlns="http://schemas.openxmlformats.org/spreadsheetml/2006/main" count="487" uniqueCount="242">
  <si>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</si>
  <si>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</si>
  <si>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</si>
  <si>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</si>
  <si>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</si>
  <si>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</si>
  <si>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</si>
  <si>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</si>
  <si>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</si>
  <si>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</si>
  <si>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</si>
  <si>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</si>
  <si>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</si>
  <si>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</si>
  <si>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</si>
  <si>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</si>
  <si>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</si>
  <si>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</si>
  <si>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</si>
  <si>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</si>
  <si>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</si>
  <si>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</si>
  <si>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</si>
  <si>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</si>
  <si>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</si>
  <si>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</si>
  <si>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</si>
  <si>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</si>
  <si>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</si>
  <si>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</si>
  <si>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</si>
  <si>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</si>
  <si>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</si>
  <si>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</si>
  <si>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</si>
  <si>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</si>
  <si>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</si>
  <si>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</si>
  <si>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</si>
  <si>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</si>
  <si>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</si>
  <si>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</si>
  <si>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</si>
  <si>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</si>
  <si>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</si>
  <si>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</si>
  <si>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</si>
  <si>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</si>
  <si>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</si>
  <si>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</si>
  <si>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</si>
  <si>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</si>
  <si>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</si>
  <si>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</si>
  <si>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</si>
  <si>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</si>
  <si>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</si>
  <si>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</si>
  <si>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</si>
  <si>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</si>
  <si>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</si>
  <si>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</si>
  <si>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</si>
  <si>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</si>
  <si>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</si>
  <si>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</si>
  <si>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</si>
  <si>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</si>
  <si>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</si>
  <si>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</si>
  <si>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</si>
  <si>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</si>
  <si>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</si>
  <si>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</si>
  <si>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</si>
  <si>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</si>
  <si>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</si>
  <si>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</si>
  <si>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</si>
  <si>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</si>
  <si>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</si>
  <si>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</si>
  <si>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</si>
  <si>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</si>
  <si>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</si>
  <si>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</si>
  <si>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</si>
  <si>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</si>
  <si>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</si>
  <si>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</si>
  <si>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</si>
  <si>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</si>
  <si>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</si>
  <si>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</si>
  <si>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</si>
  <si>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</si>
  <si>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</si>
  <si>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</si>
  <si>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</si>
  <si>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</si>
  <si>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</si>
  <si>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</si>
  <si>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</si>
  <si>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</si>
  <si>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</si>
  <si>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</si>
  <si>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</si>
  <si>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</si>
  <si>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</si>
  <si>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</si>
  <si>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</si>
  <si>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</si>
  <si>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</si>
  <si>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</si>
  <si>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</si>
  <si>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</si>
  <si>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</si>
  <si>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</si>
  <si>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</si>
  <si>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</si>
  <si>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</si>
  <si>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</si>
  <si>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</si>
  <si>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</si>
  <si>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</si>
  <si>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</si>
  <si>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</si>
  <si>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</si>
  <si>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</si>
  <si>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</si>
  <si>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</si>
  <si>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</si>
  <si>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</si>
  <si>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</si>
  <si>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</si>
  <si>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</si>
  <si>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</si>
  <si>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</si>
  <si>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</si>
  <si>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</si>
  <si>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</si>
  <si>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</si>
  <si>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</si>
  <si>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</si>
  <si>
    <t xml:space="preserve">Abril </t>
  </si>
  <si>
    <t>Período: Del 1 al 30 de abril de 2024</t>
  </si>
  <si>
    <t>Michelle González</t>
  </si>
  <si>
    <t>8-729-208</t>
  </si>
  <si>
    <t>Coordinadora Técnica en temas de GAFI-GAFILAT</t>
  </si>
  <si>
    <t>Dirección de Estrategia Financiera y Fiscal</t>
  </si>
  <si>
    <t xml:space="preserve">Río de Janeiro, Brasil </t>
  </si>
  <si>
    <t>Participó de la Conferencia Internacional sobre "Desafíos probatorios en la lucha contra el lavado de activos".</t>
  </si>
  <si>
    <t>Giselle García</t>
  </si>
  <si>
    <t>2-711-1273</t>
  </si>
  <si>
    <t xml:space="preserve">Subdirectora </t>
  </si>
  <si>
    <t xml:space="preserve">Dirección de Presupuesto de la Nación </t>
  </si>
  <si>
    <t>Participó en la "XXI Reunión de Directores de Presupuesto por Resultados de ALC".</t>
  </si>
  <si>
    <t xml:space="preserve">Julio Marquinez </t>
  </si>
  <si>
    <t xml:space="preserve">Washington, D.C., Estados Unidos </t>
  </si>
  <si>
    <t>Participó de la Reunión Anual de Primavera del Banco Mundial y Fondo Monetario Internacional.</t>
  </si>
  <si>
    <t>Franklin Sotillo</t>
  </si>
  <si>
    <t>4-285-923</t>
  </si>
  <si>
    <t>Jefe del Departamento de Macrofiscal</t>
  </si>
  <si>
    <t xml:space="preserve">Dirección de Políticas Públicas </t>
  </si>
  <si>
    <t>San Salvador, El Salvador</t>
  </si>
  <si>
    <t>Participó en el Curso Regional sobre "Análisis de Política Fiscal".</t>
  </si>
  <si>
    <t xml:space="preserve">Jorge Almengor </t>
  </si>
  <si>
    <t>8-768-173</t>
  </si>
  <si>
    <t xml:space="preserve">Viceministro de Finanzas </t>
  </si>
  <si>
    <t xml:space="preserve">Despacho del Viceministro de Finanzas </t>
  </si>
  <si>
    <t>Participó en la Reunión Anual de Primavera del Banco Mundial Fondo Monetario Internacional.</t>
  </si>
  <si>
    <t xml:space="preserve">Directora </t>
  </si>
  <si>
    <t xml:space="preserve">Participó de la Reunión Anual de Primavera del Banco Mundial y Fondo Monetario Internacional, y Organización de los Estados Americanos (OEA).  </t>
  </si>
  <si>
    <t>Lilia Sáez</t>
  </si>
  <si>
    <t>8-798-368</t>
  </si>
  <si>
    <t>Participó del Vigésimo Cuarto Período Ordinario de Sesiones del Comité Interamericano contra el Terrorismo (CICTE), con el tema: Cooperación internacional contra el terrorismo".</t>
  </si>
  <si>
    <t xml:space="preserve">Dilia Palma </t>
  </si>
  <si>
    <t>8-725-1177</t>
  </si>
  <si>
    <t xml:space="preserve">Coordinadora de Planes, Seguimientos y Proyectos Internacionales/Corresponsal CIAT </t>
  </si>
  <si>
    <t>Brasil, Iguazú</t>
  </si>
  <si>
    <t>Participó en la 58ª Asamblea General del CIAT, que se realizó en Brasil, Iguazú, celebrada del 22 al 25 abril de 2024.</t>
  </si>
  <si>
    <t>Johann Rodríguez</t>
  </si>
  <si>
    <t>8-748-837</t>
  </si>
  <si>
    <t>Asesora de Tributación Internacional y Segunda Corresponsal del CIAT</t>
  </si>
  <si>
    <t>Vanessa Correa</t>
  </si>
  <si>
    <t>6-709-2268</t>
  </si>
  <si>
    <t>Coordinadora del Departamento de Jurisdicción Coactiva</t>
  </si>
  <si>
    <t>Santiago, Chile</t>
  </si>
  <si>
    <t>Participó en la visita técnica a la Defensoría del Contribuyente de Chile a fin de presentar la implementación de la Defensoría del Contribuyente respecto de la ley que establece su creación, la experiencia de gestión y las perspectivas de futuro en cuanto a desafíos y oportunidades.</t>
  </si>
  <si>
    <t>Yasmín González</t>
  </si>
  <si>
    <t>8-749-769</t>
  </si>
  <si>
    <t>Abogada - Coordinación en temas de OCDE/UE</t>
  </si>
  <si>
    <t>Corea del Sur, Seúl</t>
  </si>
  <si>
    <t>Estará participando como evaluadora en el proceso de revisión por pares de la jurisdicción de Corea como parte de la Segunda Ronda de Revisión de Intercambio Automático de Información.</t>
  </si>
  <si>
    <t>Kingston, Jamaica</t>
  </si>
  <si>
    <t>Estará participando de Reuniones del Grupo Conjunto de las Américas (JG) del International Cooperation Review Group (ICRG) del Grupo de Acción Financiera Internacional (GAFI).</t>
  </si>
  <si>
    <t xml:space="preserve">Mayo </t>
  </si>
  <si>
    <t>Período: Del 1 al 31 de mayo de 2024</t>
  </si>
  <si>
    <t>Leydis Murillo</t>
  </si>
  <si>
    <t>5-703-1987</t>
  </si>
  <si>
    <t>Oficial del Departamento  de Intercambio de  Información</t>
  </si>
  <si>
    <t xml:space="preserve">Ostia, Italia </t>
  </si>
  <si>
    <t xml:space="preserve">Participó en la capacitación sobre beneficiarios reales y proceso de evaluación EOIR "Políticas de prevención de blanqueo de capitales Beneficiario final, </t>
  </si>
  <si>
    <t>2</t>
  </si>
  <si>
    <t>Isabel Y. Vecchio</t>
  </si>
  <si>
    <t>Directora de Estrategia Financiera y Fiscal Internacional</t>
  </si>
  <si>
    <t xml:space="preserve">Washington DC, Estados Unidos </t>
  </si>
  <si>
    <t>Participó de la 56ª Reunión del Grupo de Expertos para el Control de Lavado de Activos (GELAVEX).</t>
  </si>
  <si>
    <t>3</t>
  </si>
  <si>
    <t xml:space="preserve">Lineth Serrano </t>
  </si>
  <si>
    <t>Abogada en temas de GAFI/GAFILAT</t>
  </si>
  <si>
    <t>4</t>
  </si>
  <si>
    <t>Vivian Valdes</t>
  </si>
  <si>
    <t>Coordinadora en temas (OCDE)</t>
  </si>
  <si>
    <t>5</t>
  </si>
  <si>
    <t xml:space="preserve">Jefa de Intercambio de Información </t>
  </si>
  <si>
    <t>Barbados, Bridgetown</t>
  </si>
  <si>
    <t>Participó de la 11ª Conferencia de Autoridades Competentes del Foro Global.</t>
  </si>
  <si>
    <t>Ninoshka Ríos</t>
  </si>
  <si>
    <t>Buenos Aires, Argentina</t>
  </si>
  <si>
    <t>Participó del Taller "América Latina: Fortaleciendo la Capacidad para Investigar el Lavado de Activos procedente de Crímenes Fiscales".</t>
  </si>
  <si>
    <t>6</t>
  </si>
  <si>
    <t xml:space="preserve">Fernando Paniagua </t>
  </si>
  <si>
    <t>8-733-1446</t>
  </si>
  <si>
    <t>Secretario Ejecutivo</t>
  </si>
  <si>
    <t>Madrid, España</t>
  </si>
  <si>
    <t>Participó en Salón Inmobiliario de Madrid SIMA, organizada por PROPANAMA (Autoridad para la Atracción de Inversiones y la Promoción de Exportaciones) del Gobierno Nacional.</t>
  </si>
  <si>
    <t>7</t>
  </si>
  <si>
    <t xml:space="preserve">Martin Barciela </t>
  </si>
  <si>
    <t xml:space="preserve">Santiago, Chile </t>
  </si>
  <si>
    <t xml:space="preserve">Participó en la reunión de panel de evaluación de confidencialidad y salvaguarda de datos APRG, enfocada en el desarrollo de una metodología para el trabajo futuro del Foro Global en relación a la Confiabilidad y la protección de datos luego de una finalización de la ronda de evaluaciones posterior al intercambio. </t>
  </si>
  <si>
    <t>8</t>
  </si>
  <si>
    <t>Cartagena, Colombia</t>
  </si>
  <si>
    <t>Participó de la 10ª reunión de la Declaración de Punta del Este, Foro Global sobre Transparencia e Intercambio de Información con Fines Fiscales.</t>
  </si>
  <si>
    <t>9</t>
  </si>
  <si>
    <t>Aichell Alvarado</t>
  </si>
  <si>
    <t xml:space="preserve">Junio </t>
  </si>
  <si>
    <t>Período: Del 1 al 30 de junio de 2024</t>
  </si>
  <si>
    <t xml:space="preserve">Jefa de la Oficina de Arbitraje de Inversiones </t>
  </si>
  <si>
    <t>Participó en representación del Ministerio de Economía y Finanzas  en la audiencia del caso Sacyr, S.A. contra la República de Panamá , que tendrá lugar en la sede del Centro Internacional de Arreglo de Diferencias Relativas a Inversiones (CIADI), en el período comprendido entre el 13 y el 28 de junio de 2024.</t>
  </si>
  <si>
    <t>República de Singapur</t>
  </si>
  <si>
    <t>Participó de la reunión de Grupos de Trabajo y Pleno del Grupo de Acción Financiera Internacional (GAFI) y de reuniones varias con autoridades de GAFI, GAFILAT y bilaterales.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</si>
</sst>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B/.&quot;#,##0.00"/>
    <numFmt numFmtId="165" formatCode="#,##0.00\ _€"/>
    <numFmt numFmtId="166" formatCode="dd\-mm\-yy;@"/>
  </numFmts>
  <fonts count="2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"/>
      <family val="2"/>
    </font>
    <font>
      <sz val="11"/>
      <name val="Arial Black"/>
      <family val="2"/>
    </font>
    <font>
      <sz val="9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2" fontId="5" fillId="0" borderId="1" xfId="1" applyNumberFormat="1" applyBorder="1" applyAlignment="1" applyProtection="1">
      <alignment horizontal="center" vertical="center"/>
    </xf>
    <xf numFmtId="15" fontId="4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5" fillId="3" borderId="1" xfId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1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22" fillId="0" borderId="1" xfId="1" applyNumberFormat="1" applyFont="1" applyBorder="1" applyAlignment="1" applyProtection="1">
      <alignment horizontal="center" vertical="center"/>
    </xf>
    <xf numFmtId="4" fontId="23" fillId="4" borderId="1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/>
    </xf>
    <xf numFmtId="0" fontId="24" fillId="0" borderId="0" xfId="0" applyFont="1"/>
    <xf numFmtId="4" fontId="2" fillId="0" borderId="0" xfId="0" applyNumberFormat="1" applyFont="1" applyBorder="1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4" fontId="26" fillId="0" borderId="1" xfId="1" applyNumberFormat="1" applyFont="1" applyFill="1" applyBorder="1" applyAlignment="1" applyProtection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vertical="center" wrapText="1"/>
    </xf>
    <xf numFmtId="166" fontId="25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16" fillId="0" borderId="1" xfId="1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13" fillId="4" borderId="2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3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23</xdr:row>
      <xdr:rowOff>147108</xdr:rowOff>
    </xdr:from>
    <xdr:to>
      <xdr:col>4</xdr:col>
      <xdr:colOff>0</xdr:colOff>
      <xdr:row>25</xdr:row>
      <xdr:rowOff>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119783"/>
          <a:ext cx="3105149" cy="41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57152</xdr:colOff>
      <xdr:row>46</xdr:row>
      <xdr:rowOff>133350</xdr:rowOff>
    </xdr:from>
    <xdr:to>
      <xdr:col>4</xdr:col>
      <xdr:colOff>41275</xdr:colOff>
      <xdr:row>48</xdr:row>
      <xdr:rowOff>171450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22602825"/>
          <a:ext cx="3117848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65</xdr:row>
      <xdr:rowOff>95250</xdr:rowOff>
    </xdr:from>
    <xdr:to>
      <xdr:col>3</xdr:col>
      <xdr:colOff>631414</xdr:colOff>
      <xdr:row>67</xdr:row>
      <xdr:rowOff>0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0194250"/>
          <a:ext cx="253641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81</xdr:row>
      <xdr:rowOff>238125</xdr:rowOff>
    </xdr:from>
    <xdr:to>
      <xdr:col>3</xdr:col>
      <xdr:colOff>279156</xdr:colOff>
      <xdr:row>85</xdr:row>
      <xdr:rowOff>38099</xdr:rowOff>
    </xdr:to>
    <xdr:pic>
      <xdr:nvPicPr>
        <xdr:cNvPr id="7" name="Imagen 3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0"/>
          <a:ext cx="2117481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6" Type="http://schemas.openxmlformats.org/officeDocument/2006/relationships/hyperlink" Target="../Marzo/Viajes%202024/Informes%20Sustantivos%20-%20Abril%202024/Informe%20Sustantivo%20-%20Lilia%20S&#225;ez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5" Type="http://schemas.openxmlformats.org/officeDocument/2006/relationships/hyperlink" Target="../Marzo/Viajes%202024/Informes%20Sustantivos%20-%20Abril%202024/Informe%20Sustantivo%20-%20Giselle%20Garc&#237;a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9" Type="http://schemas.openxmlformats.org/officeDocument/2006/relationships/hyperlink" Target="../../../../../../Users/zcastillo/Desktop/Viajes%202024/informes%20Sustantivos%20-%20Mayo%202024/Informe%20Sustantivo%20-%20Vivian%20Vald&#233;s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24" Type="http://schemas.openxmlformats.org/officeDocument/2006/relationships/hyperlink" Target="../Marzo/Viajes%202024/Informes%20Sustantivos%20-%20Abril%202024/Informe%20Sustantivo%20-%20Michelle%20Gonz&#225;lez.pdf" TargetMode="External"/><Relationship Id="rId32" Type="http://schemas.openxmlformats.org/officeDocument/2006/relationships/hyperlink" Target="../../../../../../Users/kcunanpio/AppData/Users/kcunanpio/AppData/Local/Microsoft/Windows/INetCache/Content.Outlook/UFMT7YXH/Viajes%202024/Informes%20Sustantivos%20-%20Junio%202024/Informe%20Sustantivo%20-%20Margie-Lys%20Jaime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hyperlink" Target="../Marzo/Viajes%202024/Informes%20Sustantivos%20-%20Abril%202024/Informe%20Sustantivo%20-%20Franklin%20Sotillo.pdf" TargetMode="External"/><Relationship Id="rId28" Type="http://schemas.openxmlformats.org/officeDocument/2006/relationships/hyperlink" Target="../../../../../../Users/zcastillo/Desktop/Viajes%202024/informes%20Sustantivos%20-%20Mayo%202024/Informe%20Sustantivo%20-%20Fernando%20Paniagua.pdf" TargetMode="Externa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1" Type="http://schemas.openxmlformats.org/officeDocument/2006/relationships/hyperlink" Target="../../../../../../Users/zcastillo/Desktop/Viajes%202024/informes%20Sustantivos%20-%20Mayo%202024/Informe%20Sustantivo%20-%20Isabel%20Vecchio.pdf" TargetMode="External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hyperlink" Target="../Marzo/Viajes%202024/Informes%20Sustantivos%20-%20Abril%202024/Informe%20Sustantivo%20-%20Jorge%20Almengor.pdf" TargetMode="External"/><Relationship Id="rId27" Type="http://schemas.openxmlformats.org/officeDocument/2006/relationships/hyperlink" Target="../../../../../../Users/zcastillo/Desktop/Viajes%202024/informes%20Sustantivos%20-%20Mayo%202024/Informe%20Sustantivo%20-%20Aichell%20Alvarado.pdf" TargetMode="External"/><Relationship Id="rId30" Type="http://schemas.openxmlformats.org/officeDocument/2006/relationships/hyperlink" Target="../../../../../../Users/zcastillo/Desktop/Viajes%202024/informes%20Sustantivos%20-%20Mayo%202024/Informe%20Sustantivo%20-%20Lineth%20Serrano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topLeftCell="A79" workbookViewId="0">
      <selection activeCell="K100" sqref="K100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"/>
      <c r="N1" s="2"/>
    </row>
    <row r="2" spans="1:14" ht="20.25" customHeight="1" x14ac:dyDescent="0.3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3"/>
      <c r="N2" s="4"/>
    </row>
    <row r="3" spans="1:14" ht="23.25" x14ac:dyDescent="0.35">
      <c r="A3" s="109" t="s">
        <v>56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110" t="s">
        <v>19</v>
      </c>
      <c r="B6" s="110"/>
      <c r="C6" s="110"/>
      <c r="D6" s="110"/>
      <c r="E6" s="110"/>
      <c r="F6" s="110"/>
      <c r="G6" s="110"/>
      <c r="H6" s="110"/>
      <c r="I6" s="110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111" t="s">
        <v>0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"/>
      <c r="N9"/>
    </row>
    <row r="10" spans="1:14" ht="24.75" customHeight="1" x14ac:dyDescent="0.35">
      <c r="A10" s="107" t="s">
        <v>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3"/>
      <c r="N10"/>
    </row>
    <row r="11" spans="1:14" ht="23.25" x14ac:dyDescent="0.35">
      <c r="A11" s="109" t="s">
        <v>59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50">
        <v>7</v>
      </c>
      <c r="B19" s="40">
        <v>45339</v>
      </c>
      <c r="C19" s="40">
        <v>45353</v>
      </c>
      <c r="D19" s="51" t="s">
        <v>87</v>
      </c>
      <c r="E19" s="51" t="s">
        <v>88</v>
      </c>
      <c r="F19" s="51" t="s">
        <v>89</v>
      </c>
      <c r="G19" s="51" t="s">
        <v>18</v>
      </c>
      <c r="H19" s="41" t="s">
        <v>78</v>
      </c>
      <c r="I19" s="52" t="s">
        <v>90</v>
      </c>
      <c r="J19" s="53">
        <v>1405</v>
      </c>
      <c r="K19" s="53">
        <v>6600</v>
      </c>
      <c r="L19" s="53">
        <v>0</v>
      </c>
      <c r="M19" s="53">
        <f t="shared" si="0"/>
        <v>8005</v>
      </c>
      <c r="N19" s="49"/>
    </row>
    <row r="20" spans="1:14" ht="42.75" x14ac:dyDescent="0.25">
      <c r="A20" s="54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110" t="s">
        <v>19</v>
      </c>
      <c r="B21" s="110"/>
      <c r="C21" s="110"/>
      <c r="D21" s="110"/>
      <c r="E21" s="110"/>
      <c r="F21" s="110"/>
      <c r="G21" s="110"/>
      <c r="H21" s="110"/>
      <c r="I21" s="110"/>
      <c r="J21" s="55">
        <f>SUM(J13:J20)</f>
        <v>7385.1</v>
      </c>
      <c r="K21" s="56">
        <f>SUM(K13:K20)</f>
        <v>17900</v>
      </c>
      <c r="L21" s="56">
        <v>0</v>
      </c>
      <c r="M21" s="56">
        <f>SUM(J21:L21)</f>
        <v>25285.1</v>
      </c>
      <c r="N21" s="32"/>
    </row>
    <row r="23" spans="1:14" ht="19.5" x14ac:dyDescent="0.4">
      <c r="A23" s="38" t="s">
        <v>95</v>
      </c>
    </row>
    <row r="24" spans="1:14" ht="23.25" x14ac:dyDescent="0.25">
      <c r="A24" s="111" t="s">
        <v>0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"/>
      <c r="N24"/>
    </row>
    <row r="25" spans="1:14" ht="21" customHeight="1" x14ac:dyDescent="0.35">
      <c r="A25" s="107" t="s">
        <v>1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3"/>
      <c r="N25"/>
    </row>
    <row r="26" spans="1:14" ht="23.25" x14ac:dyDescent="0.35">
      <c r="A26" s="109" t="s">
        <v>96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3"/>
      <c r="N26"/>
    </row>
    <row r="27" spans="1:14" ht="25.5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25.5" x14ac:dyDescent="0.25">
      <c r="A28" s="57">
        <v>1</v>
      </c>
      <c r="B28" s="6">
        <v>45353</v>
      </c>
      <c r="C28" s="6">
        <v>45359</v>
      </c>
      <c r="D28" s="58" t="s">
        <v>97</v>
      </c>
      <c r="E28" s="58" t="s">
        <v>98</v>
      </c>
      <c r="F28" s="58" t="s">
        <v>99</v>
      </c>
      <c r="G28" s="59" t="s">
        <v>100</v>
      </c>
      <c r="H28" s="58" t="s">
        <v>101</v>
      </c>
      <c r="I28" s="60" t="s">
        <v>102</v>
      </c>
      <c r="J28" s="61">
        <v>1386</v>
      </c>
      <c r="K28" s="61">
        <v>2400</v>
      </c>
      <c r="L28" s="62">
        <v>0</v>
      </c>
      <c r="M28" s="61">
        <f>SUM(J28:L28)</f>
        <v>3786</v>
      </c>
      <c r="N28" s="63" t="s">
        <v>66</v>
      </c>
    </row>
    <row r="29" spans="1:14" ht="25.5" x14ac:dyDescent="0.25">
      <c r="A29" s="57">
        <v>2</v>
      </c>
      <c r="B29" s="6">
        <v>45353</v>
      </c>
      <c r="C29" s="6">
        <v>45359</v>
      </c>
      <c r="D29" s="58" t="s">
        <v>103</v>
      </c>
      <c r="E29" s="58" t="s">
        <v>104</v>
      </c>
      <c r="F29" s="58" t="s">
        <v>105</v>
      </c>
      <c r="G29" s="59" t="s">
        <v>100</v>
      </c>
      <c r="H29" s="58" t="s">
        <v>101</v>
      </c>
      <c r="I29" s="60" t="s">
        <v>102</v>
      </c>
      <c r="J29" s="61">
        <v>1386</v>
      </c>
      <c r="K29" s="61">
        <v>2400</v>
      </c>
      <c r="L29" s="62">
        <v>0</v>
      </c>
      <c r="M29" s="61">
        <f>SUM(J29:L29)</f>
        <v>3786</v>
      </c>
      <c r="N29" s="64" t="s">
        <v>66</v>
      </c>
    </row>
    <row r="30" spans="1:14" ht="38.25" x14ac:dyDescent="0.25">
      <c r="A30" s="57">
        <v>3</v>
      </c>
      <c r="B30" s="6">
        <v>45356</v>
      </c>
      <c r="C30" s="6">
        <v>45360</v>
      </c>
      <c r="D30" s="58" t="s">
        <v>49</v>
      </c>
      <c r="E30" s="58" t="s">
        <v>50</v>
      </c>
      <c r="F30" s="58" t="s">
        <v>51</v>
      </c>
      <c r="G30" s="41" t="s">
        <v>92</v>
      </c>
      <c r="H30" s="58" t="s">
        <v>106</v>
      </c>
      <c r="I30" s="60" t="s">
        <v>107</v>
      </c>
      <c r="J30" s="61">
        <v>1503</v>
      </c>
      <c r="K30" s="61">
        <v>1600</v>
      </c>
      <c r="L30" s="61">
        <v>0</v>
      </c>
      <c r="M30" s="61">
        <f>SUM(J30:L30)</f>
        <v>3103</v>
      </c>
      <c r="N30" s="63" t="s">
        <v>66</v>
      </c>
    </row>
    <row r="31" spans="1:14" ht="63.75" x14ac:dyDescent="0.25">
      <c r="A31" s="57">
        <v>4</v>
      </c>
      <c r="B31" s="6">
        <v>45356</v>
      </c>
      <c r="C31" s="6">
        <v>45360</v>
      </c>
      <c r="D31" s="58" t="s">
        <v>108</v>
      </c>
      <c r="E31" s="58" t="s">
        <v>109</v>
      </c>
      <c r="F31" s="58" t="s">
        <v>110</v>
      </c>
      <c r="G31" s="59" t="s">
        <v>100</v>
      </c>
      <c r="H31" s="58" t="s">
        <v>111</v>
      </c>
      <c r="I31" s="60" t="s">
        <v>112</v>
      </c>
      <c r="J31" s="61">
        <v>1473</v>
      </c>
      <c r="K31" s="61">
        <v>1600</v>
      </c>
      <c r="L31" s="61">
        <v>0</v>
      </c>
      <c r="M31" s="61">
        <f>SUM(J31:L31)</f>
        <v>3073</v>
      </c>
      <c r="N31" s="63" t="s">
        <v>66</v>
      </c>
    </row>
    <row r="32" spans="1:14" ht="38.25" x14ac:dyDescent="0.25">
      <c r="A32" s="57">
        <v>5</v>
      </c>
      <c r="B32" s="6">
        <v>45357</v>
      </c>
      <c r="C32" s="6">
        <v>45361</v>
      </c>
      <c r="D32" s="58" t="s">
        <v>113</v>
      </c>
      <c r="E32" s="58" t="s">
        <v>61</v>
      </c>
      <c r="F32" s="58" t="s">
        <v>114</v>
      </c>
      <c r="G32" s="42" t="s">
        <v>63</v>
      </c>
      <c r="H32" s="58" t="s">
        <v>115</v>
      </c>
      <c r="I32" s="60" t="s">
        <v>116</v>
      </c>
      <c r="J32" s="61">
        <v>0</v>
      </c>
      <c r="K32" s="61">
        <v>0</v>
      </c>
      <c r="L32" s="61">
        <v>0</v>
      </c>
      <c r="M32" s="61">
        <v>0</v>
      </c>
      <c r="N32" s="63" t="s">
        <v>66</v>
      </c>
    </row>
    <row r="33" spans="1:14" ht="38.25" x14ac:dyDescent="0.25">
      <c r="A33" s="5">
        <v>6</v>
      </c>
      <c r="B33" s="65">
        <v>45357</v>
      </c>
      <c r="C33" s="65">
        <v>45361</v>
      </c>
      <c r="D33" s="33" t="s">
        <v>117</v>
      </c>
      <c r="E33" s="33" t="s">
        <v>118</v>
      </c>
      <c r="F33" s="33" t="s">
        <v>119</v>
      </c>
      <c r="G33" s="66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67"/>
    </row>
    <row r="34" spans="1:14" ht="38.25" x14ac:dyDescent="0.25">
      <c r="A34" s="5">
        <v>7</v>
      </c>
      <c r="B34" s="65">
        <v>45357</v>
      </c>
      <c r="C34" s="65">
        <v>45361</v>
      </c>
      <c r="D34" s="33" t="s">
        <v>121</v>
      </c>
      <c r="E34" s="33" t="s">
        <v>73</v>
      </c>
      <c r="F34" s="33" t="s">
        <v>74</v>
      </c>
      <c r="G34" s="66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68" t="s">
        <v>66</v>
      </c>
    </row>
    <row r="35" spans="1:14" ht="63.75" x14ac:dyDescent="0.25">
      <c r="A35" s="5">
        <v>8</v>
      </c>
      <c r="B35" s="65">
        <v>45357</v>
      </c>
      <c r="C35" s="65">
        <v>45361</v>
      </c>
      <c r="D35" s="33" t="s">
        <v>67</v>
      </c>
      <c r="E35" s="33" t="s">
        <v>68</v>
      </c>
      <c r="F35" s="33" t="s">
        <v>69</v>
      </c>
      <c r="G35" s="66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68" t="s">
        <v>66</v>
      </c>
    </row>
    <row r="36" spans="1:14" ht="38.25" x14ac:dyDescent="0.25">
      <c r="A36" s="57">
        <v>9</v>
      </c>
      <c r="B36" s="6">
        <v>45369</v>
      </c>
      <c r="C36" s="6">
        <v>45372</v>
      </c>
      <c r="D36" s="58" t="s">
        <v>67</v>
      </c>
      <c r="E36" s="58" t="s">
        <v>68</v>
      </c>
      <c r="F36" s="58" t="s">
        <v>69</v>
      </c>
      <c r="G36" s="69" t="s">
        <v>122</v>
      </c>
      <c r="H36" s="58" t="s">
        <v>124</v>
      </c>
      <c r="I36" s="60" t="s">
        <v>125</v>
      </c>
      <c r="J36" s="61">
        <v>0</v>
      </c>
      <c r="K36" s="61">
        <v>0</v>
      </c>
      <c r="L36" s="61">
        <v>0</v>
      </c>
      <c r="M36" s="61">
        <v>0</v>
      </c>
      <c r="N36" s="49"/>
    </row>
    <row r="37" spans="1:14" ht="51" x14ac:dyDescent="0.25">
      <c r="A37" s="57">
        <v>10</v>
      </c>
      <c r="B37" s="6">
        <v>45369</v>
      </c>
      <c r="C37" s="6">
        <v>45371</v>
      </c>
      <c r="D37" s="58" t="s">
        <v>126</v>
      </c>
      <c r="E37" s="58" t="s">
        <v>127</v>
      </c>
      <c r="F37" s="58" t="s">
        <v>69</v>
      </c>
      <c r="G37" s="58" t="s">
        <v>100</v>
      </c>
      <c r="H37" s="58" t="s">
        <v>128</v>
      </c>
      <c r="I37" s="60" t="s">
        <v>129</v>
      </c>
      <c r="J37" s="61">
        <v>2138.4</v>
      </c>
      <c r="K37" s="61">
        <v>0</v>
      </c>
      <c r="L37" s="61">
        <v>0</v>
      </c>
      <c r="M37" s="61">
        <f>SUM(J37:L37)</f>
        <v>2138.4</v>
      </c>
      <c r="N37" s="63" t="s">
        <v>66</v>
      </c>
    </row>
    <row r="38" spans="1:14" ht="63.75" x14ac:dyDescent="0.25">
      <c r="A38" s="57">
        <v>11</v>
      </c>
      <c r="B38" s="6">
        <v>45369</v>
      </c>
      <c r="C38" s="65">
        <v>45372</v>
      </c>
      <c r="D38" s="33" t="s">
        <v>130</v>
      </c>
      <c r="E38" s="33" t="s">
        <v>131</v>
      </c>
      <c r="F38" s="33" t="s">
        <v>132</v>
      </c>
      <c r="G38" s="58" t="s">
        <v>100</v>
      </c>
      <c r="H38" s="58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70" t="s">
        <v>66</v>
      </c>
    </row>
    <row r="39" spans="1:14" ht="63.75" x14ac:dyDescent="0.25">
      <c r="A39" s="57">
        <v>12</v>
      </c>
      <c r="B39" s="6">
        <v>45369</v>
      </c>
      <c r="C39" s="65">
        <v>45373</v>
      </c>
      <c r="D39" s="33" t="s">
        <v>133</v>
      </c>
      <c r="E39" s="33" t="s">
        <v>134</v>
      </c>
      <c r="F39" s="33" t="s">
        <v>135</v>
      </c>
      <c r="G39" s="58" t="s">
        <v>100</v>
      </c>
      <c r="H39" s="58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63" t="s">
        <v>66</v>
      </c>
    </row>
    <row r="40" spans="1:14" ht="63.75" x14ac:dyDescent="0.25">
      <c r="A40" s="57">
        <v>13</v>
      </c>
      <c r="B40" s="6">
        <v>45369</v>
      </c>
      <c r="C40" s="65">
        <v>45373</v>
      </c>
      <c r="D40" s="33" t="s">
        <v>136</v>
      </c>
      <c r="E40" s="33" t="s">
        <v>137</v>
      </c>
      <c r="F40" s="33" t="s">
        <v>135</v>
      </c>
      <c r="G40" s="58" t="s">
        <v>100</v>
      </c>
      <c r="H40" s="58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63" t="s">
        <v>66</v>
      </c>
    </row>
    <row r="41" spans="1:14" ht="63.75" x14ac:dyDescent="0.25">
      <c r="A41" s="57">
        <v>14</v>
      </c>
      <c r="B41" s="6">
        <v>45369</v>
      </c>
      <c r="C41" s="65">
        <v>45373</v>
      </c>
      <c r="D41" s="33" t="s">
        <v>138</v>
      </c>
      <c r="E41" s="33" t="s">
        <v>139</v>
      </c>
      <c r="F41" s="33" t="s">
        <v>135</v>
      </c>
      <c r="G41" s="58" t="s">
        <v>100</v>
      </c>
      <c r="H41" s="58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63" t="s">
        <v>66</v>
      </c>
    </row>
    <row r="42" spans="1:14" ht="63.75" x14ac:dyDescent="0.25">
      <c r="A42" s="57">
        <v>15</v>
      </c>
      <c r="B42" s="6">
        <v>45369</v>
      </c>
      <c r="C42" s="65">
        <v>45373</v>
      </c>
      <c r="D42" s="33" t="s">
        <v>140</v>
      </c>
      <c r="E42" s="33" t="s">
        <v>141</v>
      </c>
      <c r="F42" s="33" t="s">
        <v>135</v>
      </c>
      <c r="G42" s="58" t="s">
        <v>100</v>
      </c>
      <c r="H42" s="58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63" t="s">
        <v>66</v>
      </c>
    </row>
    <row r="43" spans="1:14" ht="102" x14ac:dyDescent="0.25">
      <c r="A43" s="57">
        <v>16</v>
      </c>
      <c r="B43" s="6">
        <v>45382</v>
      </c>
      <c r="C43" s="6">
        <v>45392</v>
      </c>
      <c r="D43" s="58" t="s">
        <v>49</v>
      </c>
      <c r="E43" s="58" t="s">
        <v>50</v>
      </c>
      <c r="F43" s="58" t="s">
        <v>51</v>
      </c>
      <c r="G43" s="41" t="s">
        <v>92</v>
      </c>
      <c r="H43" s="58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63" t="s">
        <v>66</v>
      </c>
    </row>
    <row r="44" spans="1:14" x14ac:dyDescent="0.25">
      <c r="A44" s="115" t="s">
        <v>19</v>
      </c>
      <c r="B44" s="115"/>
      <c r="C44" s="115"/>
      <c r="D44" s="115"/>
      <c r="E44" s="115"/>
      <c r="F44" s="115"/>
      <c r="G44" s="115"/>
      <c r="H44" s="115"/>
      <c r="I44" s="115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  <row r="46" spans="1:14" ht="19.5" x14ac:dyDescent="0.4">
      <c r="A46" s="38" t="s">
        <v>144</v>
      </c>
    </row>
    <row r="47" spans="1:14" ht="20.25" x14ac:dyDescent="0.25">
      <c r="A47" s="116" t="s">
        <v>0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"/>
      <c r="N47"/>
    </row>
    <row r="48" spans="1:14" ht="20.25" x14ac:dyDescent="0.3">
      <c r="A48" s="117" t="s">
        <v>1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3"/>
      <c r="N48"/>
    </row>
    <row r="49" spans="1:14" ht="20.25" x14ac:dyDescent="0.3">
      <c r="A49" s="118" t="s">
        <v>145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3"/>
      <c r="N49"/>
    </row>
    <row r="50" spans="1:14" ht="45" x14ac:dyDescent="0.25">
      <c r="A50" s="26" t="s">
        <v>2</v>
      </c>
      <c r="B50" s="26" t="s">
        <v>3</v>
      </c>
      <c r="C50" s="71" t="s">
        <v>4</v>
      </c>
      <c r="D50" s="72" t="s">
        <v>5</v>
      </c>
      <c r="E50" s="72" t="s">
        <v>6</v>
      </c>
      <c r="F50" s="72" t="s">
        <v>7</v>
      </c>
      <c r="G50" s="73" t="s">
        <v>8</v>
      </c>
      <c r="H50" s="72" t="s">
        <v>9</v>
      </c>
      <c r="I50" s="73" t="s">
        <v>10</v>
      </c>
      <c r="J50" s="74" t="s">
        <v>11</v>
      </c>
      <c r="K50" s="75" t="s">
        <v>12</v>
      </c>
      <c r="L50" s="75" t="s">
        <v>13</v>
      </c>
      <c r="M50" s="75" t="s">
        <v>14</v>
      </c>
      <c r="N50" s="75" t="s">
        <v>15</v>
      </c>
    </row>
    <row r="51" spans="1:14" ht="30.75" customHeight="1" x14ac:dyDescent="0.25">
      <c r="A51" s="57">
        <v>1</v>
      </c>
      <c r="B51" s="6">
        <v>45390</v>
      </c>
      <c r="C51" s="6">
        <v>45393</v>
      </c>
      <c r="D51" s="76" t="s">
        <v>146</v>
      </c>
      <c r="E51" s="76" t="s">
        <v>147</v>
      </c>
      <c r="F51" s="58" t="s">
        <v>148</v>
      </c>
      <c r="G51" s="58" t="s">
        <v>149</v>
      </c>
      <c r="H51" s="76" t="s">
        <v>150</v>
      </c>
      <c r="I51" s="77" t="s">
        <v>151</v>
      </c>
      <c r="J51" s="78">
        <v>0</v>
      </c>
      <c r="K51" s="78">
        <v>0</v>
      </c>
      <c r="L51" s="78">
        <v>0</v>
      </c>
      <c r="M51" s="78">
        <v>0</v>
      </c>
      <c r="N51" s="70" t="s">
        <v>66</v>
      </c>
    </row>
    <row r="52" spans="1:14" ht="30.75" customHeight="1" x14ac:dyDescent="0.25">
      <c r="A52" s="57">
        <v>2</v>
      </c>
      <c r="B52" s="6">
        <v>45392</v>
      </c>
      <c r="C52" s="6">
        <v>45395</v>
      </c>
      <c r="D52" s="76" t="s">
        <v>152</v>
      </c>
      <c r="E52" s="76" t="s">
        <v>153</v>
      </c>
      <c r="F52" s="58" t="s">
        <v>154</v>
      </c>
      <c r="G52" s="58" t="s">
        <v>155</v>
      </c>
      <c r="H52" s="79" t="s">
        <v>115</v>
      </c>
      <c r="I52" s="77" t="s">
        <v>156</v>
      </c>
      <c r="J52" s="78">
        <v>0</v>
      </c>
      <c r="K52" s="78">
        <v>0</v>
      </c>
      <c r="L52" s="78">
        <v>0</v>
      </c>
      <c r="M52" s="78">
        <v>0</v>
      </c>
      <c r="N52" s="70" t="s">
        <v>66</v>
      </c>
    </row>
    <row r="53" spans="1:14" ht="30.75" customHeight="1" x14ac:dyDescent="0.25">
      <c r="A53" s="57">
        <v>3</v>
      </c>
      <c r="B53" s="6">
        <v>45396</v>
      </c>
      <c r="C53" s="6">
        <v>45403</v>
      </c>
      <c r="D53" s="76" t="s">
        <v>157</v>
      </c>
      <c r="E53" s="76" t="s">
        <v>68</v>
      </c>
      <c r="F53" s="58" t="s">
        <v>69</v>
      </c>
      <c r="G53" s="58" t="s">
        <v>122</v>
      </c>
      <c r="H53" s="79" t="s">
        <v>158</v>
      </c>
      <c r="I53" s="77" t="s">
        <v>159</v>
      </c>
      <c r="J53" s="78">
        <v>1198</v>
      </c>
      <c r="K53" s="78">
        <v>2700</v>
      </c>
      <c r="L53" s="78">
        <v>0</v>
      </c>
      <c r="M53" s="78">
        <f>SUM(J53:L53)</f>
        <v>3898</v>
      </c>
      <c r="N53" s="63"/>
    </row>
    <row r="54" spans="1:14" ht="30.75" customHeight="1" x14ac:dyDescent="0.25">
      <c r="A54" s="57">
        <v>4</v>
      </c>
      <c r="B54" s="6">
        <v>45396</v>
      </c>
      <c r="C54" s="6">
        <v>45402</v>
      </c>
      <c r="D54" s="76" t="s">
        <v>160</v>
      </c>
      <c r="E54" s="76" t="s">
        <v>161</v>
      </c>
      <c r="F54" s="58" t="s">
        <v>162</v>
      </c>
      <c r="G54" s="58" t="s">
        <v>163</v>
      </c>
      <c r="H54" s="79" t="s">
        <v>164</v>
      </c>
      <c r="I54" s="77" t="s">
        <v>165</v>
      </c>
      <c r="J54" s="78">
        <v>0</v>
      </c>
      <c r="K54" s="78">
        <v>0</v>
      </c>
      <c r="L54" s="78">
        <v>0</v>
      </c>
      <c r="M54" s="78">
        <v>0</v>
      </c>
      <c r="N54" s="70" t="s">
        <v>66</v>
      </c>
    </row>
    <row r="55" spans="1:14" ht="30.75" customHeight="1" x14ac:dyDescent="0.25">
      <c r="A55" s="57">
        <v>5</v>
      </c>
      <c r="B55" s="6">
        <v>45397</v>
      </c>
      <c r="C55" s="6">
        <v>45403</v>
      </c>
      <c r="D55" s="76" t="s">
        <v>166</v>
      </c>
      <c r="E55" s="76" t="s">
        <v>167</v>
      </c>
      <c r="F55" s="58" t="s">
        <v>168</v>
      </c>
      <c r="G55" s="58" t="s">
        <v>169</v>
      </c>
      <c r="H55" s="79" t="s">
        <v>158</v>
      </c>
      <c r="I55" s="77" t="s">
        <v>170</v>
      </c>
      <c r="J55" s="80">
        <v>2598</v>
      </c>
      <c r="K55" s="78">
        <v>0</v>
      </c>
      <c r="L55" s="78">
        <v>0</v>
      </c>
      <c r="M55" s="78">
        <f t="shared" ref="M55:M62" si="1">SUM(J55:L55)</f>
        <v>2598</v>
      </c>
      <c r="N55" s="70" t="s">
        <v>66</v>
      </c>
    </row>
    <row r="56" spans="1:14" ht="37.5" customHeight="1" x14ac:dyDescent="0.25">
      <c r="A56" s="57">
        <v>6</v>
      </c>
      <c r="B56" s="6">
        <v>45399</v>
      </c>
      <c r="C56" s="6">
        <v>45408</v>
      </c>
      <c r="D56" s="58" t="s">
        <v>87</v>
      </c>
      <c r="E56" s="76" t="s">
        <v>88</v>
      </c>
      <c r="F56" s="58" t="s">
        <v>171</v>
      </c>
      <c r="G56" s="58" t="s">
        <v>149</v>
      </c>
      <c r="H56" s="79" t="s">
        <v>158</v>
      </c>
      <c r="I56" s="77" t="s">
        <v>172</v>
      </c>
      <c r="J56" s="78">
        <v>1013.8</v>
      </c>
      <c r="K56" s="78">
        <v>2700</v>
      </c>
      <c r="L56" s="78">
        <v>0</v>
      </c>
      <c r="M56" s="78">
        <f t="shared" si="1"/>
        <v>3713.8</v>
      </c>
      <c r="N56" s="63"/>
    </row>
    <row r="57" spans="1:14" ht="38.25" x14ac:dyDescent="0.25">
      <c r="A57" s="57">
        <v>7</v>
      </c>
      <c r="B57" s="6">
        <v>45402</v>
      </c>
      <c r="C57" s="6">
        <v>45408</v>
      </c>
      <c r="D57" s="58" t="s">
        <v>173</v>
      </c>
      <c r="E57" s="76" t="s">
        <v>174</v>
      </c>
      <c r="F57" s="58" t="s">
        <v>154</v>
      </c>
      <c r="G57" s="58" t="s">
        <v>100</v>
      </c>
      <c r="H57" s="79" t="s">
        <v>158</v>
      </c>
      <c r="I57" s="77" t="s">
        <v>175</v>
      </c>
      <c r="J57" s="78">
        <v>735.6</v>
      </c>
      <c r="K57" s="78">
        <v>1800</v>
      </c>
      <c r="L57" s="78">
        <v>0</v>
      </c>
      <c r="M57" s="78">
        <f t="shared" si="1"/>
        <v>2535.6</v>
      </c>
      <c r="N57" s="70" t="s">
        <v>66</v>
      </c>
    </row>
    <row r="58" spans="1:14" ht="51" x14ac:dyDescent="0.25">
      <c r="A58" s="57">
        <v>8</v>
      </c>
      <c r="B58" s="6">
        <v>45403</v>
      </c>
      <c r="C58" s="6">
        <v>45408</v>
      </c>
      <c r="D58" s="58" t="s">
        <v>176</v>
      </c>
      <c r="E58" s="58" t="s">
        <v>177</v>
      </c>
      <c r="F58" s="58" t="s">
        <v>178</v>
      </c>
      <c r="G58" s="59" t="s">
        <v>100</v>
      </c>
      <c r="H58" s="58" t="s">
        <v>179</v>
      </c>
      <c r="I58" s="60" t="s">
        <v>180</v>
      </c>
      <c r="J58" s="61">
        <v>1718</v>
      </c>
      <c r="K58" s="61">
        <v>1500</v>
      </c>
      <c r="L58" s="61">
        <v>0</v>
      </c>
      <c r="M58" s="61">
        <f t="shared" si="1"/>
        <v>3218</v>
      </c>
      <c r="N58" s="81"/>
    </row>
    <row r="59" spans="1:14" ht="38.25" x14ac:dyDescent="0.25">
      <c r="A59" s="57">
        <v>9</v>
      </c>
      <c r="B59" s="6">
        <v>45403</v>
      </c>
      <c r="C59" s="6">
        <v>45408</v>
      </c>
      <c r="D59" s="58" t="s">
        <v>181</v>
      </c>
      <c r="E59" s="58" t="s">
        <v>182</v>
      </c>
      <c r="F59" s="58" t="s">
        <v>183</v>
      </c>
      <c r="G59" s="59" t="s">
        <v>100</v>
      </c>
      <c r="H59" s="58" t="s">
        <v>179</v>
      </c>
      <c r="I59" s="60" t="s">
        <v>180</v>
      </c>
      <c r="J59" s="61">
        <v>1718</v>
      </c>
      <c r="K59" s="61">
        <v>1500</v>
      </c>
      <c r="L59" s="61">
        <v>0</v>
      </c>
      <c r="M59" s="61">
        <f t="shared" si="1"/>
        <v>3218</v>
      </c>
      <c r="N59" s="63"/>
    </row>
    <row r="60" spans="1:14" ht="51" x14ac:dyDescent="0.25">
      <c r="A60" s="57">
        <v>10</v>
      </c>
      <c r="B60" s="6">
        <v>45406</v>
      </c>
      <c r="C60" s="6">
        <v>45409</v>
      </c>
      <c r="D60" s="58" t="s">
        <v>184</v>
      </c>
      <c r="E60" s="58" t="s">
        <v>185</v>
      </c>
      <c r="F60" s="58" t="s">
        <v>186</v>
      </c>
      <c r="G60" s="59" t="s">
        <v>100</v>
      </c>
      <c r="H60" s="58" t="s">
        <v>187</v>
      </c>
      <c r="I60" s="60" t="s">
        <v>188</v>
      </c>
      <c r="J60" s="61">
        <v>955.8</v>
      </c>
      <c r="K60" s="61">
        <v>900</v>
      </c>
      <c r="L60" s="61">
        <v>0</v>
      </c>
      <c r="M60" s="61">
        <f t="shared" si="1"/>
        <v>1855.8</v>
      </c>
      <c r="N60" s="63"/>
    </row>
    <row r="61" spans="1:14" ht="38.25" x14ac:dyDescent="0.25">
      <c r="A61" s="57">
        <v>11</v>
      </c>
      <c r="B61" s="6">
        <v>45408</v>
      </c>
      <c r="C61" s="6">
        <v>45416</v>
      </c>
      <c r="D61" s="58" t="s">
        <v>189</v>
      </c>
      <c r="E61" s="58" t="s">
        <v>190</v>
      </c>
      <c r="F61" s="58" t="s">
        <v>191</v>
      </c>
      <c r="G61" s="58" t="s">
        <v>149</v>
      </c>
      <c r="H61" s="58" t="s">
        <v>192</v>
      </c>
      <c r="I61" s="60" t="s">
        <v>193</v>
      </c>
      <c r="J61" s="61">
        <v>2098</v>
      </c>
      <c r="K61" s="61">
        <v>3200</v>
      </c>
      <c r="L61" s="61">
        <v>0</v>
      </c>
      <c r="M61" s="61">
        <f t="shared" si="1"/>
        <v>5298</v>
      </c>
      <c r="N61" s="63"/>
    </row>
    <row r="62" spans="1:14" ht="38.25" x14ac:dyDescent="0.25">
      <c r="A62" s="57">
        <v>12</v>
      </c>
      <c r="B62" s="6">
        <v>45410</v>
      </c>
      <c r="C62" s="6">
        <v>45416</v>
      </c>
      <c r="D62" s="58" t="s">
        <v>87</v>
      </c>
      <c r="E62" s="58" t="s">
        <v>88</v>
      </c>
      <c r="F62" s="58" t="s">
        <v>171</v>
      </c>
      <c r="G62" s="58" t="s">
        <v>149</v>
      </c>
      <c r="H62" s="58" t="s">
        <v>194</v>
      </c>
      <c r="I62" s="60" t="s">
        <v>195</v>
      </c>
      <c r="J62" s="61">
        <v>1583</v>
      </c>
      <c r="K62" s="61">
        <v>4500</v>
      </c>
      <c r="L62" s="61">
        <v>0</v>
      </c>
      <c r="M62" s="61">
        <f t="shared" si="1"/>
        <v>6083</v>
      </c>
      <c r="N62" s="63"/>
    </row>
    <row r="63" spans="1:14" x14ac:dyDescent="0.25">
      <c r="A63" s="119" t="s">
        <v>19</v>
      </c>
      <c r="B63" s="119"/>
      <c r="C63" s="119"/>
      <c r="D63" s="119"/>
      <c r="E63" s="119"/>
      <c r="F63" s="119"/>
      <c r="G63" s="119"/>
      <c r="H63" s="119"/>
      <c r="I63" s="119"/>
      <c r="J63" s="82">
        <f>SUM(J53:J62)</f>
        <v>13618.2</v>
      </c>
      <c r="K63" s="83">
        <f>SUM(K53:K62)</f>
        <v>18800</v>
      </c>
      <c r="L63" s="83">
        <v>0</v>
      </c>
      <c r="M63" s="83">
        <f>SUM(M51:M62)</f>
        <v>32418.2</v>
      </c>
      <c r="N63" s="83"/>
    </row>
    <row r="65" spans="1:14" ht="18.75" x14ac:dyDescent="0.4">
      <c r="A65" s="84" t="s">
        <v>196</v>
      </c>
    </row>
    <row r="66" spans="1:14" ht="20.25" customHeight="1" x14ac:dyDescent="0.25">
      <c r="A66" s="112" t="s">
        <v>0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85"/>
      <c r="N66" s="86"/>
    </row>
    <row r="67" spans="1:14" ht="20.25" customHeight="1" x14ac:dyDescent="0.25">
      <c r="A67" s="113" t="s">
        <v>1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87"/>
      <c r="N67" s="88"/>
    </row>
    <row r="68" spans="1:14" ht="20.25" customHeight="1" x14ac:dyDescent="0.25">
      <c r="A68" s="114" t="s">
        <v>197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87"/>
      <c r="N68" s="88"/>
    </row>
    <row r="69" spans="1:14" ht="25.5" x14ac:dyDescent="0.25">
      <c r="A69" s="71" t="s">
        <v>2</v>
      </c>
      <c r="B69" s="26" t="s">
        <v>3</v>
      </c>
      <c r="C69" s="26" t="s">
        <v>4</v>
      </c>
      <c r="D69" s="27" t="s">
        <v>5</v>
      </c>
      <c r="E69" s="27" t="s">
        <v>6</v>
      </c>
      <c r="F69" s="27" t="s">
        <v>7</v>
      </c>
      <c r="G69" s="28" t="s">
        <v>8</v>
      </c>
      <c r="H69" s="27" t="s">
        <v>9</v>
      </c>
      <c r="I69" s="28" t="s">
        <v>10</v>
      </c>
      <c r="J69" s="30" t="s">
        <v>11</v>
      </c>
      <c r="K69" s="30" t="s">
        <v>12</v>
      </c>
      <c r="L69" s="30" t="s">
        <v>13</v>
      </c>
      <c r="M69" s="30" t="s">
        <v>14</v>
      </c>
      <c r="N69" s="30" t="s">
        <v>15</v>
      </c>
    </row>
    <row r="70" spans="1:14" ht="34.5" customHeight="1" x14ac:dyDescent="0.25">
      <c r="A70" s="89">
        <v>1</v>
      </c>
      <c r="B70" s="6">
        <v>45416</v>
      </c>
      <c r="C70" s="6">
        <v>45423</v>
      </c>
      <c r="D70" s="90" t="s">
        <v>198</v>
      </c>
      <c r="E70" s="90" t="s">
        <v>199</v>
      </c>
      <c r="F70" s="90" t="s">
        <v>200</v>
      </c>
      <c r="G70" s="90" t="s">
        <v>100</v>
      </c>
      <c r="H70" s="90" t="s">
        <v>201</v>
      </c>
      <c r="I70" s="91" t="s">
        <v>202</v>
      </c>
      <c r="J70" s="92">
        <v>1505.2</v>
      </c>
      <c r="K70" s="92">
        <v>2800</v>
      </c>
      <c r="L70" s="92">
        <v>0</v>
      </c>
      <c r="M70" s="92">
        <f>SUM(J70:L70)</f>
        <v>4305.2</v>
      </c>
      <c r="N70" s="61"/>
    </row>
    <row r="71" spans="1:14" ht="34.5" customHeight="1" x14ac:dyDescent="0.25">
      <c r="A71" s="89" t="s">
        <v>203</v>
      </c>
      <c r="B71" s="6">
        <v>45417</v>
      </c>
      <c r="C71" s="6">
        <v>45422</v>
      </c>
      <c r="D71" s="93" t="s">
        <v>204</v>
      </c>
      <c r="E71" s="93" t="s">
        <v>88</v>
      </c>
      <c r="F71" s="90" t="s">
        <v>205</v>
      </c>
      <c r="G71" s="90" t="s">
        <v>18</v>
      </c>
      <c r="H71" s="90" t="s">
        <v>206</v>
      </c>
      <c r="I71" s="94" t="s">
        <v>207</v>
      </c>
      <c r="J71" s="92">
        <v>974.2</v>
      </c>
      <c r="K71" s="92">
        <v>2400</v>
      </c>
      <c r="L71" s="92">
        <v>0</v>
      </c>
      <c r="M71" s="92">
        <f t="shared" ref="M71:M77" si="2">SUM(J71:L71)</f>
        <v>3374.2</v>
      </c>
      <c r="N71" s="95" t="s">
        <v>66</v>
      </c>
    </row>
    <row r="72" spans="1:14" ht="34.5" customHeight="1" x14ac:dyDescent="0.25">
      <c r="A72" s="89" t="s">
        <v>208</v>
      </c>
      <c r="B72" s="6">
        <v>45417</v>
      </c>
      <c r="C72" s="6">
        <v>45422</v>
      </c>
      <c r="D72" s="90" t="s">
        <v>209</v>
      </c>
      <c r="E72" s="90" t="s">
        <v>84</v>
      </c>
      <c r="F72" s="90" t="s">
        <v>210</v>
      </c>
      <c r="G72" s="90" t="s">
        <v>18</v>
      </c>
      <c r="H72" s="90" t="s">
        <v>206</v>
      </c>
      <c r="I72" s="94" t="s">
        <v>207</v>
      </c>
      <c r="J72" s="92">
        <v>974.2</v>
      </c>
      <c r="K72" s="92">
        <v>1500</v>
      </c>
      <c r="L72" s="92">
        <v>0</v>
      </c>
      <c r="M72" s="92">
        <f t="shared" si="2"/>
        <v>2474.1999999999998</v>
      </c>
      <c r="N72" s="95" t="s">
        <v>66</v>
      </c>
    </row>
    <row r="73" spans="1:14" ht="34.5" customHeight="1" x14ac:dyDescent="0.25">
      <c r="A73" s="89" t="s">
        <v>211</v>
      </c>
      <c r="B73" s="6">
        <v>45417</v>
      </c>
      <c r="C73" s="6">
        <v>45422</v>
      </c>
      <c r="D73" s="90" t="s">
        <v>212</v>
      </c>
      <c r="E73" s="90" t="s">
        <v>81</v>
      </c>
      <c r="F73" s="90" t="s">
        <v>213</v>
      </c>
      <c r="G73" s="90" t="s">
        <v>18</v>
      </c>
      <c r="H73" s="90" t="s">
        <v>206</v>
      </c>
      <c r="I73" s="94" t="s">
        <v>207</v>
      </c>
      <c r="J73" s="92">
        <v>974.2</v>
      </c>
      <c r="K73" s="92">
        <v>1500</v>
      </c>
      <c r="L73" s="92">
        <v>0</v>
      </c>
      <c r="M73" s="92">
        <f t="shared" si="2"/>
        <v>2474.1999999999998</v>
      </c>
      <c r="N73" s="95" t="s">
        <v>66</v>
      </c>
    </row>
    <row r="74" spans="1:14" ht="34.5" customHeight="1" x14ac:dyDescent="0.25">
      <c r="A74" s="89" t="s">
        <v>214</v>
      </c>
      <c r="B74" s="6">
        <v>45418</v>
      </c>
      <c r="C74" s="6">
        <v>45420</v>
      </c>
      <c r="D74" s="96" t="s">
        <v>173</v>
      </c>
      <c r="E74" s="96" t="s">
        <v>174</v>
      </c>
      <c r="F74" s="97" t="s">
        <v>215</v>
      </c>
      <c r="G74" s="90" t="s">
        <v>100</v>
      </c>
      <c r="H74" s="96" t="s">
        <v>216</v>
      </c>
      <c r="I74" s="98" t="s">
        <v>217</v>
      </c>
      <c r="J74" s="92">
        <v>1215</v>
      </c>
      <c r="K74" s="92">
        <v>750</v>
      </c>
      <c r="L74" s="92">
        <v>0</v>
      </c>
      <c r="M74" s="92">
        <f t="shared" si="2"/>
        <v>1965</v>
      </c>
      <c r="N74" s="61"/>
    </row>
    <row r="75" spans="1:14" ht="34.5" customHeight="1" x14ac:dyDescent="0.25">
      <c r="A75" s="89"/>
      <c r="B75" s="6">
        <v>45424</v>
      </c>
      <c r="C75" s="6">
        <v>45430</v>
      </c>
      <c r="D75" s="96" t="s">
        <v>218</v>
      </c>
      <c r="E75" s="96" t="s">
        <v>131</v>
      </c>
      <c r="F75" s="97" t="s">
        <v>132</v>
      </c>
      <c r="G75" s="90" t="s">
        <v>100</v>
      </c>
      <c r="H75" s="96" t="s">
        <v>219</v>
      </c>
      <c r="I75" s="98" t="s">
        <v>220</v>
      </c>
      <c r="J75" s="92">
        <v>0</v>
      </c>
      <c r="K75" s="92">
        <v>0</v>
      </c>
      <c r="L75" s="92">
        <v>0</v>
      </c>
      <c r="M75" s="92">
        <f t="shared" si="2"/>
        <v>0</v>
      </c>
      <c r="N75" s="61"/>
    </row>
    <row r="76" spans="1:14" ht="34.5" customHeight="1" x14ac:dyDescent="0.25">
      <c r="A76" s="89" t="s">
        <v>221</v>
      </c>
      <c r="B76" s="6">
        <v>45430</v>
      </c>
      <c r="C76" s="6">
        <v>45438</v>
      </c>
      <c r="D76" s="96" t="s">
        <v>222</v>
      </c>
      <c r="E76" s="96" t="s">
        <v>223</v>
      </c>
      <c r="F76" s="97" t="s">
        <v>224</v>
      </c>
      <c r="G76" s="90" t="s">
        <v>41</v>
      </c>
      <c r="H76" s="96" t="s">
        <v>225</v>
      </c>
      <c r="I76" s="98" t="s">
        <v>226</v>
      </c>
      <c r="J76" s="92">
        <v>1037.2</v>
      </c>
      <c r="K76" s="92">
        <v>3200</v>
      </c>
      <c r="L76" s="92">
        <v>0</v>
      </c>
      <c r="M76" s="92">
        <f t="shared" si="2"/>
        <v>4237.2</v>
      </c>
      <c r="N76" s="95" t="s">
        <v>66</v>
      </c>
    </row>
    <row r="77" spans="1:14" ht="34.5" customHeight="1" x14ac:dyDescent="0.25">
      <c r="A77" s="89" t="s">
        <v>227</v>
      </c>
      <c r="B77" s="6">
        <v>45433</v>
      </c>
      <c r="C77" s="6">
        <v>45437</v>
      </c>
      <c r="D77" s="90" t="s">
        <v>228</v>
      </c>
      <c r="E77" s="90" t="s">
        <v>109</v>
      </c>
      <c r="F77" s="90" t="s">
        <v>110</v>
      </c>
      <c r="G77" s="90" t="s">
        <v>100</v>
      </c>
      <c r="H77" s="90" t="s">
        <v>229</v>
      </c>
      <c r="I77" s="94" t="s">
        <v>230</v>
      </c>
      <c r="J77" s="92">
        <v>1317.2</v>
      </c>
      <c r="K77" s="92">
        <v>1200</v>
      </c>
      <c r="L77" s="92">
        <v>0</v>
      </c>
      <c r="M77" s="92">
        <f t="shared" si="2"/>
        <v>2517.1999999999998</v>
      </c>
      <c r="N77" s="61"/>
    </row>
    <row r="78" spans="1:14" ht="34.5" customHeight="1" x14ac:dyDescent="0.25">
      <c r="A78" s="89" t="s">
        <v>231</v>
      </c>
      <c r="B78" s="6">
        <v>45441</v>
      </c>
      <c r="C78" s="6">
        <v>45444</v>
      </c>
      <c r="D78" s="90" t="s">
        <v>173</v>
      </c>
      <c r="E78" s="96" t="s">
        <v>174</v>
      </c>
      <c r="F78" s="90" t="s">
        <v>215</v>
      </c>
      <c r="G78" s="90" t="s">
        <v>100</v>
      </c>
      <c r="H78" s="90" t="s">
        <v>232</v>
      </c>
      <c r="I78" s="94" t="s">
        <v>233</v>
      </c>
      <c r="J78" s="92">
        <v>487.71</v>
      </c>
      <c r="K78" s="92">
        <v>750</v>
      </c>
      <c r="L78" s="92">
        <v>0</v>
      </c>
      <c r="M78" s="92">
        <f>SUM(J78:L78)</f>
        <v>1237.71</v>
      </c>
      <c r="N78" s="61"/>
    </row>
    <row r="79" spans="1:14" ht="34.5" customHeight="1" x14ac:dyDescent="0.25">
      <c r="A79" s="89" t="s">
        <v>234</v>
      </c>
      <c r="B79" s="99">
        <v>45441</v>
      </c>
      <c r="C79" s="99">
        <v>45444</v>
      </c>
      <c r="D79" s="90" t="s">
        <v>235</v>
      </c>
      <c r="E79" s="90" t="s">
        <v>104</v>
      </c>
      <c r="F79" s="90" t="s">
        <v>105</v>
      </c>
      <c r="G79" s="90" t="s">
        <v>100</v>
      </c>
      <c r="H79" s="90" t="s">
        <v>232</v>
      </c>
      <c r="I79" s="94" t="s">
        <v>233</v>
      </c>
      <c r="J79" s="92">
        <v>487.71</v>
      </c>
      <c r="K79" s="92">
        <v>750</v>
      </c>
      <c r="L79" s="92">
        <v>0</v>
      </c>
      <c r="M79" s="61">
        <f>SUM(J79:L79)</f>
        <v>1237.71</v>
      </c>
      <c r="N79" s="95" t="s">
        <v>66</v>
      </c>
    </row>
    <row r="80" spans="1:14" x14ac:dyDescent="0.25">
      <c r="A80" s="110" t="s">
        <v>19</v>
      </c>
      <c r="B80" s="110"/>
      <c r="C80" s="110"/>
      <c r="D80" s="110"/>
      <c r="E80" s="110"/>
      <c r="F80" s="110"/>
      <c r="G80" s="110"/>
      <c r="H80" s="110"/>
      <c r="I80" s="110"/>
      <c r="J80" s="31">
        <f>J70+J71+J146+J72+J73+J74+J76+J77+J79+J78</f>
        <v>8972.619999999999</v>
      </c>
      <c r="K80" s="32">
        <v>14850</v>
      </c>
      <c r="L80" s="32">
        <v>0</v>
      </c>
      <c r="M80" s="32">
        <f>SUM(J80:L80)</f>
        <v>23822.62</v>
      </c>
      <c r="N80" s="32"/>
    </row>
    <row r="82" spans="1:14" ht="19.5" x14ac:dyDescent="0.4">
      <c r="A82" s="38" t="s">
        <v>236</v>
      </c>
    </row>
    <row r="83" spans="1:14" ht="15.75" x14ac:dyDescent="0.25">
      <c r="A83" s="112" t="s">
        <v>0</v>
      </c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</row>
    <row r="84" spans="1:14" ht="15.75" x14ac:dyDescent="0.25">
      <c r="A84" s="113" t="s">
        <v>1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</row>
    <row r="85" spans="1:14" ht="15.75" x14ac:dyDescent="0.25">
      <c r="A85" s="114" t="s">
        <v>237</v>
      </c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</row>
    <row r="86" spans="1:14" ht="15.75" x14ac:dyDescent="0.25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</row>
    <row r="87" spans="1:14" ht="25.5" x14ac:dyDescent="0.25">
      <c r="A87" s="71" t="s">
        <v>2</v>
      </c>
      <c r="B87" s="26" t="s">
        <v>3</v>
      </c>
      <c r="C87" s="26" t="s">
        <v>4</v>
      </c>
      <c r="D87" s="27" t="s">
        <v>5</v>
      </c>
      <c r="E87" s="27" t="s">
        <v>6</v>
      </c>
      <c r="F87" s="27" t="s">
        <v>7</v>
      </c>
      <c r="G87" s="28" t="s">
        <v>8</v>
      </c>
      <c r="H87" s="27" t="s">
        <v>9</v>
      </c>
      <c r="I87" s="28" t="s">
        <v>10</v>
      </c>
      <c r="J87" s="30" t="s">
        <v>11</v>
      </c>
      <c r="K87" s="30" t="s">
        <v>12</v>
      </c>
      <c r="L87" s="30" t="s">
        <v>13</v>
      </c>
      <c r="M87" s="30" t="s">
        <v>14</v>
      </c>
      <c r="N87" s="30" t="s">
        <v>15</v>
      </c>
    </row>
    <row r="88" spans="1:14" ht="63.75" x14ac:dyDescent="0.25">
      <c r="A88" s="101">
        <v>1</v>
      </c>
      <c r="B88" s="6">
        <v>45455</v>
      </c>
      <c r="C88" s="6">
        <v>45472</v>
      </c>
      <c r="D88" s="58" t="s">
        <v>91</v>
      </c>
      <c r="E88" s="58" t="s">
        <v>50</v>
      </c>
      <c r="F88" s="58" t="s">
        <v>238</v>
      </c>
      <c r="G88" s="58" t="s">
        <v>52</v>
      </c>
      <c r="H88" s="58" t="s">
        <v>206</v>
      </c>
      <c r="I88" s="60" t="s">
        <v>239</v>
      </c>
      <c r="J88" s="61">
        <v>1018.1</v>
      </c>
      <c r="K88" s="61">
        <v>3900</v>
      </c>
      <c r="L88" s="61">
        <v>0</v>
      </c>
      <c r="M88" s="61">
        <f>SUM(J88:L88)</f>
        <v>4918.1000000000004</v>
      </c>
      <c r="N88" s="102" t="s">
        <v>57</v>
      </c>
    </row>
    <row r="89" spans="1:14" ht="38.25" x14ac:dyDescent="0.25">
      <c r="A89" s="101" t="s">
        <v>203</v>
      </c>
      <c r="B89" s="6">
        <v>45463</v>
      </c>
      <c r="C89" s="6">
        <v>45470</v>
      </c>
      <c r="D89" s="59" t="s">
        <v>204</v>
      </c>
      <c r="E89" s="59" t="s">
        <v>88</v>
      </c>
      <c r="F89" s="58" t="s">
        <v>205</v>
      </c>
      <c r="G89" s="58" t="s">
        <v>18</v>
      </c>
      <c r="H89" s="58" t="s">
        <v>240</v>
      </c>
      <c r="I89" s="103" t="s">
        <v>241</v>
      </c>
      <c r="J89" s="61">
        <v>3101.2</v>
      </c>
      <c r="K89" s="61">
        <v>2800</v>
      </c>
      <c r="L89" s="61">
        <v>0</v>
      </c>
      <c r="M89" s="61">
        <f t="shared" ref="M89" si="3">SUM(J89:L89)</f>
        <v>5901.2</v>
      </c>
      <c r="N89" s="104" t="s">
        <v>57</v>
      </c>
    </row>
    <row r="90" spans="1:14" x14ac:dyDescent="0.25">
      <c r="A90" s="110" t="s">
        <v>19</v>
      </c>
      <c r="B90" s="110"/>
      <c r="C90" s="110"/>
      <c r="D90" s="110"/>
      <c r="E90" s="110"/>
      <c r="F90" s="110"/>
      <c r="G90" s="110"/>
      <c r="H90" s="110"/>
      <c r="I90" s="110"/>
      <c r="J90" s="31">
        <f>SUM(J88:J89)</f>
        <v>4119.3</v>
      </c>
      <c r="K90" s="32">
        <f>SUM(K88:K89)</f>
        <v>6700</v>
      </c>
      <c r="L90" s="32"/>
      <c r="M90" s="32">
        <f>SUM(M88:M89)</f>
        <v>10819.3</v>
      </c>
      <c r="N90" s="32"/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8"/>
      <c r="J91" s="105"/>
      <c r="K91" s="106"/>
      <c r="L91" s="106"/>
      <c r="M91" s="106"/>
      <c r="N91" s="106"/>
    </row>
  </sheetData>
  <mergeCells count="24">
    <mergeCell ref="A83:N83"/>
    <mergeCell ref="A84:N84"/>
    <mergeCell ref="A85:N85"/>
    <mergeCell ref="A90:I90"/>
    <mergeCell ref="A24:L24"/>
    <mergeCell ref="A25:L25"/>
    <mergeCell ref="A26:L26"/>
    <mergeCell ref="A44:I44"/>
    <mergeCell ref="A66:L66"/>
    <mergeCell ref="A67:L67"/>
    <mergeCell ref="A68:L68"/>
    <mergeCell ref="A80:I80"/>
    <mergeCell ref="A47:L47"/>
    <mergeCell ref="A48:L48"/>
    <mergeCell ref="A49:L49"/>
    <mergeCell ref="A63:I63"/>
    <mergeCell ref="A10:L10"/>
    <mergeCell ref="A11:L11"/>
    <mergeCell ref="A21:I21"/>
    <mergeCell ref="A1:L1"/>
    <mergeCell ref="A2:L2"/>
    <mergeCell ref="A3:L3"/>
    <mergeCell ref="A6:I6"/>
    <mergeCell ref="A9:L9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  <hyperlink ref="N55" r:id="rId22" display="..\..\..\..\..\..\..\Desktop\Viajes 2024\Informes Sustantivos - Abril 2024\Informe Sustantivo - Jorge Almengor.pdf"/>
    <hyperlink ref="N54" r:id="rId23" display="..\..\..\..\..\..\..\Desktop\Viajes 2024\Informes Sustantivos - Abril 2024\Informe Sustantivo - Franklin Sotillo.pdf"/>
    <hyperlink ref="N51" r:id="rId24" display="..\..\..\..\..\..\..\Desktop\Viajes 2024\Informes Sustantivos - Abril 2024\Informe Sustantivo - Michelle González.pdf"/>
    <hyperlink ref="N52" r:id="rId25" display="..\..\..\..\..\..\..\Desktop\Viajes 2024\Informes Sustantivos - Abril 2024\Informe Sustantivo - Giselle García.pdf"/>
    <hyperlink ref="N57" r:id="rId26" display="Viajes 2024\Informes Sustantivos - Abril 2024\Informe Sustantivo - Lilia Sáez.pdf"/>
    <hyperlink ref="N79" r:id="rId27" display="Viajes 2024\informes Sustantivos - Mayo 2024\Informe Sustantivo - Aichell Alvarado.pdf"/>
    <hyperlink ref="N76" r:id="rId28" display="Viajes 2024\informes Sustantivos - Mayo 2024\Informe Sustantivo - Fernando Paniagua.pdf"/>
    <hyperlink ref="N73" r:id="rId29" display="Viajes 2024\informes Sustantivos - Mayo 2024\Informe Sustantivo - Vivian Valdés.pdf"/>
    <hyperlink ref="N72" r:id="rId30" display="Viajes 2024\informes Sustantivos - Mayo 2024\Informe Sustantivo - Lineth Serrano.pdf"/>
    <hyperlink ref="N71" r:id="rId31" display="Viajes 2024\informes Sustantivos - Mayo 2024\Informe Sustantivo - Isabel Vecchio.pdf"/>
    <hyperlink ref="N88" r:id="rId32" display="..\..\..\..\..\..\..\Desktop\Viajes 2024\Informes Sustantivos - Junio 2024\Informe Sustantivo - Margie-Lys Jaime.pdf"/>
  </hyperlinks>
  <pageMargins left="0.7" right="0.7" top="0.75" bottom="0.75" header="0.3" footer="0.3"/>
  <pageSetup paperSize="9" orientation="portrait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121" t="s">
        <v>0</v>
      </c>
      <c r="B1" s="121"/>
    </row>
    <row r="2" spans="1:2" ht="15.75" x14ac:dyDescent="0.25">
      <c r="A2" s="120" t="s">
        <v>20</v>
      </c>
      <c r="B2" s="120"/>
    </row>
    <row r="3" spans="1:2" ht="15.75" x14ac:dyDescent="0.25">
      <c r="A3" s="120" t="s">
        <v>56</v>
      </c>
      <c r="B3" s="120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2024-07-22T15:12:42Z</dcterms:modified>
</cp:coreProperties>
</file>