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4\Actualización de la página web\Misiones al Exterior\Marzo\"/>
    </mc:Choice>
  </mc:AlternateContent>
  <bookViews>
    <workbookView xWindow="0" yWindow="0" windowWidth="24000" windowHeight="9600"/>
  </bookViews>
  <sheets>
    <sheet name="Viajes de enero 2024" sheetId="1" r:id="rId1"/>
    <sheet name="Total por Dirección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M43" i="1"/>
  <c r="M38" i="1"/>
  <c r="M37" i="1"/>
  <c r="M35" i="1"/>
  <c r="M34" i="1"/>
  <c r="M33" i="1"/>
  <c r="M31" i="1"/>
  <c r="M30" i="1"/>
  <c r="M29" i="1"/>
  <c r="M28" i="1"/>
  <c r="M44" i="1" s="1"/>
  <c r="K21" i="1" l="1"/>
  <c r="J21" i="1"/>
  <c r="M21" i="1" s="1"/>
  <c r="M20" i="1"/>
  <c r="M19" i="1"/>
  <c r="M18" i="1"/>
  <c r="M17" i="1"/>
  <c r="M16" i="1"/>
  <c r="M15" i="1"/>
  <c r="M14" i="1"/>
  <c r="M5" i="1" l="1"/>
  <c r="B68" i="2" l="1"/>
  <c r="M6" i="1" l="1"/>
  <c r="K6" i="1"/>
  <c r="J6" i="1"/>
</calcChain>
</file>

<file path=xl/sharedStrings.xml><?xml version="1.0" encoding="utf-8"?>
<sst xmlns="http://schemas.openxmlformats.org/spreadsheetml/2006/main" count="265" uniqueCount="144">
  <si>
    <t>Dirección de Administración y Finanzas</t>
  </si>
  <si>
    <t xml:space="preserve"> Informe de Misiones al Exterior </t>
  </si>
  <si>
    <t>No.</t>
  </si>
  <si>
    <t>FECHA DE INICIO</t>
  </si>
  <si>
    <t>FECHA DE RETORNO</t>
  </si>
  <si>
    <t>NOMBRE DEL COLABORADOR</t>
  </si>
  <si>
    <t xml:space="preserve">CÉDULA </t>
  </si>
  <si>
    <t>CARGO</t>
  </si>
  <si>
    <t>DIRECCIÓN</t>
  </si>
  <si>
    <t>DESTINO DE LA MISIÓN</t>
  </si>
  <si>
    <t>OBJETIVO DE LA MISIÓN</t>
  </si>
  <si>
    <t>PASAJE</t>
  </si>
  <si>
    <t>VIÁTICOS</t>
  </si>
  <si>
    <t>CUOTA DE INSCRIPCIÓN</t>
  </si>
  <si>
    <t>TOTAL</t>
  </si>
  <si>
    <t>MISIÓN OFICIAL</t>
  </si>
  <si>
    <t>Dirección de Financiamiento Público</t>
  </si>
  <si>
    <t>Dirección de Políticas Públicas</t>
  </si>
  <si>
    <t>Dirección de Estrategia Financiera y Fiscal Internacional</t>
  </si>
  <si>
    <t xml:space="preserve">Gran Total </t>
  </si>
  <si>
    <t>Informe de viajes  al exterior por Dirección</t>
  </si>
  <si>
    <t>TOTAL  B/.</t>
  </si>
  <si>
    <t>Despacho del Ministro</t>
  </si>
  <si>
    <t>Despacho de la Viceministra de Economía</t>
  </si>
  <si>
    <t>Despacho del Viceministro de Finanzas</t>
  </si>
  <si>
    <t xml:space="preserve">Secretaría General </t>
  </si>
  <si>
    <t>Oficina Institucional de Recursos Humanos</t>
  </si>
  <si>
    <t>Despacho de los Asesores</t>
  </si>
  <si>
    <t xml:space="preserve">Dirección de Administración de Proyectos </t>
  </si>
  <si>
    <t xml:space="preserve">Dirección de Información y Relaciones Públicas </t>
  </si>
  <si>
    <t>Comisión  Arancelaria</t>
  </si>
  <si>
    <t>Dirección de Administración de Bienes Aprehendidos</t>
  </si>
  <si>
    <t>Dirección de Presupuesto de la Nación</t>
  </si>
  <si>
    <t xml:space="preserve">Dirección Nacional de Contabilidad </t>
  </si>
  <si>
    <t>Dirección de Bienes Patrimoniales del Estado</t>
  </si>
  <si>
    <t>Unidad Coordinadora para Centroamérica</t>
  </si>
  <si>
    <t>Unidad de Adquisiciones y Contrataciones del Estado</t>
  </si>
  <si>
    <t>Dirección de Planificación y Coordinación Regional</t>
  </si>
  <si>
    <t>Junta de Control de Juegos</t>
  </si>
  <si>
    <t>Dirección de Análisis Económico y Social</t>
  </si>
  <si>
    <t>Dirección de Programación de Inversiones</t>
  </si>
  <si>
    <t>Unidad Administrativa de Bienes Revertidos</t>
  </si>
  <si>
    <t>Dirección General de Tesorería</t>
  </si>
  <si>
    <t>Dirección General de Ingresos</t>
  </si>
  <si>
    <t>Dirección de Inversiones, Concesiones y Riesgos del Estado</t>
  </si>
  <si>
    <t>Oficina de Auditoría  Interna</t>
  </si>
  <si>
    <t xml:space="preserve">Contraloría General de la República </t>
  </si>
  <si>
    <t xml:space="preserve">Intendencia de Supervisión y Regulación de Sujetos No Financieros </t>
  </si>
  <si>
    <t>Total en B/.</t>
  </si>
  <si>
    <t>Margie-Lys Jaime R.</t>
  </si>
  <si>
    <t>N-19-542</t>
  </si>
  <si>
    <t>Asesora Legal</t>
  </si>
  <si>
    <t xml:space="preserve">Oficina de Arbitraje de Inversiones </t>
  </si>
  <si>
    <t>Miami, Estados Unidos</t>
  </si>
  <si>
    <t xml:space="preserve">Participó en representación del Ministerio de Economía y Finanzas en la Audiencia de Jurisdicción del caso de Arbitraje Internacional de Inversión de Interpuesto por Blue Sea Holding, LLC y Oceans Group International, S.A., contra la República de Panamá ante la Corte Permanente de Arbitraje. </t>
  </si>
  <si>
    <t>Oficina de Asesoria Legal/Oficina de Arbitraje de Inversiones</t>
  </si>
  <si>
    <t>Período: Del 1 al 31 de enero de 2024</t>
  </si>
  <si>
    <t>Ver Informe</t>
  </si>
  <si>
    <t xml:space="preserve">Febrero </t>
  </si>
  <si>
    <t>Período: Del 1 al 29 de febrero de 2024</t>
  </si>
  <si>
    <t>Héctor Alexander</t>
  </si>
  <si>
    <t>3-62-630</t>
  </si>
  <si>
    <t xml:space="preserve">Ministro </t>
  </si>
  <si>
    <t xml:space="preserve">Despacho del Ministro </t>
  </si>
  <si>
    <t>Antigua, Guatemala</t>
  </si>
  <si>
    <t>Participó en la 37a Reunión de Gobernadores del BID del Istmo Centroamericano y la República Dominicana en calidad de Presidente de las Asambleas de Gobernadores del BID y la CII.</t>
  </si>
  <si>
    <t xml:space="preserve">Ver Informe </t>
  </si>
  <si>
    <t>Julio Marquínez</t>
  </si>
  <si>
    <t>4-710-1683</t>
  </si>
  <si>
    <t>Director</t>
  </si>
  <si>
    <t>Dirección Financiamiento Público</t>
  </si>
  <si>
    <t>Participó en la 37a Reunión de Gobernadores del BID del Istmo Centroamericano y la República Dominicana.</t>
  </si>
  <si>
    <t>Carlos García</t>
  </si>
  <si>
    <t>8-738-848</t>
  </si>
  <si>
    <t>Asesor Legal</t>
  </si>
  <si>
    <t>Tatiana Alemán</t>
  </si>
  <si>
    <t>8-765-1830</t>
  </si>
  <si>
    <t>Subdirectora de Estrategia Financiera y Fiscal Internacional</t>
  </si>
  <si>
    <t>Paris, Francia</t>
  </si>
  <si>
    <t>Participó de la 132ª reunión del Grupo de Trabajo N°1 del Marco Inclusivo, sobre Convenios Fiscales y Temas Afines, a realizarse en el Centro de Política y Administración Tributaria de la Organización para la Cooperación y el Desarrollo Económico (OCDE).</t>
  </si>
  <si>
    <t>Vivian Valdés</t>
  </si>
  <si>
    <t>8-746-2034</t>
  </si>
  <si>
    <t>Coordinadora de Estrategia Financiera y Fiscal Internacional</t>
  </si>
  <si>
    <t>Lineth Serrano</t>
  </si>
  <si>
    <t>8-753-1134</t>
  </si>
  <si>
    <t>Abogada</t>
  </si>
  <si>
    <t>Participó de la 132.ª reunión del Grupo de Trabajo N°1 del Marco Inclusivo, sobre Convenios Fiscales y Temas Afines, a realizarse en el Centro de Política y Administración Tributaria de la Organización para la Cooperación y el Desarrollo Económico (OCDE).</t>
  </si>
  <si>
    <t>Isabel Vecchio</t>
  </si>
  <si>
    <t>8-725-363</t>
  </si>
  <si>
    <t>Directora</t>
  </si>
  <si>
    <t>Participó en reuniones del Pleno y Grupos de Trabajo de la primera reunión del Grupo de Acción Financiera Internacional (GAFI) de 2024, así como en la Jornada de Formación y Trabajo de Revisores del ICRG – Grupo de Co-Operación de Revisores Internacionales - International Co-operation Review Group.</t>
  </si>
  <si>
    <t>Margie-Lys Jaime</t>
  </si>
  <si>
    <t>Oficina de Arbitraje de Inversiones</t>
  </si>
  <si>
    <t>Estados Unidos, Washington D.C.</t>
  </si>
  <si>
    <t>Participó en la sesión de trabajo presencial junto al equipo de Arnold &amp; Porter Kaye Sholer, la Autoridad del Canal de Panamá, y sus abogados externos (Vision &amp; Elkins LLP).</t>
  </si>
  <si>
    <t>Marzo</t>
  </si>
  <si>
    <t>Período: Del 1 al 31 de marzo de 2024</t>
  </si>
  <si>
    <t>Nicole Montufar</t>
  </si>
  <si>
    <t>8-952-1074</t>
  </si>
  <si>
    <t>Subjefa de Intercambio de Información</t>
  </si>
  <si>
    <t xml:space="preserve">Dirección General de Ingresos </t>
  </si>
  <si>
    <t xml:space="preserve">Paris, Francia </t>
  </si>
  <si>
    <t>Participó 14ª Reunión del grupo de Revisión por Pares de la AEOI (APRG), que se realizó del 4 al 7 de marzo de 2024.</t>
  </si>
  <si>
    <t>Aichelle Alvarado</t>
  </si>
  <si>
    <t>8-873-1674</t>
  </si>
  <si>
    <t>Oficial de Intercambio de Información</t>
  </si>
  <si>
    <t>Bruselas, Bélgica</t>
  </si>
  <si>
    <t>Participó para representar a la República de Panamá, en la Séptima Reunión entre sesiones del Grupo de Trabajo III de la Comisión de las Naciones Unidas para el Derecho Mercantil Internacional (CNUDMI).</t>
  </si>
  <si>
    <t>Martín Barciela</t>
  </si>
  <si>
    <t>8-387-995</t>
  </si>
  <si>
    <t>Coordinador de Confidencialidad</t>
  </si>
  <si>
    <t xml:space="preserve">París, Francia </t>
  </si>
  <si>
    <t xml:space="preserve">Participó de la Reunión Conjunta del Grupo de Trabajo No. 06 y el Foro Map y de la 11 Reunión del Grupo de Revisión por Pares (APRG), del Foro Global sobre Transparencia e Intercambio de Información con Fines Fiscales de la Organización para la Cooperación y el Desarrollo Económicos (OCDE). </t>
  </si>
  <si>
    <t xml:space="preserve">Héctor Alexander </t>
  </si>
  <si>
    <t>Ministro</t>
  </si>
  <si>
    <t>Punta Cana, República Dominicana</t>
  </si>
  <si>
    <t>Participó de las Reuniones Anuales de las Asambleas de Gobernadores del Banco Interamericano de Desarrollo (BID) y de la Corporación Interamericano de Desarrollo.</t>
  </si>
  <si>
    <t>Carlos González</t>
  </si>
  <si>
    <t>4-112-145</t>
  </si>
  <si>
    <t>Viceministro de Economía</t>
  </si>
  <si>
    <t xml:space="preserve">Despacho de Viceministerio de Economía </t>
  </si>
  <si>
    <t xml:space="preserve">Carlos García </t>
  </si>
  <si>
    <t xml:space="preserve">Dirección de Financiamiento Público </t>
  </si>
  <si>
    <t>Participó de las Reuniones Anuales de las Asambleas de Gobernadores del Banco Interamericano de Desarrollo (BID) y de la Corporación Interamericano de Desarrollo, Adicionalmente, participó de la segunda reunión de alto nivel del Diálogo Económico y de Salud de las Américas (EHA).</t>
  </si>
  <si>
    <t xml:space="preserve">San Salvador, El Salvador </t>
  </si>
  <si>
    <t>Participó en el Taller Regional para Direcciones de Crédito Público: "Surfeando el contexto de altos niveles de endeudamiento, espacios fiscales limitados, alta inflación y altas tasas de interés.</t>
  </si>
  <si>
    <t xml:space="preserve">Publio De Gracia </t>
  </si>
  <si>
    <t>8-723-1063</t>
  </si>
  <si>
    <t>Washington D.C., Estados Unidos</t>
  </si>
  <si>
    <t>Participó en las reuniones con representantes de IRS-CI por el Servicio de Impuesto Interno de EEUU ( en Inglés Internal Revenue Service) y su sede en Washington (en inglés Internal Revenue Service, Criminal Investigation IRS-CI).</t>
  </si>
  <si>
    <t xml:space="preserve">Ninoshka Ríos </t>
  </si>
  <si>
    <t>7-708-1678</t>
  </si>
  <si>
    <t>Economista y Experta en Cumplimiento</t>
  </si>
  <si>
    <t>Nathalie Machuca</t>
  </si>
  <si>
    <t>9-763-1336</t>
  </si>
  <si>
    <t>Investigadora</t>
  </si>
  <si>
    <t>Yuliza González</t>
  </si>
  <si>
    <t>8-867-1755</t>
  </si>
  <si>
    <t xml:space="preserve">Elisa Solís </t>
  </si>
  <si>
    <t>8-803-1771</t>
  </si>
  <si>
    <t>Flor Ceballos</t>
  </si>
  <si>
    <t>8-740-2173</t>
  </si>
  <si>
    <t>New York, Estados Unidos</t>
  </si>
  <si>
    <t xml:space="preserve">Participó en la reunión preparatoria previa a las sesiones del Grupo de Trabajo III de la Comisión de las Naciones Unidas para el Derecho Mercantil Internacional (CNUDMI), la cual se llevará a cabo el 31 de marzo de 2024. Adicionalmente representar a la República de Panamá en el 48° periodo de sesiones del Grupo de Trabajo III de la CNUDMI, participar en la sesión de trabajo presencial en representación del Ministerio de Economía y Finanzas, con motivo de la preparación de la defensa de Panamá (Caso No. UNCT&amp;18/6, interpuesto ante el CIADI.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</si>
</sst>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B/.&quot;#,##0.00"/>
    <numFmt numFmtId="165" formatCode="#,##0.00\ _€"/>
  </numFmts>
  <fonts count="2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9"/>
      <name val="Book Antiqua"/>
      <family val="1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Arial Black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165" fontId="9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5" xfId="0" applyFont="1" applyFill="1" applyBorder="1" applyAlignment="1">
      <alignment vertical="center" wrapText="1"/>
    </xf>
    <xf numFmtId="165" fontId="9" fillId="0" borderId="6" xfId="0" applyNumberFormat="1" applyFont="1" applyFill="1" applyBorder="1" applyAlignment="1"/>
    <xf numFmtId="0" fontId="9" fillId="0" borderId="5" xfId="0" applyFont="1" applyFill="1" applyBorder="1" applyAlignment="1">
      <alignment wrapText="1"/>
    </xf>
    <xf numFmtId="0" fontId="8" fillId="2" borderId="7" xfId="0" applyFont="1" applyFill="1" applyBorder="1" applyAlignment="1">
      <alignment horizontal="left"/>
    </xf>
    <xf numFmtId="165" fontId="8" fillId="2" borderId="8" xfId="0" applyNumberFormat="1" applyFont="1" applyFill="1" applyBorder="1" applyAlignment="1">
      <alignment horizontal="right"/>
    </xf>
    <xf numFmtId="0" fontId="10" fillId="0" borderId="0" xfId="0" applyFont="1"/>
    <xf numFmtId="0" fontId="9" fillId="0" borderId="5" xfId="0" applyFont="1" applyFill="1" applyBorder="1" applyAlignment="1"/>
    <xf numFmtId="1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1" applyNumberForma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1" xfId="0" applyNumberFormat="1" applyFont="1" applyFill="1" applyBorder="1" applyAlignment="1">
      <alignment horizontal="center" vertical="center" wrapText="1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/>
    </xf>
    <xf numFmtId="2" fontId="16" fillId="0" borderId="1" xfId="1" applyNumberFormat="1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</xf>
    <xf numFmtId="2" fontId="5" fillId="0" borderId="1" xfId="1" applyNumberFormat="1" applyBorder="1" applyAlignment="1" applyProtection="1">
      <alignment horizontal="center" vertical="center"/>
    </xf>
    <xf numFmtId="15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/>
    <xf numFmtId="0" fontId="5" fillId="3" borderId="1" xfId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95250</xdr:rowOff>
    </xdr:from>
    <xdr:to>
      <xdr:col>3</xdr:col>
      <xdr:colOff>476251</xdr:colOff>
      <xdr:row>1</xdr:row>
      <xdr:rowOff>240846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2" y="95250"/>
          <a:ext cx="2314574" cy="440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209551</xdr:colOff>
      <xdr:row>8</xdr:row>
      <xdr:rowOff>161926</xdr:rowOff>
    </xdr:from>
    <xdr:to>
      <xdr:col>3</xdr:col>
      <xdr:colOff>695573</xdr:colOff>
      <xdr:row>10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733676"/>
          <a:ext cx="2419597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</xdr:colOff>
      <xdr:row>23</xdr:row>
      <xdr:rowOff>147108</xdr:rowOff>
    </xdr:from>
    <xdr:to>
      <xdr:col>4</xdr:col>
      <xdr:colOff>0</xdr:colOff>
      <xdr:row>25</xdr:row>
      <xdr:rowOff>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0119783"/>
          <a:ext cx="3105149" cy="414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19051</xdr:rowOff>
    </xdr:from>
    <xdr:to>
      <xdr:col>0</xdr:col>
      <xdr:colOff>1333500</xdr:colOff>
      <xdr:row>1</xdr:row>
      <xdr:rowOff>45945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126682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..\..\Users\zcastillo\Desktop\Viajes%202024\Informes%20Sustantivos%20-%20Marzo%202024\Informe%20Sustantivo%20-%20Nicole%20Montufar.pdf" TargetMode="External"/><Relationship Id="rId13" Type="http://schemas.openxmlformats.org/officeDocument/2006/relationships/hyperlink" Target="../Febrero/Informes%20Sustantivos%20-%20Marzo%202024/Informe%20Sustantivo%20-%20Ninochska%20R&#237;os.pdf" TargetMode="External"/><Relationship Id="rId18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3" Type="http://schemas.openxmlformats.org/officeDocument/2006/relationships/hyperlink" Target="../Enero/Viajes%202024/Informes%20Sustantivos%20-%20Febrero%202024/Informe%20Sustantivo%20-%20Carlos%20Garc&#237;a.pdf" TargetMode="External"/><Relationship Id="rId21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7" Type="http://schemas.openxmlformats.org/officeDocument/2006/relationships/hyperlink" Target="../Enero/Viajes%202024/Informes%20Sustantivos%20-%20Febrero%202024/Informe%20Sustantivo%20-%20Julio%20Marqu&#237;nez.pdf" TargetMode="External"/><Relationship Id="rId12" Type="http://schemas.openxmlformats.org/officeDocument/2006/relationships/hyperlink" Target="..\..\..\..\..\..\Users\zcastillo\Desktop\Viajes%202024\Informes%20Sustantivos%20-%20Marzo%202024\Informe%20Sustantivo%20-%20Aichell%20Alvarado.pdf" TargetMode="External"/><Relationship Id="rId17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2" Type="http://schemas.openxmlformats.org/officeDocument/2006/relationships/hyperlink" Target="../Enero/Viajes%202024/Informes%20Sustantivos%20-%20Febrero%202024/Informe%20Sustantivo%20-%20Julio%20Marqu&#237;nez.pdf" TargetMode="External"/><Relationship Id="rId16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20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1" Type="http://schemas.openxmlformats.org/officeDocument/2006/relationships/hyperlink" Target="../Enero/Viajes%202024/Informes%20Sustantivos%20-%20Febrero%202024/Informe%20Sustantivo%20-%20H&#233;ctor%20Alexander.pdf" TargetMode="External"/><Relationship Id="rId6" Type="http://schemas.openxmlformats.org/officeDocument/2006/relationships/hyperlink" Target="../Enero/Viajes%202024/Informes%20Sustantivos%20-%20Febrero%202024/Informe%20Sustantivo%20-%20Julio%20Marqu&#237;nez.pdf" TargetMode="External"/><Relationship Id="rId11" Type="http://schemas.openxmlformats.org/officeDocument/2006/relationships/hyperlink" Target="../../../../../../Users/zcastillo/Desktop/Viajes%202024/Informes%20Sustantivos%20-%20Marzo%202024/Informe%20Sustantivo%20-%20H&#233;ctor%20Alexander.pdf" TargetMode="External"/><Relationship Id="rId5" Type="http://schemas.openxmlformats.org/officeDocument/2006/relationships/hyperlink" Target="../Enero/Viajes%202024/Informes%20Sustantivos%20-%20Febrero%202024/Informe%20Sustantivo%20-%20Julio%20Marqu&#237;nez.pdf" TargetMode="External"/><Relationship Id="rId15" Type="http://schemas.openxmlformats.org/officeDocument/2006/relationships/hyperlink" Target="../Febrero/Informes%20Sustantivos%20-%20Marzo%202024/Informe%20Sustantivo%20-%20Julio%20Marqu&#237;nez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19" Type="http://schemas.openxmlformats.org/officeDocument/2006/relationships/hyperlink" Target="../../../../../../Users/zcastillo/Desktop/Viajes%202024/Informes%20Sustantivos%20-%20Marzo%202024/Informe%20Sustantivo%20-%20Martin%20Barciela.pdf" TargetMode="External"/><Relationship Id="rId4" Type="http://schemas.openxmlformats.org/officeDocument/2006/relationships/hyperlink" Target="../Enero/Viajes%202024/Informes%20Sustantivos%20-%20Febrero%202024/Informe%20Sustantivo%20-%20Mergie-Lys%20Jaime.pdf" TargetMode="External"/><Relationship Id="rId9" Type="http://schemas.openxmlformats.org/officeDocument/2006/relationships/hyperlink" Target="../../../../../../Users/zcastillo/Desktop/Viajes%202024/Informes%20Sustantivos%20-%20Marzo%202024/Informe%20Sustantivo%20-%20Margie-Lys%20Jaime.pdf" TargetMode="External"/><Relationship Id="rId14" Type="http://schemas.openxmlformats.org/officeDocument/2006/relationships/hyperlink" Target="../Febrero/Informes%20Sustantivos%20-%20Marzo%202024/Informe%20Sustantivo%20-%20Carlos%20Garcia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37" workbookViewId="0">
      <selection activeCell="G32" sqref="G32"/>
    </sheetView>
  </sheetViews>
  <sheetFormatPr baseColWidth="10" defaultRowHeight="15" x14ac:dyDescent="0.25"/>
  <cols>
    <col min="1" max="1" width="6.42578125" style="10" customWidth="1"/>
    <col min="2" max="2" width="10.140625" style="10" customWidth="1"/>
    <col min="3" max="3" width="12.42578125" style="10" customWidth="1"/>
    <col min="4" max="4" width="18" style="10" customWidth="1"/>
    <col min="5" max="5" width="12.5703125" style="10" customWidth="1"/>
    <col min="6" max="6" width="25.85546875" style="10" customWidth="1"/>
    <col min="7" max="7" width="32.85546875" style="10" customWidth="1"/>
    <col min="8" max="8" width="19.85546875" style="10" customWidth="1"/>
    <col min="9" max="9" width="63.28515625" style="11" customWidth="1"/>
    <col min="10" max="10" width="11.140625" style="10" customWidth="1"/>
    <col min="11" max="11" width="12" style="10" customWidth="1"/>
    <col min="12" max="12" width="13.85546875" style="10" customWidth="1"/>
    <col min="13" max="13" width="12" style="10" customWidth="1"/>
    <col min="14" max="14" width="14" style="10" customWidth="1"/>
  </cols>
  <sheetData>
    <row r="1" spans="1:14" ht="23.2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2"/>
    </row>
    <row r="2" spans="1:14" ht="20.25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  <c r="N2" s="4"/>
    </row>
    <row r="3" spans="1:14" ht="23.25" x14ac:dyDescent="0.35">
      <c r="A3" s="5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3"/>
      <c r="N3" s="4"/>
    </row>
    <row r="4" spans="1:14" ht="25.5" x14ac:dyDescent="0.25">
      <c r="A4" s="26" t="s">
        <v>2</v>
      </c>
      <c r="B4" s="26" t="s">
        <v>3</v>
      </c>
      <c r="C4" s="26" t="s">
        <v>4</v>
      </c>
      <c r="D4" s="27" t="s">
        <v>5</v>
      </c>
      <c r="E4" s="27" t="s">
        <v>6</v>
      </c>
      <c r="F4" s="27" t="s">
        <v>7</v>
      </c>
      <c r="G4" s="28" t="s">
        <v>8</v>
      </c>
      <c r="H4" s="27" t="s">
        <v>9</v>
      </c>
      <c r="I4" s="28" t="s">
        <v>10</v>
      </c>
      <c r="J4" s="29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 ht="60.75" customHeight="1" x14ac:dyDescent="0.25">
      <c r="A5" s="5">
        <v>1</v>
      </c>
      <c r="B5" s="6">
        <v>45304</v>
      </c>
      <c r="C5" s="6">
        <v>45310</v>
      </c>
      <c r="D5" s="33" t="s">
        <v>49</v>
      </c>
      <c r="E5" s="33" t="s">
        <v>50</v>
      </c>
      <c r="F5" s="33" t="s">
        <v>51</v>
      </c>
      <c r="G5" s="34" t="s">
        <v>52</v>
      </c>
      <c r="H5" s="33" t="s">
        <v>53</v>
      </c>
      <c r="I5" s="37" t="s">
        <v>54</v>
      </c>
      <c r="J5" s="35">
        <v>1034</v>
      </c>
      <c r="K5" s="35">
        <v>1800</v>
      </c>
      <c r="L5" s="35">
        <v>0</v>
      </c>
      <c r="M5" s="35">
        <f>SUM(J5:L5)</f>
        <v>2834</v>
      </c>
      <c r="N5" s="36" t="s">
        <v>57</v>
      </c>
    </row>
    <row r="6" spans="1:14" x14ac:dyDescent="0.25">
      <c r="A6" s="60" t="s">
        <v>19</v>
      </c>
      <c r="B6" s="60"/>
      <c r="C6" s="60"/>
      <c r="D6" s="60"/>
      <c r="E6" s="60"/>
      <c r="F6" s="60"/>
      <c r="G6" s="60"/>
      <c r="H6" s="60"/>
      <c r="I6" s="60"/>
      <c r="J6" s="31">
        <f>SUM(J5:J5)</f>
        <v>1034</v>
      </c>
      <c r="K6" s="32">
        <f>SUM(K5:K5)</f>
        <v>1800</v>
      </c>
      <c r="L6" s="32">
        <v>0</v>
      </c>
      <c r="M6" s="32">
        <f>SUM(M5:M5)</f>
        <v>2834</v>
      </c>
      <c r="N6" s="32"/>
    </row>
    <row r="7" spans="1:14" x14ac:dyDescent="0.25">
      <c r="A7" s="7"/>
      <c r="B7" s="7"/>
      <c r="C7" s="7"/>
      <c r="D7" s="7"/>
      <c r="E7" s="7"/>
      <c r="F7" s="7"/>
      <c r="G7" s="7"/>
      <c r="H7" s="8"/>
      <c r="I7" s="8"/>
      <c r="J7" s="9"/>
    </row>
    <row r="8" spans="1:14" ht="19.5" x14ac:dyDescent="0.4">
      <c r="A8" s="38" t="s">
        <v>58</v>
      </c>
    </row>
    <row r="9" spans="1:14" ht="23.25" x14ac:dyDescent="0.25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"/>
      <c r="N9"/>
    </row>
    <row r="10" spans="1:14" ht="24.75" customHeight="1" x14ac:dyDescent="0.35">
      <c r="A10" s="57" t="s">
        <v>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"/>
      <c r="N10"/>
    </row>
    <row r="11" spans="1:14" ht="23.25" x14ac:dyDescent="0.35">
      <c r="A11" s="59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"/>
      <c r="N11"/>
    </row>
    <row r="12" spans="1:14" ht="25.5" x14ac:dyDescent="0.25">
      <c r="A12" s="26" t="s">
        <v>2</v>
      </c>
      <c r="B12" s="26" t="s">
        <v>3</v>
      </c>
      <c r="C12" s="26" t="s">
        <v>4</v>
      </c>
      <c r="D12" s="27" t="s">
        <v>5</v>
      </c>
      <c r="E12" s="27" t="s">
        <v>6</v>
      </c>
      <c r="F12" s="27" t="s">
        <v>7</v>
      </c>
      <c r="G12" s="28" t="s">
        <v>8</v>
      </c>
      <c r="H12" s="27" t="s">
        <v>9</v>
      </c>
      <c r="I12" s="28" t="s">
        <v>10</v>
      </c>
      <c r="J12" s="29" t="s">
        <v>11</v>
      </c>
      <c r="K12" s="30" t="s">
        <v>12</v>
      </c>
      <c r="L12" s="30" t="s">
        <v>13</v>
      </c>
      <c r="M12" s="30" t="s">
        <v>14</v>
      </c>
      <c r="N12" s="30" t="s">
        <v>15</v>
      </c>
    </row>
    <row r="13" spans="1:14" ht="42.75" x14ac:dyDescent="0.25">
      <c r="A13" s="39">
        <v>1</v>
      </c>
      <c r="B13" s="40">
        <v>45326</v>
      </c>
      <c r="C13" s="40">
        <v>45328</v>
      </c>
      <c r="D13" s="41" t="s">
        <v>60</v>
      </c>
      <c r="E13" s="41" t="s">
        <v>61</v>
      </c>
      <c r="F13" s="41" t="s">
        <v>62</v>
      </c>
      <c r="G13" s="42" t="s">
        <v>63</v>
      </c>
      <c r="H13" s="41" t="s">
        <v>64</v>
      </c>
      <c r="I13" s="43" t="s">
        <v>65</v>
      </c>
      <c r="J13" s="44">
        <v>296.5</v>
      </c>
      <c r="K13" s="44">
        <v>0</v>
      </c>
      <c r="L13" s="44">
        <v>0</v>
      </c>
      <c r="M13" s="44">
        <v>296.5</v>
      </c>
      <c r="N13" s="45" t="s">
        <v>66</v>
      </c>
    </row>
    <row r="14" spans="1:14" ht="33" customHeight="1" x14ac:dyDescent="0.25">
      <c r="A14" s="39">
        <v>2</v>
      </c>
      <c r="B14" s="40">
        <v>45326</v>
      </c>
      <c r="C14" s="40">
        <v>45328</v>
      </c>
      <c r="D14" s="41" t="s">
        <v>67</v>
      </c>
      <c r="E14" s="41" t="s">
        <v>68</v>
      </c>
      <c r="F14" s="41" t="s">
        <v>69</v>
      </c>
      <c r="G14" s="42" t="s">
        <v>70</v>
      </c>
      <c r="H14" s="41" t="s">
        <v>64</v>
      </c>
      <c r="I14" s="43" t="s">
        <v>71</v>
      </c>
      <c r="J14" s="44">
        <v>322.5</v>
      </c>
      <c r="K14" s="44">
        <v>500</v>
      </c>
      <c r="L14" s="44">
        <v>0</v>
      </c>
      <c r="M14" s="44">
        <f t="shared" ref="M14:M19" si="0">SUM(J14:L14)</f>
        <v>822.5</v>
      </c>
      <c r="N14" s="46" t="s">
        <v>66</v>
      </c>
    </row>
    <row r="15" spans="1:14" ht="33" customHeight="1" x14ac:dyDescent="0.25">
      <c r="A15" s="39">
        <v>3</v>
      </c>
      <c r="B15" s="40">
        <v>45326</v>
      </c>
      <c r="C15" s="40">
        <v>45328</v>
      </c>
      <c r="D15" s="41" t="s">
        <v>72</v>
      </c>
      <c r="E15" s="41" t="s">
        <v>73</v>
      </c>
      <c r="F15" s="41" t="s">
        <v>74</v>
      </c>
      <c r="G15" s="42" t="s">
        <v>70</v>
      </c>
      <c r="H15" s="41" t="s">
        <v>64</v>
      </c>
      <c r="I15" s="43" t="s">
        <v>71</v>
      </c>
      <c r="J15" s="44">
        <v>322.5</v>
      </c>
      <c r="K15" s="44">
        <v>500</v>
      </c>
      <c r="L15" s="44">
        <v>0</v>
      </c>
      <c r="M15" s="44">
        <f t="shared" si="0"/>
        <v>822.5</v>
      </c>
      <c r="N15" s="45" t="s">
        <v>66</v>
      </c>
    </row>
    <row r="16" spans="1:14" ht="71.25" x14ac:dyDescent="0.25">
      <c r="A16" s="39">
        <v>4</v>
      </c>
      <c r="B16" s="40">
        <v>45339</v>
      </c>
      <c r="C16" s="40">
        <v>45346</v>
      </c>
      <c r="D16" s="41" t="s">
        <v>75</v>
      </c>
      <c r="E16" s="41" t="s">
        <v>76</v>
      </c>
      <c r="F16" s="41" t="s">
        <v>77</v>
      </c>
      <c r="G16" s="47" t="s">
        <v>18</v>
      </c>
      <c r="H16" s="41" t="s">
        <v>78</v>
      </c>
      <c r="I16" s="43" t="s">
        <v>79</v>
      </c>
      <c r="J16" s="48">
        <v>1342.9</v>
      </c>
      <c r="K16" s="48">
        <v>3800</v>
      </c>
      <c r="L16" s="44">
        <v>0</v>
      </c>
      <c r="M16" s="48">
        <f t="shared" si="0"/>
        <v>5142.8999999999996</v>
      </c>
      <c r="N16" s="46" t="s">
        <v>66</v>
      </c>
    </row>
    <row r="17" spans="1:14" ht="71.25" x14ac:dyDescent="0.25">
      <c r="A17" s="39">
        <v>5</v>
      </c>
      <c r="B17" s="40">
        <v>45339</v>
      </c>
      <c r="C17" s="40">
        <v>45346</v>
      </c>
      <c r="D17" s="41" t="s">
        <v>80</v>
      </c>
      <c r="E17" s="41" t="s">
        <v>81</v>
      </c>
      <c r="F17" s="41" t="s">
        <v>82</v>
      </c>
      <c r="G17" s="47" t="s">
        <v>18</v>
      </c>
      <c r="H17" s="41" t="s">
        <v>78</v>
      </c>
      <c r="I17" s="43" t="s">
        <v>79</v>
      </c>
      <c r="J17" s="48">
        <v>1446</v>
      </c>
      <c r="K17" s="48">
        <v>2800</v>
      </c>
      <c r="L17" s="44">
        <v>0</v>
      </c>
      <c r="M17" s="48">
        <f t="shared" si="0"/>
        <v>4246</v>
      </c>
      <c r="N17" s="46" t="s">
        <v>66</v>
      </c>
    </row>
    <row r="18" spans="1:14" ht="71.25" x14ac:dyDescent="0.25">
      <c r="A18" s="39">
        <v>6</v>
      </c>
      <c r="B18" s="40">
        <v>45339</v>
      </c>
      <c r="C18" s="40">
        <v>45346</v>
      </c>
      <c r="D18" s="41" t="s">
        <v>83</v>
      </c>
      <c r="E18" s="41" t="s">
        <v>84</v>
      </c>
      <c r="F18" s="41" t="s">
        <v>85</v>
      </c>
      <c r="G18" s="47" t="s">
        <v>18</v>
      </c>
      <c r="H18" s="41" t="s">
        <v>78</v>
      </c>
      <c r="I18" s="43" t="s">
        <v>86</v>
      </c>
      <c r="J18" s="48">
        <v>1342.9</v>
      </c>
      <c r="K18" s="48">
        <v>2800</v>
      </c>
      <c r="L18" s="44">
        <v>0</v>
      </c>
      <c r="M18" s="48">
        <f t="shared" si="0"/>
        <v>4142.8999999999996</v>
      </c>
      <c r="N18" s="46" t="s">
        <v>66</v>
      </c>
    </row>
    <row r="19" spans="1:14" ht="71.25" x14ac:dyDescent="0.25">
      <c r="A19" s="50">
        <v>7</v>
      </c>
      <c r="B19" s="40">
        <v>45339</v>
      </c>
      <c r="C19" s="40">
        <v>45353</v>
      </c>
      <c r="D19" s="51" t="s">
        <v>87</v>
      </c>
      <c r="E19" s="51" t="s">
        <v>88</v>
      </c>
      <c r="F19" s="51" t="s">
        <v>89</v>
      </c>
      <c r="G19" s="51" t="s">
        <v>18</v>
      </c>
      <c r="H19" s="41" t="s">
        <v>78</v>
      </c>
      <c r="I19" s="52" t="s">
        <v>90</v>
      </c>
      <c r="J19" s="53">
        <v>1405</v>
      </c>
      <c r="K19" s="53">
        <v>6600</v>
      </c>
      <c r="L19" s="53">
        <v>0</v>
      </c>
      <c r="M19" s="53">
        <f t="shared" si="0"/>
        <v>8005</v>
      </c>
      <c r="N19" s="49"/>
    </row>
    <row r="20" spans="1:14" ht="42.75" x14ac:dyDescent="0.25">
      <c r="A20" s="54">
        <v>8</v>
      </c>
      <c r="B20" s="40">
        <v>45347</v>
      </c>
      <c r="C20" s="40">
        <v>45350</v>
      </c>
      <c r="D20" s="41" t="s">
        <v>91</v>
      </c>
      <c r="E20" s="41" t="s">
        <v>50</v>
      </c>
      <c r="F20" s="41" t="s">
        <v>51</v>
      </c>
      <c r="G20" s="41" t="s">
        <v>92</v>
      </c>
      <c r="H20" s="41" t="s">
        <v>93</v>
      </c>
      <c r="I20" s="43" t="s">
        <v>94</v>
      </c>
      <c r="J20" s="44">
        <v>906.8</v>
      </c>
      <c r="K20" s="44">
        <v>900</v>
      </c>
      <c r="L20" s="44">
        <v>0</v>
      </c>
      <c r="M20" s="48">
        <f>SUM(J20:L20)</f>
        <v>1806.8</v>
      </c>
      <c r="N20" s="45" t="s">
        <v>66</v>
      </c>
    </row>
    <row r="21" spans="1:14" x14ac:dyDescent="0.25">
      <c r="A21" s="60" t="s">
        <v>19</v>
      </c>
      <c r="B21" s="60"/>
      <c r="C21" s="60"/>
      <c r="D21" s="60"/>
      <c r="E21" s="60"/>
      <c r="F21" s="60"/>
      <c r="G21" s="60"/>
      <c r="H21" s="60"/>
      <c r="I21" s="60"/>
      <c r="J21" s="55">
        <f>SUM(J13:J20)</f>
        <v>7385.1</v>
      </c>
      <c r="K21" s="56">
        <f>SUM(K13:K20)</f>
        <v>17900</v>
      </c>
      <c r="L21" s="56">
        <v>0</v>
      </c>
      <c r="M21" s="56">
        <f>SUM(J21:L21)</f>
        <v>25285.1</v>
      </c>
      <c r="N21" s="32"/>
    </row>
    <row r="23" spans="1:14" ht="19.5" x14ac:dyDescent="0.4">
      <c r="A23" s="38" t="s">
        <v>95</v>
      </c>
    </row>
    <row r="24" spans="1:14" ht="23.25" x14ac:dyDescent="0.25">
      <c r="A24" s="61" t="s">
        <v>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1"/>
      <c r="N24"/>
    </row>
    <row r="25" spans="1:14" ht="21" customHeight="1" x14ac:dyDescent="0.35">
      <c r="A25" s="57" t="s">
        <v>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3"/>
      <c r="N25"/>
    </row>
    <row r="26" spans="1:14" ht="23.25" x14ac:dyDescent="0.35">
      <c r="A26" s="59" t="s">
        <v>96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3"/>
      <c r="N26"/>
    </row>
    <row r="27" spans="1:14" ht="25.5" x14ac:dyDescent="0.25">
      <c r="A27" s="26" t="s">
        <v>2</v>
      </c>
      <c r="B27" s="26" t="s">
        <v>3</v>
      </c>
      <c r="C27" s="26" t="s">
        <v>4</v>
      </c>
      <c r="D27" s="27" t="s">
        <v>5</v>
      </c>
      <c r="E27" s="27" t="s">
        <v>6</v>
      </c>
      <c r="F27" s="27" t="s">
        <v>7</v>
      </c>
      <c r="G27" s="28" t="s">
        <v>8</v>
      </c>
      <c r="H27" s="27" t="s">
        <v>9</v>
      </c>
      <c r="I27" s="28" t="s">
        <v>10</v>
      </c>
      <c r="J27" s="29" t="s">
        <v>11</v>
      </c>
      <c r="K27" s="30" t="s">
        <v>12</v>
      </c>
      <c r="L27" s="30" t="s">
        <v>13</v>
      </c>
      <c r="M27" s="30" t="s">
        <v>14</v>
      </c>
      <c r="N27" s="30" t="s">
        <v>15</v>
      </c>
    </row>
    <row r="28" spans="1:14" ht="25.5" x14ac:dyDescent="0.25">
      <c r="A28" s="64">
        <v>1</v>
      </c>
      <c r="B28" s="6">
        <v>45353</v>
      </c>
      <c r="C28" s="6">
        <v>45359</v>
      </c>
      <c r="D28" s="65" t="s">
        <v>97</v>
      </c>
      <c r="E28" s="65" t="s">
        <v>98</v>
      </c>
      <c r="F28" s="65" t="s">
        <v>99</v>
      </c>
      <c r="G28" s="66" t="s">
        <v>100</v>
      </c>
      <c r="H28" s="65" t="s">
        <v>101</v>
      </c>
      <c r="I28" s="67" t="s">
        <v>102</v>
      </c>
      <c r="J28" s="68">
        <v>1386</v>
      </c>
      <c r="K28" s="68">
        <v>2400</v>
      </c>
      <c r="L28" s="69">
        <v>0</v>
      </c>
      <c r="M28" s="68">
        <f>SUM(J28:L28)</f>
        <v>3786</v>
      </c>
      <c r="N28" s="70" t="s">
        <v>66</v>
      </c>
    </row>
    <row r="29" spans="1:14" ht="25.5" x14ac:dyDescent="0.25">
      <c r="A29" s="64">
        <v>2</v>
      </c>
      <c r="B29" s="6">
        <v>45353</v>
      </c>
      <c r="C29" s="6">
        <v>45359</v>
      </c>
      <c r="D29" s="65" t="s">
        <v>103</v>
      </c>
      <c r="E29" s="65" t="s">
        <v>104</v>
      </c>
      <c r="F29" s="65" t="s">
        <v>105</v>
      </c>
      <c r="G29" s="66" t="s">
        <v>100</v>
      </c>
      <c r="H29" s="65" t="s">
        <v>101</v>
      </c>
      <c r="I29" s="67" t="s">
        <v>102</v>
      </c>
      <c r="J29" s="68">
        <v>1386</v>
      </c>
      <c r="K29" s="68">
        <v>2400</v>
      </c>
      <c r="L29" s="69">
        <v>0</v>
      </c>
      <c r="M29" s="68">
        <f>SUM(J29:L29)</f>
        <v>3786</v>
      </c>
      <c r="N29" s="71" t="s">
        <v>66</v>
      </c>
    </row>
    <row r="30" spans="1:14" ht="38.25" x14ac:dyDescent="0.25">
      <c r="A30" s="64">
        <v>3</v>
      </c>
      <c r="B30" s="6">
        <v>45356</v>
      </c>
      <c r="C30" s="6">
        <v>45360</v>
      </c>
      <c r="D30" s="65" t="s">
        <v>49</v>
      </c>
      <c r="E30" s="65" t="s">
        <v>50</v>
      </c>
      <c r="F30" s="65" t="s">
        <v>51</v>
      </c>
      <c r="G30" s="41" t="s">
        <v>92</v>
      </c>
      <c r="H30" s="65" t="s">
        <v>106</v>
      </c>
      <c r="I30" s="67" t="s">
        <v>107</v>
      </c>
      <c r="J30" s="68">
        <v>1503</v>
      </c>
      <c r="K30" s="68">
        <v>1600</v>
      </c>
      <c r="L30" s="68">
        <v>0</v>
      </c>
      <c r="M30" s="68">
        <f>SUM(J30:L30)</f>
        <v>3103</v>
      </c>
      <c r="N30" s="70" t="s">
        <v>66</v>
      </c>
    </row>
    <row r="31" spans="1:14" ht="63.75" x14ac:dyDescent="0.25">
      <c r="A31" s="64">
        <v>4</v>
      </c>
      <c r="B31" s="6">
        <v>45356</v>
      </c>
      <c r="C31" s="6">
        <v>45360</v>
      </c>
      <c r="D31" s="65" t="s">
        <v>108</v>
      </c>
      <c r="E31" s="65" t="s">
        <v>109</v>
      </c>
      <c r="F31" s="65" t="s">
        <v>110</v>
      </c>
      <c r="G31" s="66" t="s">
        <v>100</v>
      </c>
      <c r="H31" s="65" t="s">
        <v>111</v>
      </c>
      <c r="I31" s="67" t="s">
        <v>112</v>
      </c>
      <c r="J31" s="68">
        <v>1473</v>
      </c>
      <c r="K31" s="68">
        <v>1600</v>
      </c>
      <c r="L31" s="68">
        <v>0</v>
      </c>
      <c r="M31" s="68">
        <f>SUM(J31:L31)</f>
        <v>3073</v>
      </c>
      <c r="N31" s="70" t="s">
        <v>66</v>
      </c>
    </row>
    <row r="32" spans="1:14" ht="38.25" x14ac:dyDescent="0.25">
      <c r="A32" s="64">
        <v>5</v>
      </c>
      <c r="B32" s="6">
        <v>45357</v>
      </c>
      <c r="C32" s="6">
        <v>45361</v>
      </c>
      <c r="D32" s="65" t="s">
        <v>113</v>
      </c>
      <c r="E32" s="65" t="s">
        <v>61</v>
      </c>
      <c r="F32" s="65" t="s">
        <v>114</v>
      </c>
      <c r="G32" s="42" t="s">
        <v>63</v>
      </c>
      <c r="H32" s="65" t="s">
        <v>115</v>
      </c>
      <c r="I32" s="67" t="s">
        <v>116</v>
      </c>
      <c r="J32" s="68">
        <v>0</v>
      </c>
      <c r="K32" s="68">
        <v>0</v>
      </c>
      <c r="L32" s="68">
        <v>0</v>
      </c>
      <c r="M32" s="68">
        <v>0</v>
      </c>
      <c r="N32" s="70" t="s">
        <v>66</v>
      </c>
    </row>
    <row r="33" spans="1:14" ht="38.25" x14ac:dyDescent="0.25">
      <c r="A33" s="5">
        <v>6</v>
      </c>
      <c r="B33" s="72">
        <v>45357</v>
      </c>
      <c r="C33" s="72">
        <v>45361</v>
      </c>
      <c r="D33" s="33" t="s">
        <v>117</v>
      </c>
      <c r="E33" s="33" t="s">
        <v>118</v>
      </c>
      <c r="F33" s="33" t="s">
        <v>119</v>
      </c>
      <c r="G33" s="73" t="s">
        <v>120</v>
      </c>
      <c r="H33" s="33" t="s">
        <v>115</v>
      </c>
      <c r="I33" s="37" t="s">
        <v>116</v>
      </c>
      <c r="J33" s="35">
        <v>766.8</v>
      </c>
      <c r="K33" s="35">
        <v>0</v>
      </c>
      <c r="L33" s="35">
        <v>0</v>
      </c>
      <c r="M33" s="35">
        <f>SUM(J33:L33)</f>
        <v>766.8</v>
      </c>
      <c r="N33" s="74"/>
    </row>
    <row r="34" spans="1:14" ht="38.25" x14ac:dyDescent="0.25">
      <c r="A34" s="5">
        <v>7</v>
      </c>
      <c r="B34" s="72">
        <v>45357</v>
      </c>
      <c r="C34" s="72">
        <v>45361</v>
      </c>
      <c r="D34" s="33" t="s">
        <v>121</v>
      </c>
      <c r="E34" s="33" t="s">
        <v>73</v>
      </c>
      <c r="F34" s="33" t="s">
        <v>74</v>
      </c>
      <c r="G34" s="73" t="s">
        <v>122</v>
      </c>
      <c r="H34" s="33" t="s">
        <v>115</v>
      </c>
      <c r="I34" s="37" t="s">
        <v>116</v>
      </c>
      <c r="J34" s="35">
        <v>766.8</v>
      </c>
      <c r="K34" s="35">
        <v>1000</v>
      </c>
      <c r="L34" s="35">
        <v>0</v>
      </c>
      <c r="M34" s="35">
        <f>SUM(J34:L34)</f>
        <v>1766.8</v>
      </c>
      <c r="N34" s="75" t="s">
        <v>66</v>
      </c>
    </row>
    <row r="35" spans="1:14" ht="63.75" x14ac:dyDescent="0.25">
      <c r="A35" s="5">
        <v>8</v>
      </c>
      <c r="B35" s="72">
        <v>45357</v>
      </c>
      <c r="C35" s="72">
        <v>45361</v>
      </c>
      <c r="D35" s="33" t="s">
        <v>67</v>
      </c>
      <c r="E35" s="33" t="s">
        <v>68</v>
      </c>
      <c r="F35" s="33" t="s">
        <v>69</v>
      </c>
      <c r="G35" s="73" t="s">
        <v>122</v>
      </c>
      <c r="H35" s="33" t="s">
        <v>115</v>
      </c>
      <c r="I35" s="37" t="s">
        <v>123</v>
      </c>
      <c r="J35" s="35">
        <v>473.6</v>
      </c>
      <c r="K35" s="35">
        <v>1000</v>
      </c>
      <c r="L35" s="35">
        <v>0</v>
      </c>
      <c r="M35" s="35">
        <f>SUM(J35:L35)</f>
        <v>1473.6</v>
      </c>
      <c r="N35" s="75" t="s">
        <v>66</v>
      </c>
    </row>
    <row r="36" spans="1:14" ht="38.25" x14ac:dyDescent="0.25">
      <c r="A36" s="64">
        <v>9</v>
      </c>
      <c r="B36" s="6">
        <v>45369</v>
      </c>
      <c r="C36" s="6">
        <v>45372</v>
      </c>
      <c r="D36" s="65" t="s">
        <v>67</v>
      </c>
      <c r="E36" s="65" t="s">
        <v>68</v>
      </c>
      <c r="F36" s="65" t="s">
        <v>69</v>
      </c>
      <c r="G36" s="76" t="s">
        <v>122</v>
      </c>
      <c r="H36" s="65" t="s">
        <v>124</v>
      </c>
      <c r="I36" s="67" t="s">
        <v>125</v>
      </c>
      <c r="J36" s="68">
        <v>0</v>
      </c>
      <c r="K36" s="68">
        <v>0</v>
      </c>
      <c r="L36" s="68">
        <v>0</v>
      </c>
      <c r="M36" s="68">
        <v>0</v>
      </c>
      <c r="N36" s="49"/>
    </row>
    <row r="37" spans="1:14" ht="51" x14ac:dyDescent="0.25">
      <c r="A37" s="64">
        <v>10</v>
      </c>
      <c r="B37" s="6">
        <v>45369</v>
      </c>
      <c r="C37" s="6">
        <v>45371</v>
      </c>
      <c r="D37" s="65" t="s">
        <v>126</v>
      </c>
      <c r="E37" s="65" t="s">
        <v>127</v>
      </c>
      <c r="F37" s="65" t="s">
        <v>69</v>
      </c>
      <c r="G37" s="65" t="s">
        <v>100</v>
      </c>
      <c r="H37" s="65" t="s">
        <v>128</v>
      </c>
      <c r="I37" s="67" t="s">
        <v>129</v>
      </c>
      <c r="J37" s="68">
        <v>2138.4</v>
      </c>
      <c r="K37" s="68">
        <v>0</v>
      </c>
      <c r="L37" s="68">
        <v>0</v>
      </c>
      <c r="M37" s="68">
        <f>SUM(J37:L37)</f>
        <v>2138.4</v>
      </c>
      <c r="N37" s="70" t="s">
        <v>66</v>
      </c>
    </row>
    <row r="38" spans="1:14" ht="63.75" x14ac:dyDescent="0.25">
      <c r="A38" s="64">
        <v>11</v>
      </c>
      <c r="B38" s="6">
        <v>45369</v>
      </c>
      <c r="C38" s="72">
        <v>45372</v>
      </c>
      <c r="D38" s="33" t="s">
        <v>130</v>
      </c>
      <c r="E38" s="33" t="s">
        <v>131</v>
      </c>
      <c r="F38" s="33" t="s">
        <v>132</v>
      </c>
      <c r="G38" s="65" t="s">
        <v>100</v>
      </c>
      <c r="H38" s="65" t="s">
        <v>128</v>
      </c>
      <c r="I38" s="37" t="s">
        <v>90</v>
      </c>
      <c r="J38" s="35">
        <v>1588.4</v>
      </c>
      <c r="K38" s="35">
        <v>0</v>
      </c>
      <c r="L38" s="35">
        <v>0</v>
      </c>
      <c r="M38" s="35">
        <f>SUM(J38:L38)</f>
        <v>1588.4</v>
      </c>
      <c r="N38" s="77" t="s">
        <v>66</v>
      </c>
    </row>
    <row r="39" spans="1:14" ht="63.75" x14ac:dyDescent="0.25">
      <c r="A39" s="64">
        <v>12</v>
      </c>
      <c r="B39" s="6">
        <v>45369</v>
      </c>
      <c r="C39" s="72">
        <v>45373</v>
      </c>
      <c r="D39" s="33" t="s">
        <v>133</v>
      </c>
      <c r="E39" s="33" t="s">
        <v>134</v>
      </c>
      <c r="F39" s="33" t="s">
        <v>135</v>
      </c>
      <c r="G39" s="65" t="s">
        <v>100</v>
      </c>
      <c r="H39" s="65" t="s">
        <v>128</v>
      </c>
      <c r="I39" s="37" t="s">
        <v>90</v>
      </c>
      <c r="J39" s="35">
        <v>0</v>
      </c>
      <c r="K39" s="35">
        <v>0</v>
      </c>
      <c r="L39" s="35">
        <v>0</v>
      </c>
      <c r="M39" s="35">
        <v>0</v>
      </c>
      <c r="N39" s="70" t="s">
        <v>66</v>
      </c>
    </row>
    <row r="40" spans="1:14" ht="63.75" x14ac:dyDescent="0.25">
      <c r="A40" s="64">
        <v>13</v>
      </c>
      <c r="B40" s="6">
        <v>45369</v>
      </c>
      <c r="C40" s="72">
        <v>45373</v>
      </c>
      <c r="D40" s="33" t="s">
        <v>136</v>
      </c>
      <c r="E40" s="33" t="s">
        <v>137</v>
      </c>
      <c r="F40" s="33" t="s">
        <v>135</v>
      </c>
      <c r="G40" s="65" t="s">
        <v>100</v>
      </c>
      <c r="H40" s="65" t="s">
        <v>128</v>
      </c>
      <c r="I40" s="37" t="s">
        <v>90</v>
      </c>
      <c r="J40" s="35">
        <v>0</v>
      </c>
      <c r="K40" s="35">
        <v>0</v>
      </c>
      <c r="L40" s="35">
        <v>0</v>
      </c>
      <c r="M40" s="35">
        <v>0</v>
      </c>
      <c r="N40" s="70" t="s">
        <v>66</v>
      </c>
    </row>
    <row r="41" spans="1:14" ht="63.75" x14ac:dyDescent="0.25">
      <c r="A41" s="64">
        <v>14</v>
      </c>
      <c r="B41" s="6">
        <v>45369</v>
      </c>
      <c r="C41" s="72">
        <v>45373</v>
      </c>
      <c r="D41" s="33" t="s">
        <v>138</v>
      </c>
      <c r="E41" s="33" t="s">
        <v>139</v>
      </c>
      <c r="F41" s="33" t="s">
        <v>135</v>
      </c>
      <c r="G41" s="65" t="s">
        <v>100</v>
      </c>
      <c r="H41" s="65" t="s">
        <v>128</v>
      </c>
      <c r="I41" s="37" t="s">
        <v>90</v>
      </c>
      <c r="J41" s="35">
        <v>0</v>
      </c>
      <c r="K41" s="35">
        <v>0</v>
      </c>
      <c r="L41" s="35">
        <v>0</v>
      </c>
      <c r="M41" s="35">
        <v>0</v>
      </c>
      <c r="N41" s="70" t="s">
        <v>66</v>
      </c>
    </row>
    <row r="42" spans="1:14" ht="63.75" x14ac:dyDescent="0.25">
      <c r="A42" s="64">
        <v>15</v>
      </c>
      <c r="B42" s="6">
        <v>45369</v>
      </c>
      <c r="C42" s="72">
        <v>45373</v>
      </c>
      <c r="D42" s="33" t="s">
        <v>140</v>
      </c>
      <c r="E42" s="33" t="s">
        <v>141</v>
      </c>
      <c r="F42" s="33" t="s">
        <v>135</v>
      </c>
      <c r="G42" s="65" t="s">
        <v>100</v>
      </c>
      <c r="H42" s="65" t="s">
        <v>128</v>
      </c>
      <c r="I42" s="37" t="s">
        <v>90</v>
      </c>
      <c r="J42" s="35">
        <v>0</v>
      </c>
      <c r="K42" s="35">
        <v>0</v>
      </c>
      <c r="L42" s="35">
        <v>0</v>
      </c>
      <c r="M42" s="35">
        <v>0</v>
      </c>
      <c r="N42" s="70" t="s">
        <v>66</v>
      </c>
    </row>
    <row r="43" spans="1:14" ht="102" x14ac:dyDescent="0.25">
      <c r="A43" s="64">
        <v>16</v>
      </c>
      <c r="B43" s="6">
        <v>45382</v>
      </c>
      <c r="C43" s="6">
        <v>45392</v>
      </c>
      <c r="D43" s="65" t="s">
        <v>49</v>
      </c>
      <c r="E43" s="65" t="s">
        <v>50</v>
      </c>
      <c r="F43" s="65" t="s">
        <v>51</v>
      </c>
      <c r="G43" s="41" t="s">
        <v>92</v>
      </c>
      <c r="H43" s="65" t="s">
        <v>142</v>
      </c>
      <c r="I43" s="37" t="s">
        <v>143</v>
      </c>
      <c r="J43" s="35">
        <v>1210.7</v>
      </c>
      <c r="K43" s="35">
        <v>3000</v>
      </c>
      <c r="L43" s="35">
        <v>0</v>
      </c>
      <c r="M43" s="35">
        <f>SUM(J43:L43)</f>
        <v>4210.7</v>
      </c>
      <c r="N43" s="70" t="s">
        <v>66</v>
      </c>
    </row>
    <row r="44" spans="1:14" x14ac:dyDescent="0.25">
      <c r="A44" s="78" t="s">
        <v>19</v>
      </c>
      <c r="B44" s="78"/>
      <c r="C44" s="78"/>
      <c r="D44" s="78"/>
      <c r="E44" s="78"/>
      <c r="F44" s="78"/>
      <c r="G44" s="78"/>
      <c r="H44" s="78"/>
      <c r="I44" s="78"/>
      <c r="J44" s="31">
        <f>SUM(J28:J43)</f>
        <v>12692.7</v>
      </c>
      <c r="K44" s="32">
        <f>SUM(K28:K43)</f>
        <v>13000</v>
      </c>
      <c r="L44" s="32">
        <v>0</v>
      </c>
      <c r="M44" s="32">
        <f>SUM(M28:M43)</f>
        <v>25692.7</v>
      </c>
      <c r="N44" s="32"/>
    </row>
    <row r="45" spans="1:14" x14ac:dyDescent="0.25">
      <c r="A45" s="7"/>
      <c r="B45" s="7"/>
      <c r="C45" s="7"/>
      <c r="D45" s="7"/>
      <c r="E45" s="7"/>
      <c r="F45" s="7"/>
      <c r="G45" s="7"/>
      <c r="H45" s="8"/>
      <c r="I45" s="8"/>
      <c r="J45" s="9"/>
      <c r="N45"/>
    </row>
  </sheetData>
  <mergeCells count="12">
    <mergeCell ref="A24:L24"/>
    <mergeCell ref="A25:L25"/>
    <mergeCell ref="A26:L26"/>
    <mergeCell ref="A44:I44"/>
    <mergeCell ref="A10:L10"/>
    <mergeCell ref="A11:L11"/>
    <mergeCell ref="A21:I21"/>
    <mergeCell ref="A1:L1"/>
    <mergeCell ref="A2:L2"/>
    <mergeCell ref="A3:L3"/>
    <mergeCell ref="A6:I6"/>
    <mergeCell ref="A9:L9"/>
  </mergeCells>
  <hyperlinks>
    <hyperlink ref="N13" r:id="rId1" display="Viajes 2024\Informes Sustantivos - Febrero 2024\Informe Sustantivo - Héctor Alexander.pdf"/>
    <hyperlink ref="N14" r:id="rId2" display="Viajes 2024\Informes Sustantivos - Febrero 2024\Informe Sustantivo - Julio Marquínez.pdf"/>
    <hyperlink ref="N15" r:id="rId3" display="Viajes 2024\Informes Sustantivos - Febrero 2024\Informe Sustantivo - Carlos García.pdf"/>
    <hyperlink ref="N20" r:id="rId4" display="Viajes 2024\Informes Sustantivos - Febrero 2024\Informe Sustantivo - Mergie-Lys Jaime.pdf"/>
    <hyperlink ref="N16" r:id="rId5" display="Viajes 2024\Informes Sustantivos - Febrero 2024\Informe Sustantivo - Julio Marquínez.pdf"/>
    <hyperlink ref="N17" r:id="rId6" display="Viajes 2024\Informes Sustantivos - Febrero 2024\Informe Sustantivo - Julio Marquínez.pdf"/>
    <hyperlink ref="N18" r:id="rId7" display="Viajes 2024\Informes Sustantivos - Febrero 2024\Informe Sustantivo - Julio Marquínez.pdf"/>
    <hyperlink ref="N28" r:id="rId8" display="..\..\..\..\..\..\..\Desktop\Viajes 2024\Informes Sustantivos - Marzo 2024\Informe Sustantivo - Nicole Montufar.pdf"/>
    <hyperlink ref="N30" r:id="rId9" display="..\..\..\..\..\..\..\Desktop\Viajes 2024\Informes Sustantivos - Marzo 2024\Informe Sustantivo - Margie-Lys Jaime.pdf"/>
    <hyperlink ref="N31" r:id="rId10" display="..\..\..\..\..\..\..\Desktop\Viajes 2024\Informes Sustantivos - Marzo 2024\Informe Sustantivo - Martin Barciela.pdf"/>
    <hyperlink ref="N32" r:id="rId11" display="..\..\..\..\..\..\..\Desktop\Viajes 2024\Informes Sustantivos - Marzo 2024\Informe Sustantivo - Héctor Alexander.pdf"/>
    <hyperlink ref="N29" r:id="rId12" display="..\..\..\..\..\..\..\Desktop\Viajes 2024\Informes Sustantivos - Marzo 2024\Informe Sustantivo - Aichell Alvarado.pdf"/>
    <hyperlink ref="N38" r:id="rId13" display="Informes Sustantivos - Marzo 2024\Informe Sustantivo - Ninochska Ríos.pdf"/>
    <hyperlink ref="N34" r:id="rId14" display="Informes Sustantivos - Marzo 2024\Informe Sustantivo - Carlos Garcia.pdf"/>
    <hyperlink ref="N35" r:id="rId15" display="Informes Sustantivos - Marzo 2024\Informe Sustantivo - Julio Marquínez.pdf"/>
    <hyperlink ref="N37" r:id="rId16" display="..\..\..\..\..\..\..\Desktop\Viajes 2024\Informes Sustantivos - Marzo 2024\Informe Sustantivo - Martin Barciela.pdf"/>
    <hyperlink ref="N39" r:id="rId17" display="..\..\..\..\..\..\..\Desktop\Viajes 2024\Informes Sustantivos - Marzo 2024\Informe Sustantivo - Martin Barciela.pdf"/>
    <hyperlink ref="N40" r:id="rId18" display="..\..\..\..\..\..\..\Desktop\Viajes 2024\Informes Sustantivos - Marzo 2024\Informe Sustantivo - Martin Barciela.pdf"/>
    <hyperlink ref="N41" r:id="rId19" display="..\..\..\..\..\..\..\Desktop\Viajes 2024\Informes Sustantivos - Marzo 2024\Informe Sustantivo - Martin Barciela.pdf"/>
    <hyperlink ref="N42" r:id="rId20" display="..\..\..\..\..\..\..\Desktop\Viajes 2024\Informes Sustantivos - Marzo 2024\Informe Sustantivo - Martin Barciela.pdf"/>
    <hyperlink ref="N43" r:id="rId21" display="..\..\..\..\..\..\..\Desktop\Viajes 2024\Informes Sustantivos - Marzo 2024\Informe Sustantivo - Martin Barciela.pdf"/>
  </hyperlinks>
  <pageMargins left="0.7" right="0.7" top="0.75" bottom="0.75" header="0.3" footer="0.3"/>
  <pageSetup paperSize="9"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22" workbookViewId="0">
      <selection activeCell="H54" sqref="H54"/>
    </sheetView>
  </sheetViews>
  <sheetFormatPr baseColWidth="10" defaultRowHeight="15" x14ac:dyDescent="0.25"/>
  <cols>
    <col min="1" max="1" width="61.7109375" style="24" customWidth="1"/>
    <col min="2" max="2" width="28.5703125" style="24" customWidth="1"/>
  </cols>
  <sheetData>
    <row r="1" spans="1:2" ht="18" x14ac:dyDescent="0.25">
      <c r="A1" s="63" t="s">
        <v>0</v>
      </c>
      <c r="B1" s="63"/>
    </row>
    <row r="2" spans="1:2" ht="15.75" x14ac:dyDescent="0.25">
      <c r="A2" s="62" t="s">
        <v>20</v>
      </c>
      <c r="B2" s="62"/>
    </row>
    <row r="3" spans="1:2" ht="15.75" x14ac:dyDescent="0.25">
      <c r="A3" s="62" t="s">
        <v>56</v>
      </c>
      <c r="B3" s="62"/>
    </row>
    <row r="4" spans="1:2" ht="16.5" thickBot="1" x14ac:dyDescent="0.3">
      <c r="A4" s="12"/>
      <c r="B4" s="12"/>
    </row>
    <row r="5" spans="1:2" ht="16.5" thickTop="1" x14ac:dyDescent="0.25">
      <c r="A5" s="13" t="s">
        <v>8</v>
      </c>
      <c r="B5" s="14" t="s">
        <v>21</v>
      </c>
    </row>
    <row r="6" spans="1:2" ht="15.75" x14ac:dyDescent="0.25">
      <c r="A6" s="15" t="s">
        <v>22</v>
      </c>
      <c r="B6" s="16">
        <v>0</v>
      </c>
    </row>
    <row r="7" spans="1:2" ht="2.25" customHeight="1" x14ac:dyDescent="0.25">
      <c r="A7" s="15"/>
      <c r="B7" s="16"/>
    </row>
    <row r="8" spans="1:2" ht="15.75" x14ac:dyDescent="0.25">
      <c r="A8" s="15" t="s">
        <v>23</v>
      </c>
      <c r="B8" s="16">
        <v>0</v>
      </c>
    </row>
    <row r="9" spans="1:2" ht="2.25" customHeight="1" x14ac:dyDescent="0.25">
      <c r="A9" s="15"/>
      <c r="B9" s="16"/>
    </row>
    <row r="10" spans="1:2" ht="15.75" x14ac:dyDescent="0.25">
      <c r="A10" s="15" t="s">
        <v>24</v>
      </c>
      <c r="B10" s="16">
        <v>0</v>
      </c>
    </row>
    <row r="11" spans="1:2" ht="2.25" customHeight="1" x14ac:dyDescent="0.25">
      <c r="A11" s="15"/>
      <c r="B11" s="16"/>
    </row>
    <row r="12" spans="1:2" ht="15.75" x14ac:dyDescent="0.25">
      <c r="A12" s="15" t="s">
        <v>25</v>
      </c>
      <c r="B12" s="16">
        <v>0</v>
      </c>
    </row>
    <row r="13" spans="1:2" ht="2.25" customHeight="1" x14ac:dyDescent="0.25">
      <c r="A13" s="15"/>
      <c r="B13" s="16"/>
    </row>
    <row r="14" spans="1:2" ht="18" customHeight="1" x14ac:dyDescent="0.25">
      <c r="A14" s="15" t="s">
        <v>55</v>
      </c>
      <c r="B14" s="16">
        <v>2834</v>
      </c>
    </row>
    <row r="15" spans="1:2" ht="2.25" customHeight="1" x14ac:dyDescent="0.25">
      <c r="A15" s="17"/>
      <c r="B15" s="16"/>
    </row>
    <row r="16" spans="1:2" ht="15.75" x14ac:dyDescent="0.25">
      <c r="A16" s="18" t="s">
        <v>26</v>
      </c>
      <c r="B16" s="16">
        <v>0</v>
      </c>
    </row>
    <row r="17" spans="1:2" ht="2.25" customHeight="1" x14ac:dyDescent="0.25">
      <c r="A17" s="17"/>
      <c r="B17" s="16"/>
    </row>
    <row r="18" spans="1:2" ht="15.75" x14ac:dyDescent="0.25">
      <c r="A18" s="18" t="s">
        <v>27</v>
      </c>
      <c r="B18" s="16">
        <v>0</v>
      </c>
    </row>
    <row r="19" spans="1:2" ht="2.25" customHeight="1" x14ac:dyDescent="0.25">
      <c r="A19" s="17"/>
      <c r="B19" s="16"/>
    </row>
    <row r="20" spans="1:2" ht="15.75" x14ac:dyDescent="0.25">
      <c r="A20" s="18" t="s">
        <v>28</v>
      </c>
      <c r="B20" s="16">
        <v>0</v>
      </c>
    </row>
    <row r="21" spans="1:2" ht="2.25" customHeight="1" x14ac:dyDescent="0.25">
      <c r="A21" s="17"/>
      <c r="B21" s="16"/>
    </row>
    <row r="22" spans="1:2" ht="15.75" x14ac:dyDescent="0.25">
      <c r="A22" s="18" t="s">
        <v>29</v>
      </c>
      <c r="B22" s="16">
        <v>0</v>
      </c>
    </row>
    <row r="23" spans="1:2" ht="2.25" customHeight="1" x14ac:dyDescent="0.25">
      <c r="A23" s="17"/>
      <c r="B23" s="16"/>
    </row>
    <row r="24" spans="1:2" ht="15.75" x14ac:dyDescent="0.25">
      <c r="A24" s="18" t="s">
        <v>17</v>
      </c>
      <c r="B24" s="16">
        <v>0</v>
      </c>
    </row>
    <row r="25" spans="1:2" ht="1.5" customHeight="1" x14ac:dyDescent="0.25">
      <c r="A25" s="17"/>
      <c r="B25" s="16"/>
    </row>
    <row r="26" spans="1:2" ht="15.75" x14ac:dyDescent="0.25">
      <c r="A26" s="18" t="s">
        <v>16</v>
      </c>
      <c r="B26" s="16">
        <v>0</v>
      </c>
    </row>
    <row r="27" spans="1:2" ht="2.25" customHeight="1" x14ac:dyDescent="0.25">
      <c r="A27" s="18"/>
      <c r="B27" s="16"/>
    </row>
    <row r="28" spans="1:2" ht="15.75" x14ac:dyDescent="0.25">
      <c r="A28" s="18" t="s">
        <v>30</v>
      </c>
      <c r="B28" s="16">
        <v>0</v>
      </c>
    </row>
    <row r="29" spans="1:2" ht="2.25" customHeight="1" x14ac:dyDescent="0.25">
      <c r="A29" s="18"/>
      <c r="B29" s="16"/>
    </row>
    <row r="30" spans="1:2" ht="19.5" customHeight="1" x14ac:dyDescent="0.25">
      <c r="A30" s="19" t="s">
        <v>31</v>
      </c>
      <c r="B30" s="16">
        <v>0</v>
      </c>
    </row>
    <row r="31" spans="1:2" ht="3" customHeight="1" x14ac:dyDescent="0.25">
      <c r="A31" s="18"/>
      <c r="B31" s="16"/>
    </row>
    <row r="32" spans="1:2" ht="15.75" x14ac:dyDescent="0.25">
      <c r="A32" s="18" t="s">
        <v>32</v>
      </c>
      <c r="B32" s="16">
        <v>0</v>
      </c>
    </row>
    <row r="33" spans="1:2" ht="2.25" customHeight="1" x14ac:dyDescent="0.25">
      <c r="A33" s="18"/>
      <c r="B33" s="16"/>
    </row>
    <row r="34" spans="1:2" ht="15.75" x14ac:dyDescent="0.25">
      <c r="A34" s="18" t="s">
        <v>33</v>
      </c>
      <c r="B34" s="16">
        <v>0</v>
      </c>
    </row>
    <row r="35" spans="1:2" ht="2.25" customHeight="1" x14ac:dyDescent="0.25">
      <c r="A35" s="18"/>
      <c r="B35" s="16"/>
    </row>
    <row r="36" spans="1:2" ht="15.75" x14ac:dyDescent="0.25">
      <c r="A36" s="18" t="s">
        <v>34</v>
      </c>
      <c r="B36" s="16">
        <v>0</v>
      </c>
    </row>
    <row r="37" spans="1:2" ht="1.5" customHeight="1" x14ac:dyDescent="0.25">
      <c r="A37" s="18"/>
      <c r="B37" s="16"/>
    </row>
    <row r="38" spans="1:2" ht="15.75" x14ac:dyDescent="0.25">
      <c r="A38" s="17" t="s">
        <v>35</v>
      </c>
      <c r="B38" s="16">
        <v>0</v>
      </c>
    </row>
    <row r="39" spans="1:2" ht="1.5" customHeight="1" x14ac:dyDescent="0.25">
      <c r="A39" s="18"/>
      <c r="B39" s="16"/>
    </row>
    <row r="40" spans="1:2" ht="15.75" x14ac:dyDescent="0.25">
      <c r="A40" s="17" t="s">
        <v>36</v>
      </c>
      <c r="B40" s="16">
        <v>0</v>
      </c>
    </row>
    <row r="41" spans="1:2" ht="1.5" customHeight="1" x14ac:dyDescent="0.25">
      <c r="A41" s="18"/>
      <c r="B41" s="16"/>
    </row>
    <row r="42" spans="1:2" ht="15.75" x14ac:dyDescent="0.25">
      <c r="A42" s="17" t="s">
        <v>37</v>
      </c>
      <c r="B42" s="16">
        <v>0</v>
      </c>
    </row>
    <row r="43" spans="1:2" ht="1.5" customHeight="1" x14ac:dyDescent="0.25">
      <c r="A43" s="18"/>
      <c r="B43" s="16"/>
    </row>
    <row r="44" spans="1:2" ht="15.75" x14ac:dyDescent="0.25">
      <c r="A44" s="18" t="s">
        <v>38</v>
      </c>
      <c r="B44" s="16">
        <v>0</v>
      </c>
    </row>
    <row r="45" spans="1:2" ht="1.5" customHeight="1" x14ac:dyDescent="0.25">
      <c r="A45" s="18"/>
      <c r="B45" s="16"/>
    </row>
    <row r="46" spans="1:2" ht="15.75" x14ac:dyDescent="0.25">
      <c r="A46" s="18" t="s">
        <v>39</v>
      </c>
      <c r="B46" s="16">
        <v>0</v>
      </c>
    </row>
    <row r="47" spans="1:2" ht="1.5" customHeight="1" x14ac:dyDescent="0.25">
      <c r="A47" s="18"/>
      <c r="B47" s="16"/>
    </row>
    <row r="48" spans="1:2" ht="15.75" x14ac:dyDescent="0.25">
      <c r="A48" s="18" t="s">
        <v>40</v>
      </c>
      <c r="B48" s="16">
        <v>0</v>
      </c>
    </row>
    <row r="49" spans="1:2" ht="1.5" customHeight="1" x14ac:dyDescent="0.25">
      <c r="A49" s="18"/>
      <c r="B49" s="16"/>
    </row>
    <row r="50" spans="1:2" ht="15.75" x14ac:dyDescent="0.25">
      <c r="A50" s="18" t="s">
        <v>41</v>
      </c>
      <c r="B50" s="16">
        <v>0</v>
      </c>
    </row>
    <row r="51" spans="1:2" ht="1.5" customHeight="1" x14ac:dyDescent="0.25">
      <c r="A51" s="18"/>
      <c r="B51" s="16"/>
    </row>
    <row r="52" spans="1:2" ht="15.75" x14ac:dyDescent="0.25">
      <c r="A52" s="18" t="s">
        <v>42</v>
      </c>
      <c r="B52" s="20">
        <v>0</v>
      </c>
    </row>
    <row r="53" spans="1:2" ht="1.5" customHeight="1" x14ac:dyDescent="0.25">
      <c r="A53" s="18"/>
      <c r="B53" s="16"/>
    </row>
    <row r="54" spans="1:2" ht="15.75" x14ac:dyDescent="0.25">
      <c r="A54" s="18" t="s">
        <v>43</v>
      </c>
      <c r="B54" s="16">
        <v>0</v>
      </c>
    </row>
    <row r="55" spans="1:2" ht="1.5" customHeight="1" x14ac:dyDescent="0.25">
      <c r="A55" s="18"/>
      <c r="B55" s="16"/>
    </row>
    <row r="56" spans="1:2" ht="15.75" x14ac:dyDescent="0.25">
      <c r="A56" s="18" t="s">
        <v>0</v>
      </c>
      <c r="B56" s="16">
        <v>0</v>
      </c>
    </row>
    <row r="57" spans="1:2" ht="1.5" customHeight="1" x14ac:dyDescent="0.25">
      <c r="A57" s="18"/>
      <c r="B57" s="16"/>
    </row>
    <row r="58" spans="1:2" ht="30.75" x14ac:dyDescent="0.25">
      <c r="A58" s="21" t="s">
        <v>44</v>
      </c>
      <c r="B58" s="16">
        <v>0</v>
      </c>
    </row>
    <row r="59" spans="1:2" ht="1.5" customHeight="1" x14ac:dyDescent="0.25">
      <c r="A59" s="18"/>
      <c r="B59" s="16"/>
    </row>
    <row r="60" spans="1:2" ht="15.75" x14ac:dyDescent="0.25">
      <c r="A60" s="25" t="s">
        <v>18</v>
      </c>
      <c r="B60" s="16">
        <v>0</v>
      </c>
    </row>
    <row r="61" spans="1:2" ht="1.5" customHeight="1" x14ac:dyDescent="0.25">
      <c r="A61" s="18"/>
      <c r="B61" s="16"/>
    </row>
    <row r="62" spans="1:2" ht="15.75" x14ac:dyDescent="0.25">
      <c r="A62" s="18" t="s">
        <v>45</v>
      </c>
      <c r="B62" s="16">
        <v>0</v>
      </c>
    </row>
    <row r="63" spans="1:2" ht="1.5" customHeight="1" x14ac:dyDescent="0.25">
      <c r="A63" s="18"/>
      <c r="B63" s="16"/>
    </row>
    <row r="64" spans="1:2" ht="15.75" x14ac:dyDescent="0.25">
      <c r="A64" s="21" t="s">
        <v>46</v>
      </c>
      <c r="B64" s="16">
        <v>0</v>
      </c>
    </row>
    <row r="65" spans="1:2" ht="1.5" customHeight="1" x14ac:dyDescent="0.25">
      <c r="A65" s="18"/>
      <c r="B65" s="16"/>
    </row>
    <row r="66" spans="1:2" ht="30.75" x14ac:dyDescent="0.25">
      <c r="A66" s="21" t="s">
        <v>47</v>
      </c>
      <c r="B66" s="16">
        <v>0</v>
      </c>
    </row>
    <row r="67" spans="1:2" ht="1.5" customHeight="1" x14ac:dyDescent="0.25">
      <c r="A67" s="18"/>
      <c r="B67" s="16"/>
    </row>
    <row r="68" spans="1:2" ht="16.5" thickBot="1" x14ac:dyDescent="0.3">
      <c r="A68" s="22" t="s">
        <v>48</v>
      </c>
      <c r="B68" s="23">
        <f>B14</f>
        <v>2834</v>
      </c>
    </row>
    <row r="69" spans="1:2" ht="15.75" thickTop="1" x14ac:dyDescent="0.25"/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Viajes de enero 2024</vt:lpstr>
      <vt:lpstr>Total por Dirección </vt:lpstr>
    </vt:vector>
  </TitlesOfParts>
  <Company>Ministerio de Economía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Martinez</dc:creator>
  <cp:lastModifiedBy>Kenia Cunanpio</cp:lastModifiedBy>
  <cp:lastPrinted>2024-02-08T19:01:28Z</cp:lastPrinted>
  <dcterms:created xsi:type="dcterms:W3CDTF">2023-12-06T20:01:56Z</dcterms:created>
  <dcterms:modified xsi:type="dcterms:W3CDTF">2024-04-17T15:17:48Z</dcterms:modified>
</cp:coreProperties>
</file>