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720" windowWidth="12120" windowHeight="8460" tabRatio="715" firstSheet="1" activeTab="1"/>
  </bookViews>
  <sheets>
    <sheet name="csv a Marzo" sheetId="1" state="hidden" r:id="rId1"/>
    <sheet name="A Marzo" sheetId="2" r:id="rId2"/>
    <sheet name="Patrón" sheetId="3" state="hidden" r:id="rId3"/>
  </sheets>
  <definedNames>
    <definedName name="alquiler">#REF!</definedName>
    <definedName name="GASTO">#REF!</definedName>
    <definedName name="lista" localSheetId="1">#REF!</definedName>
    <definedName name="lista" localSheetId="0">#REF!</definedName>
    <definedName name="lista" localSheetId="2">#REF!</definedName>
    <definedName name="lista">#REF!</definedName>
    <definedName name="m_e_1">#REF!</definedName>
    <definedName name="manteni">#REF!</definedName>
    <definedName name="maqui_equipo">#REF!</definedName>
    <definedName name="maquinaria">#REF!</definedName>
    <definedName name="noinc">#REF!</definedName>
    <definedName name="otros_gastos">#REF!</definedName>
    <definedName name="PATRÓN" localSheetId="1">#REF!</definedName>
    <definedName name="PATRÓN" localSheetId="0">#REF!</definedName>
    <definedName name="PATRÓN">#REF!</definedName>
    <definedName name="periodo">#REF!</definedName>
    <definedName name="UE">#REF!</definedName>
    <definedName name="viaticos">#REF!</definedName>
  </definedNames>
  <calcPr fullCalcOnLoad="1"/>
</workbook>
</file>

<file path=xl/sharedStrings.xml><?xml version="1.0" encoding="utf-8"?>
<sst xmlns="http://schemas.openxmlformats.org/spreadsheetml/2006/main" count="3731" uniqueCount="192">
  <si>
    <t>Detalle</t>
  </si>
  <si>
    <t>MINISTERIO DE ECONOMÍA Y FINANZAS</t>
  </si>
  <si>
    <t>DIRECCIÓN DE PRESUPUESTO DE LA NACIÓN</t>
  </si>
  <si>
    <t>(En Balboas)</t>
  </si>
  <si>
    <t>Modificado</t>
  </si>
  <si>
    <t>Ejecutado</t>
  </si>
  <si>
    <t>0  SERVICIOS PERSONALES</t>
  </si>
  <si>
    <t>1  SERVICIOS NO PERSONALES</t>
  </si>
  <si>
    <t>2  MATERIALES Y SUMINISTROS</t>
  </si>
  <si>
    <t>3  MAQUINARIA Y EQUIPO</t>
  </si>
  <si>
    <t>6  TRANSFERENCIAS CORRIENTES</t>
  </si>
  <si>
    <t>7 TRANSFERENCIAS DE CAPITAL</t>
  </si>
  <si>
    <t>TOTAL MINISTERIO DE ECONOMÍA Y FINANZAS</t>
  </si>
  <si>
    <t>DEL MINISTERIO DE ECONOMÍA Y FINANZAS</t>
  </si>
  <si>
    <t>Funcionamiento</t>
  </si>
  <si>
    <t>Inversión</t>
  </si>
  <si>
    <t>Ejecución (%)</t>
  </si>
  <si>
    <t>001</t>
  </si>
  <si>
    <t>PERSONAL FIJO (SUELDOS)</t>
  </si>
  <si>
    <t>-</t>
  </si>
  <si>
    <t>002</t>
  </si>
  <si>
    <t>PERSONAL TRANSITORIO (SUELDOS)</t>
  </si>
  <si>
    <t>004</t>
  </si>
  <si>
    <t>PERSONAL TRANSITORIO PARA INVERSIONES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</si>
  <si>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</si>
  <si>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</si>
  <si>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</si>
  <si>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</si>
  <si>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</si>
  <si>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</si>
  <si>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</si>
  <si>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</si>
  <si>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</si>
  <si>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</si>
  <si>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</si>
  <si>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ALQUILER DE EDIFICIOS Y LOCALES</t>
  </si>
  <si>
    <t>ALQUILER DE EQUIPO DE OFICINA</t>
  </si>
  <si>
    <t>ALQUILER DE EQUIPO DE PRODUCCION</t>
  </si>
  <si>
    <t>ALQUILER DE EQUIPO DE TRANSPORTE</t>
  </si>
  <si>
    <t>OTROS ALQUILERES</t>
  </si>
  <si>
    <t>AGUA</t>
  </si>
  <si>
    <t>ASEO</t>
  </si>
  <si>
    <t>CORREO</t>
  </si>
  <si>
    <t>ENERGIA ELECTRICA</t>
  </si>
  <si>
    <t>TELECOMUNICACIONES</t>
  </si>
  <si>
    <t>SERVICIO DE TRANSMISION DE DATOS</t>
  </si>
  <si>
    <t>IMPRESION, ENCUADERNACION Y OTROS</t>
  </si>
  <si>
    <t>ANUNCIOS Y AVISOS</t>
  </si>
  <si>
    <t>PROMOCION Y PUBLICIDAD</t>
  </si>
  <si>
    <t>VIATICOS DENTRO DEL PAIS</t>
  </si>
  <si>
    <t>VIATICOS EN EL EXTERIOR</t>
  </si>
  <si>
    <t>VIATICOS A OTRAS PERSONAS</t>
  </si>
  <si>
    <t>TRANSPORTE DENTRO DEL PAIS</t>
  </si>
  <si>
    <t>TRANSPORTE DE O PARA EL EXTERIOR</t>
  </si>
  <si>
    <t>COMISIONES Y GASTOS BANCARIOS</t>
  </si>
  <si>
    <t>GASTOS JUDICIALES</t>
  </si>
  <si>
    <t>GASTOS DE SEGUROS</t>
  </si>
  <si>
    <t>SERVICIOS COMERCIALES</t>
  </si>
  <si>
    <t>SERVICIOS MEDICOS EN EL PAIS</t>
  </si>
  <si>
    <t>OTROS SERVICIOS COMERCIALES Y FINANCIEROS</t>
  </si>
  <si>
    <t>CONSULTORIAS</t>
  </si>
  <si>
    <t>SERVICIOS ESPECIALES</t>
  </si>
  <si>
    <t>MANTENIMIENTO Y REP. DE EDIFICIOS</t>
  </si>
  <si>
    <t>MANT. Y REP. DE MAQUINARIAS Y OTROS EQ.</t>
  </si>
  <si>
    <t>MANTENIMIENTO  Y REPARACION DE MOBILIARIO</t>
  </si>
  <si>
    <t>MANT. DE EQUIPO DE COMPUTACION</t>
  </si>
  <si>
    <t>OTROS MANTENIMIENTOS Y REPARACIONES</t>
  </si>
  <si>
    <t>ALIMENTOS PARA CONSUMO HUMANO</t>
  </si>
  <si>
    <t>BEBIDAS</t>
  </si>
  <si>
    <t>ACABADO TEXTIL</t>
  </si>
  <si>
    <t>CALZADO</t>
  </si>
  <si>
    <t>HILADOS Y TELAS</t>
  </si>
  <si>
    <t>PRENDAS DE VESTIR</t>
  </si>
  <si>
    <t>DIESEL</t>
  </si>
  <si>
    <t>GAS</t>
  </si>
  <si>
    <t>GASOLINA</t>
  </si>
  <si>
    <t>LUBRICANTES</t>
  </si>
  <si>
    <t>IMPRESOS</t>
  </si>
  <si>
    <t>PAPELERIA</t>
  </si>
  <si>
    <t>OTROS PRODUCTOS DE PAPEL Y CARTON</t>
  </si>
  <si>
    <t>ABONOS Y FERTILIZANTES</t>
  </si>
  <si>
    <t>INSECTICIDAS, FUMIGANTES Y OTROS</t>
  </si>
  <si>
    <t>PINTURAS, COLORANTES Y TINTES</t>
  </si>
  <si>
    <t>PRODUCTOS MEDICINALES Y FARMACEUTICOS</t>
  </si>
  <si>
    <t>OTROS PRODUCTOS QUIMICOS</t>
  </si>
  <si>
    <t>ASFALTO</t>
  </si>
  <si>
    <t>CEMENTO</t>
  </si>
  <si>
    <t>MADERA</t>
  </si>
  <si>
    <t>MATERIAL DE FONTANERÍA</t>
  </si>
  <si>
    <t>MATERIAL ELECTRICO</t>
  </si>
  <si>
    <t>MATERIAL METALICO</t>
  </si>
  <si>
    <t>PIEDRA Y ARENA</t>
  </si>
  <si>
    <t>OTROS MATERIALES DE CONSTRUCCION</t>
  </si>
  <si>
    <t>ARTICULOS O PRODUCTOS</t>
  </si>
  <si>
    <t>HERRAMIENTAS E INSTRUMENTOS</t>
  </si>
  <si>
    <t>MATERIAL Y ARTÍCULOS DE SEGURIDAD</t>
  </si>
  <si>
    <t>MATERIALES Y SUMINISTROS DE COMPUTACION</t>
  </si>
  <si>
    <t>OTROS PRODUCTOS VARIOS</t>
  </si>
  <si>
    <t>UTILES DE COCINA Y COMEDOR</t>
  </si>
  <si>
    <t>UTILES DEPORTIVOS Y RECREATIVOS</t>
  </si>
  <si>
    <t>UTILES DE ASEO Y LIMPIEZA</t>
  </si>
  <si>
    <t>UTILES MEDICOS Y DE LABORATORIOS</t>
  </si>
  <si>
    <t>UTILES Y MATERIALES DE OFICINA</t>
  </si>
  <si>
    <t>ARTICULOS DE PROTESIS Y REHABILITACION</t>
  </si>
  <si>
    <t>OTROS UTILES Y MATERIALES</t>
  </si>
  <si>
    <t>REPUESTOS</t>
  </si>
  <si>
    <t>MAQUINARIA Y EQUIPOS VARIOS</t>
  </si>
  <si>
    <t>EQUIPO DE COMPUTACION</t>
  </si>
  <si>
    <t>OTRAS SIN FINES DE LUCRO</t>
  </si>
  <si>
    <t>PROPIAS</t>
  </si>
  <si>
    <t>CUOTAS A ORGANISMOS CENTROAMERICANOS</t>
  </si>
  <si>
    <t>CUOTAS A ORGANISMOS INTERAMERICANOS</t>
  </si>
  <si>
    <t>CUOTAS A ORGANISMOS MUNDIALES</t>
  </si>
  <si>
    <t>APORTES A ORGANISMOS INTERNACIONALES</t>
  </si>
  <si>
    <t>ALQUILER DE EQUIPO ELECTRONICO</t>
  </si>
  <si>
    <t>ALMACENAJE Y SERVICIOS ADUANEROS</t>
  </si>
  <si>
    <t>SERVICIOS COMERCIALES Y FINANCIEROS</t>
  </si>
  <si>
    <t>CUOTA PATRONAL PARA EL FONDO COMPLEMENTARIO</t>
  </si>
  <si>
    <t>Fuente: Información del Consolidado de SIAFPA.</t>
  </si>
  <si>
    <r>
      <rPr>
        <b/>
        <u val="single"/>
        <sz val="9"/>
        <color indexed="8"/>
        <rFont val="Calibri"/>
        <family val="2"/>
      </rPr>
      <t>Nota</t>
    </r>
    <r>
      <rPr>
        <sz val="9"/>
        <color indexed="8"/>
        <rFont val="Calibri"/>
        <family val="2"/>
      </rPr>
      <t>: Toda la información contenida en este informe es preliminar.</t>
    </r>
  </si>
  <si>
    <t>EMPRESAS PRODUCTORAS Y COMERCIALES</t>
  </si>
  <si>
    <t xml:space="preserve">EJECUCIÓN PRELIMINAR DEL PRESUPUESTO MODIFICADO DE FUNCIONAMIENTO E INVERSIÓN                                                                                                                       </t>
  </si>
  <si>
    <t>TERRENOS</t>
  </si>
  <si>
    <t>INSTRUMENTAL MEDICO Y QUIRURGICO</t>
  </si>
  <si>
    <t>INDEMNIZACIONES LABORALES</t>
  </si>
  <si>
    <t>BONIFICACION POR ANTIGUEDAD</t>
  </si>
  <si>
    <t>SOBRESUELDOS POR ANTIGUEDAD</t>
  </si>
  <si>
    <t>011</t>
  </si>
  <si>
    <t>082</t>
  </si>
  <si>
    <t>INCENTIVOS</t>
  </si>
  <si>
    <t>SERVICIO DE TELEFONÍA CELULAR</t>
  </si>
  <si>
    <t>TRANSPORTE DE BIENES</t>
  </si>
  <si>
    <t>SUELDOS</t>
  </si>
  <si>
    <t>CONTRIBUCIONES A LA SEGURIDAD SOCIAL</t>
  </si>
  <si>
    <t>091</t>
  </si>
  <si>
    <t>094</t>
  </si>
  <si>
    <t>099</t>
  </si>
  <si>
    <t>DONATIVOS A PERSONAS</t>
  </si>
  <si>
    <t>INDEMNIZACIONES ESPECIALES</t>
  </si>
  <si>
    <t>5  CONSTRUCCIONES POR CONTRATO</t>
  </si>
  <si>
    <t>POR OBJETO DE GASTO, SIN TRANSFERENCIAS INTERINSTITUCIONALES</t>
  </si>
  <si>
    <t>GRÁFICAS DE EJECUCIÓN PRELIMINAR DEL PRESUPUESTO MODIFICADO DE FUNCIONAMIENTO E INVERSIÓN</t>
  </si>
  <si>
    <t>INDEMNIZACIONES A INSTITUCIONES PRIVADAS</t>
  </si>
  <si>
    <t>OTROS SERVICIOS BÁSICOS</t>
  </si>
  <si>
    <t>MANT. Y REP. DE OBRAS</t>
  </si>
  <si>
    <t>CONSULTORÍAS Y SERVICIOS ESPECIALES</t>
  </si>
  <si>
    <t>MAQUINARIA Y EQUIPO DE COMUNICACIONES</t>
  </si>
  <si>
    <t>MAQUINARIA Y EQUIPO AGROPECUARIO</t>
  </si>
  <si>
    <t>MAQUINARIA Y EQUIPO DE ENERGÍA</t>
  </si>
  <si>
    <t>OTRAS MAQUINARIAS Y EQUIPOS DE PRODUCCION</t>
  </si>
  <si>
    <t>TERRESTRE</t>
  </si>
  <si>
    <t>EQUIPO EDUCACIONAL Y RECREATIVO</t>
  </si>
  <si>
    <t>EQUIPO DE LABORATORIOS</t>
  </si>
  <si>
    <t>EQUIPO DE OFICINA</t>
  </si>
  <si>
    <t>MOBILIARIO DE OFICINA</t>
  </si>
  <si>
    <t>EDIFICIOS DE ADMINISTRACIÓN</t>
  </si>
  <si>
    <t>SANEAMIENTO DE TIERRAS</t>
  </si>
  <si>
    <t>096</t>
  </si>
  <si>
    <t>098</t>
  </si>
  <si>
    <t>GASTOS DE REPRESENTACIÓN FIJO</t>
  </si>
  <si>
    <t>VIÁTICOS</t>
  </si>
  <si>
    <t>OTROS COMBUSTIBLES</t>
  </si>
  <si>
    <t xml:space="preserve">PRODUCTOS DE PAPEL Y CARTÓN </t>
  </si>
  <si>
    <t>MARÍTIMO</t>
  </si>
  <si>
    <t>CAPACITACIÓN Y ESTUDIOS</t>
  </si>
  <si>
    <t>SUBSIDIOS BENÉFICOS</t>
  </si>
  <si>
    <t>OTRA MAQUINARIA Y EQUIPO DE TRANSPORTE</t>
  </si>
  <si>
    <t>AVENIDAS, CALLES Y ACERAS</t>
  </si>
  <si>
    <t>MANTENIMIENTO Y REPARACIÓN</t>
  </si>
  <si>
    <t xml:space="preserve">PRODUCTOS DE PAPEL Y CARTÓN                             </t>
  </si>
  <si>
    <t>GRATIFICACIONES, INCENTIVOS Y OTROS SERVICIOS PERS</t>
  </si>
  <si>
    <t>095</t>
  </si>
  <si>
    <t>SOBRETIEMPO</t>
  </si>
  <si>
    <t>POR GRUPO DE GASTO, AL 31 DE ENERO DE 2024</t>
  </si>
  <si>
    <t>AL 31 DE ENERO DE 2024</t>
  </si>
  <si>
    <t>POR GRUPO DE GASTO, AL 29 DE FEBRERO DE 2023</t>
  </si>
  <si>
    <t>AL 29 DE FEBRERO DE 2023</t>
  </si>
  <si>
    <t xml:space="preserve">ALQUILERES                                              </t>
  </si>
  <si>
    <t xml:space="preserve">SERVICIOS BÁSICOS                                       </t>
  </si>
  <si>
    <t>TRANSPORTE DE PERSONAS Y BIENES</t>
  </si>
  <si>
    <t xml:space="preserve">ALIMENTOS Y BEBIDAS                                     </t>
  </si>
  <si>
    <t xml:space="preserve">PRODUCTOS QUÍMICOS Y CONEXOS                            </t>
  </si>
  <si>
    <t xml:space="preserve">MATERIALES PARA CONSTRUCCIÓN Y MANTENIMIENTO            </t>
  </si>
  <si>
    <t xml:space="preserve">PRODUCTOS VARIOS                                        </t>
  </si>
  <si>
    <t xml:space="preserve">ÚTILES Y MATERIALES DIVERSOS                            </t>
  </si>
  <si>
    <t xml:space="preserve">CUOTAS A ORGANISMOS MUNDIALES                           </t>
  </si>
  <si>
    <t xml:space="preserve">BECAS DE ESTUDIOS                                       </t>
  </si>
  <si>
    <t xml:space="preserve">EQUIPO MÉDICO Y ODONTOLÓGICO                            </t>
  </si>
  <si>
    <t xml:space="preserve">APORTES A ORGANISMOS INTERNACIONALES                    </t>
  </si>
  <si>
    <t xml:space="preserve">A EMPRESAS                                              </t>
  </si>
  <si>
    <t>AL 31 DE MARZO DE 2024</t>
  </si>
  <si>
    <t>POR GRUPO DE GASTO, AL 31 DE MARZO DE 2023</t>
  </si>
</sst>
</file>

<file path=xl/styles.xml><?xml version="1.0" encoding="utf-8"?>
<styleSheet xmlns="http://schemas.openxmlformats.org/spreadsheetml/2006/main">
  <numFmts count="2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B/.&quot;\ #,##0_);\(&quot;B/.&quot;\ #,##0\)"/>
    <numFmt numFmtId="171" formatCode="&quot;B/.&quot;\ #,##0_);[Red]\(&quot;B/.&quot;\ #,##0\)"/>
    <numFmt numFmtId="172" formatCode="&quot;B/.&quot;\ #,##0.00_);\(&quot;B/.&quot;\ #,##0.00\)"/>
    <numFmt numFmtId="173" formatCode="&quot;B/.&quot;\ #,##0.00_);[Red]\(&quot;B/.&quot;\ #,##0.00\)"/>
    <numFmt numFmtId="174" formatCode="_(&quot;B/.&quot;\ * #,##0_);_(&quot;B/.&quot;\ * \(#,##0\);_(&quot;B/.&quot;\ * &quot;-&quot;_);_(@_)"/>
    <numFmt numFmtId="175" formatCode="_(* #,##0_);_(* \(#,##0\);_(* &quot;-&quot;_);_(@_)"/>
    <numFmt numFmtId="176" formatCode="_(&quot;B/.&quot;\ * #,##0.00_);_(&quot;B/.&quot;\ * \(#,##0.00\);_(&quot;B/.&quot;\ * &quot;-&quot;??_);_(@_)"/>
    <numFmt numFmtId="177" formatCode="_(* #,##0.00_);_(* \(#,##0.00\);_(* &quot;-&quot;??_);_(@_)"/>
    <numFmt numFmtId="178" formatCode="&quot;B/.&quot;\ #,##0"/>
    <numFmt numFmtId="179" formatCode="0.0%"/>
    <numFmt numFmtId="180" formatCode="#,##0.0"/>
    <numFmt numFmtId="181" formatCode="0.000%"/>
    <numFmt numFmtId="182" formatCode="#,##0.000"/>
    <numFmt numFmtId="183" formatCode="#,##0.0000"/>
    <numFmt numFmtId="184" formatCode="[$-C0A]dddd\,\ 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6">
    <xf numFmtId="0" fontId="0" fillId="0" borderId="0" xfId="0" applyAlignment="1">
      <alignment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50" fillId="8" borderId="14" xfId="0" applyNumberFormat="1" applyFont="1" applyFill="1" applyBorder="1" applyAlignment="1">
      <alignment horizontal="right"/>
    </xf>
    <xf numFmtId="3" fontId="50" fillId="8" borderId="15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3" fontId="50" fillId="8" borderId="14" xfId="0" applyNumberFormat="1" applyFont="1" applyFill="1" applyBorder="1" applyAlignment="1" applyProtection="1">
      <alignment horizontal="right"/>
      <protection/>
    </xf>
    <xf numFmtId="3" fontId="50" fillId="8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ill="1" applyBorder="1" applyAlignment="1" applyProtection="1">
      <alignment horizontal="right"/>
      <protection locked="0"/>
    </xf>
    <xf numFmtId="3" fontId="0" fillId="33" borderId="17" xfId="0" applyNumberForma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>
      <alignment horizontal="right"/>
    </xf>
    <xf numFmtId="3" fontId="0" fillId="33" borderId="18" xfId="0" applyNumberFormat="1" applyFill="1" applyBorder="1" applyAlignment="1" applyProtection="1">
      <alignment horizontal="right"/>
      <protection locked="0"/>
    </xf>
    <xf numFmtId="3" fontId="0" fillId="33" borderId="19" xfId="0" applyNumberFormat="1" applyFill="1" applyBorder="1" applyAlignment="1" applyProtection="1">
      <alignment horizontal="right"/>
      <protection locked="0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179" fontId="25" fillId="8" borderId="20" xfId="57" applyNumberFormat="1" applyFont="1" applyFill="1" applyBorder="1" applyAlignment="1">
      <alignment horizontal="right"/>
    </xf>
    <xf numFmtId="179" fontId="26" fillId="33" borderId="21" xfId="57" applyNumberFormat="1" applyFont="1" applyFill="1" applyBorder="1" applyAlignment="1">
      <alignment horizontal="right"/>
    </xf>
    <xf numFmtId="179" fontId="26" fillId="33" borderId="22" xfId="57" applyNumberFormat="1" applyFont="1" applyFill="1" applyBorder="1" applyAlignment="1">
      <alignment horizontal="right"/>
    </xf>
    <xf numFmtId="179" fontId="26" fillId="33" borderId="23" xfId="57" applyNumberFormat="1" applyFont="1" applyFill="1" applyBorder="1" applyAlignment="1">
      <alignment horizontal="right"/>
    </xf>
    <xf numFmtId="179" fontId="26" fillId="33" borderId="24" xfId="57" applyNumberFormat="1" applyFont="1" applyFill="1" applyBorder="1" applyAlignment="1">
      <alignment horizontal="right"/>
    </xf>
    <xf numFmtId="179" fontId="50" fillId="8" borderId="20" xfId="57" applyNumberFormat="1" applyFont="1" applyFill="1" applyBorder="1" applyAlignment="1">
      <alignment horizontal="right"/>
    </xf>
    <xf numFmtId="179" fontId="32" fillId="0" borderId="21" xfId="57" applyNumberFormat="1" applyFont="1" applyBorder="1" applyAlignment="1">
      <alignment horizontal="right"/>
    </xf>
    <xf numFmtId="179" fontId="32" fillId="0" borderId="22" xfId="57" applyNumberFormat="1" applyFont="1" applyBorder="1" applyAlignment="1">
      <alignment horizontal="right"/>
    </xf>
    <xf numFmtId="179" fontId="32" fillId="33" borderId="21" xfId="57" applyNumberFormat="1" applyFont="1" applyFill="1" applyBorder="1" applyAlignment="1">
      <alignment horizontal="right"/>
    </xf>
    <xf numFmtId="179" fontId="32" fillId="33" borderId="22" xfId="57" applyNumberFormat="1" applyFont="1" applyFill="1" applyBorder="1" applyAlignment="1">
      <alignment horizontal="right"/>
    </xf>
    <xf numFmtId="179" fontId="32" fillId="33" borderId="24" xfId="57" applyNumberFormat="1" applyFont="1" applyFill="1" applyBorder="1" applyAlignment="1">
      <alignment horizontal="right"/>
    </xf>
    <xf numFmtId="3" fontId="0" fillId="0" borderId="18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179" fontId="0" fillId="0" borderId="0" xfId="0" applyNumberFormat="1" applyAlignment="1">
      <alignment/>
    </xf>
    <xf numFmtId="3" fontId="0" fillId="33" borderId="25" xfId="0" applyNumberFormat="1" applyFont="1" applyFill="1" applyBorder="1" applyAlignment="1" applyProtection="1">
      <alignment horizontal="right"/>
      <protection locked="0"/>
    </xf>
    <xf numFmtId="179" fontId="0" fillId="33" borderId="24" xfId="57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top"/>
    </xf>
    <xf numFmtId="179" fontId="26" fillId="33" borderId="26" xfId="57" applyNumberFormat="1" applyFont="1" applyFill="1" applyBorder="1" applyAlignment="1">
      <alignment horizontal="right"/>
    </xf>
    <xf numFmtId="3" fontId="50" fillId="8" borderId="27" xfId="0" applyNumberFormat="1" applyFont="1" applyFill="1" applyBorder="1" applyAlignment="1">
      <alignment horizontal="right"/>
    </xf>
    <xf numFmtId="3" fontId="50" fillId="8" borderId="28" xfId="0" applyNumberFormat="1" applyFont="1" applyFill="1" applyBorder="1" applyAlignment="1">
      <alignment horizontal="right"/>
    </xf>
    <xf numFmtId="179" fontId="50" fillId="8" borderId="29" xfId="57" applyNumberFormat="1" applyFont="1" applyFill="1" applyBorder="1" applyAlignment="1">
      <alignment horizontal="right"/>
    </xf>
    <xf numFmtId="3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3" fontId="0" fillId="33" borderId="30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Border="1" applyAlignment="1">
      <alignment horizontal="right"/>
    </xf>
    <xf numFmtId="3" fontId="0" fillId="33" borderId="31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179" fontId="32" fillId="33" borderId="23" xfId="57" applyNumberFormat="1" applyFont="1" applyFill="1" applyBorder="1" applyAlignment="1">
      <alignment horizontal="right"/>
    </xf>
    <xf numFmtId="3" fontId="0" fillId="33" borderId="32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3" fontId="50" fillId="8" borderId="33" xfId="0" applyNumberFormat="1" applyFont="1" applyFill="1" applyBorder="1" applyAlignment="1">
      <alignment horizontal="right"/>
    </xf>
    <xf numFmtId="3" fontId="50" fillId="8" borderId="34" xfId="0" applyNumberFormat="1" applyFont="1" applyFill="1" applyBorder="1" applyAlignment="1">
      <alignment horizontal="right"/>
    </xf>
    <xf numFmtId="3" fontId="50" fillId="8" borderId="35" xfId="0" applyNumberFormat="1" applyFont="1" applyFill="1" applyBorder="1" applyAlignment="1">
      <alignment horizontal="right"/>
    </xf>
    <xf numFmtId="179" fontId="50" fillId="8" borderId="36" xfId="57" applyNumberFormat="1" applyFont="1" applyFill="1" applyBorder="1" applyAlignment="1">
      <alignment horizontal="right"/>
    </xf>
    <xf numFmtId="179" fontId="25" fillId="8" borderId="36" xfId="57" applyNumberFormat="1" applyFont="1" applyFill="1" applyBorder="1" applyAlignment="1">
      <alignment horizontal="right"/>
    </xf>
    <xf numFmtId="0" fontId="50" fillId="34" borderId="37" xfId="0" applyFont="1" applyFill="1" applyBorder="1" applyAlignment="1" applyProtection="1">
      <alignment horizontal="center" vertical="center" wrapText="1"/>
      <protection locked="0"/>
    </xf>
    <xf numFmtId="0" fontId="50" fillId="34" borderId="32" xfId="0" applyFont="1" applyFill="1" applyBorder="1" applyAlignment="1">
      <alignment horizontal="center" vertical="center" wrapText="1"/>
    </xf>
    <xf numFmtId="179" fontId="50" fillId="34" borderId="26" xfId="0" applyNumberFormat="1" applyFont="1" applyFill="1" applyBorder="1" applyAlignment="1">
      <alignment horizontal="center" vertical="center" wrapText="1"/>
    </xf>
    <xf numFmtId="3" fontId="36" fillId="35" borderId="14" xfId="0" applyNumberFormat="1" applyFont="1" applyFill="1" applyBorder="1" applyAlignment="1">
      <alignment horizontal="right"/>
    </xf>
    <xf numFmtId="3" fontId="36" fillId="35" borderId="15" xfId="0" applyNumberFormat="1" applyFont="1" applyFill="1" applyBorder="1" applyAlignment="1">
      <alignment horizontal="right"/>
    </xf>
    <xf numFmtId="179" fontId="36" fillId="35" borderId="38" xfId="57" applyNumberFormat="1" applyFont="1" applyFill="1" applyBorder="1" applyAlignment="1">
      <alignment horizontal="right"/>
    </xf>
    <xf numFmtId="179" fontId="36" fillId="35" borderId="20" xfId="57" applyNumberFormat="1" applyFont="1" applyFill="1" applyBorder="1" applyAlignment="1">
      <alignment horizontal="right"/>
    </xf>
    <xf numFmtId="3" fontId="50" fillId="8" borderId="39" xfId="0" applyNumberFormat="1" applyFont="1" applyFill="1" applyBorder="1" applyAlignment="1">
      <alignment horizontal="right"/>
    </xf>
    <xf numFmtId="3" fontId="50" fillId="8" borderId="40" xfId="0" applyNumberFormat="1" applyFont="1" applyFill="1" applyBorder="1" applyAlignment="1">
      <alignment horizontal="right"/>
    </xf>
    <xf numFmtId="179" fontId="50" fillId="8" borderId="41" xfId="57" applyNumberFormat="1" applyFont="1" applyFill="1" applyBorder="1" applyAlignment="1">
      <alignment horizontal="right"/>
    </xf>
    <xf numFmtId="3" fontId="0" fillId="33" borderId="42" xfId="0" applyNumberFormat="1" applyFont="1" applyFill="1" applyBorder="1" applyAlignment="1" applyProtection="1">
      <alignment horizontal="right"/>
      <protection locked="0"/>
    </xf>
    <xf numFmtId="3" fontId="0" fillId="33" borderId="37" xfId="0" applyNumberFormat="1" applyFill="1" applyBorder="1" applyAlignment="1">
      <alignment horizontal="right"/>
    </xf>
    <xf numFmtId="3" fontId="0" fillId="33" borderId="32" xfId="0" applyNumberFormat="1" applyFill="1" applyBorder="1" applyAlignment="1">
      <alignment horizontal="right"/>
    </xf>
    <xf numFmtId="179" fontId="26" fillId="33" borderId="43" xfId="57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179" fontId="25" fillId="8" borderId="29" xfId="57" applyNumberFormat="1" applyFont="1" applyFill="1" applyBorder="1" applyAlignment="1">
      <alignment horizontal="right"/>
    </xf>
    <xf numFmtId="49" fontId="0" fillId="0" borderId="12" xfId="0" applyNumberFormat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righ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horizontal="lef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>
      <alignment horizontal="right"/>
    </xf>
    <xf numFmtId="3" fontId="4" fillId="8" borderId="14" xfId="0" applyNumberFormat="1" applyFont="1" applyFill="1" applyBorder="1" applyAlignment="1" applyProtection="1">
      <alignment horizontal="right"/>
      <protection locked="0"/>
    </xf>
    <xf numFmtId="3" fontId="4" fillId="8" borderId="15" xfId="0" applyNumberFormat="1" applyFont="1" applyFill="1" applyBorder="1" applyAlignment="1" applyProtection="1">
      <alignment horizontal="right"/>
      <protection locked="0"/>
    </xf>
    <xf numFmtId="3" fontId="4" fillId="8" borderId="33" xfId="0" applyNumberFormat="1" applyFont="1" applyFill="1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 vertical="center" wrapText="1"/>
      <protection locked="0"/>
    </xf>
    <xf numFmtId="0" fontId="0" fillId="0" borderId="46" xfId="0" applyFill="1" applyBorder="1" applyAlignment="1" applyProtection="1">
      <alignment horizontal="lef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179" fontId="32" fillId="33" borderId="36" xfId="57" applyNumberFormat="1" applyFont="1" applyFill="1" applyBorder="1" applyAlignment="1">
      <alignment horizontal="right"/>
    </xf>
    <xf numFmtId="0" fontId="0" fillId="0" borderId="12" xfId="0" applyBorder="1" applyAlignment="1" applyProtection="1">
      <alignment horizontal="right" vertical="center" wrapText="1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179" fontId="26" fillId="0" borderId="21" xfId="5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3" fontId="50" fillId="8" borderId="4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79" fontId="26" fillId="0" borderId="22" xfId="57" applyNumberFormat="1" applyFont="1" applyFill="1" applyBorder="1" applyAlignment="1">
      <alignment horizontal="right"/>
    </xf>
    <xf numFmtId="3" fontId="0" fillId="0" borderId="19" xfId="0" applyNumberFormat="1" applyFill="1" applyBorder="1" applyAlignment="1" applyProtection="1">
      <alignment horizontal="right"/>
      <protection locked="0"/>
    </xf>
    <xf numFmtId="179" fontId="26" fillId="0" borderId="24" xfId="57" applyNumberFormat="1" applyFont="1" applyFill="1" applyBorder="1" applyAlignment="1">
      <alignment horizontal="right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horizontal="left" vertical="center" wrapText="1"/>
      <protection locked="0"/>
    </xf>
    <xf numFmtId="179" fontId="32" fillId="0" borderId="21" xfId="57" applyNumberFormat="1" applyFont="1" applyFill="1" applyBorder="1" applyAlignment="1">
      <alignment horizontal="right"/>
    </xf>
    <xf numFmtId="179" fontId="32" fillId="0" borderId="22" xfId="57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179" fontId="32" fillId="0" borderId="24" xfId="57" applyNumberFormat="1" applyFont="1" applyFill="1" applyBorder="1" applyAlignment="1">
      <alignment horizontal="right"/>
    </xf>
    <xf numFmtId="0" fontId="50" fillId="34" borderId="18" xfId="0" applyFont="1" applyFill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>
      <alignment horizontal="center" vertical="center" wrapText="1"/>
    </xf>
    <xf numFmtId="179" fontId="50" fillId="34" borderId="24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179" fontId="32" fillId="0" borderId="24" xfId="57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4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3" fontId="0" fillId="33" borderId="49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179" fontId="26" fillId="33" borderId="50" xfId="57" applyNumberFormat="1" applyFont="1" applyFill="1" applyBorder="1" applyAlignment="1">
      <alignment horizontal="right"/>
    </xf>
    <xf numFmtId="3" fontId="0" fillId="0" borderId="37" xfId="0" applyNumberFormat="1" applyFont="1" applyBorder="1" applyAlignment="1" applyProtection="1">
      <alignment horizontal="right"/>
      <protection locked="0"/>
    </xf>
    <xf numFmtId="3" fontId="0" fillId="0" borderId="32" xfId="0" applyNumberFormat="1" applyFont="1" applyBorder="1" applyAlignment="1" applyProtection="1">
      <alignment horizontal="right"/>
      <protection locked="0"/>
    </xf>
    <xf numFmtId="3" fontId="0" fillId="0" borderId="37" xfId="0" applyNumberFormat="1" applyBorder="1" applyAlignment="1" applyProtection="1">
      <alignment horizontal="right"/>
      <protection locked="0"/>
    </xf>
    <xf numFmtId="3" fontId="0" fillId="0" borderId="32" xfId="0" applyNumberFormat="1" applyFont="1" applyBorder="1" applyAlignment="1">
      <alignment horizontal="right"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0" fillId="0" borderId="46" xfId="0" applyBorder="1" applyAlignment="1" applyProtection="1">
      <alignment horizontal="left" vertical="center" wrapText="1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3" fontId="0" fillId="33" borderId="3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3" fontId="50" fillId="8" borderId="27" xfId="0" applyNumberFormat="1" applyFont="1" applyFill="1" applyBorder="1" applyAlignment="1" applyProtection="1">
      <alignment horizontal="right"/>
      <protection/>
    </xf>
    <xf numFmtId="3" fontId="50" fillId="8" borderId="28" xfId="0" applyNumberFormat="1" applyFont="1" applyFill="1" applyBorder="1" applyAlignment="1" applyProtection="1">
      <alignment horizontal="right"/>
      <protection/>
    </xf>
    <xf numFmtId="0" fontId="53" fillId="0" borderId="12" xfId="0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3" fontId="32" fillId="0" borderId="12" xfId="0" applyNumberFormat="1" applyFont="1" applyFill="1" applyBorder="1" applyAlignment="1" applyProtection="1">
      <alignment horizontal="right"/>
      <protection/>
    </xf>
    <xf numFmtId="3" fontId="32" fillId="0" borderId="13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50" fillId="8" borderId="34" xfId="0" applyFont="1" applyFill="1" applyBorder="1" applyAlignment="1" applyProtection="1">
      <alignment horizontal="left" vertical="center" wrapText="1"/>
      <protection locked="0"/>
    </xf>
    <xf numFmtId="0" fontId="50" fillId="8" borderId="51" xfId="0" applyFont="1" applyFill="1" applyBorder="1" applyAlignment="1" applyProtection="1">
      <alignment horizontal="left" vertical="center" wrapText="1"/>
      <protection locked="0"/>
    </xf>
    <xf numFmtId="0" fontId="50" fillId="8" borderId="14" xfId="0" applyFont="1" applyFill="1" applyBorder="1" applyAlignment="1">
      <alignment horizontal="left" vertical="center" wrapText="1"/>
    </xf>
    <xf numFmtId="0" fontId="50" fillId="8" borderId="20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center"/>
    </xf>
    <xf numFmtId="0" fontId="36" fillId="35" borderId="38" xfId="0" applyFont="1" applyFill="1" applyBorder="1" applyAlignment="1">
      <alignment horizontal="left" vertical="center"/>
    </xf>
    <xf numFmtId="0" fontId="50" fillId="8" borderId="34" xfId="0" applyFont="1" applyFill="1" applyBorder="1" applyAlignment="1" applyProtection="1">
      <alignment horizontal="left" vertical="center"/>
      <protection locked="0"/>
    </xf>
    <xf numFmtId="0" fontId="50" fillId="8" borderId="36" xfId="0" applyFont="1" applyFill="1" applyBorder="1" applyAlignment="1" applyProtection="1">
      <alignment horizontal="left" vertical="center"/>
      <protection locked="0"/>
    </xf>
    <xf numFmtId="0" fontId="50" fillId="8" borderId="27" xfId="0" applyFont="1" applyFill="1" applyBorder="1" applyAlignment="1" applyProtection="1">
      <alignment horizontal="left" vertical="center" wrapText="1"/>
      <protection locked="0"/>
    </xf>
    <xf numFmtId="0" fontId="50" fillId="8" borderId="29" xfId="0" applyFont="1" applyFill="1" applyBorder="1" applyAlignment="1" applyProtection="1">
      <alignment horizontal="left" vertical="center" wrapText="1"/>
      <protection locked="0"/>
    </xf>
    <xf numFmtId="0" fontId="50" fillId="8" borderId="14" xfId="0" applyFont="1" applyFill="1" applyBorder="1" applyAlignment="1" applyProtection="1">
      <alignment horizontal="left" vertical="center" wrapText="1"/>
      <protection locked="0"/>
    </xf>
    <xf numFmtId="0" fontId="50" fillId="8" borderId="38" xfId="0" applyFont="1" applyFill="1" applyBorder="1" applyAlignment="1" applyProtection="1">
      <alignment horizontal="left" vertical="center" wrapText="1"/>
      <protection locked="0"/>
    </xf>
    <xf numFmtId="0" fontId="4" fillId="8" borderId="53" xfId="0" applyFont="1" applyFill="1" applyBorder="1" applyAlignment="1" applyProtection="1">
      <alignment horizontal="left" vertical="center" wrapText="1"/>
      <protection locked="0"/>
    </xf>
    <xf numFmtId="0" fontId="4" fillId="8" borderId="54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50" fillId="34" borderId="12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56" xfId="0" applyFont="1" applyFill="1" applyBorder="1" applyAlignment="1">
      <alignment horizontal="center" vertical="center" wrapText="1"/>
    </xf>
    <xf numFmtId="0" fontId="50" fillId="34" borderId="57" xfId="0" applyFont="1" applyFill="1" applyBorder="1" applyAlignment="1">
      <alignment horizontal="center" vertical="center" wrapText="1"/>
    </xf>
    <xf numFmtId="0" fontId="50" fillId="34" borderId="58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8" borderId="2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>
      <alignment horizontal="left" vertical="top" wrapText="1"/>
    </xf>
    <xf numFmtId="0" fontId="50" fillId="8" borderId="14" xfId="0" applyFont="1" applyFill="1" applyBorder="1" applyAlignment="1" applyProtection="1">
      <alignment horizontal="left" vertical="center"/>
      <protection locked="0"/>
    </xf>
    <xf numFmtId="0" fontId="50" fillId="8" borderId="20" xfId="0" applyFont="1" applyFill="1" applyBorder="1" applyAlignment="1" applyProtection="1">
      <alignment horizontal="left" vertical="center"/>
      <protection locked="0"/>
    </xf>
    <xf numFmtId="0" fontId="50" fillId="8" borderId="27" xfId="0" applyFont="1" applyFill="1" applyBorder="1" applyAlignment="1">
      <alignment horizontal="left" vertical="center" wrapText="1"/>
    </xf>
    <xf numFmtId="0" fontId="50" fillId="8" borderId="29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3366FF"/>
      <rgbColor rgb="001E6092"/>
      <rgbColor rgb="00E7E7E7"/>
      <rgbColor rgb="00FFFF00"/>
      <rgbColor rgb="0000FFFF"/>
      <rgbColor rgb="00800080"/>
      <rgbColor rgb="00800000"/>
      <rgbColor rgb="00008080"/>
      <rgbColor rgb="00E7E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35"/>
          <c:w val="0.961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Marzo'!$C$12</c:f>
              <c:numCache/>
            </c:numRef>
          </c:val>
          <c:shape val="cylinder"/>
        </c:ser>
        <c:ser>
          <c:idx val="1"/>
          <c:order val="1"/>
          <c:tx>
            <c:strRef>
              <c:f>'A Marzo'!$D$10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Marzo'!$D$12</c:f>
              <c:numCache/>
            </c:numRef>
          </c:val>
          <c:shape val="cylinder"/>
        </c:ser>
        <c:shape val="cylinder"/>
        <c:axId val="18706282"/>
        <c:axId val="34138811"/>
      </c:bar3DChart>
      <c:catAx>
        <c:axId val="1870628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28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4075"/>
          <c:y val="0.916"/>
          <c:w val="0.374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DE CAPITAL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75"/>
          <c:y val="-0.019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225"/>
          <c:w val="0.978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Marzo'!$F$148</c:f>
              <c:numCache/>
            </c:numRef>
          </c:val>
          <c:shape val="cylinder"/>
        </c:ser>
        <c:ser>
          <c:idx val="1"/>
          <c:order val="1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Marzo'!$G$148</c:f>
              <c:numCache/>
            </c:numRef>
          </c:val>
          <c:shape val="cylinder"/>
        </c:ser>
        <c:shape val="cylinder"/>
        <c:axId val="61876836"/>
        <c:axId val="20020613"/>
      </c:bar3DChart>
      <c:catAx>
        <c:axId val="61876836"/>
        <c:scaling>
          <c:orientation val="minMax"/>
        </c:scaling>
        <c:axPos val="b"/>
        <c:delete val="1"/>
        <c:majorTickMark val="out"/>
        <c:minorTickMark val="none"/>
        <c:tickLblPos val="nextTo"/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43"/>
          <c:w val="0.382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12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25"/>
          <c:w val="0.961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Patrón!$C$12</c:f>
              <c:numCache>
                <c:ptCount val="1"/>
                <c:pt idx="0">
                  <c:v>76850505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Patrón!$D$12</c:f>
              <c:numCache>
                <c:ptCount val="1"/>
                <c:pt idx="0">
                  <c:v>15189107.679999998</c:v>
                </c:pt>
              </c:numCache>
            </c:numRef>
          </c:val>
          <c:shape val="cylinder"/>
        </c:ser>
        <c:shape val="cylinder"/>
        <c:axId val="45967790"/>
        <c:axId val="11056927"/>
      </c:bar3DChart>
      <c:catAx>
        <c:axId val="459677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677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9215"/>
          <c:w val="0.374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82"/>
          <c:w val="0.966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</c:f>
              <c:numCache>
                <c:ptCount val="1"/>
                <c:pt idx="0">
                  <c:v>238768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</c:f>
              <c:numCache>
                <c:ptCount val="1"/>
                <c:pt idx="0">
                  <c:v>27387.29</c:v>
                </c:pt>
              </c:numCache>
            </c:numRef>
          </c:val>
          <c:shape val="cylinder"/>
        </c:ser>
        <c:shape val="cylinder"/>
        <c:axId val="32403480"/>
        <c:axId val="23195865"/>
      </c:bar3DChart>
      <c:catAx>
        <c:axId val="3240348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2175"/>
          <c:w val="0.35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237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25"/>
          <c:w val="0.96175"/>
          <c:h val="0.7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Patrón!$C$30</c:f>
              <c:numCache>
                <c:ptCount val="1"/>
                <c:pt idx="0">
                  <c:v>73015366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Patrón!$D$30</c:f>
              <c:numCache>
                <c:ptCount val="1"/>
                <c:pt idx="0">
                  <c:v>5694364.64</c:v>
                </c:pt>
              </c:numCache>
            </c:numRef>
          </c:val>
          <c:shape val="cylinder"/>
        </c:ser>
        <c:shape val="cylinder"/>
        <c:axId val="7436194"/>
        <c:axId val="66925747"/>
      </c:bar3DChart>
      <c:catAx>
        <c:axId val="7436194"/>
        <c:scaling>
          <c:orientation val="minMax"/>
        </c:scaling>
        <c:axPos val="b"/>
        <c:delete val="1"/>
        <c:majorTickMark val="out"/>
        <c:minorTickMark val="none"/>
        <c:tickLblPos val="nextTo"/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94375"/>
          <c:w val="0.363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425"/>
          <c:y val="-0.029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"/>
          <c:y val="0.185"/>
          <c:w val="0.9645"/>
          <c:h val="0.7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Patrón!$F$30</c:f>
              <c:numCache>
                <c:ptCount val="1"/>
                <c:pt idx="0">
                  <c:v>31733384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Patrón!$G$30</c:f>
              <c:numCache>
                <c:ptCount val="1"/>
                <c:pt idx="0">
                  <c:v>621457.29</c:v>
                </c:pt>
              </c:numCache>
            </c:numRef>
          </c:val>
          <c:shape val="cylinder"/>
        </c:ser>
        <c:shape val="cylinder"/>
        <c:axId val="65460812"/>
        <c:axId val="52276397"/>
      </c:bar3DChart>
      <c:catAx>
        <c:axId val="65460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60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75"/>
          <c:y val="0.923"/>
          <c:w val="0.329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19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20475"/>
          <c:w val="0.963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Patrón!$C$77</c:f>
              <c:numCache>
                <c:ptCount val="1"/>
                <c:pt idx="0">
                  <c:v>6499934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Patrón!$D$77</c:f>
              <c:numCache>
                <c:ptCount val="1"/>
                <c:pt idx="0">
                  <c:v>512915.82999999996</c:v>
                </c:pt>
              </c:numCache>
            </c:numRef>
          </c:val>
          <c:shape val="cylinder"/>
        </c:ser>
        <c:shape val="cylinder"/>
        <c:axId val="725526"/>
        <c:axId val="6529735"/>
      </c:bar3DChart>
      <c:catAx>
        <c:axId val="725526"/>
        <c:scaling>
          <c:orientation val="minMax"/>
        </c:scaling>
        <c:axPos val="b"/>
        <c:delete val="1"/>
        <c:majorTickMark val="out"/>
        <c:minorTickMark val="none"/>
        <c:tickLblPos val="nextTo"/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5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75"/>
          <c:y val="0.9295"/>
          <c:w val="0.348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875"/>
          <c:y val="-0.019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"/>
          <c:y val="0.196"/>
          <c:w val="0.971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Patrón!$F$77</c:f>
              <c:numCache>
                <c:ptCount val="1"/>
                <c:pt idx="0">
                  <c:v>200000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Patrón!$G$77</c:f>
              <c:numCache>
                <c:ptCount val="1"/>
                <c:pt idx="0">
                  <c:v>50568.74</c:v>
                </c:pt>
              </c:numCache>
            </c:numRef>
          </c:val>
          <c:shape val="cylinder"/>
        </c:ser>
        <c:shape val="cylinder"/>
        <c:axId val="58767616"/>
        <c:axId val="59146497"/>
      </c:bar3DChart>
      <c:catAx>
        <c:axId val="58767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775"/>
          <c:w val="0.365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MAQUINARIA Y EQUIPO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1"/>
          <c:y val="-0.016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65"/>
          <c:w val="0.95775"/>
          <c:h val="0.7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Patrón!$F$126</c:f>
              <c:numCache>
                <c:ptCount val="1"/>
                <c:pt idx="0">
                  <c:v>24760133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Patrón!$G$126</c:f>
              <c:numCache>
                <c:ptCount val="1"/>
                <c:pt idx="0">
                  <c:v>19617.7</c:v>
                </c:pt>
              </c:numCache>
            </c:numRef>
          </c:val>
          <c:shape val="cylinder"/>
        </c:ser>
        <c:shape val="cylinder"/>
        <c:axId val="62556426"/>
        <c:axId val="26136923"/>
      </c:bar3DChart>
      <c:catAx>
        <c:axId val="62556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5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925"/>
          <c:w val="0.363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FUNCIONAMIENTO E INVERSIÓN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MODIFICADO Y EJECUTADO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515"/>
          <c:w val="0.90325"/>
          <c:h val="0.79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Patrón!$C$11</c:f>
              <c:numCache>
                <c:ptCount val="1"/>
                <c:pt idx="0">
                  <c:v>498936715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Patrón!$D$11</c:f>
              <c:numCache>
                <c:ptCount val="1"/>
                <c:pt idx="0">
                  <c:v>34955500.48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3"/>
          <c:order val="3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Patrón!$F$11</c:f>
              <c:numCache>
                <c:ptCount val="1"/>
                <c:pt idx="0">
                  <c:v>132382200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Patrón!$G$11</c:f>
              <c:numCache>
                <c:ptCount val="1"/>
                <c:pt idx="0">
                  <c:v>21433516.450000003</c:v>
                </c:pt>
              </c:numCache>
            </c:numRef>
          </c:val>
          <c:shape val="cylinder"/>
        </c:ser>
        <c:shape val="cylinder"/>
        <c:axId val="33905716"/>
        <c:axId val="36715989"/>
      </c:bar3DChart>
      <c:catAx>
        <c:axId val="3390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Funcionamiento                                   Inversión</a:t>
                </a:r>
              </a:p>
            </c:rich>
          </c:tx>
          <c:layout>
            <c:manualLayout>
              <c:xMode val="factor"/>
              <c:yMode val="factor"/>
              <c:x val="0.0075"/>
              <c:y val="0.069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5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9"/>
          <c:y val="0.40725"/>
          <c:w val="0.10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CORRIENTES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275"/>
        </c:manualLayout>
      </c:layout>
      <c:spPr>
        <a:noFill/>
        <a:ln w="3175"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815"/>
          <c:w val="0.97025"/>
          <c:h val="0.7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Patrón!$C$145</c:f>
              <c:numCache>
                <c:ptCount val="1"/>
                <c:pt idx="0">
                  <c:v>336097271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Patrón!$D$145</c:f>
              <c:numCache>
                <c:ptCount val="1"/>
                <c:pt idx="0">
                  <c:v>13558076.14</c:v>
                </c:pt>
              </c:numCache>
            </c:numRef>
          </c:val>
          <c:shape val="cylinder"/>
        </c:ser>
        <c:shape val="cylinder"/>
        <c:axId val="62008446"/>
        <c:axId val="21205103"/>
      </c:bar3DChart>
      <c:catAx>
        <c:axId val="62008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08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93575"/>
          <c:w val="0.390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83"/>
          <c:w val="0.9647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Marzo'!$F$12</c:f>
              <c:numCache/>
            </c:numRef>
          </c:val>
          <c:shape val="cylinder"/>
        </c:ser>
        <c:ser>
          <c:idx val="1"/>
          <c:order val="1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Marzo'!$G$12</c:f>
              <c:numCache/>
            </c:numRef>
          </c:val>
          <c:shape val="cylinder"/>
        </c:ser>
        <c:shape val="cylinder"/>
        <c:axId val="38813844"/>
        <c:axId val="13780277"/>
      </c:bar3DChart>
      <c:catAx>
        <c:axId val="38813844"/>
        <c:scaling>
          <c:orientation val="minMax"/>
        </c:scaling>
        <c:axPos val="b"/>
        <c:delete val="1"/>
        <c:majorTickMark val="out"/>
        <c:minorTickMark val="none"/>
        <c:tickLblPos val="nextTo"/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2125"/>
          <c:w val="0.350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DE CAPITAL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75"/>
          <c:y val="-0.020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15"/>
          <c:w val="0.978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Patrón!$F$160</c:f>
              <c:numCache>
                <c:ptCount val="1"/>
                <c:pt idx="0">
                  <c:v>69429216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Patrón!$G$160</c:f>
              <c:numCache>
                <c:ptCount val="1"/>
                <c:pt idx="0">
                  <c:v>20694507.92</c:v>
                </c:pt>
              </c:numCache>
            </c:numRef>
          </c:val>
          <c:shape val="cylinder"/>
        </c:ser>
        <c:shape val="cylinder"/>
        <c:axId val="56628200"/>
        <c:axId val="39891753"/>
      </c:bar3DChart>
      <c:catAx>
        <c:axId val="56628200"/>
        <c:scaling>
          <c:orientation val="minMax"/>
        </c:scaling>
        <c:axPos val="b"/>
        <c:delete val="1"/>
        <c:majorTickMark val="out"/>
        <c:minorTickMark val="none"/>
        <c:tickLblPos val="nextTo"/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2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435"/>
          <c:w val="0.382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12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25"/>
          <c:w val="0.961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Patrón!$C$12</c:f>
              <c:numCache>
                <c:ptCount val="1"/>
                <c:pt idx="0">
                  <c:v>76850505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Patrón!$D$12</c:f>
              <c:numCache>
                <c:ptCount val="1"/>
                <c:pt idx="0">
                  <c:v>15189107.679999998</c:v>
                </c:pt>
              </c:numCache>
            </c:numRef>
          </c:val>
          <c:shape val="cylinder"/>
        </c:ser>
        <c:shape val="cylinder"/>
        <c:axId val="23481458"/>
        <c:axId val="10006531"/>
      </c:bar3DChart>
      <c:catAx>
        <c:axId val="23481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9215"/>
          <c:w val="0.374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82"/>
          <c:w val="0.966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</c:f>
              <c:numCache>
                <c:ptCount val="1"/>
                <c:pt idx="0">
                  <c:v>238768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</c:f>
              <c:numCache>
                <c:ptCount val="1"/>
                <c:pt idx="0">
                  <c:v>27387.29</c:v>
                </c:pt>
              </c:numCache>
            </c:numRef>
          </c:val>
          <c:shape val="cylinder"/>
        </c:ser>
        <c:shape val="cylinder"/>
        <c:axId val="22949916"/>
        <c:axId val="5222653"/>
      </c:bar3DChart>
      <c:catAx>
        <c:axId val="229499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9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2175"/>
          <c:w val="0.35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237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25"/>
          <c:w val="0.96175"/>
          <c:h val="0.7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Patrón!$C$30</c:f>
              <c:numCache>
                <c:ptCount val="1"/>
                <c:pt idx="0">
                  <c:v>73015366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Patrón!$D$30</c:f>
              <c:numCache>
                <c:ptCount val="1"/>
                <c:pt idx="0">
                  <c:v>5694364.64</c:v>
                </c:pt>
              </c:numCache>
            </c:numRef>
          </c:val>
          <c:shape val="cylinder"/>
        </c:ser>
        <c:shape val="cylinder"/>
        <c:axId val="47003878"/>
        <c:axId val="20381719"/>
      </c:bar3DChart>
      <c:catAx>
        <c:axId val="4700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0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94375"/>
          <c:w val="0.363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425"/>
          <c:y val="-0.029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8525"/>
          <c:w val="0.964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Patrón!$F$30</c:f>
              <c:numCache>
                <c:ptCount val="1"/>
                <c:pt idx="0">
                  <c:v>31733384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Patrón!$G$30</c:f>
              <c:numCache>
                <c:ptCount val="1"/>
                <c:pt idx="0">
                  <c:v>621457.29</c:v>
                </c:pt>
              </c:numCache>
            </c:numRef>
          </c:val>
          <c:shape val="cylinder"/>
        </c:ser>
        <c:shape val="cylinder"/>
        <c:axId val="49217744"/>
        <c:axId val="40306513"/>
      </c:bar3DChart>
      <c:catAx>
        <c:axId val="492177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17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75"/>
          <c:y val="0.9235"/>
          <c:w val="0.329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19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20475"/>
          <c:w val="0.963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Patrón!$C$77</c:f>
              <c:numCache>
                <c:ptCount val="1"/>
                <c:pt idx="0">
                  <c:v>6499934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Patrón!$D$77</c:f>
              <c:numCache>
                <c:ptCount val="1"/>
                <c:pt idx="0">
                  <c:v>512915.82999999996</c:v>
                </c:pt>
              </c:numCache>
            </c:numRef>
          </c:val>
          <c:shape val="cylinder"/>
        </c:ser>
        <c:shape val="cylinder"/>
        <c:axId val="27214298"/>
        <c:axId val="43602091"/>
      </c:bar3DChart>
      <c:catAx>
        <c:axId val="27214298"/>
        <c:scaling>
          <c:orientation val="minMax"/>
        </c:scaling>
        <c:axPos val="b"/>
        <c:delete val="1"/>
        <c:majorTickMark val="out"/>
        <c:minorTickMark val="none"/>
        <c:tickLblPos val="nextTo"/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14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75"/>
          <c:y val="0.9295"/>
          <c:w val="0.348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875"/>
          <c:y val="-0.019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"/>
          <c:y val="0.196"/>
          <c:w val="0.971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Patrón!$F$77</c:f>
              <c:numCache>
                <c:ptCount val="1"/>
                <c:pt idx="0">
                  <c:v>200000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Patrón!$G$77</c:f>
              <c:numCache>
                <c:ptCount val="1"/>
                <c:pt idx="0">
                  <c:v>50568.74</c:v>
                </c:pt>
              </c:numCache>
            </c:numRef>
          </c:val>
          <c:shape val="cylinder"/>
        </c:ser>
        <c:shape val="cylinder"/>
        <c:axId val="56874500"/>
        <c:axId val="42108453"/>
      </c:bar3DChart>
      <c:catAx>
        <c:axId val="56874500"/>
        <c:scaling>
          <c:orientation val="minMax"/>
        </c:scaling>
        <c:axPos val="b"/>
        <c:delete val="1"/>
        <c:majorTickMark val="out"/>
        <c:minorTickMark val="none"/>
        <c:tickLblPos val="nextTo"/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7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775"/>
          <c:w val="0.365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MAQUINARIA Y EQUIPO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1"/>
          <c:y val="-0.019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55"/>
          <c:w val="0.95775"/>
          <c:h val="0.7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Patrón!$F$126</c:f>
              <c:numCache>
                <c:ptCount val="1"/>
                <c:pt idx="0">
                  <c:v>24760133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Patrón!$G$126</c:f>
              <c:numCache>
                <c:ptCount val="1"/>
                <c:pt idx="0">
                  <c:v>19617.7</c:v>
                </c:pt>
              </c:numCache>
            </c:numRef>
          </c:val>
          <c:shape val="cylinder"/>
        </c:ser>
        <c:shape val="cylinder"/>
        <c:axId val="43431758"/>
        <c:axId val="55341503"/>
      </c:bar3DChart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3075"/>
          <c:w val="0.363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FUNCIONAMIENTO E INVERSIÓN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MODIFICADO Y EJECUTADO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515"/>
          <c:w val="0.90325"/>
          <c:h val="0.79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Patrón!$C$11</c:f>
              <c:numCache>
                <c:ptCount val="1"/>
                <c:pt idx="0">
                  <c:v>498936715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Patrón!$D$11</c:f>
              <c:numCache>
                <c:ptCount val="1"/>
                <c:pt idx="0">
                  <c:v>34955500.48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3"/>
          <c:order val="3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Patrón!$F$11</c:f>
              <c:numCache>
                <c:ptCount val="1"/>
                <c:pt idx="0">
                  <c:v>132382200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Patrón!$G$11</c:f>
              <c:numCache>
                <c:ptCount val="1"/>
                <c:pt idx="0">
                  <c:v>21433516.450000003</c:v>
                </c:pt>
              </c:numCache>
            </c:numRef>
          </c:val>
          <c:shape val="cylinder"/>
        </c:ser>
        <c:shape val="cylinder"/>
        <c:axId val="28311480"/>
        <c:axId val="53476729"/>
      </c:bar3DChart>
      <c:cat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Funcionamiento                                   Inversión</a:t>
                </a:r>
              </a:p>
            </c:rich>
          </c:tx>
          <c:layout>
            <c:manualLayout>
              <c:xMode val="factor"/>
              <c:yMode val="factor"/>
              <c:x val="0.0075"/>
              <c:y val="0.069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1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9"/>
          <c:y val="0.40725"/>
          <c:w val="0.10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CORRIENTES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275"/>
        </c:manualLayout>
      </c:layout>
      <c:spPr>
        <a:noFill/>
        <a:ln w="3175"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815"/>
          <c:w val="0.97025"/>
          <c:h val="0.7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Patrón!$C$145</c:f>
              <c:numCache>
                <c:ptCount val="1"/>
                <c:pt idx="0">
                  <c:v>336097271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Patrón!$D$145</c:f>
              <c:numCache>
                <c:ptCount val="1"/>
                <c:pt idx="0">
                  <c:v>13558076.14</c:v>
                </c:pt>
              </c:numCache>
            </c:numRef>
          </c:val>
          <c:shape val="cylinder"/>
        </c:ser>
        <c:shape val="cylinder"/>
        <c:axId val="11528514"/>
        <c:axId val="36647763"/>
      </c:bar3DChart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28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93575"/>
          <c:w val="0.390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22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5"/>
          <c:w val="0.9617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Marzo'!$C$30</c:f>
              <c:numCache/>
            </c:numRef>
          </c:val>
          <c:shape val="cylinder"/>
        </c:ser>
        <c:ser>
          <c:idx val="1"/>
          <c:order val="1"/>
          <c:tx>
            <c:strRef>
              <c:f>'A Marzo'!$D$10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 Marzo'!$D$30</c:f>
              <c:numCache/>
            </c:numRef>
          </c:val>
          <c:shape val="cylinder"/>
        </c:ser>
        <c:shape val="cylinder"/>
        <c:axId val="56913630"/>
        <c:axId val="42460623"/>
      </c:bar3DChart>
      <c:catAx>
        <c:axId val="5691363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0623"/>
        <c:crosses val="autoZero"/>
        <c:auto val="1"/>
        <c:lblOffset val="100"/>
        <c:tickLblSkip val="1"/>
        <c:noMultiLvlLbl val="0"/>
      </c:catAx>
      <c:valAx>
        <c:axId val="4246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944"/>
          <c:w val="0.363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DE CAPITAL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75"/>
          <c:y val="-0.020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15"/>
          <c:w val="0.978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Patrón!$F$160</c:f>
              <c:numCache>
                <c:ptCount val="1"/>
                <c:pt idx="0">
                  <c:v>69429216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Patrón!$G$160</c:f>
              <c:numCache>
                <c:ptCount val="1"/>
                <c:pt idx="0">
                  <c:v>20694507.92</c:v>
                </c:pt>
              </c:numCache>
            </c:numRef>
          </c:val>
          <c:shape val="cylinder"/>
        </c:ser>
        <c:shape val="cylinder"/>
        <c:axId val="61394412"/>
        <c:axId val="15678797"/>
      </c:bar3DChart>
      <c:catAx>
        <c:axId val="61394412"/>
        <c:scaling>
          <c:orientation val="minMax"/>
        </c:scaling>
        <c:axPos val="b"/>
        <c:delete val="1"/>
        <c:majorTickMark val="out"/>
        <c:minorTickMark val="none"/>
        <c:tickLblPos val="nextTo"/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435"/>
          <c:w val="0.382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12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35"/>
          <c:w val="0.961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Patrón!$C$12</c:f>
              <c:numCache/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Patrón!$D$12</c:f>
              <c:numCache/>
            </c:numRef>
          </c:val>
          <c:shape val="cylinder"/>
        </c:ser>
        <c:shape val="cylinder"/>
        <c:axId val="6891446"/>
        <c:axId val="62023015"/>
      </c:bar3DChart>
      <c:catAx>
        <c:axId val="6891446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9215"/>
          <c:w val="0.374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83"/>
          <c:w val="0.9645"/>
          <c:h val="0.7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</c:f>
              <c:numCache/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</c:f>
              <c:numCache/>
            </c:numRef>
          </c:val>
          <c:shape val="cylinder"/>
        </c:ser>
        <c:shape val="cylinder"/>
        <c:axId val="21336224"/>
        <c:axId val="57808289"/>
      </c:bar3DChart>
      <c:catAx>
        <c:axId val="21336224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6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2175"/>
          <c:w val="0.35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24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5"/>
          <c:w val="0.961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Patrón!$C$30</c:f>
              <c:numCache/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Patrón!$D$30</c:f>
              <c:numCache/>
            </c:numRef>
          </c:val>
          <c:shape val="cylinder"/>
        </c:ser>
        <c:shape val="cylinder"/>
        <c:axId val="50512554"/>
        <c:axId val="51959803"/>
      </c:bar3DChart>
      <c:catAx>
        <c:axId val="50512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9425"/>
          <c:w val="0.363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425"/>
          <c:y val="-0.030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87"/>
          <c:w val="0.9492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Patrón!$F$30</c:f>
              <c:numCache/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Patrón!$G$30</c:f>
              <c:numCache/>
            </c:numRef>
          </c:val>
          <c:shape val="cylinder"/>
        </c:ser>
        <c:shape val="cylinder"/>
        <c:axId val="64985044"/>
        <c:axId val="47994485"/>
      </c:bar3DChart>
      <c:catAx>
        <c:axId val="649850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75"/>
          <c:y val="0.92375"/>
          <c:w val="0.3297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19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632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Patrón!$C$77</c:f>
              <c:numCache/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Patrón!$D$77</c:f>
              <c:numCache/>
            </c:numRef>
          </c:val>
          <c:shape val="cylinder"/>
        </c:ser>
        <c:shape val="cylinder"/>
        <c:axId val="29297182"/>
        <c:axId val="62348047"/>
      </c:bar3DChart>
      <c:catAx>
        <c:axId val="29297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75"/>
          <c:y val="0.9295"/>
          <c:w val="0.348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875"/>
          <c:y val="-0.019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865"/>
          <c:w val="0.956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Patrón!$F$77</c:f>
              <c:numCache/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Patrón!$G$77</c:f>
              <c:numCache/>
            </c:numRef>
          </c:val>
          <c:shape val="cylinder"/>
        </c:ser>
        <c:shape val="cylinder"/>
        <c:axId val="24261512"/>
        <c:axId val="17027017"/>
      </c:bar3DChart>
      <c:catAx>
        <c:axId val="24261512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775"/>
          <c:w val="0.365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MAQUINARIA Y EQUIPO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1"/>
          <c:y val="-0.019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275"/>
          <c:w val="0.9577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Patrón!$F$126</c:f>
              <c:numCache/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Patrón!$G$126</c:f>
              <c:numCache/>
            </c:numRef>
          </c:val>
          <c:shape val="cylinder"/>
        </c:ser>
        <c:shape val="cylinder"/>
        <c:axId val="19025426"/>
        <c:axId val="37011107"/>
      </c:bar3DChart>
      <c:catAx>
        <c:axId val="1902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3075"/>
          <c:w val="0.363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FUNCIONAMIENTO E INVERSIÓN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MODIFICADO Y EJECUTADO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48"/>
          <c:w val="0.903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Patrón!$C$11</c:f>
              <c:numCache/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Patrón!$D$11</c:f>
              <c:numCache/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</c:v>
              </c:pt>
            </c:strLit>
          </c:cat>
          <c:val>
            <c:numRef>
              <c:f>Patrón!#REF!</c:f>
              <c:numCache>
                <c:ptCount val="1"/>
              </c:numCache>
            </c:numRef>
          </c:val>
          <c:shape val="cylinder"/>
        </c:ser>
        <c:ser>
          <c:idx val="3"/>
          <c:order val="3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Patrón!$F$11</c:f>
              <c:numCache/>
            </c:numRef>
          </c:val>
          <c:shape val="cylinder"/>
        </c:ser>
        <c:ser>
          <c:idx val="4"/>
          <c:order val="4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Patrón!$G$11</c:f>
              <c:numCache/>
            </c:numRef>
          </c:val>
          <c:shape val="cylinder"/>
        </c:ser>
        <c:shape val="cylinder"/>
        <c:axId val="64664508"/>
        <c:axId val="45109661"/>
      </c:bar3DChart>
      <c:catAx>
        <c:axId val="6466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Funcionamiento                                   Inversión</a:t>
                </a:r>
              </a:p>
            </c:rich>
          </c:tx>
          <c:layout>
            <c:manualLayout>
              <c:xMode val="factor"/>
              <c:yMode val="factor"/>
              <c:x val="0.0075"/>
              <c:y val="0.066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9"/>
          <c:y val="0.40725"/>
          <c:w val="0.10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CORRIENTES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275"/>
        </c:manualLayout>
      </c:layout>
      <c:spPr>
        <a:noFill/>
        <a:ln w="3175"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7975"/>
          <c:w val="0.9702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Patrón!$C$145</c:f>
              <c:numCache/>
            </c:numRef>
          </c:val>
          <c:shape val="cylinder"/>
        </c:ser>
        <c:ser>
          <c:idx val="1"/>
          <c:order val="1"/>
          <c:tx>
            <c:strRef>
              <c:f>Patrón!$D$10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Patrón!$D$145</c:f>
              <c:numCache/>
            </c:numRef>
          </c:val>
          <c:shape val="cylinder"/>
        </c:ser>
        <c:shape val="cylinder"/>
        <c:axId val="3333766"/>
        <c:axId val="30003895"/>
      </c:bar3DChart>
      <c:catAx>
        <c:axId val="333376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93575"/>
          <c:w val="0.390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SERVICIOS NO PERSONALES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425"/>
          <c:y val="-0.025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"/>
          <c:y val="0.187"/>
          <c:w val="0.964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Marzo'!$F$30</c:f>
              <c:numCache/>
            </c:numRef>
          </c:val>
          <c:shape val="cylinder"/>
        </c:ser>
        <c:ser>
          <c:idx val="1"/>
          <c:order val="1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Marzo'!$G$30</c:f>
              <c:numCache/>
            </c:numRef>
          </c:val>
          <c:shape val="cylinder"/>
        </c:ser>
        <c:shape val="cylinder"/>
        <c:axId val="46601288"/>
        <c:axId val="16758409"/>
      </c:bar3DChart>
      <c:catAx>
        <c:axId val="4660128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58409"/>
        <c:crosses val="autoZero"/>
        <c:auto val="1"/>
        <c:lblOffset val="100"/>
        <c:tickLblSkip val="1"/>
        <c:noMultiLvlLbl val="0"/>
      </c:catAx>
      <c:valAx>
        <c:axId val="16758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01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75"/>
          <c:y val="0.92175"/>
          <c:w val="0.329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DE CAPITAL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75"/>
          <c:y val="-0.020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1795"/>
          <c:w val="0.993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Patrón!$F$10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Patrón!$F$160</c:f>
              <c:numCache/>
            </c:numRef>
          </c:val>
          <c:shape val="cylinder"/>
        </c:ser>
        <c:ser>
          <c:idx val="1"/>
          <c:order val="1"/>
          <c:tx>
            <c:strRef>
              <c:f>Patrón!$G$10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Patrón!$G$160</c:f>
              <c:numCache/>
            </c:numRef>
          </c:val>
          <c:shape val="cylinder"/>
        </c:ser>
        <c:shape val="cylinder"/>
        <c:axId val="1599600"/>
        <c:axId val="14396401"/>
      </c:bar3DChart>
      <c:catAx>
        <c:axId val="15996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435"/>
          <c:w val="0.382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2675"/>
          <c:y val="-0.019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2045"/>
          <c:w val="0.96325"/>
          <c:h val="0.7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Marzo'!$C$74</c:f>
              <c:numCache/>
            </c:numRef>
          </c:val>
          <c:shape val="cylinder"/>
        </c:ser>
        <c:ser>
          <c:idx val="1"/>
          <c:order val="1"/>
          <c:tx>
            <c:strRef>
              <c:f>'A Marzo'!$D$10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Marzo'!$D$74</c:f>
              <c:numCache/>
            </c:numRef>
          </c:val>
          <c:shape val="cylinder"/>
        </c:ser>
        <c:shape val="cylinder"/>
        <c:axId val="16607954"/>
        <c:axId val="15253859"/>
      </c:bar3DChart>
      <c:catAx>
        <c:axId val="16607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3859"/>
        <c:crosses val="autoZero"/>
        <c:auto val="1"/>
        <c:lblOffset val="100"/>
        <c:tickLblSkip val="1"/>
        <c:noMultiLvlLbl val="0"/>
      </c:catAx>
      <c:valAx>
        <c:axId val="15253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75"/>
          <c:y val="0.9315"/>
          <c:w val="0.348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MATERIALES Y SUMINISTROS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0.00875"/>
          <c:y val="-0.019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.1955"/>
          <c:w val="0.9715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Marzo'!$F$74</c:f>
              <c:numCache/>
            </c:numRef>
          </c:val>
          <c:shape val="cylinder"/>
        </c:ser>
        <c:ser>
          <c:idx val="1"/>
          <c:order val="1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Marzo'!$G$74</c:f>
              <c:numCache/>
            </c:numRef>
          </c:val>
          <c:shape val="cylinder"/>
        </c:ser>
        <c:shape val="cylinder"/>
        <c:axId val="3067004"/>
        <c:axId val="27603037"/>
      </c:bar3DChart>
      <c:catAx>
        <c:axId val="3067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9"/>
          <c:w val="0.365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MAQUINARIA Y EQUIPO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(Inversión)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475"/>
          <c:w val="0.9577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Marzo'!$F$117</c:f>
              <c:numCache/>
            </c:numRef>
          </c:val>
          <c:shape val="cylinder"/>
        </c:ser>
        <c:ser>
          <c:idx val="1"/>
          <c:order val="1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Marzo'!$G$117</c:f>
              <c:numCache/>
            </c:numRef>
          </c:val>
          <c:shape val="cylinder"/>
        </c:ser>
        <c:shape val="cylinder"/>
        <c:axId val="47100742"/>
        <c:axId val="21253495"/>
      </c:bar3DChart>
      <c:catAx>
        <c:axId val="4710074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00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75"/>
          <c:y val="0.9245"/>
          <c:w val="0.363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FUNCIONAMIENTO E INVERSIÓN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MODIFICADO Y EJECUTADO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48"/>
          <c:w val="0.903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'A Marzo'!$C$11</c:f>
              <c:numCache/>
            </c:numRef>
          </c:val>
          <c:shape val="cylinder"/>
        </c:ser>
        <c:ser>
          <c:idx val="1"/>
          <c:order val="1"/>
          <c:tx>
            <c:strRef>
              <c:f>'A Marzo'!$D$10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'A Marzo'!$D$11</c:f>
              <c:numCache/>
            </c:numRef>
          </c:val>
          <c:shape val="cylinder"/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3"/>
          <c:order val="3"/>
          <c:tx>
            <c:strRef>
              <c:f>'A Marzo'!$F$10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'A Marzo'!$F$11</c:f>
              <c:numCache/>
            </c:numRef>
          </c:val>
          <c:shape val="cylinder"/>
        </c:ser>
        <c:ser>
          <c:idx val="4"/>
          <c:order val="4"/>
          <c:tx>
            <c:strRef>
              <c:f>'A Marzo'!$G$10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Inversión</c:v>
              </c:pt>
            </c:strLit>
          </c:cat>
          <c:val>
            <c:numRef>
              <c:f>'A Marzo'!$G$11</c:f>
              <c:numCache/>
            </c:numRef>
          </c:val>
          <c:shape val="cylinder"/>
        </c:ser>
        <c:shape val="cylinder"/>
        <c:axId val="57063728"/>
        <c:axId val="43811505"/>
      </c:bar3DChart>
      <c:cat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Funcionamiento                                   Inversión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90325"/>
          <c:y val="0.406"/>
          <c:w val="0.094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TRANSFERENCIAS CORRIENTES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(Funcionamiento)</a:t>
            </a:r>
          </a:p>
        </c:rich>
      </c:tx>
      <c:layout>
        <c:manualLayout>
          <c:xMode val="factor"/>
          <c:yMode val="factor"/>
          <c:x val="-0.0045"/>
          <c:y val="-0.0125"/>
        </c:manualLayout>
      </c:layout>
      <c:spPr>
        <a:noFill/>
        <a:ln w="3175"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825"/>
          <c:w val="0.970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 Marzo'!$C$10</c:f>
              <c:strCache>
                <c:ptCount val="1"/>
                <c:pt idx="0">
                  <c:v>Modificado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 Marzo'!$C$134</c:f>
              <c:numCache/>
            </c:numRef>
          </c:val>
          <c:shape val="cylinder"/>
        </c:ser>
        <c:ser>
          <c:idx val="1"/>
          <c:order val="1"/>
          <c:tx>
            <c:strRef>
              <c:f>'A Marzo'!$D$10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 Marzo'!$D$134</c:f>
              <c:numCache/>
            </c:numRef>
          </c:val>
          <c:shape val="cylinder"/>
        </c:ser>
        <c:shape val="cylinder"/>
        <c:axId val="58759226"/>
        <c:axId val="59070987"/>
      </c:bar3DChart>
      <c:catAx>
        <c:axId val="58759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93275"/>
          <c:w val="0.390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6A0F.323363A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cid:image001.png@01D56A0F.323363A0" TargetMode="Externa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image" Target="cid:image001.png@01D56A0F.323363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581025</xdr:colOff>
      <xdr:row>3</xdr:row>
      <xdr:rowOff>133350</xdr:rowOff>
    </xdr:to>
    <xdr:pic>
      <xdr:nvPicPr>
        <xdr:cNvPr id="1" name="Imagen 11" descr="cid:504E6BAF-69FC-4060-9E66-17643DB67D68"/>
        <xdr:cNvPicPr preferRelativeResize="1">
          <a:picLocks noChangeAspect="1"/>
        </xdr:cNvPicPr>
      </xdr:nvPicPr>
      <xdr:blipFill>
        <a:blip r:link="rId1"/>
        <a:srcRect r="18971"/>
        <a:stretch>
          <a:fillRect/>
        </a:stretch>
      </xdr:blipFill>
      <xdr:spPr>
        <a:xfrm>
          <a:off x="57150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152</xdr:row>
      <xdr:rowOff>66675</xdr:rowOff>
    </xdr:from>
    <xdr:to>
      <xdr:col>1</xdr:col>
      <xdr:colOff>581025</xdr:colOff>
      <xdr:row>155</xdr:row>
      <xdr:rowOff>133350</xdr:rowOff>
    </xdr:to>
    <xdr:pic>
      <xdr:nvPicPr>
        <xdr:cNvPr id="2" name="Imagen 11" descr="cid:504E6BAF-69FC-4060-9E66-17643DB67D68"/>
        <xdr:cNvPicPr preferRelativeResize="1">
          <a:picLocks noChangeAspect="1"/>
        </xdr:cNvPicPr>
      </xdr:nvPicPr>
      <xdr:blipFill>
        <a:blip r:link="rId1"/>
        <a:srcRect r="18971"/>
        <a:stretch>
          <a:fillRect/>
        </a:stretch>
      </xdr:blipFill>
      <xdr:spPr>
        <a:xfrm>
          <a:off x="57150" y="2898457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306</xdr:row>
      <xdr:rowOff>66675</xdr:rowOff>
    </xdr:from>
    <xdr:to>
      <xdr:col>1</xdr:col>
      <xdr:colOff>581025</xdr:colOff>
      <xdr:row>309</xdr:row>
      <xdr:rowOff>133350</xdr:rowOff>
    </xdr:to>
    <xdr:pic>
      <xdr:nvPicPr>
        <xdr:cNvPr id="3" name="Imagen 11" descr="cid:504E6BAF-69FC-4060-9E66-17643DB67D68"/>
        <xdr:cNvPicPr preferRelativeResize="1">
          <a:picLocks noChangeAspect="1"/>
        </xdr:cNvPicPr>
      </xdr:nvPicPr>
      <xdr:blipFill>
        <a:blip r:link="rId1"/>
        <a:srcRect r="18971"/>
        <a:stretch>
          <a:fillRect/>
        </a:stretch>
      </xdr:blipFill>
      <xdr:spPr>
        <a:xfrm>
          <a:off x="57150" y="58254900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183</xdr:row>
      <xdr:rowOff>0</xdr:rowOff>
    </xdr:from>
    <xdr:to>
      <xdr:col>2</xdr:col>
      <xdr:colOff>361950</xdr:colOff>
      <xdr:row>205</xdr:row>
      <xdr:rowOff>38100</xdr:rowOff>
    </xdr:to>
    <xdr:graphicFrame>
      <xdr:nvGraphicFramePr>
        <xdr:cNvPr id="1" name="3 Gráfico"/>
        <xdr:cNvGraphicFramePr/>
      </xdr:nvGraphicFramePr>
      <xdr:xfrm>
        <a:off x="104775" y="34328100"/>
        <a:ext cx="4333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183</xdr:row>
      <xdr:rowOff>9525</xdr:rowOff>
    </xdr:from>
    <xdr:to>
      <xdr:col>7</xdr:col>
      <xdr:colOff>695325</xdr:colOff>
      <xdr:row>205</xdr:row>
      <xdr:rowOff>38100</xdr:rowOff>
    </xdr:to>
    <xdr:graphicFrame>
      <xdr:nvGraphicFramePr>
        <xdr:cNvPr id="2" name="4 Gráfico"/>
        <xdr:cNvGraphicFramePr/>
      </xdr:nvGraphicFramePr>
      <xdr:xfrm>
        <a:off x="4505325" y="34337625"/>
        <a:ext cx="44577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205</xdr:row>
      <xdr:rowOff>123825</xdr:rowOff>
    </xdr:from>
    <xdr:to>
      <xdr:col>2</xdr:col>
      <xdr:colOff>361950</xdr:colOff>
      <xdr:row>227</xdr:row>
      <xdr:rowOff>47625</xdr:rowOff>
    </xdr:to>
    <xdr:graphicFrame>
      <xdr:nvGraphicFramePr>
        <xdr:cNvPr id="3" name="5 Gráfico"/>
        <xdr:cNvGraphicFramePr/>
      </xdr:nvGraphicFramePr>
      <xdr:xfrm>
        <a:off x="85725" y="38014275"/>
        <a:ext cx="43529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438150</xdr:colOff>
      <xdr:row>205</xdr:row>
      <xdr:rowOff>123825</xdr:rowOff>
    </xdr:from>
    <xdr:to>
      <xdr:col>7</xdr:col>
      <xdr:colOff>695325</xdr:colOff>
      <xdr:row>227</xdr:row>
      <xdr:rowOff>57150</xdr:rowOff>
    </xdr:to>
    <xdr:graphicFrame>
      <xdr:nvGraphicFramePr>
        <xdr:cNvPr id="4" name="6 Gráfico"/>
        <xdr:cNvGraphicFramePr/>
      </xdr:nvGraphicFramePr>
      <xdr:xfrm>
        <a:off x="4514850" y="38014275"/>
        <a:ext cx="44481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228</xdr:row>
      <xdr:rowOff>47625</xdr:rowOff>
    </xdr:from>
    <xdr:to>
      <xdr:col>2</xdr:col>
      <xdr:colOff>342900</xdr:colOff>
      <xdr:row>252</xdr:row>
      <xdr:rowOff>142875</xdr:rowOff>
    </xdr:to>
    <xdr:graphicFrame>
      <xdr:nvGraphicFramePr>
        <xdr:cNvPr id="5" name="7 Gráfico"/>
        <xdr:cNvGraphicFramePr/>
      </xdr:nvGraphicFramePr>
      <xdr:xfrm>
        <a:off x="66675" y="41662350"/>
        <a:ext cx="435292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495300</xdr:colOff>
      <xdr:row>228</xdr:row>
      <xdr:rowOff>57150</xdr:rowOff>
    </xdr:from>
    <xdr:to>
      <xdr:col>7</xdr:col>
      <xdr:colOff>742950</xdr:colOff>
      <xdr:row>252</xdr:row>
      <xdr:rowOff>142875</xdr:rowOff>
    </xdr:to>
    <xdr:graphicFrame>
      <xdr:nvGraphicFramePr>
        <xdr:cNvPr id="6" name="8 Gráfico"/>
        <xdr:cNvGraphicFramePr/>
      </xdr:nvGraphicFramePr>
      <xdr:xfrm>
        <a:off x="4572000" y="41671875"/>
        <a:ext cx="4438650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1924050</xdr:colOff>
      <xdr:row>253</xdr:row>
      <xdr:rowOff>95250</xdr:rowOff>
    </xdr:from>
    <xdr:to>
      <xdr:col>5</xdr:col>
      <xdr:colOff>200025</xdr:colOff>
      <xdr:row>277</xdr:row>
      <xdr:rowOff>76200</xdr:rowOff>
    </xdr:to>
    <xdr:graphicFrame>
      <xdr:nvGraphicFramePr>
        <xdr:cNvPr id="7" name="10 Gráfico"/>
        <xdr:cNvGraphicFramePr/>
      </xdr:nvGraphicFramePr>
      <xdr:xfrm>
        <a:off x="2333625" y="45758100"/>
        <a:ext cx="44577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160</xdr:row>
      <xdr:rowOff>0</xdr:rowOff>
    </xdr:from>
    <xdr:to>
      <xdr:col>7</xdr:col>
      <xdr:colOff>685800</xdr:colOff>
      <xdr:row>182</xdr:row>
      <xdr:rowOff>66675</xdr:rowOff>
    </xdr:to>
    <xdr:graphicFrame>
      <xdr:nvGraphicFramePr>
        <xdr:cNvPr id="8" name="11 Gráfico"/>
        <xdr:cNvGraphicFramePr/>
      </xdr:nvGraphicFramePr>
      <xdr:xfrm>
        <a:off x="114300" y="30603825"/>
        <a:ext cx="8839200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278</xdr:row>
      <xdr:rowOff>57150</xdr:rowOff>
    </xdr:from>
    <xdr:to>
      <xdr:col>2</xdr:col>
      <xdr:colOff>352425</xdr:colOff>
      <xdr:row>302</xdr:row>
      <xdr:rowOff>76200</xdr:rowOff>
    </xdr:to>
    <xdr:graphicFrame>
      <xdr:nvGraphicFramePr>
        <xdr:cNvPr id="9" name="12 Gráfico"/>
        <xdr:cNvGraphicFramePr/>
      </xdr:nvGraphicFramePr>
      <xdr:xfrm>
        <a:off x="76200" y="49768125"/>
        <a:ext cx="4352925" cy="3905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447675</xdr:colOff>
      <xdr:row>278</xdr:row>
      <xdr:rowOff>38100</xdr:rowOff>
    </xdr:from>
    <xdr:to>
      <xdr:col>7</xdr:col>
      <xdr:colOff>704850</xdr:colOff>
      <xdr:row>302</xdr:row>
      <xdr:rowOff>76200</xdr:rowOff>
    </xdr:to>
    <xdr:graphicFrame>
      <xdr:nvGraphicFramePr>
        <xdr:cNvPr id="10" name="13 Gráfico"/>
        <xdr:cNvGraphicFramePr/>
      </xdr:nvGraphicFramePr>
      <xdr:xfrm>
        <a:off x="4524375" y="49749075"/>
        <a:ext cx="4448175" cy="3924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581025</xdr:colOff>
      <xdr:row>3</xdr:row>
      <xdr:rowOff>133350</xdr:rowOff>
    </xdr:to>
    <xdr:pic>
      <xdr:nvPicPr>
        <xdr:cNvPr id="11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57150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153</xdr:row>
      <xdr:rowOff>57150</xdr:rowOff>
    </xdr:from>
    <xdr:to>
      <xdr:col>1</xdr:col>
      <xdr:colOff>695325</xdr:colOff>
      <xdr:row>157</xdr:row>
      <xdr:rowOff>57150</xdr:rowOff>
    </xdr:to>
    <xdr:pic>
      <xdr:nvPicPr>
        <xdr:cNvPr id="12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293560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153</xdr:row>
      <xdr:rowOff>57150</xdr:rowOff>
    </xdr:from>
    <xdr:to>
      <xdr:col>1</xdr:col>
      <xdr:colOff>695325</xdr:colOff>
      <xdr:row>157</xdr:row>
      <xdr:rowOff>57150</xdr:rowOff>
    </xdr:to>
    <xdr:pic>
      <xdr:nvPicPr>
        <xdr:cNvPr id="13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293560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489</xdr:row>
      <xdr:rowOff>104775</xdr:rowOff>
    </xdr:from>
    <xdr:to>
      <xdr:col>2</xdr:col>
      <xdr:colOff>361950</xdr:colOff>
      <xdr:row>511</xdr:row>
      <xdr:rowOff>28575</xdr:rowOff>
    </xdr:to>
    <xdr:graphicFrame>
      <xdr:nvGraphicFramePr>
        <xdr:cNvPr id="14" name="3 Gráfico"/>
        <xdr:cNvGraphicFramePr/>
      </xdr:nvGraphicFramePr>
      <xdr:xfrm>
        <a:off x="104775" y="88468200"/>
        <a:ext cx="4333875" cy="3486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447675</xdr:colOff>
      <xdr:row>489</xdr:row>
      <xdr:rowOff>104775</xdr:rowOff>
    </xdr:from>
    <xdr:to>
      <xdr:col>7</xdr:col>
      <xdr:colOff>676275</xdr:colOff>
      <xdr:row>511</xdr:row>
      <xdr:rowOff>38100</xdr:rowOff>
    </xdr:to>
    <xdr:graphicFrame>
      <xdr:nvGraphicFramePr>
        <xdr:cNvPr id="15" name="4 Gráfico"/>
        <xdr:cNvGraphicFramePr/>
      </xdr:nvGraphicFramePr>
      <xdr:xfrm>
        <a:off x="4524375" y="88468200"/>
        <a:ext cx="4419600" cy="3495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104775</xdr:colOff>
      <xdr:row>511</xdr:row>
      <xdr:rowOff>95250</xdr:rowOff>
    </xdr:from>
    <xdr:to>
      <xdr:col>2</xdr:col>
      <xdr:colOff>381000</xdr:colOff>
      <xdr:row>532</xdr:row>
      <xdr:rowOff>0</xdr:rowOff>
    </xdr:to>
    <xdr:graphicFrame>
      <xdr:nvGraphicFramePr>
        <xdr:cNvPr id="16" name="5 Gráfico"/>
        <xdr:cNvGraphicFramePr/>
      </xdr:nvGraphicFramePr>
      <xdr:xfrm>
        <a:off x="104775" y="92021025"/>
        <a:ext cx="4352925" cy="3305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438150</xdr:colOff>
      <xdr:row>511</xdr:row>
      <xdr:rowOff>114300</xdr:rowOff>
    </xdr:from>
    <xdr:to>
      <xdr:col>7</xdr:col>
      <xdr:colOff>695325</xdr:colOff>
      <xdr:row>532</xdr:row>
      <xdr:rowOff>19050</xdr:rowOff>
    </xdr:to>
    <xdr:graphicFrame>
      <xdr:nvGraphicFramePr>
        <xdr:cNvPr id="17" name="6 Gráfico"/>
        <xdr:cNvGraphicFramePr/>
      </xdr:nvGraphicFramePr>
      <xdr:xfrm>
        <a:off x="4514850" y="92040075"/>
        <a:ext cx="4448175" cy="3305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533</xdr:row>
      <xdr:rowOff>95250</xdr:rowOff>
    </xdr:from>
    <xdr:to>
      <xdr:col>2</xdr:col>
      <xdr:colOff>371475</xdr:colOff>
      <xdr:row>558</xdr:row>
      <xdr:rowOff>57150</xdr:rowOff>
    </xdr:to>
    <xdr:graphicFrame>
      <xdr:nvGraphicFramePr>
        <xdr:cNvPr id="18" name="7 Gráfico"/>
        <xdr:cNvGraphicFramePr/>
      </xdr:nvGraphicFramePr>
      <xdr:xfrm>
        <a:off x="95250" y="95583375"/>
        <a:ext cx="4352925" cy="4010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466725</xdr:colOff>
      <xdr:row>533</xdr:row>
      <xdr:rowOff>76200</xdr:rowOff>
    </xdr:from>
    <xdr:to>
      <xdr:col>7</xdr:col>
      <xdr:colOff>714375</xdr:colOff>
      <xdr:row>558</xdr:row>
      <xdr:rowOff>47625</xdr:rowOff>
    </xdr:to>
    <xdr:graphicFrame>
      <xdr:nvGraphicFramePr>
        <xdr:cNvPr id="19" name="8 Gráfico"/>
        <xdr:cNvGraphicFramePr/>
      </xdr:nvGraphicFramePr>
      <xdr:xfrm>
        <a:off x="4543425" y="95564325"/>
        <a:ext cx="4438650" cy="4019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2124075</xdr:colOff>
      <xdr:row>559</xdr:row>
      <xdr:rowOff>85725</xdr:rowOff>
    </xdr:from>
    <xdr:to>
      <xdr:col>5</xdr:col>
      <xdr:colOff>400050</xdr:colOff>
      <xdr:row>585</xdr:row>
      <xdr:rowOff>0</xdr:rowOff>
    </xdr:to>
    <xdr:graphicFrame>
      <xdr:nvGraphicFramePr>
        <xdr:cNvPr id="20" name="10 Gráfico"/>
        <xdr:cNvGraphicFramePr/>
      </xdr:nvGraphicFramePr>
      <xdr:xfrm>
        <a:off x="2533650" y="99783900"/>
        <a:ext cx="4457700" cy="4124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95250</xdr:colOff>
      <xdr:row>463</xdr:row>
      <xdr:rowOff>114300</xdr:rowOff>
    </xdr:from>
    <xdr:to>
      <xdr:col>7</xdr:col>
      <xdr:colOff>666750</xdr:colOff>
      <xdr:row>488</xdr:row>
      <xdr:rowOff>152400</xdr:rowOff>
    </xdr:to>
    <xdr:graphicFrame>
      <xdr:nvGraphicFramePr>
        <xdr:cNvPr id="21" name="11 Gráfico"/>
        <xdr:cNvGraphicFramePr/>
      </xdr:nvGraphicFramePr>
      <xdr:xfrm>
        <a:off x="95250" y="84267675"/>
        <a:ext cx="8839200" cy="40862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85725</xdr:colOff>
      <xdr:row>585</xdr:row>
      <xdr:rowOff>152400</xdr:rowOff>
    </xdr:from>
    <xdr:to>
      <xdr:col>2</xdr:col>
      <xdr:colOff>361950</xdr:colOff>
      <xdr:row>609</xdr:row>
      <xdr:rowOff>57150</xdr:rowOff>
    </xdr:to>
    <xdr:graphicFrame>
      <xdr:nvGraphicFramePr>
        <xdr:cNvPr id="22" name="12 Gráfico"/>
        <xdr:cNvGraphicFramePr/>
      </xdr:nvGraphicFramePr>
      <xdr:xfrm>
        <a:off x="85725" y="104060625"/>
        <a:ext cx="435292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485775</xdr:colOff>
      <xdr:row>585</xdr:row>
      <xdr:rowOff>152400</xdr:rowOff>
    </xdr:from>
    <xdr:to>
      <xdr:col>7</xdr:col>
      <xdr:colOff>742950</xdr:colOff>
      <xdr:row>609</xdr:row>
      <xdr:rowOff>66675</xdr:rowOff>
    </xdr:to>
    <xdr:graphicFrame>
      <xdr:nvGraphicFramePr>
        <xdr:cNvPr id="23" name="13 Gráfico"/>
        <xdr:cNvGraphicFramePr/>
      </xdr:nvGraphicFramePr>
      <xdr:xfrm>
        <a:off x="4562475" y="104060625"/>
        <a:ext cx="4448175" cy="3800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304</xdr:row>
      <xdr:rowOff>66675</xdr:rowOff>
    </xdr:from>
    <xdr:to>
      <xdr:col>1</xdr:col>
      <xdr:colOff>581025</xdr:colOff>
      <xdr:row>307</xdr:row>
      <xdr:rowOff>133350</xdr:rowOff>
    </xdr:to>
    <xdr:pic>
      <xdr:nvPicPr>
        <xdr:cNvPr id="24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57150" y="539877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457</xdr:row>
      <xdr:rowOff>57150</xdr:rowOff>
    </xdr:from>
    <xdr:to>
      <xdr:col>1</xdr:col>
      <xdr:colOff>695325</xdr:colOff>
      <xdr:row>461</xdr:row>
      <xdr:rowOff>57150</xdr:rowOff>
    </xdr:to>
    <xdr:pic>
      <xdr:nvPicPr>
        <xdr:cNvPr id="25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83096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457</xdr:row>
      <xdr:rowOff>57150</xdr:rowOff>
    </xdr:from>
    <xdr:to>
      <xdr:col>1</xdr:col>
      <xdr:colOff>695325</xdr:colOff>
      <xdr:row>461</xdr:row>
      <xdr:rowOff>57150</xdr:rowOff>
    </xdr:to>
    <xdr:pic>
      <xdr:nvPicPr>
        <xdr:cNvPr id="26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83096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807</xdr:row>
      <xdr:rowOff>104775</xdr:rowOff>
    </xdr:from>
    <xdr:to>
      <xdr:col>2</xdr:col>
      <xdr:colOff>361950</xdr:colOff>
      <xdr:row>829</xdr:row>
      <xdr:rowOff>28575</xdr:rowOff>
    </xdr:to>
    <xdr:graphicFrame>
      <xdr:nvGraphicFramePr>
        <xdr:cNvPr id="27" name="3 Gráfico"/>
        <xdr:cNvGraphicFramePr/>
      </xdr:nvGraphicFramePr>
      <xdr:xfrm>
        <a:off x="104775" y="144837150"/>
        <a:ext cx="4333875" cy="34861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447675</xdr:colOff>
      <xdr:row>807</xdr:row>
      <xdr:rowOff>104775</xdr:rowOff>
    </xdr:from>
    <xdr:to>
      <xdr:col>7</xdr:col>
      <xdr:colOff>676275</xdr:colOff>
      <xdr:row>829</xdr:row>
      <xdr:rowOff>38100</xdr:rowOff>
    </xdr:to>
    <xdr:graphicFrame>
      <xdr:nvGraphicFramePr>
        <xdr:cNvPr id="28" name="4 Gráfico"/>
        <xdr:cNvGraphicFramePr/>
      </xdr:nvGraphicFramePr>
      <xdr:xfrm>
        <a:off x="4524375" y="144837150"/>
        <a:ext cx="4419600" cy="3495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104775</xdr:colOff>
      <xdr:row>829</xdr:row>
      <xdr:rowOff>95250</xdr:rowOff>
    </xdr:from>
    <xdr:to>
      <xdr:col>2</xdr:col>
      <xdr:colOff>381000</xdr:colOff>
      <xdr:row>850</xdr:row>
      <xdr:rowOff>0</xdr:rowOff>
    </xdr:to>
    <xdr:graphicFrame>
      <xdr:nvGraphicFramePr>
        <xdr:cNvPr id="29" name="5 Gráfico"/>
        <xdr:cNvGraphicFramePr/>
      </xdr:nvGraphicFramePr>
      <xdr:xfrm>
        <a:off x="104775" y="148389975"/>
        <a:ext cx="4352925" cy="3305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438150</xdr:colOff>
      <xdr:row>829</xdr:row>
      <xdr:rowOff>114300</xdr:rowOff>
    </xdr:from>
    <xdr:to>
      <xdr:col>7</xdr:col>
      <xdr:colOff>695325</xdr:colOff>
      <xdr:row>850</xdr:row>
      <xdr:rowOff>38100</xdr:rowOff>
    </xdr:to>
    <xdr:graphicFrame>
      <xdr:nvGraphicFramePr>
        <xdr:cNvPr id="30" name="6 Gráfico"/>
        <xdr:cNvGraphicFramePr/>
      </xdr:nvGraphicFramePr>
      <xdr:xfrm>
        <a:off x="4514850" y="148409025"/>
        <a:ext cx="4448175" cy="33242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66675</xdr:colOff>
      <xdr:row>851</xdr:row>
      <xdr:rowOff>104775</xdr:rowOff>
    </xdr:from>
    <xdr:to>
      <xdr:col>2</xdr:col>
      <xdr:colOff>342900</xdr:colOff>
      <xdr:row>876</xdr:row>
      <xdr:rowOff>66675</xdr:rowOff>
    </xdr:to>
    <xdr:graphicFrame>
      <xdr:nvGraphicFramePr>
        <xdr:cNvPr id="31" name="7 Gráfico"/>
        <xdr:cNvGraphicFramePr/>
      </xdr:nvGraphicFramePr>
      <xdr:xfrm>
        <a:off x="66675" y="151961850"/>
        <a:ext cx="4352925" cy="4010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438150</xdr:colOff>
      <xdr:row>851</xdr:row>
      <xdr:rowOff>95250</xdr:rowOff>
    </xdr:from>
    <xdr:to>
      <xdr:col>7</xdr:col>
      <xdr:colOff>685800</xdr:colOff>
      <xdr:row>876</xdr:row>
      <xdr:rowOff>66675</xdr:rowOff>
    </xdr:to>
    <xdr:graphicFrame>
      <xdr:nvGraphicFramePr>
        <xdr:cNvPr id="32" name="8 Gráfico"/>
        <xdr:cNvGraphicFramePr/>
      </xdr:nvGraphicFramePr>
      <xdr:xfrm>
        <a:off x="4514850" y="151952325"/>
        <a:ext cx="4438650" cy="4019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2124075</xdr:colOff>
      <xdr:row>877</xdr:row>
      <xdr:rowOff>114300</xdr:rowOff>
    </xdr:from>
    <xdr:to>
      <xdr:col>5</xdr:col>
      <xdr:colOff>400050</xdr:colOff>
      <xdr:row>902</xdr:row>
      <xdr:rowOff>9525</xdr:rowOff>
    </xdr:to>
    <xdr:graphicFrame>
      <xdr:nvGraphicFramePr>
        <xdr:cNvPr id="33" name="10 Gráfico"/>
        <xdr:cNvGraphicFramePr/>
      </xdr:nvGraphicFramePr>
      <xdr:xfrm>
        <a:off x="2533650" y="156181425"/>
        <a:ext cx="4457700" cy="3943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95250</xdr:colOff>
      <xdr:row>781</xdr:row>
      <xdr:rowOff>114300</xdr:rowOff>
    </xdr:from>
    <xdr:to>
      <xdr:col>7</xdr:col>
      <xdr:colOff>666750</xdr:colOff>
      <xdr:row>806</xdr:row>
      <xdr:rowOff>152400</xdr:rowOff>
    </xdr:to>
    <xdr:graphicFrame>
      <xdr:nvGraphicFramePr>
        <xdr:cNvPr id="34" name="11 Gráfico"/>
        <xdr:cNvGraphicFramePr/>
      </xdr:nvGraphicFramePr>
      <xdr:xfrm>
        <a:off x="95250" y="140636625"/>
        <a:ext cx="8839200" cy="40862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76200</xdr:colOff>
      <xdr:row>903</xdr:row>
      <xdr:rowOff>38100</xdr:rowOff>
    </xdr:from>
    <xdr:to>
      <xdr:col>2</xdr:col>
      <xdr:colOff>352425</xdr:colOff>
      <xdr:row>926</xdr:row>
      <xdr:rowOff>104775</xdr:rowOff>
    </xdr:to>
    <xdr:graphicFrame>
      <xdr:nvGraphicFramePr>
        <xdr:cNvPr id="35" name="12 Gráfico"/>
        <xdr:cNvGraphicFramePr/>
      </xdr:nvGraphicFramePr>
      <xdr:xfrm>
        <a:off x="76200" y="160315275"/>
        <a:ext cx="4352925" cy="37909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466725</xdr:colOff>
      <xdr:row>903</xdr:row>
      <xdr:rowOff>28575</xdr:rowOff>
    </xdr:from>
    <xdr:to>
      <xdr:col>7</xdr:col>
      <xdr:colOff>723900</xdr:colOff>
      <xdr:row>926</xdr:row>
      <xdr:rowOff>104775</xdr:rowOff>
    </xdr:to>
    <xdr:graphicFrame>
      <xdr:nvGraphicFramePr>
        <xdr:cNvPr id="36" name="13 Gráfico"/>
        <xdr:cNvGraphicFramePr/>
      </xdr:nvGraphicFramePr>
      <xdr:xfrm>
        <a:off x="4543425" y="160305750"/>
        <a:ext cx="4448175" cy="3800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610</xdr:row>
      <xdr:rowOff>66675</xdr:rowOff>
    </xdr:from>
    <xdr:to>
      <xdr:col>1</xdr:col>
      <xdr:colOff>581025</xdr:colOff>
      <xdr:row>613</xdr:row>
      <xdr:rowOff>133350</xdr:rowOff>
    </xdr:to>
    <xdr:pic>
      <xdr:nvPicPr>
        <xdr:cNvPr id="37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57150" y="1080230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775</xdr:row>
      <xdr:rowOff>57150</xdr:rowOff>
    </xdr:from>
    <xdr:to>
      <xdr:col>1</xdr:col>
      <xdr:colOff>695325</xdr:colOff>
      <xdr:row>779</xdr:row>
      <xdr:rowOff>57150</xdr:rowOff>
    </xdr:to>
    <xdr:pic>
      <xdr:nvPicPr>
        <xdr:cNvPr id="38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1394650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775</xdr:row>
      <xdr:rowOff>57150</xdr:rowOff>
    </xdr:from>
    <xdr:to>
      <xdr:col>1</xdr:col>
      <xdr:colOff>695325</xdr:colOff>
      <xdr:row>779</xdr:row>
      <xdr:rowOff>57150</xdr:rowOff>
    </xdr:to>
    <xdr:pic>
      <xdr:nvPicPr>
        <xdr:cNvPr id="39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1394650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197</xdr:row>
      <xdr:rowOff>104775</xdr:rowOff>
    </xdr:from>
    <xdr:to>
      <xdr:col>2</xdr:col>
      <xdr:colOff>361950</xdr:colOff>
      <xdr:row>219</xdr:row>
      <xdr:rowOff>28575</xdr:rowOff>
    </xdr:to>
    <xdr:graphicFrame>
      <xdr:nvGraphicFramePr>
        <xdr:cNvPr id="1" name="3 Gráfico"/>
        <xdr:cNvGraphicFramePr/>
      </xdr:nvGraphicFramePr>
      <xdr:xfrm>
        <a:off x="104775" y="36823650"/>
        <a:ext cx="4333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197</xdr:row>
      <xdr:rowOff>104775</xdr:rowOff>
    </xdr:from>
    <xdr:to>
      <xdr:col>7</xdr:col>
      <xdr:colOff>676275</xdr:colOff>
      <xdr:row>219</xdr:row>
      <xdr:rowOff>38100</xdr:rowOff>
    </xdr:to>
    <xdr:graphicFrame>
      <xdr:nvGraphicFramePr>
        <xdr:cNvPr id="2" name="4 Gráfico"/>
        <xdr:cNvGraphicFramePr/>
      </xdr:nvGraphicFramePr>
      <xdr:xfrm>
        <a:off x="4524375" y="36823650"/>
        <a:ext cx="44196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219</xdr:row>
      <xdr:rowOff>95250</xdr:rowOff>
    </xdr:from>
    <xdr:to>
      <xdr:col>2</xdr:col>
      <xdr:colOff>381000</xdr:colOff>
      <xdr:row>238</xdr:row>
      <xdr:rowOff>57150</xdr:rowOff>
    </xdr:to>
    <xdr:graphicFrame>
      <xdr:nvGraphicFramePr>
        <xdr:cNvPr id="3" name="5 Gráfico"/>
        <xdr:cNvGraphicFramePr/>
      </xdr:nvGraphicFramePr>
      <xdr:xfrm>
        <a:off x="104775" y="40376475"/>
        <a:ext cx="43529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438150</xdr:colOff>
      <xdr:row>219</xdr:row>
      <xdr:rowOff>114300</xdr:rowOff>
    </xdr:from>
    <xdr:to>
      <xdr:col>7</xdr:col>
      <xdr:colOff>695325</xdr:colOff>
      <xdr:row>238</xdr:row>
      <xdr:rowOff>47625</xdr:rowOff>
    </xdr:to>
    <xdr:graphicFrame>
      <xdr:nvGraphicFramePr>
        <xdr:cNvPr id="4" name="6 Gráfico"/>
        <xdr:cNvGraphicFramePr/>
      </xdr:nvGraphicFramePr>
      <xdr:xfrm>
        <a:off x="4514850" y="40395525"/>
        <a:ext cx="444817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239</xdr:row>
      <xdr:rowOff>133350</xdr:rowOff>
    </xdr:from>
    <xdr:to>
      <xdr:col>2</xdr:col>
      <xdr:colOff>371475</xdr:colOff>
      <xdr:row>264</xdr:row>
      <xdr:rowOff>95250</xdr:rowOff>
    </xdr:to>
    <xdr:graphicFrame>
      <xdr:nvGraphicFramePr>
        <xdr:cNvPr id="5" name="7 Gráfico"/>
        <xdr:cNvGraphicFramePr/>
      </xdr:nvGraphicFramePr>
      <xdr:xfrm>
        <a:off x="95250" y="43853100"/>
        <a:ext cx="4352925" cy="4010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476250</xdr:colOff>
      <xdr:row>239</xdr:row>
      <xdr:rowOff>114300</xdr:rowOff>
    </xdr:from>
    <xdr:to>
      <xdr:col>7</xdr:col>
      <xdr:colOff>723900</xdr:colOff>
      <xdr:row>264</xdr:row>
      <xdr:rowOff>85725</xdr:rowOff>
    </xdr:to>
    <xdr:graphicFrame>
      <xdr:nvGraphicFramePr>
        <xdr:cNvPr id="6" name="8 Gráfico"/>
        <xdr:cNvGraphicFramePr/>
      </xdr:nvGraphicFramePr>
      <xdr:xfrm>
        <a:off x="4552950" y="43834050"/>
        <a:ext cx="4438650" cy="4019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2095500</xdr:colOff>
      <xdr:row>266</xdr:row>
      <xdr:rowOff>47625</xdr:rowOff>
    </xdr:from>
    <xdr:to>
      <xdr:col>5</xdr:col>
      <xdr:colOff>371475</xdr:colOff>
      <xdr:row>290</xdr:row>
      <xdr:rowOff>104775</xdr:rowOff>
    </xdr:to>
    <xdr:graphicFrame>
      <xdr:nvGraphicFramePr>
        <xdr:cNvPr id="7" name="10 Gráfico"/>
        <xdr:cNvGraphicFramePr/>
      </xdr:nvGraphicFramePr>
      <xdr:xfrm>
        <a:off x="2505075" y="48139350"/>
        <a:ext cx="4457700" cy="3943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171</xdr:row>
      <xdr:rowOff>114300</xdr:rowOff>
    </xdr:from>
    <xdr:to>
      <xdr:col>7</xdr:col>
      <xdr:colOff>666750</xdr:colOff>
      <xdr:row>196</xdr:row>
      <xdr:rowOff>152400</xdr:rowOff>
    </xdr:to>
    <xdr:graphicFrame>
      <xdr:nvGraphicFramePr>
        <xdr:cNvPr id="8" name="11 Gráfico"/>
        <xdr:cNvGraphicFramePr/>
      </xdr:nvGraphicFramePr>
      <xdr:xfrm>
        <a:off x="95250" y="32623125"/>
        <a:ext cx="8839200" cy="4086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291</xdr:row>
      <xdr:rowOff>152400</xdr:rowOff>
    </xdr:from>
    <xdr:to>
      <xdr:col>2</xdr:col>
      <xdr:colOff>342900</xdr:colOff>
      <xdr:row>315</xdr:row>
      <xdr:rowOff>57150</xdr:rowOff>
    </xdr:to>
    <xdr:graphicFrame>
      <xdr:nvGraphicFramePr>
        <xdr:cNvPr id="9" name="12 Gráfico"/>
        <xdr:cNvGraphicFramePr/>
      </xdr:nvGraphicFramePr>
      <xdr:xfrm>
        <a:off x="66675" y="52292250"/>
        <a:ext cx="4352925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457200</xdr:colOff>
      <xdr:row>291</xdr:row>
      <xdr:rowOff>152400</xdr:rowOff>
    </xdr:from>
    <xdr:to>
      <xdr:col>7</xdr:col>
      <xdr:colOff>714375</xdr:colOff>
      <xdr:row>315</xdr:row>
      <xdr:rowOff>66675</xdr:rowOff>
    </xdr:to>
    <xdr:graphicFrame>
      <xdr:nvGraphicFramePr>
        <xdr:cNvPr id="10" name="13 Gráfico"/>
        <xdr:cNvGraphicFramePr/>
      </xdr:nvGraphicFramePr>
      <xdr:xfrm>
        <a:off x="4533900" y="52292250"/>
        <a:ext cx="4448175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581025</xdr:colOff>
      <xdr:row>3</xdr:row>
      <xdr:rowOff>133350</xdr:rowOff>
    </xdr:to>
    <xdr:pic>
      <xdr:nvPicPr>
        <xdr:cNvPr id="11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57150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165</xdr:row>
      <xdr:rowOff>57150</xdr:rowOff>
    </xdr:from>
    <xdr:to>
      <xdr:col>1</xdr:col>
      <xdr:colOff>695325</xdr:colOff>
      <xdr:row>169</xdr:row>
      <xdr:rowOff>57150</xdr:rowOff>
    </xdr:to>
    <xdr:pic>
      <xdr:nvPicPr>
        <xdr:cNvPr id="12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314515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165</xdr:row>
      <xdr:rowOff>57150</xdr:rowOff>
    </xdr:from>
    <xdr:to>
      <xdr:col>1</xdr:col>
      <xdr:colOff>695325</xdr:colOff>
      <xdr:row>169</xdr:row>
      <xdr:rowOff>57150</xdr:rowOff>
    </xdr:to>
    <xdr:pic>
      <xdr:nvPicPr>
        <xdr:cNvPr id="13" name="Imagen 11" descr="cid:504E6BAF-69FC-4060-9E66-17643DB67D68"/>
        <xdr:cNvPicPr preferRelativeResize="1">
          <a:picLocks noChangeAspect="1"/>
        </xdr:cNvPicPr>
      </xdr:nvPicPr>
      <xdr:blipFill>
        <a:blip r:link="rId11"/>
        <a:srcRect r="18971"/>
        <a:stretch>
          <a:fillRect/>
        </a:stretch>
      </xdr:blipFill>
      <xdr:spPr>
        <a:xfrm>
          <a:off x="66675" y="3145155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0"/>
  <sheetViews>
    <sheetView showGridLines="0" view="pageBreakPreview" zoomScaleSheetLayoutView="100" zoomScalePageLayoutView="0" workbookViewId="0" topLeftCell="A16">
      <selection activeCell="A8" sqref="A8:H8"/>
    </sheetView>
  </sheetViews>
  <sheetFormatPr defaultColWidth="11.421875" defaultRowHeight="12.75"/>
  <cols>
    <col min="1" max="1" width="6.140625" style="50" customWidth="1"/>
    <col min="2" max="2" width="55.00390625" style="0" customWidth="1"/>
    <col min="3" max="4" width="12.57421875" style="0" customWidth="1"/>
    <col min="5" max="5" width="12.57421875" style="46" customWidth="1"/>
    <col min="6" max="7" width="12.57421875" style="0" customWidth="1"/>
    <col min="8" max="8" width="12.57421875" style="46" customWidth="1"/>
    <col min="9" max="9" width="2.7109375" style="0" customWidth="1"/>
  </cols>
  <sheetData>
    <row r="1" spans="1:8" ht="15">
      <c r="A1" s="217" t="s">
        <v>1</v>
      </c>
      <c r="B1" s="217"/>
      <c r="C1" s="217"/>
      <c r="D1" s="217"/>
      <c r="E1" s="217"/>
      <c r="F1" s="217"/>
      <c r="G1" s="217"/>
      <c r="H1" s="217"/>
    </row>
    <row r="2" spans="1:8" ht="15">
      <c r="A2" s="217" t="s">
        <v>2</v>
      </c>
      <c r="B2" s="217"/>
      <c r="C2" s="217"/>
      <c r="D2" s="217"/>
      <c r="E2" s="217"/>
      <c r="F2" s="217"/>
      <c r="G2" s="217"/>
      <c r="H2" s="217"/>
    </row>
    <row r="3" spans="1:8" ht="15" customHeight="1">
      <c r="A3" s="202" t="s">
        <v>121</v>
      </c>
      <c r="B3" s="202"/>
      <c r="C3" s="202"/>
      <c r="D3" s="202"/>
      <c r="E3" s="202"/>
      <c r="F3" s="202"/>
      <c r="G3" s="202"/>
      <c r="H3" s="202"/>
    </row>
    <row r="4" spans="1:8" ht="15" customHeight="1">
      <c r="A4" s="202" t="s">
        <v>140</v>
      </c>
      <c r="B4" s="202"/>
      <c r="C4" s="202"/>
      <c r="D4" s="202"/>
      <c r="E4" s="202"/>
      <c r="F4" s="202"/>
      <c r="G4" s="202"/>
      <c r="H4" s="202"/>
    </row>
    <row r="5" spans="1:8" ht="15" customHeight="1">
      <c r="A5" s="202" t="s">
        <v>13</v>
      </c>
      <c r="B5" s="202"/>
      <c r="C5" s="202"/>
      <c r="D5" s="202"/>
      <c r="E5" s="202"/>
      <c r="F5" s="202"/>
      <c r="G5" s="202"/>
      <c r="H5" s="202"/>
    </row>
    <row r="6" spans="1:8" ht="15" customHeight="1">
      <c r="A6" s="202" t="s">
        <v>174</v>
      </c>
      <c r="B6" s="202"/>
      <c r="C6" s="202"/>
      <c r="D6" s="202"/>
      <c r="E6" s="202"/>
      <c r="F6" s="202"/>
      <c r="G6" s="202"/>
      <c r="H6" s="202"/>
    </row>
    <row r="7" spans="1:8" ht="12.75" customHeight="1">
      <c r="A7" s="203" t="s">
        <v>3</v>
      </c>
      <c r="B7" s="203"/>
      <c r="C7" s="203"/>
      <c r="D7" s="203"/>
      <c r="E7" s="203"/>
      <c r="F7" s="203"/>
      <c r="G7" s="203"/>
      <c r="H7" s="203"/>
    </row>
    <row r="8" spans="1:8" ht="8.25" customHeight="1" thickBot="1">
      <c r="A8" s="204"/>
      <c r="B8" s="204"/>
      <c r="C8" s="204"/>
      <c r="D8" s="204"/>
      <c r="E8" s="204"/>
      <c r="F8" s="204"/>
      <c r="G8" s="204"/>
      <c r="H8" s="204"/>
    </row>
    <row r="9" spans="1:8" ht="15" customHeight="1">
      <c r="A9" s="205" t="s">
        <v>0</v>
      </c>
      <c r="B9" s="206"/>
      <c r="C9" s="212" t="s">
        <v>14</v>
      </c>
      <c r="D9" s="213"/>
      <c r="E9" s="214"/>
      <c r="F9" s="212" t="s">
        <v>15</v>
      </c>
      <c r="G9" s="213"/>
      <c r="H9" s="214"/>
    </row>
    <row r="10" spans="1:8" ht="17.25" customHeight="1" thickBot="1">
      <c r="A10" s="215"/>
      <c r="B10" s="216"/>
      <c r="C10" s="142" t="s">
        <v>4</v>
      </c>
      <c r="D10" s="143" t="s">
        <v>5</v>
      </c>
      <c r="E10" s="144" t="s">
        <v>16</v>
      </c>
      <c r="F10" s="142" t="s">
        <v>4</v>
      </c>
      <c r="G10" s="143" t="s">
        <v>5</v>
      </c>
      <c r="H10" s="144" t="s">
        <v>16</v>
      </c>
    </row>
    <row r="11" spans="1:8" ht="15.75" thickBot="1">
      <c r="A11" s="192" t="s">
        <v>12</v>
      </c>
      <c r="B11" s="193"/>
      <c r="C11" s="73">
        <f>C12+C30+C74+C117+C130+C134+C148</f>
        <v>499034500</v>
      </c>
      <c r="D11" s="74">
        <f>D12+D30+D74+D117+D130+D134+D148</f>
        <v>8102135.12</v>
      </c>
      <c r="E11" s="75">
        <f>D11/C11</f>
        <v>0.016235621224584672</v>
      </c>
      <c r="F11" s="73">
        <f>F12+F30+F74+F117+F130+F134+F148</f>
        <v>132379900</v>
      </c>
      <c r="G11" s="74">
        <f>G12+G30+G74+G117+G130+G134+G148</f>
        <v>0</v>
      </c>
      <c r="H11" s="76">
        <f>G11/F11</f>
        <v>0</v>
      </c>
    </row>
    <row r="12" spans="1:8" ht="15.75" thickBot="1">
      <c r="A12" s="220" t="s">
        <v>6</v>
      </c>
      <c r="B12" s="221"/>
      <c r="C12" s="12">
        <f>SUM(C13:C29)</f>
        <v>76897275</v>
      </c>
      <c r="D12" s="13">
        <f>SUM(D13:D29)</f>
        <v>4687537.829999999</v>
      </c>
      <c r="E12" s="38">
        <f>D12/C12</f>
        <v>0.060958438774325864</v>
      </c>
      <c r="F12" s="12">
        <f>SUM(F13:F29)</f>
        <v>238768</v>
      </c>
      <c r="G12" s="13">
        <f>SUM(G13:G29)</f>
        <v>0</v>
      </c>
      <c r="H12" s="33">
        <f>G12/F12</f>
        <v>0</v>
      </c>
    </row>
    <row r="13" spans="1:8" ht="15">
      <c r="A13" s="87" t="s">
        <v>17</v>
      </c>
      <c r="B13" s="88" t="s">
        <v>18</v>
      </c>
      <c r="C13" s="5">
        <v>52153044</v>
      </c>
      <c r="D13" s="6">
        <v>3983096.87</v>
      </c>
      <c r="E13" s="39">
        <f>D13/C13</f>
        <v>0.07637323854001696</v>
      </c>
      <c r="F13" s="14" t="s">
        <v>19</v>
      </c>
      <c r="G13" s="15" t="s">
        <v>19</v>
      </c>
      <c r="H13" s="34" t="s">
        <v>19</v>
      </c>
    </row>
    <row r="14" spans="1:8" ht="15" customHeight="1">
      <c r="A14" s="89" t="s">
        <v>20</v>
      </c>
      <c r="B14" s="90" t="s">
        <v>21</v>
      </c>
      <c r="C14" s="7">
        <v>390840</v>
      </c>
      <c r="D14" s="8">
        <v>0</v>
      </c>
      <c r="E14" s="40">
        <f>D14/C14</f>
        <v>0</v>
      </c>
      <c r="F14" s="10" t="s">
        <v>19</v>
      </c>
      <c r="G14" s="11" t="s">
        <v>19</v>
      </c>
      <c r="H14" s="35" t="s">
        <v>19</v>
      </c>
    </row>
    <row r="15" spans="1:8" ht="15" customHeight="1">
      <c r="A15" s="89" t="s">
        <v>22</v>
      </c>
      <c r="B15" s="91" t="s">
        <v>23</v>
      </c>
      <c r="C15" s="1" t="s">
        <v>19</v>
      </c>
      <c r="D15" s="2" t="s">
        <v>19</v>
      </c>
      <c r="E15" s="40" t="s">
        <v>19</v>
      </c>
      <c r="F15" s="7">
        <v>204000</v>
      </c>
      <c r="G15" s="8">
        <v>0</v>
      </c>
      <c r="H15" s="35">
        <f>G15/F15</f>
        <v>0</v>
      </c>
    </row>
    <row r="16" spans="1:8" ht="15" customHeight="1">
      <c r="A16" s="89" t="s">
        <v>127</v>
      </c>
      <c r="B16" s="91" t="s">
        <v>126</v>
      </c>
      <c r="C16" s="1">
        <v>8016</v>
      </c>
      <c r="D16" s="2">
        <v>667.2</v>
      </c>
      <c r="E16" s="40">
        <f aca="true" t="shared" si="0" ref="E16:E28">D16/C16</f>
        <v>0.08323353293413174</v>
      </c>
      <c r="F16" s="7" t="s">
        <v>19</v>
      </c>
      <c r="G16" s="8" t="s">
        <v>19</v>
      </c>
      <c r="H16" s="35" t="s">
        <v>19</v>
      </c>
    </row>
    <row r="17" spans="1:8" ht="15" customHeight="1">
      <c r="A17" s="92" t="s">
        <v>24</v>
      </c>
      <c r="B17" s="91" t="s">
        <v>25</v>
      </c>
      <c r="C17" s="7">
        <v>1007400</v>
      </c>
      <c r="D17" s="8">
        <v>74950</v>
      </c>
      <c r="E17" s="40">
        <f t="shared" si="0"/>
        <v>0.07439944411355966</v>
      </c>
      <c r="F17" s="3" t="s">
        <v>19</v>
      </c>
      <c r="G17" s="4" t="s">
        <v>19</v>
      </c>
      <c r="H17" s="35" t="s">
        <v>19</v>
      </c>
    </row>
    <row r="18" spans="1:8" ht="15" customHeight="1">
      <c r="A18" s="92" t="s">
        <v>26</v>
      </c>
      <c r="B18" s="91" t="s">
        <v>27</v>
      </c>
      <c r="C18" s="7">
        <v>1587300</v>
      </c>
      <c r="D18" s="8">
        <v>0</v>
      </c>
      <c r="E18" s="40">
        <f t="shared" si="0"/>
        <v>0</v>
      </c>
      <c r="F18" s="7">
        <v>2750</v>
      </c>
      <c r="G18" s="8">
        <v>0</v>
      </c>
      <c r="H18" s="35">
        <f>G18/F18</f>
        <v>0</v>
      </c>
    </row>
    <row r="19" spans="1:8" ht="15" customHeight="1">
      <c r="A19" s="89" t="s">
        <v>28</v>
      </c>
      <c r="B19" s="90" t="s">
        <v>29</v>
      </c>
      <c r="C19" s="7">
        <v>6793415</v>
      </c>
      <c r="D19" s="8">
        <v>497192.51</v>
      </c>
      <c r="E19" s="40">
        <f t="shared" si="0"/>
        <v>0.07318741899324567</v>
      </c>
      <c r="F19" s="7">
        <v>25286</v>
      </c>
      <c r="G19" s="8">
        <v>0</v>
      </c>
      <c r="H19" s="35">
        <f>G19/F19</f>
        <v>0</v>
      </c>
    </row>
    <row r="20" spans="1:8" ht="15" customHeight="1">
      <c r="A20" s="89" t="s">
        <v>30</v>
      </c>
      <c r="B20" s="90" t="s">
        <v>31</v>
      </c>
      <c r="C20" s="7">
        <v>794948</v>
      </c>
      <c r="D20" s="8">
        <v>59756.52</v>
      </c>
      <c r="E20" s="40">
        <f t="shared" si="0"/>
        <v>0.07517035076508148</v>
      </c>
      <c r="F20" s="7">
        <v>3060</v>
      </c>
      <c r="G20" s="8">
        <v>0</v>
      </c>
      <c r="H20" s="35">
        <f>G20/F20</f>
        <v>0</v>
      </c>
    </row>
    <row r="21" spans="1:8" ht="15" customHeight="1">
      <c r="A21" s="89" t="s">
        <v>32</v>
      </c>
      <c r="B21" s="90" t="s">
        <v>33</v>
      </c>
      <c r="C21" s="7">
        <v>810959</v>
      </c>
      <c r="D21" s="8">
        <v>60880.77</v>
      </c>
      <c r="E21" s="40">
        <f t="shared" si="0"/>
        <v>0.07507256223804162</v>
      </c>
      <c r="F21" s="7">
        <v>3060</v>
      </c>
      <c r="G21" s="8">
        <v>0</v>
      </c>
      <c r="H21" s="35">
        <f>G21/F21</f>
        <v>0</v>
      </c>
    </row>
    <row r="22" spans="1:8" ht="15" customHeight="1">
      <c r="A22" s="89" t="s">
        <v>34</v>
      </c>
      <c r="B22" s="90" t="s">
        <v>117</v>
      </c>
      <c r="C22" s="7">
        <v>158996</v>
      </c>
      <c r="D22" s="8">
        <v>10993.96</v>
      </c>
      <c r="E22" s="40">
        <f t="shared" si="0"/>
        <v>0.06914614204130921</v>
      </c>
      <c r="F22" s="7">
        <v>612</v>
      </c>
      <c r="G22" s="8">
        <v>0</v>
      </c>
      <c r="H22" s="35">
        <f>G22/F22</f>
        <v>0</v>
      </c>
    </row>
    <row r="23" spans="1:8" ht="15" customHeight="1">
      <c r="A23" s="89" t="s">
        <v>128</v>
      </c>
      <c r="B23" s="90" t="s">
        <v>129</v>
      </c>
      <c r="C23" s="7">
        <v>2849906</v>
      </c>
      <c r="D23" s="8">
        <v>0</v>
      </c>
      <c r="E23" s="40">
        <f t="shared" si="0"/>
        <v>0</v>
      </c>
      <c r="F23" s="7" t="s">
        <v>19</v>
      </c>
      <c r="G23" s="8" t="s">
        <v>19</v>
      </c>
      <c r="H23" s="35" t="s">
        <v>19</v>
      </c>
    </row>
    <row r="24" spans="1:8" ht="15" customHeight="1">
      <c r="A24" s="89" t="s">
        <v>134</v>
      </c>
      <c r="B24" s="93" t="s">
        <v>132</v>
      </c>
      <c r="C24" s="7">
        <v>6246668</v>
      </c>
      <c r="D24" s="8">
        <v>0</v>
      </c>
      <c r="E24" s="40">
        <f t="shared" si="0"/>
        <v>0</v>
      </c>
      <c r="F24" s="7" t="s">
        <v>19</v>
      </c>
      <c r="G24" s="8" t="s">
        <v>19</v>
      </c>
      <c r="H24" s="35" t="s">
        <v>19</v>
      </c>
    </row>
    <row r="25" spans="1:8" ht="15" customHeight="1">
      <c r="A25" s="89" t="s">
        <v>135</v>
      </c>
      <c r="B25" s="93" t="s">
        <v>25</v>
      </c>
      <c r="C25" s="7">
        <v>343616</v>
      </c>
      <c r="D25" s="8">
        <v>0</v>
      </c>
      <c r="E25" s="40">
        <f t="shared" si="0"/>
        <v>0</v>
      </c>
      <c r="F25" s="7" t="s">
        <v>19</v>
      </c>
      <c r="G25" s="8" t="s">
        <v>19</v>
      </c>
      <c r="H25" s="35" t="s">
        <v>19</v>
      </c>
    </row>
    <row r="26" spans="1:8" ht="15" customHeight="1">
      <c r="A26" s="89" t="s">
        <v>171</v>
      </c>
      <c r="B26" s="93" t="s">
        <v>172</v>
      </c>
      <c r="C26" s="7">
        <v>20000</v>
      </c>
      <c r="D26" s="8">
        <v>0</v>
      </c>
      <c r="E26" s="40">
        <f t="shared" si="0"/>
        <v>0</v>
      </c>
      <c r="F26" s="7" t="s">
        <v>19</v>
      </c>
      <c r="G26" s="8" t="s">
        <v>19</v>
      </c>
      <c r="H26" s="35" t="s">
        <v>19</v>
      </c>
    </row>
    <row r="27" spans="1:8" ht="15" customHeight="1">
      <c r="A27" s="89" t="s">
        <v>157</v>
      </c>
      <c r="B27" s="93" t="s">
        <v>159</v>
      </c>
      <c r="C27" s="7">
        <v>352374</v>
      </c>
      <c r="D27" s="8">
        <v>0</v>
      </c>
      <c r="E27" s="40">
        <f t="shared" si="0"/>
        <v>0</v>
      </c>
      <c r="F27" s="7" t="s">
        <v>19</v>
      </c>
      <c r="G27" s="8" t="s">
        <v>19</v>
      </c>
      <c r="H27" s="35" t="s">
        <v>19</v>
      </c>
    </row>
    <row r="28" spans="1:8" ht="15" customHeight="1">
      <c r="A28" s="89" t="s">
        <v>158</v>
      </c>
      <c r="B28" s="93" t="s">
        <v>27</v>
      </c>
      <c r="C28" s="7">
        <v>2000000</v>
      </c>
      <c r="D28" s="8">
        <v>0</v>
      </c>
      <c r="E28" s="40">
        <f t="shared" si="0"/>
        <v>0</v>
      </c>
      <c r="F28" s="7" t="s">
        <v>19</v>
      </c>
      <c r="G28" s="8" t="s">
        <v>19</v>
      </c>
      <c r="H28" s="35" t="s">
        <v>19</v>
      </c>
    </row>
    <row r="29" spans="1:8" ht="15.75" customHeight="1" thickBot="1">
      <c r="A29" s="145" t="s">
        <v>136</v>
      </c>
      <c r="B29" s="146" t="s">
        <v>133</v>
      </c>
      <c r="C29" s="44">
        <v>1379793</v>
      </c>
      <c r="D29" s="45">
        <v>0</v>
      </c>
      <c r="E29" s="147">
        <f>D29/C29</f>
        <v>0</v>
      </c>
      <c r="F29" s="148" t="s">
        <v>19</v>
      </c>
      <c r="G29" s="149" t="s">
        <v>19</v>
      </c>
      <c r="H29" s="37" t="s">
        <v>19</v>
      </c>
    </row>
    <row r="30" spans="1:8" ht="15.75" thickBot="1">
      <c r="A30" s="198" t="s">
        <v>7</v>
      </c>
      <c r="B30" s="218"/>
      <c r="C30" s="12">
        <f>SUM(C31:C73)</f>
        <v>73448907</v>
      </c>
      <c r="D30" s="13">
        <f>SUM(D31:D73)</f>
        <v>3310278.43</v>
      </c>
      <c r="E30" s="38">
        <f>D30/C30</f>
        <v>0.0450691312533759</v>
      </c>
      <c r="F30" s="12">
        <f>SUM(F31:F73)</f>
        <v>31733384</v>
      </c>
      <c r="G30" s="13">
        <f>SUM(G31:G73)</f>
        <v>0</v>
      </c>
      <c r="H30" s="33">
        <f>G30/F30</f>
        <v>0</v>
      </c>
    </row>
    <row r="31" spans="1:8" ht="15">
      <c r="A31" s="95">
        <v>101</v>
      </c>
      <c r="B31" s="88" t="s">
        <v>35</v>
      </c>
      <c r="C31" s="16">
        <v>6786203</v>
      </c>
      <c r="D31" s="17">
        <v>0</v>
      </c>
      <c r="E31" s="41">
        <f>D31/C31</f>
        <v>0</v>
      </c>
      <c r="F31" s="110">
        <v>124598</v>
      </c>
      <c r="G31" s="111">
        <v>0</v>
      </c>
      <c r="H31" s="39">
        <f>G31/F31</f>
        <v>0</v>
      </c>
    </row>
    <row r="32" spans="1:8" ht="15">
      <c r="A32" s="97">
        <v>102</v>
      </c>
      <c r="B32" s="90" t="s">
        <v>114</v>
      </c>
      <c r="C32" s="18">
        <v>50000</v>
      </c>
      <c r="D32" s="19">
        <v>0</v>
      </c>
      <c r="E32" s="42">
        <f>D32/C32</f>
        <v>0</v>
      </c>
      <c r="F32" s="1">
        <v>3788</v>
      </c>
      <c r="G32" s="2">
        <v>0</v>
      </c>
      <c r="H32" s="40">
        <f>G32/F32</f>
        <v>0</v>
      </c>
    </row>
    <row r="33" spans="1:8" ht="15">
      <c r="A33" s="97">
        <v>103</v>
      </c>
      <c r="B33" s="90" t="s">
        <v>36</v>
      </c>
      <c r="C33" s="18">
        <v>928205</v>
      </c>
      <c r="D33" s="19">
        <v>0</v>
      </c>
      <c r="E33" s="42">
        <f aca="true" t="shared" si="1" ref="E33:E96">D33/C33</f>
        <v>0</v>
      </c>
      <c r="F33" s="1" t="s">
        <v>19</v>
      </c>
      <c r="G33" s="2" t="s">
        <v>19</v>
      </c>
      <c r="H33" s="40" t="s">
        <v>19</v>
      </c>
    </row>
    <row r="34" spans="1:8" ht="15">
      <c r="A34" s="97">
        <v>104</v>
      </c>
      <c r="B34" s="90" t="s">
        <v>37</v>
      </c>
      <c r="C34" s="18">
        <v>131500</v>
      </c>
      <c r="D34" s="19">
        <v>0</v>
      </c>
      <c r="E34" s="42">
        <f t="shared" si="1"/>
        <v>0</v>
      </c>
      <c r="F34" s="1" t="s">
        <v>19</v>
      </c>
      <c r="G34" s="2" t="s">
        <v>19</v>
      </c>
      <c r="H34" s="40" t="s">
        <v>19</v>
      </c>
    </row>
    <row r="35" spans="1:8" ht="15">
      <c r="A35" s="97">
        <v>105</v>
      </c>
      <c r="B35" s="90" t="s">
        <v>38</v>
      </c>
      <c r="C35" s="18">
        <v>61800</v>
      </c>
      <c r="D35" s="19">
        <v>0</v>
      </c>
      <c r="E35" s="42">
        <f t="shared" si="1"/>
        <v>0</v>
      </c>
      <c r="F35" s="1" t="s">
        <v>19</v>
      </c>
      <c r="G35" s="2" t="s">
        <v>19</v>
      </c>
      <c r="H35" s="40" t="s">
        <v>19</v>
      </c>
    </row>
    <row r="36" spans="1:8" ht="15">
      <c r="A36" s="97">
        <v>106</v>
      </c>
      <c r="B36" s="90" t="s">
        <v>122</v>
      </c>
      <c r="C36" s="18">
        <v>200000</v>
      </c>
      <c r="D36" s="19">
        <v>0</v>
      </c>
      <c r="E36" s="42">
        <f t="shared" si="1"/>
        <v>0</v>
      </c>
      <c r="F36" s="1" t="s">
        <v>19</v>
      </c>
      <c r="G36" s="2" t="s">
        <v>19</v>
      </c>
      <c r="H36" s="40" t="s">
        <v>19</v>
      </c>
    </row>
    <row r="37" spans="1:8" ht="15">
      <c r="A37" s="97">
        <v>109</v>
      </c>
      <c r="B37" s="90" t="s">
        <v>39</v>
      </c>
      <c r="C37" s="18">
        <v>426222</v>
      </c>
      <c r="D37" s="19">
        <v>12844.45</v>
      </c>
      <c r="E37" s="42">
        <f t="shared" si="1"/>
        <v>0.03013558661917968</v>
      </c>
      <c r="F37" s="1">
        <v>100777</v>
      </c>
      <c r="G37" s="2">
        <v>0</v>
      </c>
      <c r="H37" s="40">
        <f>G37/F37</f>
        <v>0</v>
      </c>
    </row>
    <row r="38" spans="1:8" ht="15">
      <c r="A38" s="97">
        <v>111</v>
      </c>
      <c r="B38" s="90" t="s">
        <v>40</v>
      </c>
      <c r="C38" s="18">
        <v>421000</v>
      </c>
      <c r="D38" s="19">
        <v>0</v>
      </c>
      <c r="E38" s="42">
        <f t="shared" si="1"/>
        <v>0</v>
      </c>
      <c r="F38" s="1" t="s">
        <v>19</v>
      </c>
      <c r="G38" s="2" t="s">
        <v>19</v>
      </c>
      <c r="H38" s="40" t="s">
        <v>19</v>
      </c>
    </row>
    <row r="39" spans="1:8" ht="15">
      <c r="A39" s="97">
        <v>112</v>
      </c>
      <c r="B39" s="90" t="s">
        <v>41</v>
      </c>
      <c r="C39" s="18">
        <v>217000</v>
      </c>
      <c r="D39" s="19">
        <v>0</v>
      </c>
      <c r="E39" s="42">
        <f t="shared" si="1"/>
        <v>0</v>
      </c>
      <c r="F39" s="1" t="s">
        <v>19</v>
      </c>
      <c r="G39" s="2" t="s">
        <v>19</v>
      </c>
      <c r="H39" s="40" t="s">
        <v>19</v>
      </c>
    </row>
    <row r="40" spans="1:8" ht="15">
      <c r="A40" s="97">
        <v>113</v>
      </c>
      <c r="B40" s="90" t="s">
        <v>42</v>
      </c>
      <c r="C40" s="18">
        <v>74500</v>
      </c>
      <c r="D40" s="19">
        <v>0</v>
      </c>
      <c r="E40" s="42">
        <f t="shared" si="1"/>
        <v>0</v>
      </c>
      <c r="F40" s="1" t="s">
        <v>19</v>
      </c>
      <c r="G40" s="2" t="s">
        <v>19</v>
      </c>
      <c r="H40" s="40" t="s">
        <v>19</v>
      </c>
    </row>
    <row r="41" spans="1:8" ht="15">
      <c r="A41" s="97">
        <v>114</v>
      </c>
      <c r="B41" s="90" t="s">
        <v>43</v>
      </c>
      <c r="C41" s="18">
        <v>1621000</v>
      </c>
      <c r="D41" s="19">
        <v>0</v>
      </c>
      <c r="E41" s="42">
        <f t="shared" si="1"/>
        <v>0</v>
      </c>
      <c r="F41" s="1" t="s">
        <v>19</v>
      </c>
      <c r="G41" s="2" t="s">
        <v>19</v>
      </c>
      <c r="H41" s="40" t="s">
        <v>19</v>
      </c>
    </row>
    <row r="42" spans="1:8" ht="15">
      <c r="A42" s="97">
        <v>115</v>
      </c>
      <c r="B42" s="90" t="s">
        <v>44</v>
      </c>
      <c r="C42" s="18">
        <v>254773</v>
      </c>
      <c r="D42" s="19">
        <v>0</v>
      </c>
      <c r="E42" s="42">
        <f t="shared" si="1"/>
        <v>0</v>
      </c>
      <c r="F42" s="7" t="s">
        <v>19</v>
      </c>
      <c r="G42" s="8" t="s">
        <v>19</v>
      </c>
      <c r="H42" s="35" t="s">
        <v>19</v>
      </c>
    </row>
    <row r="43" spans="1:8" ht="15">
      <c r="A43" s="97">
        <v>116</v>
      </c>
      <c r="B43" s="90" t="s">
        <v>45</v>
      </c>
      <c r="C43" s="18">
        <v>1223525</v>
      </c>
      <c r="D43" s="19">
        <v>0</v>
      </c>
      <c r="E43" s="42">
        <f t="shared" si="1"/>
        <v>0</v>
      </c>
      <c r="F43" s="1">
        <v>154354</v>
      </c>
      <c r="G43" s="2">
        <v>0</v>
      </c>
      <c r="H43" s="40">
        <f>G43/F43</f>
        <v>0</v>
      </c>
    </row>
    <row r="44" spans="1:8" ht="15">
      <c r="A44" s="97">
        <v>117</v>
      </c>
      <c r="B44" s="90" t="s">
        <v>130</v>
      </c>
      <c r="C44" s="18">
        <v>60000</v>
      </c>
      <c r="D44" s="19">
        <v>0</v>
      </c>
      <c r="E44" s="42">
        <f t="shared" si="1"/>
        <v>0</v>
      </c>
      <c r="F44" s="1" t="s">
        <v>19</v>
      </c>
      <c r="G44" s="2" t="s">
        <v>19</v>
      </c>
      <c r="H44" s="40" t="s">
        <v>19</v>
      </c>
    </row>
    <row r="45" spans="1:8" ht="15">
      <c r="A45" s="97">
        <v>119</v>
      </c>
      <c r="B45" s="90" t="s">
        <v>143</v>
      </c>
      <c r="C45" s="18">
        <v>8000</v>
      </c>
      <c r="D45" s="19">
        <v>0</v>
      </c>
      <c r="E45" s="42">
        <f t="shared" si="1"/>
        <v>0</v>
      </c>
      <c r="F45" s="1" t="s">
        <v>19</v>
      </c>
      <c r="G45" s="2" t="s">
        <v>19</v>
      </c>
      <c r="H45" s="40" t="s">
        <v>19</v>
      </c>
    </row>
    <row r="46" spans="1:8" ht="15">
      <c r="A46" s="98">
        <v>120</v>
      </c>
      <c r="B46" s="91" t="s">
        <v>46</v>
      </c>
      <c r="C46" s="18">
        <v>606340</v>
      </c>
      <c r="D46" s="19">
        <v>0</v>
      </c>
      <c r="E46" s="42">
        <f t="shared" si="1"/>
        <v>0</v>
      </c>
      <c r="F46" s="1" t="s">
        <v>19</v>
      </c>
      <c r="G46" s="2" t="s">
        <v>19</v>
      </c>
      <c r="H46" s="40" t="s">
        <v>19</v>
      </c>
    </row>
    <row r="47" spans="1:8" ht="15">
      <c r="A47" s="97">
        <v>131</v>
      </c>
      <c r="B47" s="90" t="s">
        <v>47</v>
      </c>
      <c r="C47" s="18">
        <v>409000</v>
      </c>
      <c r="D47" s="19">
        <v>0</v>
      </c>
      <c r="E47" s="42">
        <f t="shared" si="1"/>
        <v>0</v>
      </c>
      <c r="F47" s="1" t="s">
        <v>19</v>
      </c>
      <c r="G47" s="2" t="s">
        <v>19</v>
      </c>
      <c r="H47" s="40" t="s">
        <v>19</v>
      </c>
    </row>
    <row r="48" spans="1:8" ht="15">
      <c r="A48" s="97">
        <v>132</v>
      </c>
      <c r="B48" s="90" t="s">
        <v>48</v>
      </c>
      <c r="C48" s="18">
        <v>871374</v>
      </c>
      <c r="D48" s="19">
        <v>0</v>
      </c>
      <c r="E48" s="42">
        <f t="shared" si="1"/>
        <v>0</v>
      </c>
      <c r="F48" s="1" t="s">
        <v>19</v>
      </c>
      <c r="G48" s="2" t="s">
        <v>19</v>
      </c>
      <c r="H48" s="40" t="s">
        <v>19</v>
      </c>
    </row>
    <row r="49" spans="1:8" ht="15">
      <c r="A49" s="97">
        <v>141</v>
      </c>
      <c r="B49" s="90" t="s">
        <v>49</v>
      </c>
      <c r="C49" s="18">
        <v>477079</v>
      </c>
      <c r="D49" s="19">
        <v>2178</v>
      </c>
      <c r="E49" s="42">
        <f t="shared" si="1"/>
        <v>0.004565281640986084</v>
      </c>
      <c r="F49" s="1" t="s">
        <v>19</v>
      </c>
      <c r="G49" s="2" t="s">
        <v>19</v>
      </c>
      <c r="H49" s="40" t="s">
        <v>19</v>
      </c>
    </row>
    <row r="50" spans="1:8" ht="15">
      <c r="A50" s="97">
        <v>142</v>
      </c>
      <c r="B50" s="90" t="s">
        <v>50</v>
      </c>
      <c r="C50" s="18">
        <v>340460</v>
      </c>
      <c r="D50" s="19">
        <v>0</v>
      </c>
      <c r="E50" s="42">
        <f t="shared" si="1"/>
        <v>0</v>
      </c>
      <c r="F50" s="1" t="s">
        <v>19</v>
      </c>
      <c r="G50" s="2" t="s">
        <v>19</v>
      </c>
      <c r="H50" s="40" t="s">
        <v>19</v>
      </c>
    </row>
    <row r="51" spans="1:8" ht="15">
      <c r="A51" s="97">
        <v>143</v>
      </c>
      <c r="B51" s="90" t="s">
        <v>51</v>
      </c>
      <c r="C51" s="18">
        <v>215600</v>
      </c>
      <c r="D51" s="19">
        <v>1800</v>
      </c>
      <c r="E51" s="42">
        <f t="shared" si="1"/>
        <v>0.008348794063079777</v>
      </c>
      <c r="F51" s="1" t="s">
        <v>19</v>
      </c>
      <c r="G51" s="2" t="s">
        <v>19</v>
      </c>
      <c r="H51" s="40" t="s">
        <v>19</v>
      </c>
    </row>
    <row r="52" spans="1:8" ht="15">
      <c r="A52" s="97">
        <v>151</v>
      </c>
      <c r="B52" s="90" t="s">
        <v>52</v>
      </c>
      <c r="C52" s="18">
        <v>232250</v>
      </c>
      <c r="D52" s="19">
        <v>43</v>
      </c>
      <c r="E52" s="42">
        <f t="shared" si="1"/>
        <v>0.0001851453175457481</v>
      </c>
      <c r="F52" s="1" t="s">
        <v>19</v>
      </c>
      <c r="G52" s="2" t="s">
        <v>19</v>
      </c>
      <c r="H52" s="40" t="s">
        <v>19</v>
      </c>
    </row>
    <row r="53" spans="1:8" ht="15">
      <c r="A53" s="97">
        <v>152</v>
      </c>
      <c r="B53" s="90" t="s">
        <v>53</v>
      </c>
      <c r="C53" s="18">
        <v>100700</v>
      </c>
      <c r="D53" s="19">
        <v>0</v>
      </c>
      <c r="E53" s="42">
        <f t="shared" si="1"/>
        <v>0</v>
      </c>
      <c r="F53" s="1" t="s">
        <v>19</v>
      </c>
      <c r="G53" s="2" t="s">
        <v>19</v>
      </c>
      <c r="H53" s="40" t="s">
        <v>19</v>
      </c>
    </row>
    <row r="54" spans="1:8" ht="15">
      <c r="A54" s="97">
        <v>154</v>
      </c>
      <c r="B54" s="90" t="s">
        <v>131</v>
      </c>
      <c r="C54" s="18">
        <v>72615</v>
      </c>
      <c r="D54" s="19">
        <v>0</v>
      </c>
      <c r="E54" s="42">
        <f t="shared" si="1"/>
        <v>0</v>
      </c>
      <c r="F54" s="1" t="s">
        <v>19</v>
      </c>
      <c r="G54" s="2" t="s">
        <v>19</v>
      </c>
      <c r="H54" s="40" t="s">
        <v>19</v>
      </c>
    </row>
    <row r="55" spans="1:8" ht="15">
      <c r="A55" s="97">
        <v>161</v>
      </c>
      <c r="B55" s="90" t="s">
        <v>115</v>
      </c>
      <c r="C55" s="18">
        <v>215000</v>
      </c>
      <c r="D55" s="19">
        <v>0</v>
      </c>
      <c r="E55" s="42">
        <f t="shared" si="1"/>
        <v>0</v>
      </c>
      <c r="F55" s="1" t="s">
        <v>19</v>
      </c>
      <c r="G55" s="2" t="s">
        <v>19</v>
      </c>
      <c r="H55" s="40" t="s">
        <v>19</v>
      </c>
    </row>
    <row r="56" spans="1:8" ht="15">
      <c r="A56" s="97">
        <v>162</v>
      </c>
      <c r="B56" s="90" t="s">
        <v>54</v>
      </c>
      <c r="C56" s="18">
        <v>887968</v>
      </c>
      <c r="D56" s="19">
        <v>0</v>
      </c>
      <c r="E56" s="42">
        <f t="shared" si="1"/>
        <v>0</v>
      </c>
      <c r="F56" s="1" t="s">
        <v>19</v>
      </c>
      <c r="G56" s="2" t="s">
        <v>19</v>
      </c>
      <c r="H56" s="40" t="s">
        <v>19</v>
      </c>
    </row>
    <row r="57" spans="1:8" ht="15">
      <c r="A57" s="97">
        <v>163</v>
      </c>
      <c r="B57" s="90" t="s">
        <v>55</v>
      </c>
      <c r="C57" s="18">
        <v>4031000</v>
      </c>
      <c r="D57" s="19">
        <v>0</v>
      </c>
      <c r="E57" s="42">
        <f t="shared" si="1"/>
        <v>0</v>
      </c>
      <c r="F57" s="1" t="s">
        <v>19</v>
      </c>
      <c r="G57" s="2" t="s">
        <v>19</v>
      </c>
      <c r="H57" s="40" t="s">
        <v>19</v>
      </c>
    </row>
    <row r="58" spans="1:8" ht="15">
      <c r="A58" s="97">
        <v>164</v>
      </c>
      <c r="B58" s="90" t="s">
        <v>56</v>
      </c>
      <c r="C58" s="18">
        <v>903000</v>
      </c>
      <c r="D58" s="19">
        <v>0</v>
      </c>
      <c r="E58" s="42">
        <f t="shared" si="1"/>
        <v>0</v>
      </c>
      <c r="F58" s="1" t="s">
        <v>19</v>
      </c>
      <c r="G58" s="2" t="s">
        <v>19</v>
      </c>
      <c r="H58" s="40" t="s">
        <v>19</v>
      </c>
    </row>
    <row r="59" spans="1:8" ht="15">
      <c r="A59" s="97">
        <v>165</v>
      </c>
      <c r="B59" s="90" t="s">
        <v>57</v>
      </c>
      <c r="C59" s="18">
        <v>5472591</v>
      </c>
      <c r="D59" s="19">
        <v>1980</v>
      </c>
      <c r="E59" s="42">
        <f t="shared" si="1"/>
        <v>0.000361803028949176</v>
      </c>
      <c r="F59" s="7">
        <v>9010237</v>
      </c>
      <c r="G59" s="9">
        <v>0</v>
      </c>
      <c r="H59" s="35">
        <f>G59/F59</f>
        <v>0</v>
      </c>
    </row>
    <row r="60" spans="1:8" ht="15">
      <c r="A60" s="97">
        <v>166</v>
      </c>
      <c r="B60" s="90" t="s">
        <v>58</v>
      </c>
      <c r="C60" s="18">
        <v>18000</v>
      </c>
      <c r="D60" s="19">
        <v>0</v>
      </c>
      <c r="E60" s="42">
        <f t="shared" si="1"/>
        <v>0</v>
      </c>
      <c r="F60" s="7" t="s">
        <v>19</v>
      </c>
      <c r="G60" s="9" t="s">
        <v>19</v>
      </c>
      <c r="H60" s="35" t="s">
        <v>19</v>
      </c>
    </row>
    <row r="61" spans="1:8" ht="15">
      <c r="A61" s="97">
        <v>169</v>
      </c>
      <c r="B61" s="90" t="s">
        <v>59</v>
      </c>
      <c r="C61" s="18">
        <v>6057804</v>
      </c>
      <c r="D61" s="19">
        <v>144046.21</v>
      </c>
      <c r="E61" s="42">
        <f t="shared" si="1"/>
        <v>0.023778618456457158</v>
      </c>
      <c r="F61" s="7">
        <v>1309596</v>
      </c>
      <c r="G61" s="8">
        <v>0</v>
      </c>
      <c r="H61" s="35">
        <f aca="true" t="shared" si="2" ref="H61:H68">G61/F61</f>
        <v>0</v>
      </c>
    </row>
    <row r="62" spans="1:8" ht="15">
      <c r="A62" s="97">
        <v>171</v>
      </c>
      <c r="B62" s="90" t="s">
        <v>60</v>
      </c>
      <c r="C62" s="18">
        <v>12199643</v>
      </c>
      <c r="D62" s="19">
        <v>0</v>
      </c>
      <c r="E62" s="42">
        <f t="shared" si="1"/>
        <v>0</v>
      </c>
      <c r="F62" s="7">
        <v>16512496</v>
      </c>
      <c r="G62" s="8">
        <v>0</v>
      </c>
      <c r="H62" s="35">
        <f t="shared" si="2"/>
        <v>0</v>
      </c>
    </row>
    <row r="63" spans="1:8" ht="15">
      <c r="A63" s="97">
        <v>172</v>
      </c>
      <c r="B63" s="90" t="s">
        <v>61</v>
      </c>
      <c r="C63" s="18">
        <v>444000</v>
      </c>
      <c r="D63" s="19">
        <v>0</v>
      </c>
      <c r="E63" s="42">
        <f t="shared" si="1"/>
        <v>0</v>
      </c>
      <c r="F63" s="7" t="s">
        <v>19</v>
      </c>
      <c r="G63" s="8" t="s">
        <v>19</v>
      </c>
      <c r="H63" s="35" t="s">
        <v>19</v>
      </c>
    </row>
    <row r="64" spans="1:8" ht="15">
      <c r="A64" s="97">
        <v>181</v>
      </c>
      <c r="B64" s="90" t="s">
        <v>62</v>
      </c>
      <c r="C64" s="18">
        <v>1929000</v>
      </c>
      <c r="D64" s="19">
        <v>0</v>
      </c>
      <c r="E64" s="42">
        <f t="shared" si="1"/>
        <v>0</v>
      </c>
      <c r="F64" s="7">
        <v>100000</v>
      </c>
      <c r="G64" s="8">
        <v>0</v>
      </c>
      <c r="H64" s="35">
        <f t="shared" si="2"/>
        <v>0</v>
      </c>
    </row>
    <row r="65" spans="1:8" ht="15.75" thickBot="1">
      <c r="A65" s="99">
        <v>182</v>
      </c>
      <c r="B65" s="100" t="s">
        <v>63</v>
      </c>
      <c r="C65" s="55">
        <v>979318</v>
      </c>
      <c r="D65" s="56">
        <v>0</v>
      </c>
      <c r="E65" s="43">
        <f t="shared" si="1"/>
        <v>0</v>
      </c>
      <c r="F65" s="44" t="s">
        <v>19</v>
      </c>
      <c r="G65" s="45" t="s">
        <v>19</v>
      </c>
      <c r="H65" s="37" t="s">
        <v>19</v>
      </c>
    </row>
    <row r="66" spans="1:8" ht="15">
      <c r="A66" s="95">
        <v>183</v>
      </c>
      <c r="B66" s="88" t="s">
        <v>64</v>
      </c>
      <c r="C66" s="16">
        <v>246565</v>
      </c>
      <c r="D66" s="17">
        <v>0</v>
      </c>
      <c r="E66" s="41">
        <f t="shared" si="1"/>
        <v>0</v>
      </c>
      <c r="F66" s="5" t="s">
        <v>19</v>
      </c>
      <c r="G66" s="6" t="s">
        <v>19</v>
      </c>
      <c r="H66" s="34" t="s">
        <v>19</v>
      </c>
    </row>
    <row r="67" spans="1:8" ht="15">
      <c r="A67" s="97">
        <v>184</v>
      </c>
      <c r="B67" s="90" t="s">
        <v>144</v>
      </c>
      <c r="C67" s="18">
        <v>250000</v>
      </c>
      <c r="D67" s="19">
        <v>0</v>
      </c>
      <c r="E67" s="42">
        <f>D67/C67</f>
        <v>0</v>
      </c>
      <c r="F67" s="7" t="s">
        <v>19</v>
      </c>
      <c r="G67" s="8" t="s">
        <v>19</v>
      </c>
      <c r="H67" s="35" t="s">
        <v>19</v>
      </c>
    </row>
    <row r="68" spans="1:8" ht="15">
      <c r="A68" s="97">
        <v>185</v>
      </c>
      <c r="B68" s="90" t="s">
        <v>65</v>
      </c>
      <c r="C68" s="18">
        <v>5717811</v>
      </c>
      <c r="D68" s="19">
        <v>0</v>
      </c>
      <c r="E68" s="42">
        <f t="shared" si="1"/>
        <v>0</v>
      </c>
      <c r="F68" s="7">
        <v>3837389</v>
      </c>
      <c r="G68" s="8">
        <v>0</v>
      </c>
      <c r="H68" s="35">
        <f t="shared" si="2"/>
        <v>0</v>
      </c>
    </row>
    <row r="69" spans="1:8" ht="15">
      <c r="A69" s="97">
        <v>189</v>
      </c>
      <c r="B69" s="90" t="s">
        <v>66</v>
      </c>
      <c r="C69" s="18">
        <v>1816200</v>
      </c>
      <c r="D69" s="19">
        <v>0</v>
      </c>
      <c r="E69" s="42">
        <f t="shared" si="1"/>
        <v>0</v>
      </c>
      <c r="F69" s="7" t="s">
        <v>19</v>
      </c>
      <c r="G69" s="9" t="s">
        <v>19</v>
      </c>
      <c r="H69" s="35" t="s">
        <v>19</v>
      </c>
    </row>
    <row r="70" spans="1:8" ht="15">
      <c r="A70" s="97">
        <v>195</v>
      </c>
      <c r="B70" s="90" t="s">
        <v>160</v>
      </c>
      <c r="C70" s="18">
        <v>6</v>
      </c>
      <c r="D70" s="19">
        <v>0</v>
      </c>
      <c r="E70" s="42">
        <f t="shared" si="1"/>
        <v>0</v>
      </c>
      <c r="F70" s="7" t="s">
        <v>19</v>
      </c>
      <c r="G70" s="9" t="s">
        <v>19</v>
      </c>
      <c r="H70" s="35" t="s">
        <v>19</v>
      </c>
    </row>
    <row r="71" spans="1:8" ht="15">
      <c r="A71" s="97">
        <v>197</v>
      </c>
      <c r="B71" s="90" t="s">
        <v>116</v>
      </c>
      <c r="C71" s="18">
        <v>14441855</v>
      </c>
      <c r="D71" s="19">
        <v>2927911.77</v>
      </c>
      <c r="E71" s="42">
        <f t="shared" si="1"/>
        <v>0.20273792874945773</v>
      </c>
      <c r="F71" s="7" t="s">
        <v>19</v>
      </c>
      <c r="G71" s="9" t="s">
        <v>19</v>
      </c>
      <c r="H71" s="35" t="s">
        <v>19</v>
      </c>
    </row>
    <row r="72" spans="1:8" ht="15">
      <c r="A72" s="106">
        <v>198</v>
      </c>
      <c r="B72" s="107" t="s">
        <v>145</v>
      </c>
      <c r="C72" s="158">
        <v>2000000</v>
      </c>
      <c r="D72" s="159">
        <v>219475</v>
      </c>
      <c r="E72" s="42">
        <f t="shared" si="1"/>
        <v>0.1097375</v>
      </c>
      <c r="F72" s="160">
        <v>580149</v>
      </c>
      <c r="G72" s="161">
        <v>0</v>
      </c>
      <c r="H72" s="51">
        <f>G72/F72</f>
        <v>0</v>
      </c>
    </row>
    <row r="73" spans="1:8" ht="15" customHeight="1" thickBot="1">
      <c r="A73" s="99">
        <v>199</v>
      </c>
      <c r="B73" s="100" t="s">
        <v>168</v>
      </c>
      <c r="C73" s="55">
        <v>50000</v>
      </c>
      <c r="D73" s="56">
        <v>0</v>
      </c>
      <c r="E73" s="43">
        <f t="shared" si="1"/>
        <v>0</v>
      </c>
      <c r="F73" s="44" t="s">
        <v>19</v>
      </c>
      <c r="G73" s="58" t="s">
        <v>19</v>
      </c>
      <c r="H73" s="37" t="s">
        <v>19</v>
      </c>
    </row>
    <row r="74" spans="1:8" ht="15.75" customHeight="1" thickBot="1">
      <c r="A74" s="198" t="s">
        <v>8</v>
      </c>
      <c r="B74" s="199"/>
      <c r="C74" s="12">
        <f>SUM(C75:C116)</f>
        <v>6326704</v>
      </c>
      <c r="D74" s="13">
        <f>SUM(D75:D116)</f>
        <v>20499.88</v>
      </c>
      <c r="E74" s="38">
        <f t="shared" si="1"/>
        <v>0.003240214810112817</v>
      </c>
      <c r="F74" s="12">
        <f>SUM(F75:F116)</f>
        <v>200000</v>
      </c>
      <c r="G74" s="13">
        <f>SUM(G75:G116)</f>
        <v>0</v>
      </c>
      <c r="H74" s="33">
        <f>G74/F74</f>
        <v>0</v>
      </c>
    </row>
    <row r="75" spans="1:8" ht="15">
      <c r="A75" s="95">
        <v>201</v>
      </c>
      <c r="B75" s="101" t="s">
        <v>67</v>
      </c>
      <c r="C75" s="16">
        <v>235308</v>
      </c>
      <c r="D75" s="17">
        <v>1190.1</v>
      </c>
      <c r="E75" s="41">
        <f t="shared" si="1"/>
        <v>0.005057626600030598</v>
      </c>
      <c r="F75" s="5" t="s">
        <v>19</v>
      </c>
      <c r="G75" s="6" t="s">
        <v>19</v>
      </c>
      <c r="H75" s="34" t="s">
        <v>19</v>
      </c>
    </row>
    <row r="76" spans="1:8" ht="15">
      <c r="A76" s="97">
        <v>203</v>
      </c>
      <c r="B76" s="102" t="s">
        <v>68</v>
      </c>
      <c r="C76" s="18">
        <v>100344</v>
      </c>
      <c r="D76" s="19">
        <v>14.6</v>
      </c>
      <c r="E76" s="42">
        <f t="shared" si="1"/>
        <v>0.00014549948178266763</v>
      </c>
      <c r="F76" s="7" t="s">
        <v>19</v>
      </c>
      <c r="G76" s="8" t="s">
        <v>19</v>
      </c>
      <c r="H76" s="35" t="s">
        <v>19</v>
      </c>
    </row>
    <row r="77" spans="1:8" ht="15">
      <c r="A77" s="97">
        <v>211</v>
      </c>
      <c r="B77" s="102" t="s">
        <v>69</v>
      </c>
      <c r="C77" s="18">
        <v>110150</v>
      </c>
      <c r="D77" s="19">
        <v>0</v>
      </c>
      <c r="E77" s="42">
        <f t="shared" si="1"/>
        <v>0</v>
      </c>
      <c r="F77" s="3" t="s">
        <v>19</v>
      </c>
      <c r="G77" s="4" t="s">
        <v>19</v>
      </c>
      <c r="H77" s="35" t="s">
        <v>19</v>
      </c>
    </row>
    <row r="78" spans="1:8" ht="15">
      <c r="A78" s="97">
        <v>212</v>
      </c>
      <c r="B78" s="102" t="s">
        <v>70</v>
      </c>
      <c r="C78" s="18">
        <v>37500</v>
      </c>
      <c r="D78" s="19">
        <v>0</v>
      </c>
      <c r="E78" s="42">
        <f t="shared" si="1"/>
        <v>0</v>
      </c>
      <c r="F78" s="7" t="s">
        <v>19</v>
      </c>
      <c r="G78" s="8" t="s">
        <v>19</v>
      </c>
      <c r="H78" s="35" t="s">
        <v>19</v>
      </c>
    </row>
    <row r="79" spans="1:8" ht="15">
      <c r="A79" s="97">
        <v>213</v>
      </c>
      <c r="B79" s="102" t="s">
        <v>71</v>
      </c>
      <c r="C79" s="18">
        <v>14000</v>
      </c>
      <c r="D79" s="19">
        <v>0</v>
      </c>
      <c r="E79" s="42">
        <f t="shared" si="1"/>
        <v>0</v>
      </c>
      <c r="F79" s="10" t="s">
        <v>19</v>
      </c>
      <c r="G79" s="11" t="s">
        <v>19</v>
      </c>
      <c r="H79" s="35" t="s">
        <v>19</v>
      </c>
    </row>
    <row r="80" spans="1:8" ht="15">
      <c r="A80" s="97">
        <v>214</v>
      </c>
      <c r="B80" s="102" t="s">
        <v>72</v>
      </c>
      <c r="C80" s="18">
        <v>383794</v>
      </c>
      <c r="D80" s="19">
        <v>0</v>
      </c>
      <c r="E80" s="42">
        <f t="shared" si="1"/>
        <v>0</v>
      </c>
      <c r="F80" s="7" t="s">
        <v>19</v>
      </c>
      <c r="G80" s="8" t="s">
        <v>19</v>
      </c>
      <c r="H80" s="35" t="s">
        <v>19</v>
      </c>
    </row>
    <row r="81" spans="1:8" ht="15">
      <c r="A81" s="97">
        <v>221</v>
      </c>
      <c r="B81" s="102" t="s">
        <v>73</v>
      </c>
      <c r="C81" s="18">
        <v>419000</v>
      </c>
      <c r="D81" s="19">
        <v>0</v>
      </c>
      <c r="E81" s="42">
        <f t="shared" si="1"/>
        <v>0</v>
      </c>
      <c r="F81" s="7" t="s">
        <v>19</v>
      </c>
      <c r="G81" s="8" t="s">
        <v>19</v>
      </c>
      <c r="H81" s="35" t="s">
        <v>19</v>
      </c>
    </row>
    <row r="82" spans="1:8" ht="15">
      <c r="A82" s="97">
        <v>222</v>
      </c>
      <c r="B82" s="102" t="s">
        <v>74</v>
      </c>
      <c r="C82" s="18">
        <v>1500</v>
      </c>
      <c r="D82" s="19">
        <v>0</v>
      </c>
      <c r="E82" s="42">
        <f t="shared" si="1"/>
        <v>0</v>
      </c>
      <c r="F82" s="10" t="s">
        <v>19</v>
      </c>
      <c r="G82" s="11" t="s">
        <v>19</v>
      </c>
      <c r="H82" s="35" t="s">
        <v>19</v>
      </c>
    </row>
    <row r="83" spans="1:8" ht="15">
      <c r="A83" s="97">
        <v>223</v>
      </c>
      <c r="B83" s="102" t="s">
        <v>75</v>
      </c>
      <c r="C83" s="18">
        <v>416680</v>
      </c>
      <c r="D83" s="19">
        <v>0</v>
      </c>
      <c r="E83" s="42">
        <f t="shared" si="1"/>
        <v>0</v>
      </c>
      <c r="F83" s="7" t="s">
        <v>19</v>
      </c>
      <c r="G83" s="8" t="s">
        <v>19</v>
      </c>
      <c r="H83" s="35" t="s">
        <v>19</v>
      </c>
    </row>
    <row r="84" spans="1:8" ht="15">
      <c r="A84" s="97">
        <v>224</v>
      </c>
      <c r="B84" s="102" t="s">
        <v>76</v>
      </c>
      <c r="C84" s="18">
        <v>51400</v>
      </c>
      <c r="D84" s="19">
        <v>0</v>
      </c>
      <c r="E84" s="42">
        <f t="shared" si="1"/>
        <v>0</v>
      </c>
      <c r="F84" s="7" t="s">
        <v>19</v>
      </c>
      <c r="G84" s="8" t="s">
        <v>19</v>
      </c>
      <c r="H84" s="35" t="s">
        <v>19</v>
      </c>
    </row>
    <row r="85" spans="1:8" ht="15">
      <c r="A85" s="97">
        <v>229</v>
      </c>
      <c r="B85" s="102" t="s">
        <v>161</v>
      </c>
      <c r="C85" s="18">
        <v>1500</v>
      </c>
      <c r="D85" s="19">
        <v>0</v>
      </c>
      <c r="E85" s="42">
        <f t="shared" si="1"/>
        <v>0</v>
      </c>
      <c r="F85" s="7" t="s">
        <v>19</v>
      </c>
      <c r="G85" s="8" t="s">
        <v>19</v>
      </c>
      <c r="H85" s="35" t="s">
        <v>19</v>
      </c>
    </row>
    <row r="86" spans="1:8" ht="15">
      <c r="A86" s="97">
        <v>231</v>
      </c>
      <c r="B86" s="102" t="s">
        <v>77</v>
      </c>
      <c r="C86" s="18">
        <v>516225</v>
      </c>
      <c r="D86" s="19">
        <v>0</v>
      </c>
      <c r="E86" s="42">
        <f t="shared" si="1"/>
        <v>0</v>
      </c>
      <c r="F86" s="7" t="s">
        <v>19</v>
      </c>
      <c r="G86" s="8" t="s">
        <v>19</v>
      </c>
      <c r="H86" s="35" t="s">
        <v>19</v>
      </c>
    </row>
    <row r="87" spans="1:8" ht="15">
      <c r="A87" s="97">
        <v>232</v>
      </c>
      <c r="B87" s="102" t="s">
        <v>78</v>
      </c>
      <c r="C87" s="18">
        <v>194116</v>
      </c>
      <c r="D87" s="19">
        <v>14525.25</v>
      </c>
      <c r="E87" s="42">
        <f t="shared" si="1"/>
        <v>0.07482768035607575</v>
      </c>
      <c r="F87" s="7" t="s">
        <v>19</v>
      </c>
      <c r="G87" s="8" t="s">
        <v>19</v>
      </c>
      <c r="H87" s="35" t="s">
        <v>19</v>
      </c>
    </row>
    <row r="88" spans="1:8" ht="15">
      <c r="A88" s="97">
        <v>239</v>
      </c>
      <c r="B88" s="102" t="s">
        <v>79</v>
      </c>
      <c r="C88" s="18">
        <v>160680</v>
      </c>
      <c r="D88" s="19">
        <v>0</v>
      </c>
      <c r="E88" s="42">
        <f t="shared" si="1"/>
        <v>0</v>
      </c>
      <c r="F88" s="7" t="s">
        <v>19</v>
      </c>
      <c r="G88" s="8" t="s">
        <v>19</v>
      </c>
      <c r="H88" s="35" t="s">
        <v>19</v>
      </c>
    </row>
    <row r="89" spans="1:8" ht="15">
      <c r="A89" s="97">
        <v>241</v>
      </c>
      <c r="B89" s="102" t="s">
        <v>80</v>
      </c>
      <c r="C89" s="18">
        <v>2000</v>
      </c>
      <c r="D89" s="19">
        <v>0</v>
      </c>
      <c r="E89" s="42">
        <f t="shared" si="1"/>
        <v>0</v>
      </c>
      <c r="F89" s="7" t="s">
        <v>19</v>
      </c>
      <c r="G89" s="8" t="s">
        <v>19</v>
      </c>
      <c r="H89" s="35" t="s">
        <v>19</v>
      </c>
    </row>
    <row r="90" spans="1:8" ht="15">
      <c r="A90" s="97">
        <v>242</v>
      </c>
      <c r="B90" s="102" t="s">
        <v>81</v>
      </c>
      <c r="C90" s="18">
        <v>21100</v>
      </c>
      <c r="D90" s="19">
        <v>0</v>
      </c>
      <c r="E90" s="42">
        <f t="shared" si="1"/>
        <v>0</v>
      </c>
      <c r="F90" s="3" t="s">
        <v>19</v>
      </c>
      <c r="G90" s="4" t="s">
        <v>19</v>
      </c>
      <c r="H90" s="35" t="s">
        <v>19</v>
      </c>
    </row>
    <row r="91" spans="1:8" ht="15">
      <c r="A91" s="97">
        <v>243</v>
      </c>
      <c r="B91" s="102" t="s">
        <v>82</v>
      </c>
      <c r="C91" s="18">
        <v>19100</v>
      </c>
      <c r="D91" s="19">
        <v>0</v>
      </c>
      <c r="E91" s="42">
        <f t="shared" si="1"/>
        <v>0</v>
      </c>
      <c r="F91" s="7" t="s">
        <v>19</v>
      </c>
      <c r="G91" s="9" t="s">
        <v>19</v>
      </c>
      <c r="H91" s="35" t="s">
        <v>19</v>
      </c>
    </row>
    <row r="92" spans="1:8" ht="15">
      <c r="A92" s="97">
        <v>244</v>
      </c>
      <c r="B92" s="102" t="s">
        <v>83</v>
      </c>
      <c r="C92" s="18">
        <v>2100</v>
      </c>
      <c r="D92" s="19">
        <v>0</v>
      </c>
      <c r="E92" s="42">
        <f t="shared" si="1"/>
        <v>0</v>
      </c>
      <c r="F92" s="3" t="s">
        <v>19</v>
      </c>
      <c r="G92" s="4" t="s">
        <v>19</v>
      </c>
      <c r="H92" s="35" t="s">
        <v>19</v>
      </c>
    </row>
    <row r="93" spans="1:8" ht="15">
      <c r="A93" s="97">
        <v>249</v>
      </c>
      <c r="B93" s="102" t="s">
        <v>84</v>
      </c>
      <c r="C93" s="18">
        <v>97450</v>
      </c>
      <c r="D93" s="19">
        <v>0</v>
      </c>
      <c r="E93" s="42">
        <f t="shared" si="1"/>
        <v>0</v>
      </c>
      <c r="F93" s="7" t="s">
        <v>19</v>
      </c>
      <c r="G93" s="8" t="s">
        <v>19</v>
      </c>
      <c r="H93" s="35" t="s">
        <v>19</v>
      </c>
    </row>
    <row r="94" spans="1:8" ht="15">
      <c r="A94" s="97">
        <v>251</v>
      </c>
      <c r="B94" s="102" t="s">
        <v>85</v>
      </c>
      <c r="C94" s="18">
        <v>30000</v>
      </c>
      <c r="D94" s="19">
        <v>0</v>
      </c>
      <c r="E94" s="42">
        <f t="shared" si="1"/>
        <v>0</v>
      </c>
      <c r="F94" s="7" t="s">
        <v>19</v>
      </c>
      <c r="G94" s="8" t="s">
        <v>19</v>
      </c>
      <c r="H94" s="35" t="s">
        <v>19</v>
      </c>
    </row>
    <row r="95" spans="1:8" ht="15">
      <c r="A95" s="97">
        <v>252</v>
      </c>
      <c r="B95" s="102" t="s">
        <v>86</v>
      </c>
      <c r="C95" s="18">
        <v>20000</v>
      </c>
      <c r="D95" s="19">
        <v>0</v>
      </c>
      <c r="E95" s="42">
        <f t="shared" si="1"/>
        <v>0</v>
      </c>
      <c r="F95" s="7" t="s">
        <v>19</v>
      </c>
      <c r="G95" s="9" t="s">
        <v>19</v>
      </c>
      <c r="H95" s="35" t="s">
        <v>19</v>
      </c>
    </row>
    <row r="96" spans="1:8" ht="15">
      <c r="A96" s="97">
        <v>253</v>
      </c>
      <c r="B96" s="102" t="s">
        <v>87</v>
      </c>
      <c r="C96" s="18">
        <v>24000</v>
      </c>
      <c r="D96" s="19">
        <v>0</v>
      </c>
      <c r="E96" s="42">
        <f t="shared" si="1"/>
        <v>0</v>
      </c>
      <c r="F96" s="7" t="s">
        <v>19</v>
      </c>
      <c r="G96" s="9" t="s">
        <v>19</v>
      </c>
      <c r="H96" s="35" t="s">
        <v>19</v>
      </c>
    </row>
    <row r="97" spans="1:8" ht="15">
      <c r="A97" s="97">
        <v>254</v>
      </c>
      <c r="B97" s="102" t="s">
        <v>88</v>
      </c>
      <c r="C97" s="18">
        <v>58000</v>
      </c>
      <c r="D97" s="19">
        <v>0</v>
      </c>
      <c r="E97" s="42">
        <f aca="true" t="shared" si="3" ref="E97:E116">D97/C97</f>
        <v>0</v>
      </c>
      <c r="F97" s="7" t="s">
        <v>19</v>
      </c>
      <c r="G97" s="9" t="s">
        <v>19</v>
      </c>
      <c r="H97" s="35" t="s">
        <v>19</v>
      </c>
    </row>
    <row r="98" spans="1:8" ht="15">
      <c r="A98" s="97">
        <v>255</v>
      </c>
      <c r="B98" s="102" t="s">
        <v>89</v>
      </c>
      <c r="C98" s="18">
        <v>129000</v>
      </c>
      <c r="D98" s="19">
        <v>0</v>
      </c>
      <c r="E98" s="42">
        <f t="shared" si="3"/>
        <v>0</v>
      </c>
      <c r="F98" s="7" t="s">
        <v>19</v>
      </c>
      <c r="G98" s="9" t="s">
        <v>19</v>
      </c>
      <c r="H98" s="35" t="s">
        <v>19</v>
      </c>
    </row>
    <row r="99" spans="1:8" ht="15">
      <c r="A99" s="97">
        <v>256</v>
      </c>
      <c r="B99" s="102" t="s">
        <v>90</v>
      </c>
      <c r="C99" s="18">
        <v>55000</v>
      </c>
      <c r="D99" s="19">
        <v>0</v>
      </c>
      <c r="E99" s="42">
        <f t="shared" si="3"/>
        <v>0</v>
      </c>
      <c r="F99" s="3" t="s">
        <v>19</v>
      </c>
      <c r="G99" s="4" t="s">
        <v>19</v>
      </c>
      <c r="H99" s="35" t="s">
        <v>19</v>
      </c>
    </row>
    <row r="100" spans="1:8" ht="15">
      <c r="A100" s="97">
        <v>257</v>
      </c>
      <c r="B100" s="102" t="s">
        <v>91</v>
      </c>
      <c r="C100" s="18">
        <v>12000</v>
      </c>
      <c r="D100" s="19">
        <v>0</v>
      </c>
      <c r="E100" s="42">
        <f t="shared" si="3"/>
        <v>0</v>
      </c>
      <c r="F100" s="7" t="s">
        <v>19</v>
      </c>
      <c r="G100" s="9" t="s">
        <v>19</v>
      </c>
      <c r="H100" s="35" t="s">
        <v>19</v>
      </c>
    </row>
    <row r="101" spans="1:8" ht="15">
      <c r="A101" s="97">
        <v>259</v>
      </c>
      <c r="B101" s="102" t="s">
        <v>92</v>
      </c>
      <c r="C101" s="18">
        <v>75500</v>
      </c>
      <c r="D101" s="19">
        <v>0</v>
      </c>
      <c r="E101" s="42">
        <f t="shared" si="3"/>
        <v>0</v>
      </c>
      <c r="F101" s="7" t="s">
        <v>19</v>
      </c>
      <c r="G101" s="9" t="s">
        <v>19</v>
      </c>
      <c r="H101" s="35" t="s">
        <v>19</v>
      </c>
    </row>
    <row r="102" spans="1:8" ht="15">
      <c r="A102" s="97">
        <v>261</v>
      </c>
      <c r="B102" s="102" t="s">
        <v>93</v>
      </c>
      <c r="C102" s="18">
        <v>115000</v>
      </c>
      <c r="D102" s="19">
        <v>168</v>
      </c>
      <c r="E102" s="42">
        <f t="shared" si="3"/>
        <v>0.0014608695652173914</v>
      </c>
      <c r="F102" s="3" t="s">
        <v>19</v>
      </c>
      <c r="G102" s="4" t="s">
        <v>19</v>
      </c>
      <c r="H102" s="35" t="s">
        <v>19</v>
      </c>
    </row>
    <row r="103" spans="1:8" ht="15">
      <c r="A103" s="97">
        <v>262</v>
      </c>
      <c r="B103" s="102" t="s">
        <v>94</v>
      </c>
      <c r="C103" s="18">
        <v>150700</v>
      </c>
      <c r="D103" s="19">
        <v>0</v>
      </c>
      <c r="E103" s="42">
        <f t="shared" si="3"/>
        <v>0</v>
      </c>
      <c r="F103" s="3" t="s">
        <v>19</v>
      </c>
      <c r="G103" s="4" t="s">
        <v>19</v>
      </c>
      <c r="H103" s="35" t="s">
        <v>19</v>
      </c>
    </row>
    <row r="104" spans="1:8" ht="15">
      <c r="A104" s="97">
        <v>263</v>
      </c>
      <c r="B104" s="102" t="s">
        <v>95</v>
      </c>
      <c r="C104" s="18">
        <v>221500</v>
      </c>
      <c r="D104" s="19">
        <v>0</v>
      </c>
      <c r="E104" s="42">
        <f t="shared" si="3"/>
        <v>0</v>
      </c>
      <c r="F104" s="3" t="s">
        <v>19</v>
      </c>
      <c r="G104" s="4" t="s">
        <v>19</v>
      </c>
      <c r="H104" s="35" t="s">
        <v>19</v>
      </c>
    </row>
    <row r="105" spans="1:8" ht="15">
      <c r="A105" s="97">
        <v>265</v>
      </c>
      <c r="B105" s="102" t="s">
        <v>96</v>
      </c>
      <c r="C105" s="18">
        <v>616250</v>
      </c>
      <c r="D105" s="19">
        <v>0</v>
      </c>
      <c r="E105" s="42">
        <f t="shared" si="3"/>
        <v>0</v>
      </c>
      <c r="F105" s="7">
        <v>200000</v>
      </c>
      <c r="G105" s="8">
        <v>0</v>
      </c>
      <c r="H105" s="35">
        <f>G105/F105</f>
        <v>0</v>
      </c>
    </row>
    <row r="106" spans="1:8" ht="15">
      <c r="A106" s="97">
        <v>269</v>
      </c>
      <c r="B106" s="102" t="s">
        <v>97</v>
      </c>
      <c r="C106" s="18">
        <v>199755</v>
      </c>
      <c r="D106" s="19">
        <v>64.07</v>
      </c>
      <c r="E106" s="42">
        <f t="shared" si="3"/>
        <v>0.0003207429100648294</v>
      </c>
      <c r="F106" s="7" t="s">
        <v>19</v>
      </c>
      <c r="G106" s="8" t="s">
        <v>19</v>
      </c>
      <c r="H106" s="35" t="s">
        <v>19</v>
      </c>
    </row>
    <row r="107" spans="1:8" ht="15">
      <c r="A107" s="97">
        <v>271</v>
      </c>
      <c r="B107" s="102" t="s">
        <v>98</v>
      </c>
      <c r="C107" s="18">
        <v>35721</v>
      </c>
      <c r="D107" s="19">
        <v>0</v>
      </c>
      <c r="E107" s="42">
        <f t="shared" si="3"/>
        <v>0</v>
      </c>
      <c r="F107" s="7" t="s">
        <v>19</v>
      </c>
      <c r="G107" s="8" t="s">
        <v>19</v>
      </c>
      <c r="H107" s="35" t="s">
        <v>19</v>
      </c>
    </row>
    <row r="108" spans="1:8" ht="15">
      <c r="A108" s="97">
        <v>272</v>
      </c>
      <c r="B108" s="102" t="s">
        <v>99</v>
      </c>
      <c r="C108" s="18">
        <v>21000</v>
      </c>
      <c r="D108" s="19">
        <v>0</v>
      </c>
      <c r="E108" s="42">
        <f t="shared" si="3"/>
        <v>0</v>
      </c>
      <c r="F108" s="10" t="s">
        <v>19</v>
      </c>
      <c r="G108" s="11" t="s">
        <v>19</v>
      </c>
      <c r="H108" s="35" t="s">
        <v>19</v>
      </c>
    </row>
    <row r="109" spans="1:8" ht="15">
      <c r="A109" s="97">
        <v>273</v>
      </c>
      <c r="B109" s="102" t="s">
        <v>100</v>
      </c>
      <c r="C109" s="18">
        <v>261762</v>
      </c>
      <c r="D109" s="19">
        <v>0</v>
      </c>
      <c r="E109" s="42">
        <f t="shared" si="3"/>
        <v>0</v>
      </c>
      <c r="F109" s="7" t="s">
        <v>19</v>
      </c>
      <c r="G109" s="8" t="s">
        <v>19</v>
      </c>
      <c r="H109" s="35" t="s">
        <v>19</v>
      </c>
    </row>
    <row r="110" spans="1:8" ht="15">
      <c r="A110" s="97">
        <v>274</v>
      </c>
      <c r="B110" s="102" t="s">
        <v>101</v>
      </c>
      <c r="C110" s="18">
        <v>60000</v>
      </c>
      <c r="D110" s="19">
        <v>618.46</v>
      </c>
      <c r="E110" s="42">
        <f t="shared" si="3"/>
        <v>0.010307666666666668</v>
      </c>
      <c r="F110" s="10" t="s">
        <v>19</v>
      </c>
      <c r="G110" s="11" t="s">
        <v>19</v>
      </c>
      <c r="H110" s="35" t="s">
        <v>19</v>
      </c>
    </row>
    <row r="111" spans="1:8" ht="15">
      <c r="A111" s="97">
        <v>275</v>
      </c>
      <c r="B111" s="102" t="s">
        <v>102</v>
      </c>
      <c r="C111" s="18">
        <v>740535</v>
      </c>
      <c r="D111" s="19">
        <v>2223.46</v>
      </c>
      <c r="E111" s="42">
        <f t="shared" si="3"/>
        <v>0.0030025049457486816</v>
      </c>
      <c r="F111" s="7" t="s">
        <v>19</v>
      </c>
      <c r="G111" s="8" t="s">
        <v>19</v>
      </c>
      <c r="H111" s="35" t="s">
        <v>19</v>
      </c>
    </row>
    <row r="112" spans="1:8" ht="15">
      <c r="A112" s="97">
        <v>277</v>
      </c>
      <c r="B112" s="102" t="s">
        <v>123</v>
      </c>
      <c r="C112" s="18">
        <v>8000</v>
      </c>
      <c r="D112" s="19">
        <v>0</v>
      </c>
      <c r="E112" s="42">
        <f t="shared" si="3"/>
        <v>0</v>
      </c>
      <c r="F112" s="7" t="s">
        <v>19</v>
      </c>
      <c r="G112" s="8" t="s">
        <v>19</v>
      </c>
      <c r="H112" s="35" t="s">
        <v>19</v>
      </c>
    </row>
    <row r="113" spans="1:8" ht="15">
      <c r="A113" s="97">
        <v>278</v>
      </c>
      <c r="B113" s="102" t="s">
        <v>103</v>
      </c>
      <c r="C113" s="18">
        <v>3000</v>
      </c>
      <c r="D113" s="19">
        <v>0</v>
      </c>
      <c r="E113" s="42">
        <f t="shared" si="3"/>
        <v>0</v>
      </c>
      <c r="F113" s="7" t="s">
        <v>19</v>
      </c>
      <c r="G113" s="8" t="s">
        <v>19</v>
      </c>
      <c r="H113" s="35" t="s">
        <v>19</v>
      </c>
    </row>
    <row r="114" spans="1:8" ht="15">
      <c r="A114" s="97">
        <v>279</v>
      </c>
      <c r="B114" s="102" t="s">
        <v>104</v>
      </c>
      <c r="C114" s="18">
        <v>39425</v>
      </c>
      <c r="D114" s="19">
        <v>53.49</v>
      </c>
      <c r="E114" s="42">
        <f t="shared" si="3"/>
        <v>0.0013567533291058973</v>
      </c>
      <c r="F114" s="7" t="s">
        <v>19</v>
      </c>
      <c r="G114" s="8" t="s">
        <v>19</v>
      </c>
      <c r="H114" s="35" t="s">
        <v>19</v>
      </c>
    </row>
    <row r="115" spans="1:8" ht="15">
      <c r="A115" s="98">
        <v>280</v>
      </c>
      <c r="B115" s="102" t="s">
        <v>105</v>
      </c>
      <c r="C115" s="18">
        <v>666600</v>
      </c>
      <c r="D115" s="19">
        <v>1642.45</v>
      </c>
      <c r="E115" s="42">
        <f t="shared" si="3"/>
        <v>0.002463921392139214</v>
      </c>
      <c r="F115" s="7" t="s">
        <v>19</v>
      </c>
      <c r="G115" s="8" t="s">
        <v>19</v>
      </c>
      <c r="H115" s="35" t="s">
        <v>19</v>
      </c>
    </row>
    <row r="116" spans="1:8" ht="15.75" thickBot="1">
      <c r="A116" s="99">
        <v>294</v>
      </c>
      <c r="B116" s="150" t="s">
        <v>162</v>
      </c>
      <c r="C116" s="55">
        <v>9</v>
      </c>
      <c r="D116" s="56">
        <v>0</v>
      </c>
      <c r="E116" s="43">
        <f t="shared" si="3"/>
        <v>0</v>
      </c>
      <c r="F116" s="44" t="s">
        <v>19</v>
      </c>
      <c r="G116" s="45" t="s">
        <v>19</v>
      </c>
      <c r="H116" s="37" t="s">
        <v>19</v>
      </c>
    </row>
    <row r="117" spans="1:8" ht="15.75" customHeight="1" thickBot="1">
      <c r="A117" s="198" t="s">
        <v>9</v>
      </c>
      <c r="B117" s="199"/>
      <c r="C117" s="12">
        <f>SUM(C118:C129)</f>
        <v>6403899</v>
      </c>
      <c r="D117" s="13">
        <f>SUM(D118:D129)</f>
        <v>0</v>
      </c>
      <c r="E117" s="38" t="s">
        <v>19</v>
      </c>
      <c r="F117" s="12">
        <f>SUM(F118:F129)</f>
        <v>24757833</v>
      </c>
      <c r="G117" s="13">
        <f>SUM(G118:G129)</f>
        <v>0</v>
      </c>
      <c r="H117" s="33">
        <f aca="true" t="shared" si="4" ref="H117:H124">G117/F117</f>
        <v>0</v>
      </c>
    </row>
    <row r="118" spans="1:8" ht="15">
      <c r="A118" s="119">
        <v>301</v>
      </c>
      <c r="B118" s="151" t="s">
        <v>146</v>
      </c>
      <c r="C118" s="117" t="s">
        <v>19</v>
      </c>
      <c r="D118" s="20" t="s">
        <v>19</v>
      </c>
      <c r="E118" s="41" t="s">
        <v>19</v>
      </c>
      <c r="F118" s="5">
        <v>157000</v>
      </c>
      <c r="G118" s="6">
        <v>0</v>
      </c>
      <c r="H118" s="34">
        <f t="shared" si="4"/>
        <v>0</v>
      </c>
    </row>
    <row r="119" spans="1:8" ht="15">
      <c r="A119" s="115">
        <v>302</v>
      </c>
      <c r="B119" s="116" t="s">
        <v>147</v>
      </c>
      <c r="C119" s="21" t="s">
        <v>19</v>
      </c>
      <c r="D119" s="22" t="s">
        <v>19</v>
      </c>
      <c r="E119" s="42" t="s">
        <v>19</v>
      </c>
      <c r="F119" s="7">
        <v>29000</v>
      </c>
      <c r="G119" s="8">
        <v>0</v>
      </c>
      <c r="H119" s="35">
        <f t="shared" si="4"/>
        <v>0</v>
      </c>
    </row>
    <row r="120" spans="1:8" ht="15">
      <c r="A120" s="115">
        <v>305</v>
      </c>
      <c r="B120" s="116" t="s">
        <v>148</v>
      </c>
      <c r="C120" s="21" t="s">
        <v>19</v>
      </c>
      <c r="D120" s="22" t="s">
        <v>19</v>
      </c>
      <c r="E120" s="42" t="s">
        <v>19</v>
      </c>
      <c r="F120" s="7">
        <v>10000</v>
      </c>
      <c r="G120" s="8">
        <v>0</v>
      </c>
      <c r="H120" s="35">
        <f t="shared" si="4"/>
        <v>0</v>
      </c>
    </row>
    <row r="121" spans="1:8" ht="15">
      <c r="A121" s="115">
        <v>309</v>
      </c>
      <c r="B121" s="116" t="s">
        <v>149</v>
      </c>
      <c r="C121" s="21" t="s">
        <v>19</v>
      </c>
      <c r="D121" s="22" t="s">
        <v>19</v>
      </c>
      <c r="E121" s="42" t="s">
        <v>19</v>
      </c>
      <c r="F121" s="7">
        <v>60000</v>
      </c>
      <c r="G121" s="8">
        <v>0</v>
      </c>
      <c r="H121" s="35">
        <f t="shared" si="4"/>
        <v>0</v>
      </c>
    </row>
    <row r="122" spans="1:8" ht="15">
      <c r="A122" s="115">
        <v>313</v>
      </c>
      <c r="B122" s="116" t="s">
        <v>163</v>
      </c>
      <c r="C122" s="21" t="s">
        <v>19</v>
      </c>
      <c r="D122" s="22" t="s">
        <v>19</v>
      </c>
      <c r="E122" s="42" t="s">
        <v>19</v>
      </c>
      <c r="F122" s="7">
        <v>50000</v>
      </c>
      <c r="G122" s="8">
        <v>0</v>
      </c>
      <c r="H122" s="35">
        <f t="shared" si="4"/>
        <v>0</v>
      </c>
    </row>
    <row r="123" spans="1:8" ht="15">
      <c r="A123" s="115">
        <v>314</v>
      </c>
      <c r="B123" s="116" t="s">
        <v>150</v>
      </c>
      <c r="C123" s="21">
        <v>20000</v>
      </c>
      <c r="D123" s="22">
        <v>0</v>
      </c>
      <c r="E123" s="42">
        <f aca="true" t="shared" si="5" ref="E123:E128">D123/C123</f>
        <v>0</v>
      </c>
      <c r="F123" s="7">
        <v>3648000</v>
      </c>
      <c r="G123" s="8">
        <v>0</v>
      </c>
      <c r="H123" s="35">
        <f t="shared" si="4"/>
        <v>0</v>
      </c>
    </row>
    <row r="124" spans="1:8" ht="15">
      <c r="A124" s="103">
        <v>320</v>
      </c>
      <c r="B124" s="116" t="s">
        <v>151</v>
      </c>
      <c r="C124" s="21" t="s">
        <v>19</v>
      </c>
      <c r="D124" s="22" t="s">
        <v>19</v>
      </c>
      <c r="E124" s="42" t="s">
        <v>19</v>
      </c>
      <c r="F124" s="7">
        <v>89376</v>
      </c>
      <c r="G124" s="8">
        <v>0</v>
      </c>
      <c r="H124" s="35">
        <f t="shared" si="4"/>
        <v>0</v>
      </c>
    </row>
    <row r="125" spans="1:8" ht="15">
      <c r="A125" s="115">
        <v>332</v>
      </c>
      <c r="B125" s="116" t="s">
        <v>152</v>
      </c>
      <c r="C125" s="21">
        <v>50000</v>
      </c>
      <c r="D125" s="22">
        <v>0</v>
      </c>
      <c r="E125" s="42">
        <f t="shared" si="5"/>
        <v>0</v>
      </c>
      <c r="F125" s="7" t="s">
        <v>19</v>
      </c>
      <c r="G125" s="8" t="s">
        <v>19</v>
      </c>
      <c r="H125" s="35" t="s">
        <v>19</v>
      </c>
    </row>
    <row r="126" spans="1:8" ht="15">
      <c r="A126" s="103">
        <v>340</v>
      </c>
      <c r="B126" s="116" t="s">
        <v>153</v>
      </c>
      <c r="C126" s="21">
        <v>2000</v>
      </c>
      <c r="D126" s="22">
        <v>0</v>
      </c>
      <c r="E126" s="42">
        <f t="shared" si="5"/>
        <v>0</v>
      </c>
      <c r="F126" s="7">
        <v>226350</v>
      </c>
      <c r="G126" s="8">
        <v>0</v>
      </c>
      <c r="H126" s="35">
        <f aca="true" t="shared" si="6" ref="H126:H133">G126/F126</f>
        <v>0</v>
      </c>
    </row>
    <row r="127" spans="1:8" ht="15">
      <c r="A127" s="103">
        <v>350</v>
      </c>
      <c r="B127" s="116" t="s">
        <v>154</v>
      </c>
      <c r="C127" s="21">
        <v>30000</v>
      </c>
      <c r="D127" s="22">
        <v>0</v>
      </c>
      <c r="E127" s="42">
        <f t="shared" si="5"/>
        <v>0</v>
      </c>
      <c r="F127" s="7">
        <v>2267900</v>
      </c>
      <c r="G127" s="8">
        <v>0</v>
      </c>
      <c r="H127" s="35">
        <f t="shared" si="6"/>
        <v>0</v>
      </c>
    </row>
    <row r="128" spans="1:8" ht="15">
      <c r="A128" s="103">
        <v>370</v>
      </c>
      <c r="B128" s="116" t="s">
        <v>106</v>
      </c>
      <c r="C128" s="21">
        <v>5000</v>
      </c>
      <c r="D128" s="22">
        <v>0</v>
      </c>
      <c r="E128" s="42">
        <f t="shared" si="5"/>
        <v>0</v>
      </c>
      <c r="F128" s="7">
        <v>1321600</v>
      </c>
      <c r="G128" s="8">
        <v>0</v>
      </c>
      <c r="H128" s="35">
        <f t="shared" si="6"/>
        <v>0</v>
      </c>
    </row>
    <row r="129" spans="1:8" ht="15.75" thickBot="1">
      <c r="A129" s="152">
        <v>380</v>
      </c>
      <c r="B129" s="153" t="s">
        <v>107</v>
      </c>
      <c r="C129" s="27">
        <v>6296899</v>
      </c>
      <c r="D129" s="120">
        <v>0</v>
      </c>
      <c r="E129" s="43">
        <f>D129/C129</f>
        <v>0</v>
      </c>
      <c r="F129" s="44">
        <v>16898607</v>
      </c>
      <c r="G129" s="45">
        <v>0</v>
      </c>
      <c r="H129" s="37">
        <f t="shared" si="6"/>
        <v>0</v>
      </c>
    </row>
    <row r="130" spans="1:8" ht="15.75" thickBot="1">
      <c r="A130" s="200" t="s">
        <v>139</v>
      </c>
      <c r="B130" s="201"/>
      <c r="C130" s="112">
        <v>0</v>
      </c>
      <c r="D130" s="113">
        <v>0</v>
      </c>
      <c r="E130" s="38" t="s">
        <v>19</v>
      </c>
      <c r="F130" s="114">
        <f>SUM(F131:F133)</f>
        <v>4791666</v>
      </c>
      <c r="G130" s="114">
        <f>SUM(G131:G133)</f>
        <v>0</v>
      </c>
      <c r="H130" s="33">
        <f t="shared" si="6"/>
        <v>0</v>
      </c>
    </row>
    <row r="131" spans="1:8" ht="15" customHeight="1">
      <c r="A131" s="125">
        <v>502</v>
      </c>
      <c r="B131" s="166" t="s">
        <v>167</v>
      </c>
      <c r="C131" s="121" t="s">
        <v>19</v>
      </c>
      <c r="D131" s="122" t="s">
        <v>19</v>
      </c>
      <c r="E131" s="137" t="s">
        <v>19</v>
      </c>
      <c r="F131" s="121">
        <v>2000000</v>
      </c>
      <c r="G131" s="122">
        <v>0</v>
      </c>
      <c r="H131" s="123">
        <f t="shared" si="6"/>
        <v>0</v>
      </c>
    </row>
    <row r="132" spans="1:8" s="124" customFormat="1" ht="15" customHeight="1">
      <c r="A132" s="128">
        <v>511</v>
      </c>
      <c r="B132" s="167" t="s">
        <v>155</v>
      </c>
      <c r="C132" s="130" t="s">
        <v>19</v>
      </c>
      <c r="D132" s="127" t="s">
        <v>19</v>
      </c>
      <c r="E132" s="138" t="s">
        <v>19</v>
      </c>
      <c r="F132" s="130">
        <v>311666</v>
      </c>
      <c r="G132" s="127">
        <v>0</v>
      </c>
      <c r="H132" s="131">
        <f t="shared" si="6"/>
        <v>0</v>
      </c>
    </row>
    <row r="133" spans="1:8" s="124" customFormat="1" ht="15" customHeight="1" thickBot="1">
      <c r="A133" s="129">
        <v>544</v>
      </c>
      <c r="B133" s="168" t="s">
        <v>156</v>
      </c>
      <c r="C133" s="139" t="s">
        <v>19</v>
      </c>
      <c r="D133" s="140" t="s">
        <v>19</v>
      </c>
      <c r="E133" s="141" t="s">
        <v>19</v>
      </c>
      <c r="F133" s="162">
        <v>2480000</v>
      </c>
      <c r="G133" s="132">
        <v>0</v>
      </c>
      <c r="H133" s="133">
        <f t="shared" si="6"/>
        <v>0</v>
      </c>
    </row>
    <row r="134" spans="1:8" ht="15" customHeight="1" thickBot="1">
      <c r="A134" s="198" t="s">
        <v>10</v>
      </c>
      <c r="B134" s="199"/>
      <c r="C134" s="12">
        <f>SUM(C135:C147)</f>
        <v>335957715</v>
      </c>
      <c r="D134" s="13">
        <f>SUM(D135:D147)</f>
        <v>83818.98</v>
      </c>
      <c r="E134" s="38">
        <f>D134/C134</f>
        <v>0.0002494926482042539</v>
      </c>
      <c r="F134" s="12">
        <f>SUM(F135:F147)</f>
        <v>1229033</v>
      </c>
      <c r="G134" s="65">
        <f>SUM(G135:G147)</f>
        <v>0</v>
      </c>
      <c r="H134" s="33" t="s">
        <v>19</v>
      </c>
    </row>
    <row r="135" spans="1:8" ht="15.75" customHeight="1">
      <c r="A135" s="95">
        <v>611</v>
      </c>
      <c r="B135" s="104" t="s">
        <v>137</v>
      </c>
      <c r="C135" s="57">
        <v>75000</v>
      </c>
      <c r="D135" s="20">
        <v>0</v>
      </c>
      <c r="E135" s="41">
        <f>D135/C135</f>
        <v>0</v>
      </c>
      <c r="F135" s="63" t="s">
        <v>19</v>
      </c>
      <c r="G135" s="64" t="s">
        <v>19</v>
      </c>
      <c r="H135" s="34" t="s">
        <v>19</v>
      </c>
    </row>
    <row r="136" spans="1:8" ht="15">
      <c r="A136" s="96">
        <v>612</v>
      </c>
      <c r="B136" s="105" t="s">
        <v>124</v>
      </c>
      <c r="C136" s="59">
        <v>1000000</v>
      </c>
      <c r="D136" s="60">
        <v>0</v>
      </c>
      <c r="E136" s="61">
        <f>D136/C136</f>
        <v>0</v>
      </c>
      <c r="F136" s="25" t="s">
        <v>19</v>
      </c>
      <c r="G136" s="26" t="s">
        <v>19</v>
      </c>
      <c r="H136" s="36" t="s">
        <v>19</v>
      </c>
    </row>
    <row r="137" spans="1:8" ht="15">
      <c r="A137" s="96">
        <v>613</v>
      </c>
      <c r="B137" s="105" t="s">
        <v>138</v>
      </c>
      <c r="C137" s="59">
        <v>1000</v>
      </c>
      <c r="D137" s="60">
        <v>0</v>
      </c>
      <c r="E137" s="61">
        <f aca="true" t="shared" si="7" ref="E137:E147">D137/C137</f>
        <v>0</v>
      </c>
      <c r="F137" s="25" t="s">
        <v>19</v>
      </c>
      <c r="G137" s="26" t="s">
        <v>19</v>
      </c>
      <c r="H137" s="36" t="s">
        <v>19</v>
      </c>
    </row>
    <row r="138" spans="1:8" ht="15">
      <c r="A138" s="96">
        <v>614</v>
      </c>
      <c r="B138" s="105" t="s">
        <v>125</v>
      </c>
      <c r="C138" s="59">
        <v>200000</v>
      </c>
      <c r="D138" s="60">
        <v>0</v>
      </c>
      <c r="E138" s="61">
        <f t="shared" si="7"/>
        <v>0</v>
      </c>
      <c r="F138" s="25" t="s">
        <v>19</v>
      </c>
      <c r="G138" s="26" t="s">
        <v>19</v>
      </c>
      <c r="H138" s="36" t="s">
        <v>19</v>
      </c>
    </row>
    <row r="139" spans="1:8" ht="15">
      <c r="A139" s="97">
        <v>624</v>
      </c>
      <c r="B139" s="91" t="s">
        <v>164</v>
      </c>
      <c r="C139" s="31" t="s">
        <v>19</v>
      </c>
      <c r="D139" s="32" t="s">
        <v>19</v>
      </c>
      <c r="E139" s="35" t="s">
        <v>19</v>
      </c>
      <c r="F139" s="31">
        <v>1229033</v>
      </c>
      <c r="G139" s="32">
        <v>0</v>
      </c>
      <c r="H139" s="35">
        <f>G139/F139</f>
        <v>0</v>
      </c>
    </row>
    <row r="140" spans="1:8" ht="15">
      <c r="A140" s="97">
        <v>631</v>
      </c>
      <c r="B140" s="91" t="s">
        <v>165</v>
      </c>
      <c r="C140" s="47">
        <v>2252000</v>
      </c>
      <c r="D140" s="22">
        <v>0</v>
      </c>
      <c r="E140" s="61">
        <f t="shared" si="7"/>
        <v>0</v>
      </c>
      <c r="F140" s="31" t="s">
        <v>19</v>
      </c>
      <c r="G140" s="32" t="s">
        <v>19</v>
      </c>
      <c r="H140" s="35" t="s">
        <v>19</v>
      </c>
    </row>
    <row r="141" spans="1:8" ht="15">
      <c r="A141" s="97">
        <v>635</v>
      </c>
      <c r="B141" s="91" t="s">
        <v>120</v>
      </c>
      <c r="C141" s="47">
        <v>254697282</v>
      </c>
      <c r="D141" s="22">
        <v>0</v>
      </c>
      <c r="E141" s="61">
        <f t="shared" si="7"/>
        <v>0</v>
      </c>
      <c r="F141" s="31" t="s">
        <v>19</v>
      </c>
      <c r="G141" s="32" t="s">
        <v>19</v>
      </c>
      <c r="H141" s="35" t="s">
        <v>19</v>
      </c>
    </row>
    <row r="142" spans="1:8" ht="15">
      <c r="A142" s="97">
        <v>637</v>
      </c>
      <c r="B142" s="91" t="s">
        <v>142</v>
      </c>
      <c r="C142" s="47">
        <v>35000000</v>
      </c>
      <c r="D142" s="22">
        <v>83818.98</v>
      </c>
      <c r="E142" s="61">
        <f t="shared" si="7"/>
        <v>0.002394828</v>
      </c>
      <c r="F142" s="31" t="s">
        <v>19</v>
      </c>
      <c r="G142" s="32" t="s">
        <v>19</v>
      </c>
      <c r="H142" s="35" t="s">
        <v>19</v>
      </c>
    </row>
    <row r="143" spans="1:8" ht="15">
      <c r="A143" s="97">
        <v>639</v>
      </c>
      <c r="B143" s="91" t="s">
        <v>108</v>
      </c>
      <c r="C143" s="47">
        <v>125000</v>
      </c>
      <c r="D143" s="22">
        <v>0</v>
      </c>
      <c r="E143" s="61">
        <f t="shared" si="7"/>
        <v>0</v>
      </c>
      <c r="F143" s="31" t="s">
        <v>19</v>
      </c>
      <c r="G143" s="32" t="s">
        <v>19</v>
      </c>
      <c r="H143" s="35" t="s">
        <v>19</v>
      </c>
    </row>
    <row r="144" spans="1:8" ht="15">
      <c r="A144" s="97">
        <v>648</v>
      </c>
      <c r="B144" s="90" t="s">
        <v>109</v>
      </c>
      <c r="C144" s="47">
        <v>35000000</v>
      </c>
      <c r="D144" s="22">
        <v>0</v>
      </c>
      <c r="E144" s="61">
        <f t="shared" si="7"/>
        <v>0</v>
      </c>
      <c r="F144" s="31" t="s">
        <v>19</v>
      </c>
      <c r="G144" s="32" t="s">
        <v>19</v>
      </c>
      <c r="H144" s="35" t="s">
        <v>19</v>
      </c>
    </row>
    <row r="145" spans="1:8" ht="15">
      <c r="A145" s="97">
        <v>662</v>
      </c>
      <c r="B145" s="90" t="s">
        <v>110</v>
      </c>
      <c r="C145" s="47">
        <v>456300</v>
      </c>
      <c r="D145" s="22">
        <v>0</v>
      </c>
      <c r="E145" s="61">
        <f t="shared" si="7"/>
        <v>0</v>
      </c>
      <c r="F145" s="31" t="s">
        <v>19</v>
      </c>
      <c r="G145" s="32" t="s">
        <v>19</v>
      </c>
      <c r="H145" s="35" t="s">
        <v>19</v>
      </c>
    </row>
    <row r="146" spans="1:8" ht="15">
      <c r="A146" s="97">
        <v>663</v>
      </c>
      <c r="B146" s="90" t="s">
        <v>111</v>
      </c>
      <c r="C146" s="47">
        <v>280000</v>
      </c>
      <c r="D146" s="22">
        <v>0</v>
      </c>
      <c r="E146" s="61">
        <f t="shared" si="7"/>
        <v>0</v>
      </c>
      <c r="F146" s="31" t="s">
        <v>19</v>
      </c>
      <c r="G146" s="32" t="s">
        <v>19</v>
      </c>
      <c r="H146" s="35" t="s">
        <v>19</v>
      </c>
    </row>
    <row r="147" spans="1:8" ht="15.75" thickBot="1">
      <c r="A147" s="99">
        <v>664</v>
      </c>
      <c r="B147" s="100" t="s">
        <v>112</v>
      </c>
      <c r="C147" s="154">
        <v>6871133</v>
      </c>
      <c r="D147" s="120">
        <v>0</v>
      </c>
      <c r="E147" s="118">
        <f t="shared" si="7"/>
        <v>0</v>
      </c>
      <c r="F147" s="155" t="s">
        <v>19</v>
      </c>
      <c r="G147" s="156" t="s">
        <v>19</v>
      </c>
      <c r="H147" s="157" t="s">
        <v>19</v>
      </c>
    </row>
    <row r="148" spans="1:8" ht="15.75" thickBot="1">
      <c r="A148" s="188" t="s">
        <v>11</v>
      </c>
      <c r="B148" s="189"/>
      <c r="C148" s="23">
        <v>0</v>
      </c>
      <c r="D148" s="24">
        <v>0</v>
      </c>
      <c r="E148" s="38" t="s">
        <v>19</v>
      </c>
      <c r="F148" s="23">
        <f>SUM(F149:F149)</f>
        <v>69429216</v>
      </c>
      <c r="G148" s="24">
        <f>SUM(G149:G149)</f>
        <v>0</v>
      </c>
      <c r="H148" s="33">
        <f>G148/F148</f>
        <v>0</v>
      </c>
    </row>
    <row r="149" spans="1:8" ht="15.75" thickBot="1">
      <c r="A149" s="108">
        <v>721</v>
      </c>
      <c r="B149" s="109" t="s">
        <v>113</v>
      </c>
      <c r="C149" s="27" t="s">
        <v>19</v>
      </c>
      <c r="D149" s="28" t="s">
        <v>19</v>
      </c>
      <c r="E149" s="48" t="s">
        <v>19</v>
      </c>
      <c r="F149" s="29">
        <v>69429216</v>
      </c>
      <c r="G149" s="30">
        <v>0</v>
      </c>
      <c r="H149" s="37">
        <f>G149/F149</f>
        <v>0</v>
      </c>
    </row>
    <row r="150" spans="1:8" ht="12.75">
      <c r="A150" s="84"/>
      <c r="B150" s="85" t="s">
        <v>118</v>
      </c>
      <c r="C150" s="219"/>
      <c r="D150" s="219"/>
      <c r="E150" s="219"/>
      <c r="F150" s="219"/>
      <c r="G150" s="219"/>
      <c r="H150" s="219"/>
    </row>
    <row r="151" spans="1:8" ht="12.75">
      <c r="A151" s="191" t="s">
        <v>119</v>
      </c>
      <c r="B151" s="191"/>
      <c r="C151" s="191"/>
      <c r="D151" s="191"/>
      <c r="E151" s="191"/>
      <c r="F151" s="191"/>
      <c r="G151" s="191"/>
      <c r="H151" s="191"/>
    </row>
    <row r="152" spans="1:8" ht="12.75">
      <c r="A152" s="170"/>
      <c r="B152" s="170"/>
      <c r="C152" s="170"/>
      <c r="D152" s="170"/>
      <c r="E152" s="170"/>
      <c r="F152" s="170"/>
      <c r="G152" s="170"/>
      <c r="H152" s="170"/>
    </row>
    <row r="153" spans="1:8" ht="15.75" customHeight="1">
      <c r="A153" s="217" t="s">
        <v>1</v>
      </c>
      <c r="B153" s="217"/>
      <c r="C153" s="217"/>
      <c r="D153" s="217"/>
      <c r="E153" s="217"/>
      <c r="F153" s="217"/>
      <c r="G153" s="217"/>
      <c r="H153" s="217"/>
    </row>
    <row r="154" spans="1:8" ht="15">
      <c r="A154" s="217" t="s">
        <v>2</v>
      </c>
      <c r="B154" s="217"/>
      <c r="C154" s="217"/>
      <c r="D154" s="217"/>
      <c r="E154" s="217"/>
      <c r="F154" s="217"/>
      <c r="G154" s="217"/>
      <c r="H154" s="217"/>
    </row>
    <row r="155" spans="1:8" ht="15">
      <c r="A155" s="202" t="s">
        <v>121</v>
      </c>
      <c r="B155" s="202"/>
      <c r="C155" s="202"/>
      <c r="D155" s="202"/>
      <c r="E155" s="202"/>
      <c r="F155" s="202"/>
      <c r="G155" s="202"/>
      <c r="H155" s="202"/>
    </row>
    <row r="156" spans="1:8" ht="15" customHeight="1">
      <c r="A156" s="202" t="s">
        <v>140</v>
      </c>
      <c r="B156" s="202"/>
      <c r="C156" s="202"/>
      <c r="D156" s="202"/>
      <c r="E156" s="202"/>
      <c r="F156" s="202"/>
      <c r="G156" s="202"/>
      <c r="H156" s="202"/>
    </row>
    <row r="157" spans="1:8" s="49" customFormat="1" ht="15" customHeight="1">
      <c r="A157" s="202" t="s">
        <v>13</v>
      </c>
      <c r="B157" s="202"/>
      <c r="C157" s="202"/>
      <c r="D157" s="202"/>
      <c r="E157" s="202"/>
      <c r="F157" s="202"/>
      <c r="G157" s="202"/>
      <c r="H157" s="202"/>
    </row>
    <row r="158" spans="1:8" ht="15">
      <c r="A158" s="202" t="s">
        <v>176</v>
      </c>
      <c r="B158" s="202"/>
      <c r="C158" s="202"/>
      <c r="D158" s="202"/>
      <c r="E158" s="202"/>
      <c r="F158" s="202"/>
      <c r="G158" s="202"/>
      <c r="H158" s="202"/>
    </row>
    <row r="159" spans="1:8" ht="12.75">
      <c r="A159" s="203" t="s">
        <v>3</v>
      </c>
      <c r="B159" s="203"/>
      <c r="C159" s="203"/>
      <c r="D159" s="203"/>
      <c r="E159" s="203"/>
      <c r="F159" s="203"/>
      <c r="G159" s="203"/>
      <c r="H159" s="203"/>
    </row>
    <row r="160" spans="1:8" ht="6" customHeight="1" thickBot="1">
      <c r="A160" s="204"/>
      <c r="B160" s="204"/>
      <c r="C160" s="204"/>
      <c r="D160" s="204"/>
      <c r="E160" s="204"/>
      <c r="F160" s="204"/>
      <c r="G160" s="204"/>
      <c r="H160" s="204"/>
    </row>
    <row r="161" spans="1:8" ht="15" customHeight="1">
      <c r="A161" s="205" t="s">
        <v>0</v>
      </c>
      <c r="B161" s="206"/>
      <c r="C161" s="209" t="s">
        <v>14</v>
      </c>
      <c r="D161" s="210"/>
      <c r="E161" s="211"/>
      <c r="F161" s="212" t="s">
        <v>15</v>
      </c>
      <c r="G161" s="213"/>
      <c r="H161" s="214"/>
    </row>
    <row r="162" spans="1:8" ht="15" customHeight="1" thickBot="1">
      <c r="A162" s="207"/>
      <c r="B162" s="208"/>
      <c r="C162" s="70" t="s">
        <v>4</v>
      </c>
      <c r="D162" s="71" t="s">
        <v>5</v>
      </c>
      <c r="E162" s="72" t="s">
        <v>16</v>
      </c>
      <c r="F162" s="70" t="s">
        <v>4</v>
      </c>
      <c r="G162" s="71" t="s">
        <v>5</v>
      </c>
      <c r="H162" s="72" t="s">
        <v>16</v>
      </c>
    </row>
    <row r="163" spans="1:8" ht="15" customHeight="1" thickBot="1">
      <c r="A163" s="192" t="s">
        <v>12</v>
      </c>
      <c r="B163" s="193"/>
      <c r="C163" s="73">
        <f>C164+C182+C226+C269+C283+C287+C301</f>
        <v>499034500</v>
      </c>
      <c r="D163" s="74">
        <f>D164+D182+D226+D269+D283+D287+D301</f>
        <v>18185517.89</v>
      </c>
      <c r="E163" s="75">
        <f>D163/C163</f>
        <v>0.03644140413137769</v>
      </c>
      <c r="F163" s="73">
        <f>F164+F182+F226+F269+F283+F287+F301</f>
        <v>132379900</v>
      </c>
      <c r="G163" s="74">
        <f>G164+G182+G226+G269+G283+G287+G301</f>
        <v>3383288.86</v>
      </c>
      <c r="H163" s="76">
        <f>G163/F163</f>
        <v>0.025557421179499305</v>
      </c>
    </row>
    <row r="164" spans="1:8" ht="15" customHeight="1" thickBot="1">
      <c r="A164" s="194" t="s">
        <v>6</v>
      </c>
      <c r="B164" s="195"/>
      <c r="C164" s="66">
        <f>SUM(C165:C181)</f>
        <v>76897275</v>
      </c>
      <c r="D164" s="67">
        <f>SUM(D165:D181)</f>
        <v>11028980.26</v>
      </c>
      <c r="E164" s="68">
        <f>D164/C164</f>
        <v>0.14342485166086835</v>
      </c>
      <c r="F164" s="66">
        <f>SUM(F165:F181)</f>
        <v>238768</v>
      </c>
      <c r="G164" s="67">
        <f>SUM(G165:G181)</f>
        <v>2170.63</v>
      </c>
      <c r="H164" s="69">
        <f>G164/F164</f>
        <v>0.009090958587415399</v>
      </c>
    </row>
    <row r="165" spans="1:8" ht="15" customHeight="1">
      <c r="A165" s="87" t="s">
        <v>17</v>
      </c>
      <c r="B165" s="88" t="s">
        <v>18</v>
      </c>
      <c r="C165" s="5">
        <v>52153044</v>
      </c>
      <c r="D165" s="6">
        <v>7972513.22</v>
      </c>
      <c r="E165" s="39">
        <f>D165/C165</f>
        <v>0.15286764891422253</v>
      </c>
      <c r="F165" s="14" t="s">
        <v>19</v>
      </c>
      <c r="G165" s="15" t="s">
        <v>19</v>
      </c>
      <c r="H165" s="34" t="s">
        <v>19</v>
      </c>
    </row>
    <row r="166" spans="1:8" ht="15" customHeight="1">
      <c r="A166" s="89" t="s">
        <v>20</v>
      </c>
      <c r="B166" s="90" t="s">
        <v>21</v>
      </c>
      <c r="C166" s="7">
        <v>390840</v>
      </c>
      <c r="D166" s="8">
        <v>0</v>
      </c>
      <c r="E166" s="40">
        <f>D166/C166</f>
        <v>0</v>
      </c>
      <c r="F166" s="10" t="s">
        <v>19</v>
      </c>
      <c r="G166" s="11" t="s">
        <v>19</v>
      </c>
      <c r="H166" s="35" t="s">
        <v>19</v>
      </c>
    </row>
    <row r="167" spans="1:8" ht="15" customHeight="1">
      <c r="A167" s="89" t="s">
        <v>22</v>
      </c>
      <c r="B167" s="91" t="s">
        <v>23</v>
      </c>
      <c r="C167" s="1" t="s">
        <v>19</v>
      </c>
      <c r="D167" s="2" t="s">
        <v>19</v>
      </c>
      <c r="E167" s="40" t="s">
        <v>19</v>
      </c>
      <c r="F167" s="7">
        <v>204000</v>
      </c>
      <c r="G167" s="8">
        <v>0</v>
      </c>
      <c r="H167" s="35">
        <f>G167/F167</f>
        <v>0</v>
      </c>
    </row>
    <row r="168" spans="1:8" ht="15" customHeight="1">
      <c r="A168" s="89" t="s">
        <v>127</v>
      </c>
      <c r="B168" s="91" t="s">
        <v>126</v>
      </c>
      <c r="C168" s="1">
        <v>8016</v>
      </c>
      <c r="D168" s="2">
        <v>1334.4</v>
      </c>
      <c r="E168" s="40">
        <f aca="true" t="shared" si="8" ref="E168:E180">D168/C168</f>
        <v>0.1664670658682635</v>
      </c>
      <c r="F168" s="7" t="s">
        <v>19</v>
      </c>
      <c r="G168" s="8" t="s">
        <v>19</v>
      </c>
      <c r="H168" s="35" t="s">
        <v>19</v>
      </c>
    </row>
    <row r="169" spans="1:8" ht="15" customHeight="1">
      <c r="A169" s="92" t="s">
        <v>24</v>
      </c>
      <c r="B169" s="91" t="s">
        <v>25</v>
      </c>
      <c r="C169" s="7">
        <v>1007400</v>
      </c>
      <c r="D169" s="8">
        <v>147400</v>
      </c>
      <c r="E169" s="40">
        <f t="shared" si="8"/>
        <v>0.14631725233273774</v>
      </c>
      <c r="F169" s="3" t="s">
        <v>19</v>
      </c>
      <c r="G169" s="4" t="s">
        <v>19</v>
      </c>
      <c r="H169" s="35" t="s">
        <v>19</v>
      </c>
    </row>
    <row r="170" spans="1:8" ht="15" customHeight="1">
      <c r="A170" s="92" t="s">
        <v>26</v>
      </c>
      <c r="B170" s="91" t="s">
        <v>27</v>
      </c>
      <c r="C170" s="7">
        <v>1587300</v>
      </c>
      <c r="D170" s="8">
        <v>499821.79</v>
      </c>
      <c r="E170" s="40">
        <f t="shared" si="8"/>
        <v>0.3148880425880426</v>
      </c>
      <c r="F170" s="7">
        <v>2750</v>
      </c>
      <c r="G170" s="8">
        <v>0</v>
      </c>
      <c r="H170" s="35">
        <f>G170/F170</f>
        <v>0</v>
      </c>
    </row>
    <row r="171" spans="1:8" ht="15" customHeight="1">
      <c r="A171" s="89" t="s">
        <v>28</v>
      </c>
      <c r="B171" s="90" t="s">
        <v>29</v>
      </c>
      <c r="C171" s="7">
        <v>6793415</v>
      </c>
      <c r="D171" s="8">
        <v>1072650.73</v>
      </c>
      <c r="E171" s="40">
        <f t="shared" si="8"/>
        <v>0.15789565778036524</v>
      </c>
      <c r="F171" s="7">
        <v>25286</v>
      </c>
      <c r="G171" s="8">
        <v>1733.38</v>
      </c>
      <c r="H171" s="35">
        <f>G171/F171</f>
        <v>0.06855097682512062</v>
      </c>
    </row>
    <row r="172" spans="1:8" ht="15" customHeight="1">
      <c r="A172" s="89" t="s">
        <v>30</v>
      </c>
      <c r="B172" s="90" t="s">
        <v>31</v>
      </c>
      <c r="C172" s="7">
        <v>794948</v>
      </c>
      <c r="D172" s="8">
        <v>122523.44</v>
      </c>
      <c r="E172" s="40">
        <f t="shared" si="8"/>
        <v>0.15412761589437296</v>
      </c>
      <c r="F172" s="7">
        <v>3060</v>
      </c>
      <c r="G172" s="8">
        <v>212.25</v>
      </c>
      <c r="H172" s="35">
        <f>G172/F172</f>
        <v>0.06936274509803922</v>
      </c>
    </row>
    <row r="173" spans="1:8" ht="15" customHeight="1">
      <c r="A173" s="89" t="s">
        <v>32</v>
      </c>
      <c r="B173" s="90" t="s">
        <v>33</v>
      </c>
      <c r="C173" s="7">
        <v>810959</v>
      </c>
      <c r="D173" s="8">
        <v>124734.44</v>
      </c>
      <c r="E173" s="40">
        <f t="shared" si="8"/>
        <v>0.15381103113720915</v>
      </c>
      <c r="F173" s="7">
        <v>3060</v>
      </c>
      <c r="G173" s="8">
        <v>212.25</v>
      </c>
      <c r="H173" s="35">
        <f>G173/F173</f>
        <v>0.06936274509803922</v>
      </c>
    </row>
    <row r="174" spans="1:8" ht="15" customHeight="1">
      <c r="A174" s="89" t="s">
        <v>34</v>
      </c>
      <c r="B174" s="90" t="s">
        <v>117</v>
      </c>
      <c r="C174" s="7">
        <v>158996</v>
      </c>
      <c r="D174" s="8">
        <v>21994.09</v>
      </c>
      <c r="E174" s="40">
        <f t="shared" si="8"/>
        <v>0.13833109009031674</v>
      </c>
      <c r="F174" s="7">
        <v>612</v>
      </c>
      <c r="G174" s="8">
        <v>12.75</v>
      </c>
      <c r="H174" s="35">
        <f>G174/F174</f>
        <v>0.020833333333333332</v>
      </c>
    </row>
    <row r="175" spans="1:8" ht="15" customHeight="1">
      <c r="A175" s="89" t="s">
        <v>128</v>
      </c>
      <c r="B175" s="90" t="s">
        <v>129</v>
      </c>
      <c r="C175" s="7">
        <v>2849906</v>
      </c>
      <c r="D175" s="8">
        <v>999995.46</v>
      </c>
      <c r="E175" s="40">
        <f t="shared" si="8"/>
        <v>0.35088717312079765</v>
      </c>
      <c r="F175" s="163" t="s">
        <v>19</v>
      </c>
      <c r="G175" s="164" t="s">
        <v>19</v>
      </c>
      <c r="H175" s="35" t="s">
        <v>19</v>
      </c>
    </row>
    <row r="176" spans="1:8" ht="15" customHeight="1">
      <c r="A176" s="89" t="s">
        <v>134</v>
      </c>
      <c r="B176" s="93" t="s">
        <v>132</v>
      </c>
      <c r="C176" s="7">
        <v>6246668</v>
      </c>
      <c r="D176" s="8">
        <v>49600</v>
      </c>
      <c r="E176" s="40">
        <f t="shared" si="8"/>
        <v>0.007940233097068709</v>
      </c>
      <c r="F176" s="7" t="s">
        <v>19</v>
      </c>
      <c r="G176" s="8" t="s">
        <v>19</v>
      </c>
      <c r="H176" s="35" t="s">
        <v>19</v>
      </c>
    </row>
    <row r="177" spans="1:8" ht="15" customHeight="1">
      <c r="A177" s="89" t="s">
        <v>135</v>
      </c>
      <c r="B177" s="93" t="s">
        <v>25</v>
      </c>
      <c r="C177" s="7">
        <v>343616</v>
      </c>
      <c r="D177" s="8">
        <v>6333.34</v>
      </c>
      <c r="E177" s="40">
        <f t="shared" si="8"/>
        <v>0.01843144673123487</v>
      </c>
      <c r="F177" s="7" t="s">
        <v>19</v>
      </c>
      <c r="G177" s="8" t="s">
        <v>19</v>
      </c>
      <c r="H177" s="35" t="s">
        <v>19</v>
      </c>
    </row>
    <row r="178" spans="1:8" ht="15" customHeight="1">
      <c r="A178" s="89" t="s">
        <v>171</v>
      </c>
      <c r="B178" s="93" t="s">
        <v>172</v>
      </c>
      <c r="C178" s="7">
        <v>20000</v>
      </c>
      <c r="D178" s="8">
        <v>0</v>
      </c>
      <c r="E178" s="40">
        <f t="shared" si="8"/>
        <v>0</v>
      </c>
      <c r="F178" s="7" t="s">
        <v>19</v>
      </c>
      <c r="G178" s="8" t="s">
        <v>19</v>
      </c>
      <c r="H178" s="35" t="s">
        <v>19</v>
      </c>
    </row>
    <row r="179" spans="1:8" ht="15" customHeight="1">
      <c r="A179" s="89" t="s">
        <v>157</v>
      </c>
      <c r="B179" s="93" t="s">
        <v>27</v>
      </c>
      <c r="C179" s="7">
        <v>352374</v>
      </c>
      <c r="D179" s="8">
        <v>1350.54</v>
      </c>
      <c r="E179" s="40">
        <f t="shared" si="8"/>
        <v>0.003832689131434215</v>
      </c>
      <c r="F179" s="7" t="s">
        <v>19</v>
      </c>
      <c r="G179" s="8" t="s">
        <v>19</v>
      </c>
      <c r="H179" s="35" t="s">
        <v>19</v>
      </c>
    </row>
    <row r="180" spans="1:8" ht="15" customHeight="1">
      <c r="A180" s="89" t="s">
        <v>158</v>
      </c>
      <c r="B180" s="93" t="s">
        <v>170</v>
      </c>
      <c r="C180" s="7">
        <v>2000000</v>
      </c>
      <c r="D180" s="8">
        <v>0</v>
      </c>
      <c r="E180" s="40">
        <f t="shared" si="8"/>
        <v>0</v>
      </c>
      <c r="F180" s="7" t="s">
        <v>19</v>
      </c>
      <c r="G180" s="8" t="s">
        <v>19</v>
      </c>
      <c r="H180" s="35" t="s">
        <v>19</v>
      </c>
    </row>
    <row r="181" spans="1:8" ht="15" customHeight="1" thickBot="1">
      <c r="A181" s="89" t="s">
        <v>136</v>
      </c>
      <c r="B181" s="94" t="s">
        <v>133</v>
      </c>
      <c r="C181" s="7">
        <v>1379793</v>
      </c>
      <c r="D181" s="8">
        <v>8728.81</v>
      </c>
      <c r="E181" s="40">
        <f>D181/C181</f>
        <v>0.0063261735637157165</v>
      </c>
      <c r="F181" s="3" t="s">
        <v>19</v>
      </c>
      <c r="G181" s="4" t="s">
        <v>19</v>
      </c>
      <c r="H181" s="35" t="s">
        <v>19</v>
      </c>
    </row>
    <row r="182" spans="1:8" ht="15.75" thickBot="1">
      <c r="A182" s="196" t="s">
        <v>7</v>
      </c>
      <c r="B182" s="197"/>
      <c r="C182" s="52">
        <f>SUM(C183:C225)</f>
        <v>73448907</v>
      </c>
      <c r="D182" s="53">
        <f>SUM(D183:D225)</f>
        <v>4636015.82</v>
      </c>
      <c r="E182" s="54">
        <f>D182/C182</f>
        <v>0.06311892183773408</v>
      </c>
      <c r="F182" s="52">
        <f>SUM(F183:F225)</f>
        <v>31733384</v>
      </c>
      <c r="G182" s="53">
        <f>SUM(G183:G225)</f>
        <v>109936.08</v>
      </c>
      <c r="H182" s="86">
        <f>G182/F182</f>
        <v>0.0034643667375657133</v>
      </c>
    </row>
    <row r="183" spans="1:8" ht="15">
      <c r="A183" s="95">
        <v>101</v>
      </c>
      <c r="B183" s="88" t="s">
        <v>35</v>
      </c>
      <c r="C183" s="16">
        <v>6786203</v>
      </c>
      <c r="D183" s="17">
        <v>119549.14</v>
      </c>
      <c r="E183" s="41">
        <f>D183/C183</f>
        <v>0.01761649924118097</v>
      </c>
      <c r="F183" s="110">
        <v>124598</v>
      </c>
      <c r="G183" s="111">
        <v>109782</v>
      </c>
      <c r="H183" s="39">
        <f>G183/F183</f>
        <v>0.8810895841024735</v>
      </c>
    </row>
    <row r="184" spans="1:8" ht="15">
      <c r="A184" s="97">
        <v>102</v>
      </c>
      <c r="B184" s="90" t="s">
        <v>114</v>
      </c>
      <c r="C184" s="18">
        <v>50000</v>
      </c>
      <c r="D184" s="19">
        <v>0</v>
      </c>
      <c r="E184" s="42">
        <f>D184/C184</f>
        <v>0</v>
      </c>
      <c r="F184" s="1">
        <v>3788</v>
      </c>
      <c r="G184" s="2">
        <v>0</v>
      </c>
      <c r="H184" s="40">
        <f>G184/F184</f>
        <v>0</v>
      </c>
    </row>
    <row r="185" spans="1:8" ht="15">
      <c r="A185" s="97">
        <v>103</v>
      </c>
      <c r="B185" s="90" t="s">
        <v>36</v>
      </c>
      <c r="C185" s="18">
        <v>928205</v>
      </c>
      <c r="D185" s="19">
        <v>0</v>
      </c>
      <c r="E185" s="42">
        <f aca="true" t="shared" si="9" ref="E185:E224">D185/C185</f>
        <v>0</v>
      </c>
      <c r="F185" s="1" t="s">
        <v>19</v>
      </c>
      <c r="G185" s="2" t="s">
        <v>19</v>
      </c>
      <c r="H185" s="40" t="s">
        <v>19</v>
      </c>
    </row>
    <row r="186" spans="1:8" ht="15">
      <c r="A186" s="97">
        <v>104</v>
      </c>
      <c r="B186" s="90" t="s">
        <v>37</v>
      </c>
      <c r="C186" s="18">
        <v>131500</v>
      </c>
      <c r="D186" s="19">
        <v>0</v>
      </c>
      <c r="E186" s="42">
        <f t="shared" si="9"/>
        <v>0</v>
      </c>
      <c r="F186" s="1" t="s">
        <v>19</v>
      </c>
      <c r="G186" s="2" t="s">
        <v>19</v>
      </c>
      <c r="H186" s="40" t="s">
        <v>19</v>
      </c>
    </row>
    <row r="187" spans="1:8" ht="15.75" customHeight="1">
      <c r="A187" s="97">
        <v>105</v>
      </c>
      <c r="B187" s="90" t="s">
        <v>38</v>
      </c>
      <c r="C187" s="18">
        <v>61800</v>
      </c>
      <c r="D187" s="19">
        <v>0</v>
      </c>
      <c r="E187" s="42">
        <f t="shared" si="9"/>
        <v>0</v>
      </c>
      <c r="F187" s="1" t="s">
        <v>19</v>
      </c>
      <c r="G187" s="2" t="s">
        <v>19</v>
      </c>
      <c r="H187" s="40" t="s">
        <v>19</v>
      </c>
    </row>
    <row r="188" spans="1:8" ht="15">
      <c r="A188" s="97">
        <v>106</v>
      </c>
      <c r="B188" s="90" t="s">
        <v>122</v>
      </c>
      <c r="C188" s="18">
        <v>200000</v>
      </c>
      <c r="D188" s="19">
        <v>0</v>
      </c>
      <c r="E188" s="42">
        <f t="shared" si="9"/>
        <v>0</v>
      </c>
      <c r="F188" s="1" t="s">
        <v>19</v>
      </c>
      <c r="G188" s="2" t="s">
        <v>19</v>
      </c>
      <c r="H188" s="40" t="s">
        <v>19</v>
      </c>
    </row>
    <row r="189" spans="1:8" ht="15">
      <c r="A189" s="97">
        <v>109</v>
      </c>
      <c r="B189" s="90" t="s">
        <v>39</v>
      </c>
      <c r="C189" s="18">
        <v>426222</v>
      </c>
      <c r="D189" s="19">
        <v>19317.95</v>
      </c>
      <c r="E189" s="42">
        <f t="shared" si="9"/>
        <v>0.04532368108638222</v>
      </c>
      <c r="F189" s="1">
        <v>100777</v>
      </c>
      <c r="G189" s="2">
        <v>0</v>
      </c>
      <c r="H189" s="40">
        <f>G189/F189</f>
        <v>0</v>
      </c>
    </row>
    <row r="190" spans="1:8" ht="15">
      <c r="A190" s="97">
        <v>111</v>
      </c>
      <c r="B190" s="90" t="s">
        <v>40</v>
      </c>
      <c r="C190" s="18">
        <v>421000</v>
      </c>
      <c r="D190" s="19">
        <v>22969.97</v>
      </c>
      <c r="E190" s="42">
        <f t="shared" si="9"/>
        <v>0.054560498812351546</v>
      </c>
      <c r="F190" s="1" t="s">
        <v>19</v>
      </c>
      <c r="G190" s="2" t="s">
        <v>19</v>
      </c>
      <c r="H190" s="40" t="s">
        <v>19</v>
      </c>
    </row>
    <row r="191" spans="1:8" ht="15">
      <c r="A191" s="97">
        <v>112</v>
      </c>
      <c r="B191" s="90" t="s">
        <v>41</v>
      </c>
      <c r="C191" s="18">
        <v>217000</v>
      </c>
      <c r="D191" s="19">
        <v>9542.33</v>
      </c>
      <c r="E191" s="42">
        <f t="shared" si="9"/>
        <v>0.04397387096774193</v>
      </c>
      <c r="F191" s="1" t="s">
        <v>19</v>
      </c>
      <c r="G191" s="2" t="s">
        <v>19</v>
      </c>
      <c r="H191" s="40" t="s">
        <v>19</v>
      </c>
    </row>
    <row r="192" spans="1:8" ht="15">
      <c r="A192" s="97">
        <v>113</v>
      </c>
      <c r="B192" s="90" t="s">
        <v>42</v>
      </c>
      <c r="C192" s="18">
        <v>74500</v>
      </c>
      <c r="D192" s="19">
        <v>324.05</v>
      </c>
      <c r="E192" s="42">
        <f t="shared" si="9"/>
        <v>0.004349664429530202</v>
      </c>
      <c r="F192" s="1" t="s">
        <v>19</v>
      </c>
      <c r="G192" s="2" t="s">
        <v>19</v>
      </c>
      <c r="H192" s="40" t="s">
        <v>19</v>
      </c>
    </row>
    <row r="193" spans="1:8" ht="15">
      <c r="A193" s="97">
        <v>114</v>
      </c>
      <c r="B193" s="90" t="s">
        <v>43</v>
      </c>
      <c r="C193" s="18">
        <v>1621000</v>
      </c>
      <c r="D193" s="19">
        <v>10206.82</v>
      </c>
      <c r="E193" s="42">
        <f t="shared" si="9"/>
        <v>0.006296619370758791</v>
      </c>
      <c r="F193" s="1" t="s">
        <v>19</v>
      </c>
      <c r="G193" s="2" t="s">
        <v>19</v>
      </c>
      <c r="H193" s="40" t="s">
        <v>19</v>
      </c>
    </row>
    <row r="194" spans="1:8" ht="15">
      <c r="A194" s="97">
        <v>115</v>
      </c>
      <c r="B194" s="90" t="s">
        <v>44</v>
      </c>
      <c r="C194" s="18">
        <v>254773</v>
      </c>
      <c r="D194" s="19">
        <v>0</v>
      </c>
      <c r="E194" s="42">
        <f t="shared" si="9"/>
        <v>0</v>
      </c>
      <c r="F194" s="1" t="s">
        <v>19</v>
      </c>
      <c r="G194" s="2" t="s">
        <v>19</v>
      </c>
      <c r="H194" s="40" t="s">
        <v>19</v>
      </c>
    </row>
    <row r="195" spans="1:8" ht="15">
      <c r="A195" s="97">
        <v>116</v>
      </c>
      <c r="B195" s="90" t="s">
        <v>45</v>
      </c>
      <c r="C195" s="18">
        <v>1223525</v>
      </c>
      <c r="D195" s="19">
        <v>0</v>
      </c>
      <c r="E195" s="42">
        <f t="shared" si="9"/>
        <v>0</v>
      </c>
      <c r="F195" s="1">
        <v>154354</v>
      </c>
      <c r="G195" s="2">
        <v>154.08</v>
      </c>
      <c r="H195" s="40">
        <f>G195/F195</f>
        <v>0.000998224859738005</v>
      </c>
    </row>
    <row r="196" spans="1:8" ht="15">
      <c r="A196" s="97">
        <v>117</v>
      </c>
      <c r="B196" s="90" t="s">
        <v>130</v>
      </c>
      <c r="C196" s="18">
        <v>60000</v>
      </c>
      <c r="D196" s="19">
        <v>0</v>
      </c>
      <c r="E196" s="42">
        <f t="shared" si="9"/>
        <v>0</v>
      </c>
      <c r="F196" s="1" t="s">
        <v>19</v>
      </c>
      <c r="G196" s="2" t="s">
        <v>19</v>
      </c>
      <c r="H196" s="40" t="s">
        <v>19</v>
      </c>
    </row>
    <row r="197" spans="1:8" ht="15">
      <c r="A197" s="97">
        <v>119</v>
      </c>
      <c r="B197" s="90" t="s">
        <v>143</v>
      </c>
      <c r="C197" s="18">
        <v>8000</v>
      </c>
      <c r="D197" s="19">
        <v>0</v>
      </c>
      <c r="E197" s="42">
        <f t="shared" si="9"/>
        <v>0</v>
      </c>
      <c r="F197" s="1" t="s">
        <v>19</v>
      </c>
      <c r="G197" s="2" t="s">
        <v>19</v>
      </c>
      <c r="H197" s="40" t="s">
        <v>19</v>
      </c>
    </row>
    <row r="198" spans="1:8" ht="15">
      <c r="A198" s="98">
        <v>120</v>
      </c>
      <c r="B198" s="91" t="s">
        <v>46</v>
      </c>
      <c r="C198" s="18">
        <v>606340</v>
      </c>
      <c r="D198" s="19">
        <v>802.5</v>
      </c>
      <c r="E198" s="42">
        <f t="shared" si="9"/>
        <v>0.0013235148596497015</v>
      </c>
      <c r="F198" s="1" t="s">
        <v>19</v>
      </c>
      <c r="G198" s="2" t="s">
        <v>19</v>
      </c>
      <c r="H198" s="40" t="s">
        <v>19</v>
      </c>
    </row>
    <row r="199" spans="1:8" ht="15">
      <c r="A199" s="97">
        <v>131</v>
      </c>
      <c r="B199" s="90" t="s">
        <v>47</v>
      </c>
      <c r="C199" s="18">
        <v>409000</v>
      </c>
      <c r="D199" s="19">
        <v>0</v>
      </c>
      <c r="E199" s="42">
        <f t="shared" si="9"/>
        <v>0</v>
      </c>
      <c r="F199" s="1" t="s">
        <v>19</v>
      </c>
      <c r="G199" s="2" t="s">
        <v>19</v>
      </c>
      <c r="H199" s="40" t="s">
        <v>19</v>
      </c>
    </row>
    <row r="200" spans="1:8" ht="15">
      <c r="A200" s="97">
        <v>132</v>
      </c>
      <c r="B200" s="90" t="s">
        <v>48</v>
      </c>
      <c r="C200" s="18">
        <v>871374</v>
      </c>
      <c r="D200" s="19">
        <v>0</v>
      </c>
      <c r="E200" s="42">
        <f t="shared" si="9"/>
        <v>0</v>
      </c>
      <c r="F200" s="1" t="s">
        <v>19</v>
      </c>
      <c r="G200" s="2" t="s">
        <v>19</v>
      </c>
      <c r="H200" s="40" t="s">
        <v>19</v>
      </c>
    </row>
    <row r="201" spans="1:8" ht="15">
      <c r="A201" s="97">
        <v>141</v>
      </c>
      <c r="B201" s="90" t="s">
        <v>49</v>
      </c>
      <c r="C201" s="18">
        <v>477079</v>
      </c>
      <c r="D201" s="19">
        <v>27072</v>
      </c>
      <c r="E201" s="42">
        <f t="shared" si="9"/>
        <v>0.05674531890944686</v>
      </c>
      <c r="F201" s="1" t="s">
        <v>19</v>
      </c>
      <c r="G201" s="2" t="s">
        <v>19</v>
      </c>
      <c r="H201" s="40" t="s">
        <v>19</v>
      </c>
    </row>
    <row r="202" spans="1:8" ht="15">
      <c r="A202" s="97">
        <v>142</v>
      </c>
      <c r="B202" s="90" t="s">
        <v>50</v>
      </c>
      <c r="C202" s="18">
        <v>340460</v>
      </c>
      <c r="D202" s="19">
        <v>15000</v>
      </c>
      <c r="E202" s="42">
        <f t="shared" si="9"/>
        <v>0.04405803912353874</v>
      </c>
      <c r="F202" s="1" t="s">
        <v>19</v>
      </c>
      <c r="G202" s="2" t="s">
        <v>19</v>
      </c>
      <c r="H202" s="40" t="s">
        <v>19</v>
      </c>
    </row>
    <row r="203" spans="1:8" ht="15">
      <c r="A203" s="97">
        <v>143</v>
      </c>
      <c r="B203" s="90" t="s">
        <v>51</v>
      </c>
      <c r="C203" s="18">
        <v>215600</v>
      </c>
      <c r="D203" s="19">
        <v>2700</v>
      </c>
      <c r="E203" s="42">
        <f t="shared" si="9"/>
        <v>0.012523191094619666</v>
      </c>
      <c r="F203" s="1" t="s">
        <v>19</v>
      </c>
      <c r="G203" s="2" t="s">
        <v>19</v>
      </c>
      <c r="H203" s="40" t="s">
        <v>19</v>
      </c>
    </row>
    <row r="204" spans="1:8" ht="15">
      <c r="A204" s="97">
        <v>151</v>
      </c>
      <c r="B204" s="90" t="s">
        <v>52</v>
      </c>
      <c r="C204" s="18">
        <v>232250</v>
      </c>
      <c r="D204" s="19">
        <v>3768.84</v>
      </c>
      <c r="E204" s="42">
        <f t="shared" si="9"/>
        <v>0.016227513455328312</v>
      </c>
      <c r="F204" s="1" t="s">
        <v>19</v>
      </c>
      <c r="G204" s="2" t="s">
        <v>19</v>
      </c>
      <c r="H204" s="40" t="s">
        <v>19</v>
      </c>
    </row>
    <row r="205" spans="1:8" ht="15">
      <c r="A205" s="97">
        <v>152</v>
      </c>
      <c r="B205" s="90" t="s">
        <v>53</v>
      </c>
      <c r="C205" s="18">
        <v>100700</v>
      </c>
      <c r="D205" s="19">
        <v>12730.5</v>
      </c>
      <c r="E205" s="42">
        <f t="shared" si="9"/>
        <v>0.12642005958291958</v>
      </c>
      <c r="F205" s="1" t="s">
        <v>19</v>
      </c>
      <c r="G205" s="2" t="s">
        <v>19</v>
      </c>
      <c r="H205" s="40" t="s">
        <v>19</v>
      </c>
    </row>
    <row r="206" spans="1:8" ht="15">
      <c r="A206" s="97">
        <v>154</v>
      </c>
      <c r="B206" s="90" t="s">
        <v>131</v>
      </c>
      <c r="C206" s="18">
        <v>72615</v>
      </c>
      <c r="D206" s="19">
        <v>0</v>
      </c>
      <c r="E206" s="42">
        <f t="shared" si="9"/>
        <v>0</v>
      </c>
      <c r="F206" s="1" t="s">
        <v>19</v>
      </c>
      <c r="G206" s="2" t="s">
        <v>19</v>
      </c>
      <c r="H206" s="40" t="s">
        <v>19</v>
      </c>
    </row>
    <row r="207" spans="1:8" ht="15">
      <c r="A207" s="97">
        <v>161</v>
      </c>
      <c r="B207" s="90" t="s">
        <v>115</v>
      </c>
      <c r="C207" s="18">
        <v>215000</v>
      </c>
      <c r="D207" s="19">
        <v>0</v>
      </c>
      <c r="E207" s="42">
        <f t="shared" si="9"/>
        <v>0</v>
      </c>
      <c r="F207" s="1" t="s">
        <v>19</v>
      </c>
      <c r="G207" s="2" t="s">
        <v>19</v>
      </c>
      <c r="H207" s="40" t="s">
        <v>19</v>
      </c>
    </row>
    <row r="208" spans="1:8" ht="15">
      <c r="A208" s="97">
        <v>162</v>
      </c>
      <c r="B208" s="90" t="s">
        <v>54</v>
      </c>
      <c r="C208" s="18">
        <v>887968</v>
      </c>
      <c r="D208" s="19">
        <v>472.66</v>
      </c>
      <c r="E208" s="42">
        <f t="shared" si="9"/>
        <v>0.0005322939565389744</v>
      </c>
      <c r="F208" s="1" t="s">
        <v>19</v>
      </c>
      <c r="G208" s="2" t="s">
        <v>19</v>
      </c>
      <c r="H208" s="40" t="s">
        <v>19</v>
      </c>
    </row>
    <row r="209" spans="1:8" ht="15">
      <c r="A209" s="97">
        <v>163</v>
      </c>
      <c r="B209" s="90" t="s">
        <v>55</v>
      </c>
      <c r="C209" s="18">
        <v>4031000</v>
      </c>
      <c r="D209" s="19">
        <v>0</v>
      </c>
      <c r="E209" s="42">
        <f t="shared" si="9"/>
        <v>0</v>
      </c>
      <c r="F209" s="1" t="s">
        <v>19</v>
      </c>
      <c r="G209" s="2" t="s">
        <v>19</v>
      </c>
      <c r="H209" s="40" t="s">
        <v>19</v>
      </c>
    </row>
    <row r="210" spans="1:8" ht="15">
      <c r="A210" s="97">
        <v>164</v>
      </c>
      <c r="B210" s="90" t="s">
        <v>56</v>
      </c>
      <c r="C210" s="18">
        <v>903000</v>
      </c>
      <c r="D210" s="19">
        <v>0</v>
      </c>
      <c r="E210" s="42">
        <f t="shared" si="9"/>
        <v>0</v>
      </c>
      <c r="F210" s="1" t="s">
        <v>19</v>
      </c>
      <c r="G210" s="2" t="s">
        <v>19</v>
      </c>
      <c r="H210" s="40" t="s">
        <v>19</v>
      </c>
    </row>
    <row r="211" spans="1:8" ht="15">
      <c r="A211" s="97">
        <v>165</v>
      </c>
      <c r="B211" s="90" t="s">
        <v>57</v>
      </c>
      <c r="C211" s="18">
        <v>5472591</v>
      </c>
      <c r="D211" s="19">
        <v>2624.35</v>
      </c>
      <c r="E211" s="42">
        <f t="shared" si="9"/>
        <v>0.0004795443328397828</v>
      </c>
      <c r="F211" s="7">
        <v>9010237</v>
      </c>
      <c r="G211" s="9">
        <v>0</v>
      </c>
      <c r="H211" s="35">
        <f>G211/F211</f>
        <v>0</v>
      </c>
    </row>
    <row r="212" spans="1:8" ht="15">
      <c r="A212" s="97">
        <v>166</v>
      </c>
      <c r="B212" s="90" t="s">
        <v>58</v>
      </c>
      <c r="C212" s="18">
        <v>18000</v>
      </c>
      <c r="D212" s="19">
        <v>0</v>
      </c>
      <c r="E212" s="42">
        <f t="shared" si="9"/>
        <v>0</v>
      </c>
      <c r="F212" s="7" t="s">
        <v>19</v>
      </c>
      <c r="G212" s="9" t="s">
        <v>19</v>
      </c>
      <c r="H212" s="35" t="s">
        <v>19</v>
      </c>
    </row>
    <row r="213" spans="1:8" ht="15">
      <c r="A213" s="97">
        <v>169</v>
      </c>
      <c r="B213" s="90" t="s">
        <v>59</v>
      </c>
      <c r="C213" s="18">
        <v>6057804</v>
      </c>
      <c r="D213" s="19">
        <v>158482.04</v>
      </c>
      <c r="E213" s="42">
        <f t="shared" si="9"/>
        <v>0.026161632169017023</v>
      </c>
      <c r="F213" s="7">
        <v>1309596</v>
      </c>
      <c r="G213" s="8">
        <v>0</v>
      </c>
      <c r="H213" s="35">
        <f>G213/F213</f>
        <v>0</v>
      </c>
    </row>
    <row r="214" spans="1:8" ht="15">
      <c r="A214" s="97">
        <v>171</v>
      </c>
      <c r="B214" s="90" t="s">
        <v>60</v>
      </c>
      <c r="C214" s="18">
        <v>12199643</v>
      </c>
      <c r="D214" s="19">
        <v>0</v>
      </c>
      <c r="E214" s="42">
        <f t="shared" si="9"/>
        <v>0</v>
      </c>
      <c r="F214" s="7">
        <v>16512496</v>
      </c>
      <c r="G214" s="8">
        <v>0</v>
      </c>
      <c r="H214" s="35">
        <f>G214/F214</f>
        <v>0</v>
      </c>
    </row>
    <row r="215" spans="1:8" ht="15">
      <c r="A215" s="97">
        <v>172</v>
      </c>
      <c r="B215" s="90" t="s">
        <v>61</v>
      </c>
      <c r="C215" s="18">
        <v>444000</v>
      </c>
      <c r="D215" s="19">
        <v>146780.01</v>
      </c>
      <c r="E215" s="42">
        <f t="shared" si="9"/>
        <v>0.3305856081081081</v>
      </c>
      <c r="F215" s="1" t="s">
        <v>19</v>
      </c>
      <c r="G215" s="2" t="s">
        <v>19</v>
      </c>
      <c r="H215" s="35" t="s">
        <v>19</v>
      </c>
    </row>
    <row r="216" spans="1:8" ht="15">
      <c r="A216" s="97">
        <v>181</v>
      </c>
      <c r="B216" s="90" t="s">
        <v>62</v>
      </c>
      <c r="C216" s="18">
        <v>1929000</v>
      </c>
      <c r="D216" s="19">
        <v>6857.2</v>
      </c>
      <c r="E216" s="42">
        <f t="shared" si="9"/>
        <v>0.003554795230689476</v>
      </c>
      <c r="F216" s="7">
        <v>100000</v>
      </c>
      <c r="G216" s="8">
        <v>0</v>
      </c>
      <c r="H216" s="35">
        <f>G216/F216</f>
        <v>0</v>
      </c>
    </row>
    <row r="217" spans="1:8" ht="15.75" thickBot="1">
      <c r="A217" s="99">
        <v>182</v>
      </c>
      <c r="B217" s="100" t="s">
        <v>63</v>
      </c>
      <c r="C217" s="55">
        <v>979318</v>
      </c>
      <c r="D217" s="56">
        <v>7182.88</v>
      </c>
      <c r="E217" s="43">
        <f t="shared" si="9"/>
        <v>0.00733457365227638</v>
      </c>
      <c r="F217" s="44" t="s">
        <v>19</v>
      </c>
      <c r="G217" s="45" t="s">
        <v>19</v>
      </c>
      <c r="H217" s="37" t="s">
        <v>19</v>
      </c>
    </row>
    <row r="218" spans="1:8" ht="15">
      <c r="A218" s="95">
        <v>183</v>
      </c>
      <c r="B218" s="88" t="s">
        <v>64</v>
      </c>
      <c r="C218" s="16">
        <v>246565</v>
      </c>
      <c r="D218" s="17">
        <v>0</v>
      </c>
      <c r="E218" s="41">
        <f t="shared" si="9"/>
        <v>0</v>
      </c>
      <c r="F218" s="5" t="s">
        <v>19</v>
      </c>
      <c r="G218" s="6" t="s">
        <v>19</v>
      </c>
      <c r="H218" s="34" t="s">
        <v>19</v>
      </c>
    </row>
    <row r="219" spans="1:8" ht="15">
      <c r="A219" s="97">
        <v>184</v>
      </c>
      <c r="B219" s="90" t="s">
        <v>144</v>
      </c>
      <c r="C219" s="18">
        <v>250000</v>
      </c>
      <c r="D219" s="19">
        <v>0</v>
      </c>
      <c r="E219" s="42">
        <f>D219/C219</f>
        <v>0</v>
      </c>
      <c r="F219" s="7" t="s">
        <v>19</v>
      </c>
      <c r="G219" s="8" t="s">
        <v>19</v>
      </c>
      <c r="H219" s="35" t="s">
        <v>19</v>
      </c>
    </row>
    <row r="220" spans="1:8" ht="15">
      <c r="A220" s="97">
        <v>185</v>
      </c>
      <c r="B220" s="90" t="s">
        <v>65</v>
      </c>
      <c r="C220" s="18">
        <v>5717811</v>
      </c>
      <c r="D220" s="19">
        <v>10389.7</v>
      </c>
      <c r="E220" s="42">
        <f t="shared" si="9"/>
        <v>0.0018170765000801881</v>
      </c>
      <c r="F220" s="7">
        <v>3837389</v>
      </c>
      <c r="G220" s="8">
        <v>0</v>
      </c>
      <c r="H220" s="35">
        <f>G220/F220</f>
        <v>0</v>
      </c>
    </row>
    <row r="221" spans="1:8" ht="15">
      <c r="A221" s="97">
        <v>189</v>
      </c>
      <c r="B221" s="90" t="s">
        <v>66</v>
      </c>
      <c r="C221" s="18">
        <v>1816200</v>
      </c>
      <c r="D221" s="19">
        <v>0</v>
      </c>
      <c r="E221" s="42">
        <f t="shared" si="9"/>
        <v>0</v>
      </c>
      <c r="F221" s="7" t="s">
        <v>19</v>
      </c>
      <c r="G221" s="9" t="s">
        <v>19</v>
      </c>
      <c r="H221" s="35" t="s">
        <v>19</v>
      </c>
    </row>
    <row r="222" spans="1:8" ht="15">
      <c r="A222" s="97">
        <v>195</v>
      </c>
      <c r="B222" s="90" t="s">
        <v>160</v>
      </c>
      <c r="C222" s="18">
        <v>6</v>
      </c>
      <c r="D222" s="19">
        <v>0</v>
      </c>
      <c r="E222" s="42">
        <f t="shared" si="9"/>
        <v>0</v>
      </c>
      <c r="F222" s="7" t="s">
        <v>19</v>
      </c>
      <c r="G222" s="9" t="s">
        <v>19</v>
      </c>
      <c r="H222" s="35" t="s">
        <v>19</v>
      </c>
    </row>
    <row r="223" spans="1:8" ht="15">
      <c r="A223" s="97">
        <v>197</v>
      </c>
      <c r="B223" s="90" t="s">
        <v>116</v>
      </c>
      <c r="C223" s="18">
        <v>14441855</v>
      </c>
      <c r="D223" s="19">
        <v>3839767.88</v>
      </c>
      <c r="E223" s="42">
        <f t="shared" si="9"/>
        <v>0.2658777476993087</v>
      </c>
      <c r="F223" s="7" t="s">
        <v>19</v>
      </c>
      <c r="G223" s="9" t="s">
        <v>19</v>
      </c>
      <c r="H223" s="35" t="s">
        <v>19</v>
      </c>
    </row>
    <row r="224" spans="1:8" ht="15">
      <c r="A224" s="97">
        <v>198</v>
      </c>
      <c r="B224" s="90" t="s">
        <v>145</v>
      </c>
      <c r="C224" s="18">
        <v>2000000</v>
      </c>
      <c r="D224" s="19">
        <v>219475</v>
      </c>
      <c r="E224" s="42">
        <f t="shared" si="9"/>
        <v>0.1097375</v>
      </c>
      <c r="F224" s="7">
        <v>580149</v>
      </c>
      <c r="G224" s="9">
        <v>0</v>
      </c>
      <c r="H224" s="35">
        <f>G224/F224</f>
        <v>0</v>
      </c>
    </row>
    <row r="225" spans="1:8" ht="15.75" thickBot="1">
      <c r="A225" s="99">
        <v>199</v>
      </c>
      <c r="B225" s="100" t="s">
        <v>168</v>
      </c>
      <c r="C225" s="55">
        <v>50000</v>
      </c>
      <c r="D225" s="56">
        <v>0</v>
      </c>
      <c r="E225" s="43">
        <f>D225/C225</f>
        <v>0</v>
      </c>
      <c r="F225" s="44" t="s">
        <v>19</v>
      </c>
      <c r="G225" s="58" t="s">
        <v>19</v>
      </c>
      <c r="H225" s="37" t="s">
        <v>19</v>
      </c>
    </row>
    <row r="226" spans="1:8" ht="15.75" thickBot="1">
      <c r="A226" s="186" t="s">
        <v>8</v>
      </c>
      <c r="B226" s="187"/>
      <c r="C226" s="77">
        <f>SUM(C227:C268)</f>
        <v>6326704</v>
      </c>
      <c r="D226" s="78">
        <f>SUM(D227:D268)</f>
        <v>427302.8300000001</v>
      </c>
      <c r="E226" s="79">
        <f>D226/C226</f>
        <v>0.0675395640447222</v>
      </c>
      <c r="F226" s="66">
        <f>SUM(F227:F268)</f>
        <v>200000</v>
      </c>
      <c r="G226" s="67">
        <f>SUM(G227:G268)</f>
        <v>50568.74</v>
      </c>
      <c r="H226" s="69">
        <f>G226/F226</f>
        <v>0.2528437</v>
      </c>
    </row>
    <row r="227" spans="1:8" ht="15">
      <c r="A227" s="95">
        <v>201</v>
      </c>
      <c r="B227" s="101" t="s">
        <v>67</v>
      </c>
      <c r="C227" s="16">
        <v>235308</v>
      </c>
      <c r="D227" s="17">
        <v>14186.65</v>
      </c>
      <c r="E227" s="41">
        <f>D227/C227</f>
        <v>0.06028970540738096</v>
      </c>
      <c r="F227" s="5" t="s">
        <v>19</v>
      </c>
      <c r="G227" s="6" t="s">
        <v>19</v>
      </c>
      <c r="H227" s="34" t="s">
        <v>19</v>
      </c>
    </row>
    <row r="228" spans="1:8" ht="15">
      <c r="A228" s="97">
        <v>203</v>
      </c>
      <c r="B228" s="102" t="s">
        <v>68</v>
      </c>
      <c r="C228" s="18">
        <v>100344</v>
      </c>
      <c r="D228" s="19">
        <v>885.54</v>
      </c>
      <c r="E228" s="42">
        <f>D228/C228</f>
        <v>0.008825041856015308</v>
      </c>
      <c r="F228" s="7" t="s">
        <v>19</v>
      </c>
      <c r="G228" s="8" t="s">
        <v>19</v>
      </c>
      <c r="H228" s="35" t="s">
        <v>19</v>
      </c>
    </row>
    <row r="229" spans="1:8" ht="15">
      <c r="A229" s="97">
        <v>211</v>
      </c>
      <c r="B229" s="102" t="s">
        <v>69</v>
      </c>
      <c r="C229" s="18">
        <v>110150</v>
      </c>
      <c r="D229" s="19">
        <v>122.72</v>
      </c>
      <c r="E229" s="42">
        <f aca="true" t="shared" si="10" ref="E229:E268">D229/C229</f>
        <v>0.0011141171130276896</v>
      </c>
      <c r="F229" s="3" t="s">
        <v>19</v>
      </c>
      <c r="G229" s="4" t="s">
        <v>19</v>
      </c>
      <c r="H229" s="35" t="s">
        <v>19</v>
      </c>
    </row>
    <row r="230" spans="1:8" ht="15">
      <c r="A230" s="97">
        <v>212</v>
      </c>
      <c r="B230" s="102" t="s">
        <v>70</v>
      </c>
      <c r="C230" s="18">
        <v>37500</v>
      </c>
      <c r="D230" s="19">
        <v>0</v>
      </c>
      <c r="E230" s="42">
        <f t="shared" si="10"/>
        <v>0</v>
      </c>
      <c r="F230" s="7" t="s">
        <v>19</v>
      </c>
      <c r="G230" s="8" t="s">
        <v>19</v>
      </c>
      <c r="H230" s="35" t="s">
        <v>19</v>
      </c>
    </row>
    <row r="231" spans="1:8" ht="15">
      <c r="A231" s="97">
        <v>213</v>
      </c>
      <c r="B231" s="102" t="s">
        <v>71</v>
      </c>
      <c r="C231" s="18">
        <v>14000</v>
      </c>
      <c r="D231" s="19">
        <v>0</v>
      </c>
      <c r="E231" s="42">
        <f t="shared" si="10"/>
        <v>0</v>
      </c>
      <c r="F231" s="10" t="s">
        <v>19</v>
      </c>
      <c r="G231" s="11" t="s">
        <v>19</v>
      </c>
      <c r="H231" s="35" t="s">
        <v>19</v>
      </c>
    </row>
    <row r="232" spans="1:8" ht="15">
      <c r="A232" s="97">
        <v>214</v>
      </c>
      <c r="B232" s="102" t="s">
        <v>72</v>
      </c>
      <c r="C232" s="18">
        <v>383794</v>
      </c>
      <c r="D232" s="19">
        <v>498.3</v>
      </c>
      <c r="E232" s="42">
        <f t="shared" si="10"/>
        <v>0.0012983527621588664</v>
      </c>
      <c r="F232" s="7" t="s">
        <v>19</v>
      </c>
      <c r="G232" s="8" t="s">
        <v>19</v>
      </c>
      <c r="H232" s="35" t="s">
        <v>19</v>
      </c>
    </row>
    <row r="233" spans="1:8" ht="15">
      <c r="A233" s="97">
        <v>221</v>
      </c>
      <c r="B233" s="102" t="s">
        <v>73</v>
      </c>
      <c r="C233" s="18">
        <v>419000</v>
      </c>
      <c r="D233" s="19">
        <v>175000</v>
      </c>
      <c r="E233" s="42">
        <f t="shared" si="10"/>
        <v>0.41766109785202865</v>
      </c>
      <c r="F233" s="7" t="s">
        <v>19</v>
      </c>
      <c r="G233" s="8" t="s">
        <v>19</v>
      </c>
      <c r="H233" s="35" t="s">
        <v>19</v>
      </c>
    </row>
    <row r="234" spans="1:8" ht="15">
      <c r="A234" s="97">
        <v>222</v>
      </c>
      <c r="B234" s="102" t="s">
        <v>74</v>
      </c>
      <c r="C234" s="18">
        <v>1500</v>
      </c>
      <c r="D234" s="19">
        <v>192.07</v>
      </c>
      <c r="E234" s="42">
        <f t="shared" si="10"/>
        <v>0.12804666666666667</v>
      </c>
      <c r="F234" s="10" t="s">
        <v>19</v>
      </c>
      <c r="G234" s="11" t="s">
        <v>19</v>
      </c>
      <c r="H234" s="35" t="s">
        <v>19</v>
      </c>
    </row>
    <row r="235" spans="1:8" ht="15">
      <c r="A235" s="97">
        <v>223</v>
      </c>
      <c r="B235" s="102" t="s">
        <v>75</v>
      </c>
      <c r="C235" s="18">
        <v>416680</v>
      </c>
      <c r="D235" s="19">
        <v>175000</v>
      </c>
      <c r="E235" s="42">
        <f t="shared" si="10"/>
        <v>0.4199865604300662</v>
      </c>
      <c r="F235" s="7" t="s">
        <v>19</v>
      </c>
      <c r="G235" s="8" t="s">
        <v>19</v>
      </c>
      <c r="H235" s="35" t="s">
        <v>19</v>
      </c>
    </row>
    <row r="236" spans="1:8" ht="15">
      <c r="A236" s="97">
        <v>224</v>
      </c>
      <c r="B236" s="102" t="s">
        <v>76</v>
      </c>
      <c r="C236" s="18">
        <v>51400</v>
      </c>
      <c r="D236" s="19">
        <v>0</v>
      </c>
      <c r="E236" s="42">
        <f t="shared" si="10"/>
        <v>0</v>
      </c>
      <c r="F236" s="7" t="s">
        <v>19</v>
      </c>
      <c r="G236" s="8" t="s">
        <v>19</v>
      </c>
      <c r="H236" s="35" t="s">
        <v>19</v>
      </c>
    </row>
    <row r="237" spans="1:8" ht="15.75" customHeight="1">
      <c r="A237" s="97">
        <v>229</v>
      </c>
      <c r="B237" s="102" t="s">
        <v>161</v>
      </c>
      <c r="C237" s="18">
        <v>1500</v>
      </c>
      <c r="D237" s="19">
        <v>0</v>
      </c>
      <c r="E237" s="42">
        <f t="shared" si="10"/>
        <v>0</v>
      </c>
      <c r="F237" s="7" t="s">
        <v>19</v>
      </c>
      <c r="G237" s="8" t="s">
        <v>19</v>
      </c>
      <c r="H237" s="35" t="s">
        <v>19</v>
      </c>
    </row>
    <row r="238" spans="1:8" ht="15">
      <c r="A238" s="97">
        <v>231</v>
      </c>
      <c r="B238" s="102" t="s">
        <v>77</v>
      </c>
      <c r="C238" s="18">
        <v>516225</v>
      </c>
      <c r="D238" s="19">
        <v>37.45</v>
      </c>
      <c r="E238" s="42">
        <f t="shared" si="10"/>
        <v>7.254588599932201E-05</v>
      </c>
      <c r="F238" s="7" t="s">
        <v>19</v>
      </c>
      <c r="G238" s="8" t="s">
        <v>19</v>
      </c>
      <c r="H238" s="35" t="s">
        <v>19</v>
      </c>
    </row>
    <row r="239" spans="1:8" ht="15">
      <c r="A239" s="97">
        <v>232</v>
      </c>
      <c r="B239" s="102" t="s">
        <v>78</v>
      </c>
      <c r="C239" s="18">
        <v>194116</v>
      </c>
      <c r="D239" s="19">
        <v>14525.25</v>
      </c>
      <c r="E239" s="42">
        <f t="shared" si="10"/>
        <v>0.07482768035607575</v>
      </c>
      <c r="F239" s="7" t="s">
        <v>19</v>
      </c>
      <c r="G239" s="8" t="s">
        <v>19</v>
      </c>
      <c r="H239" s="35" t="s">
        <v>19</v>
      </c>
    </row>
    <row r="240" spans="1:8" ht="15">
      <c r="A240" s="97">
        <v>239</v>
      </c>
      <c r="B240" s="102" t="s">
        <v>79</v>
      </c>
      <c r="C240" s="18">
        <v>160680</v>
      </c>
      <c r="D240" s="19">
        <v>1094.61</v>
      </c>
      <c r="E240" s="42">
        <f t="shared" si="10"/>
        <v>0.00681235997012696</v>
      </c>
      <c r="F240" s="7" t="s">
        <v>19</v>
      </c>
      <c r="G240" s="8" t="s">
        <v>19</v>
      </c>
      <c r="H240" s="35" t="s">
        <v>19</v>
      </c>
    </row>
    <row r="241" spans="1:8" ht="15">
      <c r="A241" s="97">
        <v>241</v>
      </c>
      <c r="B241" s="102" t="s">
        <v>80</v>
      </c>
      <c r="C241" s="18">
        <v>2000</v>
      </c>
      <c r="D241" s="19">
        <v>0</v>
      </c>
      <c r="E241" s="42">
        <f t="shared" si="10"/>
        <v>0</v>
      </c>
      <c r="F241" s="7" t="s">
        <v>19</v>
      </c>
      <c r="G241" s="8" t="s">
        <v>19</v>
      </c>
      <c r="H241" s="35" t="s">
        <v>19</v>
      </c>
    </row>
    <row r="242" spans="1:8" ht="15">
      <c r="A242" s="97">
        <v>242</v>
      </c>
      <c r="B242" s="102" t="s">
        <v>81</v>
      </c>
      <c r="C242" s="18">
        <v>21100</v>
      </c>
      <c r="D242" s="19">
        <v>0</v>
      </c>
      <c r="E242" s="42">
        <f t="shared" si="10"/>
        <v>0</v>
      </c>
      <c r="F242" s="3" t="s">
        <v>19</v>
      </c>
      <c r="G242" s="4" t="s">
        <v>19</v>
      </c>
      <c r="H242" s="35" t="s">
        <v>19</v>
      </c>
    </row>
    <row r="243" spans="1:8" ht="15">
      <c r="A243" s="97">
        <v>243</v>
      </c>
      <c r="B243" s="102" t="s">
        <v>82</v>
      </c>
      <c r="C243" s="18">
        <v>19100</v>
      </c>
      <c r="D243" s="19">
        <v>0</v>
      </c>
      <c r="E243" s="42">
        <f t="shared" si="10"/>
        <v>0</v>
      </c>
      <c r="F243" s="7" t="s">
        <v>19</v>
      </c>
      <c r="G243" s="9" t="s">
        <v>19</v>
      </c>
      <c r="H243" s="35" t="s">
        <v>19</v>
      </c>
    </row>
    <row r="244" spans="1:8" ht="15">
      <c r="A244" s="97">
        <v>244</v>
      </c>
      <c r="B244" s="102" t="s">
        <v>83</v>
      </c>
      <c r="C244" s="18">
        <v>2100</v>
      </c>
      <c r="D244" s="19">
        <v>0</v>
      </c>
      <c r="E244" s="42">
        <f t="shared" si="10"/>
        <v>0</v>
      </c>
      <c r="F244" s="3" t="s">
        <v>19</v>
      </c>
      <c r="G244" s="4" t="s">
        <v>19</v>
      </c>
      <c r="H244" s="35" t="s">
        <v>19</v>
      </c>
    </row>
    <row r="245" spans="1:8" ht="15">
      <c r="A245" s="97">
        <v>249</v>
      </c>
      <c r="B245" s="102" t="s">
        <v>84</v>
      </c>
      <c r="C245" s="18">
        <v>97450</v>
      </c>
      <c r="D245" s="19">
        <v>827.64</v>
      </c>
      <c r="E245" s="42">
        <f t="shared" si="10"/>
        <v>0.008492970754232939</v>
      </c>
      <c r="F245" s="7" t="s">
        <v>19</v>
      </c>
      <c r="G245" s="8" t="s">
        <v>19</v>
      </c>
      <c r="H245" s="35" t="s">
        <v>19</v>
      </c>
    </row>
    <row r="246" spans="1:8" ht="15">
      <c r="A246" s="97">
        <v>251</v>
      </c>
      <c r="B246" s="102" t="s">
        <v>85</v>
      </c>
      <c r="C246" s="18">
        <v>30000</v>
      </c>
      <c r="D246" s="19">
        <v>0</v>
      </c>
      <c r="E246" s="42">
        <f t="shared" si="10"/>
        <v>0</v>
      </c>
      <c r="F246" s="7" t="s">
        <v>19</v>
      </c>
      <c r="G246" s="8" t="s">
        <v>19</v>
      </c>
      <c r="H246" s="35" t="s">
        <v>19</v>
      </c>
    </row>
    <row r="247" spans="1:8" ht="15">
      <c r="A247" s="97">
        <v>252</v>
      </c>
      <c r="B247" s="102" t="s">
        <v>86</v>
      </c>
      <c r="C247" s="18">
        <v>20000</v>
      </c>
      <c r="D247" s="19">
        <v>759.08</v>
      </c>
      <c r="E247" s="42">
        <f t="shared" si="10"/>
        <v>0.037954</v>
      </c>
      <c r="F247" s="7" t="s">
        <v>19</v>
      </c>
      <c r="G247" s="9" t="s">
        <v>19</v>
      </c>
      <c r="H247" s="35" t="s">
        <v>19</v>
      </c>
    </row>
    <row r="248" spans="1:8" ht="15">
      <c r="A248" s="97">
        <v>253</v>
      </c>
      <c r="B248" s="102" t="s">
        <v>87</v>
      </c>
      <c r="C248" s="18">
        <v>24000</v>
      </c>
      <c r="D248" s="19">
        <v>0</v>
      </c>
      <c r="E248" s="42">
        <f t="shared" si="10"/>
        <v>0</v>
      </c>
      <c r="F248" s="7" t="s">
        <v>19</v>
      </c>
      <c r="G248" s="9" t="s">
        <v>19</v>
      </c>
      <c r="H248" s="35" t="s">
        <v>19</v>
      </c>
    </row>
    <row r="249" spans="1:8" ht="15">
      <c r="A249" s="97">
        <v>254</v>
      </c>
      <c r="B249" s="102" t="s">
        <v>88</v>
      </c>
      <c r="C249" s="18">
        <v>58000</v>
      </c>
      <c r="D249" s="19">
        <v>120.9</v>
      </c>
      <c r="E249" s="42">
        <f t="shared" si="10"/>
        <v>0.0020844827586206896</v>
      </c>
      <c r="F249" s="7" t="s">
        <v>19</v>
      </c>
      <c r="G249" s="9" t="s">
        <v>19</v>
      </c>
      <c r="H249" s="35" t="s">
        <v>19</v>
      </c>
    </row>
    <row r="250" spans="1:8" ht="15">
      <c r="A250" s="97">
        <v>255</v>
      </c>
      <c r="B250" s="102" t="s">
        <v>89</v>
      </c>
      <c r="C250" s="18">
        <v>129000</v>
      </c>
      <c r="D250" s="19">
        <v>1935.36</v>
      </c>
      <c r="E250" s="42">
        <f t="shared" si="10"/>
        <v>0.015002790697674418</v>
      </c>
      <c r="F250" s="7" t="s">
        <v>19</v>
      </c>
      <c r="G250" s="9" t="s">
        <v>19</v>
      </c>
      <c r="H250" s="35" t="s">
        <v>19</v>
      </c>
    </row>
    <row r="251" spans="1:8" ht="15">
      <c r="A251" s="97">
        <v>256</v>
      </c>
      <c r="B251" s="102" t="s">
        <v>90</v>
      </c>
      <c r="C251" s="18">
        <v>55000</v>
      </c>
      <c r="D251" s="19">
        <v>44.85</v>
      </c>
      <c r="E251" s="42">
        <f t="shared" si="10"/>
        <v>0.0008154545454545455</v>
      </c>
      <c r="F251" s="3" t="s">
        <v>19</v>
      </c>
      <c r="G251" s="4" t="s">
        <v>19</v>
      </c>
      <c r="H251" s="35" t="s">
        <v>19</v>
      </c>
    </row>
    <row r="252" spans="1:8" ht="15">
      <c r="A252" s="97">
        <v>257</v>
      </c>
      <c r="B252" s="102" t="s">
        <v>91</v>
      </c>
      <c r="C252" s="18">
        <v>12000</v>
      </c>
      <c r="D252" s="19">
        <v>0</v>
      </c>
      <c r="E252" s="42">
        <f t="shared" si="10"/>
        <v>0</v>
      </c>
      <c r="F252" s="7" t="s">
        <v>19</v>
      </c>
      <c r="G252" s="9" t="s">
        <v>19</v>
      </c>
      <c r="H252" s="35" t="s">
        <v>19</v>
      </c>
    </row>
    <row r="253" spans="1:8" ht="15">
      <c r="A253" s="97">
        <v>259</v>
      </c>
      <c r="B253" s="102" t="s">
        <v>92</v>
      </c>
      <c r="C253" s="18">
        <v>75500</v>
      </c>
      <c r="D253" s="19">
        <v>84.49</v>
      </c>
      <c r="E253" s="42">
        <f t="shared" si="10"/>
        <v>0.0011190728476821192</v>
      </c>
      <c r="F253" s="7" t="s">
        <v>19</v>
      </c>
      <c r="G253" s="9" t="s">
        <v>19</v>
      </c>
      <c r="H253" s="35" t="s">
        <v>19</v>
      </c>
    </row>
    <row r="254" spans="1:8" ht="15">
      <c r="A254" s="97">
        <v>261</v>
      </c>
      <c r="B254" s="102" t="s">
        <v>93</v>
      </c>
      <c r="C254" s="18">
        <v>115000</v>
      </c>
      <c r="D254" s="19">
        <v>168</v>
      </c>
      <c r="E254" s="42">
        <f t="shared" si="10"/>
        <v>0.0014608695652173914</v>
      </c>
      <c r="F254" s="3" t="s">
        <v>19</v>
      </c>
      <c r="G254" s="4" t="s">
        <v>19</v>
      </c>
      <c r="H254" s="35" t="s">
        <v>19</v>
      </c>
    </row>
    <row r="255" spans="1:8" ht="15">
      <c r="A255" s="97">
        <v>262</v>
      </c>
      <c r="B255" s="102" t="s">
        <v>94</v>
      </c>
      <c r="C255" s="18">
        <v>150700</v>
      </c>
      <c r="D255" s="19">
        <v>0</v>
      </c>
      <c r="E255" s="42">
        <f t="shared" si="10"/>
        <v>0</v>
      </c>
      <c r="F255" s="3" t="s">
        <v>19</v>
      </c>
      <c r="G255" s="4" t="s">
        <v>19</v>
      </c>
      <c r="H255" s="35" t="s">
        <v>19</v>
      </c>
    </row>
    <row r="256" spans="1:8" ht="15">
      <c r="A256" s="97">
        <v>263</v>
      </c>
      <c r="B256" s="102" t="s">
        <v>95</v>
      </c>
      <c r="C256" s="18">
        <v>221500</v>
      </c>
      <c r="D256" s="19">
        <v>160.5</v>
      </c>
      <c r="E256" s="42">
        <f t="shared" si="10"/>
        <v>0.0007246049661399548</v>
      </c>
      <c r="F256" s="3" t="s">
        <v>19</v>
      </c>
      <c r="G256" s="4" t="s">
        <v>19</v>
      </c>
      <c r="H256" s="35" t="s">
        <v>19</v>
      </c>
    </row>
    <row r="257" spans="1:8" ht="15">
      <c r="A257" s="97">
        <v>265</v>
      </c>
      <c r="B257" s="102" t="s">
        <v>96</v>
      </c>
      <c r="C257" s="18">
        <v>616250</v>
      </c>
      <c r="D257" s="19">
        <v>83.41</v>
      </c>
      <c r="E257" s="42">
        <f t="shared" si="10"/>
        <v>0.00013535091277890466</v>
      </c>
      <c r="F257" s="7">
        <v>200000</v>
      </c>
      <c r="G257" s="8">
        <v>50568.74</v>
      </c>
      <c r="H257" s="35">
        <f>G257/F257</f>
        <v>0.2528437</v>
      </c>
    </row>
    <row r="258" spans="1:8" ht="15">
      <c r="A258" s="97">
        <v>269</v>
      </c>
      <c r="B258" s="102" t="s">
        <v>97</v>
      </c>
      <c r="C258" s="18">
        <v>199755</v>
      </c>
      <c r="D258" s="19">
        <v>674.45</v>
      </c>
      <c r="E258" s="42">
        <f t="shared" si="10"/>
        <v>0.003376386072939351</v>
      </c>
      <c r="F258" s="7" t="s">
        <v>19</v>
      </c>
      <c r="G258" s="8" t="s">
        <v>19</v>
      </c>
      <c r="H258" s="35" t="s">
        <v>19</v>
      </c>
    </row>
    <row r="259" spans="1:8" ht="15">
      <c r="A259" s="97">
        <v>271</v>
      </c>
      <c r="B259" s="102" t="s">
        <v>98</v>
      </c>
      <c r="C259" s="18">
        <v>35721</v>
      </c>
      <c r="D259" s="19">
        <v>0</v>
      </c>
      <c r="E259" s="42">
        <f t="shared" si="10"/>
        <v>0</v>
      </c>
      <c r="F259" s="7" t="s">
        <v>19</v>
      </c>
      <c r="G259" s="8" t="s">
        <v>19</v>
      </c>
      <c r="H259" s="35" t="s">
        <v>19</v>
      </c>
    </row>
    <row r="260" spans="1:8" ht="15">
      <c r="A260" s="97">
        <v>272</v>
      </c>
      <c r="B260" s="102" t="s">
        <v>99</v>
      </c>
      <c r="C260" s="18">
        <v>21000</v>
      </c>
      <c r="D260" s="19">
        <v>0</v>
      </c>
      <c r="E260" s="42">
        <f t="shared" si="10"/>
        <v>0</v>
      </c>
      <c r="F260" s="10" t="s">
        <v>19</v>
      </c>
      <c r="G260" s="11" t="s">
        <v>19</v>
      </c>
      <c r="H260" s="35" t="s">
        <v>19</v>
      </c>
    </row>
    <row r="261" spans="1:8" ht="15">
      <c r="A261" s="97">
        <v>273</v>
      </c>
      <c r="B261" s="102" t="s">
        <v>100</v>
      </c>
      <c r="C261" s="18">
        <v>261762</v>
      </c>
      <c r="D261" s="19">
        <v>20536.5</v>
      </c>
      <c r="E261" s="42">
        <f t="shared" si="10"/>
        <v>0.07845485593783666</v>
      </c>
      <c r="F261" s="7" t="s">
        <v>19</v>
      </c>
      <c r="G261" s="8" t="s">
        <v>19</v>
      </c>
      <c r="H261" s="35" t="s">
        <v>19</v>
      </c>
    </row>
    <row r="262" spans="1:8" ht="15">
      <c r="A262" s="97">
        <v>274</v>
      </c>
      <c r="B262" s="102" t="s">
        <v>101</v>
      </c>
      <c r="C262" s="18">
        <v>60000</v>
      </c>
      <c r="D262" s="19">
        <v>618.46</v>
      </c>
      <c r="E262" s="42">
        <f t="shared" si="10"/>
        <v>0.010307666666666668</v>
      </c>
      <c r="F262" s="10" t="s">
        <v>19</v>
      </c>
      <c r="G262" s="11" t="s">
        <v>19</v>
      </c>
      <c r="H262" s="35" t="s">
        <v>19</v>
      </c>
    </row>
    <row r="263" spans="1:8" ht="15">
      <c r="A263" s="97">
        <v>275</v>
      </c>
      <c r="B263" s="102" t="s">
        <v>102</v>
      </c>
      <c r="C263" s="18">
        <v>740535</v>
      </c>
      <c r="D263" s="19">
        <v>16928.68</v>
      </c>
      <c r="E263" s="42">
        <f t="shared" si="10"/>
        <v>0.022860067383715828</v>
      </c>
      <c r="F263" s="7" t="s">
        <v>19</v>
      </c>
      <c r="G263" s="8" t="s">
        <v>19</v>
      </c>
      <c r="H263" s="35" t="s">
        <v>19</v>
      </c>
    </row>
    <row r="264" spans="1:8" ht="15">
      <c r="A264" s="97">
        <v>277</v>
      </c>
      <c r="B264" s="102" t="s">
        <v>123</v>
      </c>
      <c r="C264" s="18">
        <v>8000</v>
      </c>
      <c r="D264" s="19">
        <v>0</v>
      </c>
      <c r="E264" s="42">
        <f t="shared" si="10"/>
        <v>0</v>
      </c>
      <c r="F264" s="7" t="s">
        <v>19</v>
      </c>
      <c r="G264" s="8" t="s">
        <v>19</v>
      </c>
      <c r="H264" s="35" t="s">
        <v>19</v>
      </c>
    </row>
    <row r="265" spans="1:8" ht="15">
      <c r="A265" s="97">
        <v>278</v>
      </c>
      <c r="B265" s="102" t="s">
        <v>103</v>
      </c>
      <c r="C265" s="18">
        <v>3000</v>
      </c>
      <c r="D265" s="19">
        <v>0</v>
      </c>
      <c r="E265" s="42">
        <f t="shared" si="10"/>
        <v>0</v>
      </c>
      <c r="F265" s="7" t="s">
        <v>19</v>
      </c>
      <c r="G265" s="8" t="s">
        <v>19</v>
      </c>
      <c r="H265" s="35" t="s">
        <v>19</v>
      </c>
    </row>
    <row r="266" spans="1:8" ht="15">
      <c r="A266" s="97">
        <v>279</v>
      </c>
      <c r="B266" s="102" t="s">
        <v>104</v>
      </c>
      <c r="C266" s="18">
        <v>39425</v>
      </c>
      <c r="D266" s="19">
        <v>99.39</v>
      </c>
      <c r="E266" s="42">
        <f t="shared" si="10"/>
        <v>0.0025209892200380468</v>
      </c>
      <c r="F266" s="7" t="s">
        <v>19</v>
      </c>
      <c r="G266" s="8" t="s">
        <v>19</v>
      </c>
      <c r="H266" s="35" t="s">
        <v>19</v>
      </c>
    </row>
    <row r="267" spans="1:8" ht="15">
      <c r="A267" s="98">
        <v>280</v>
      </c>
      <c r="B267" s="102" t="s">
        <v>105</v>
      </c>
      <c r="C267" s="18">
        <v>666600</v>
      </c>
      <c r="D267" s="19">
        <v>2718.53</v>
      </c>
      <c r="E267" s="42">
        <f t="shared" si="10"/>
        <v>0.0040782028202820285</v>
      </c>
      <c r="F267" s="7" t="s">
        <v>19</v>
      </c>
      <c r="G267" s="8" t="s">
        <v>19</v>
      </c>
      <c r="H267" s="35" t="s">
        <v>19</v>
      </c>
    </row>
    <row r="268" spans="1:8" ht="15.75" thickBot="1">
      <c r="A268" s="165">
        <v>294</v>
      </c>
      <c r="B268" s="150" t="s">
        <v>169</v>
      </c>
      <c r="C268" s="55">
        <v>9</v>
      </c>
      <c r="D268" s="56">
        <v>0</v>
      </c>
      <c r="E268" s="43">
        <f t="shared" si="10"/>
        <v>0</v>
      </c>
      <c r="F268" s="44" t="s">
        <v>19</v>
      </c>
      <c r="G268" s="45" t="s">
        <v>19</v>
      </c>
      <c r="H268" s="37" t="s">
        <v>19</v>
      </c>
    </row>
    <row r="269" spans="1:8" ht="15.75" thickBot="1">
      <c r="A269" s="198" t="s">
        <v>9</v>
      </c>
      <c r="B269" s="199"/>
      <c r="C269" s="12">
        <f>SUM(C270:C282)</f>
        <v>6403899</v>
      </c>
      <c r="D269" s="13">
        <f>SUM(D270:D282)</f>
        <v>0</v>
      </c>
      <c r="E269" s="38">
        <f>D269/C269</f>
        <v>0</v>
      </c>
      <c r="F269" s="12">
        <f>SUM(F270:F282)</f>
        <v>24757833</v>
      </c>
      <c r="G269" s="13">
        <f>SUM(G270:G282)</f>
        <v>635.9</v>
      </c>
      <c r="H269" s="33">
        <f aca="true" t="shared" si="11" ref="H269:H274">G269/F269</f>
        <v>2.5684800442752804E-05</v>
      </c>
    </row>
    <row r="270" spans="1:8" ht="15">
      <c r="A270" s="119">
        <v>301</v>
      </c>
      <c r="B270" s="151" t="s">
        <v>146</v>
      </c>
      <c r="C270" s="117" t="s">
        <v>19</v>
      </c>
      <c r="D270" s="20" t="s">
        <v>19</v>
      </c>
      <c r="E270" s="41" t="s">
        <v>19</v>
      </c>
      <c r="F270" s="5">
        <v>157000</v>
      </c>
      <c r="G270" s="6">
        <v>0</v>
      </c>
      <c r="H270" s="34">
        <f t="shared" si="11"/>
        <v>0</v>
      </c>
    </row>
    <row r="271" spans="1:8" ht="15">
      <c r="A271" s="115">
        <v>302</v>
      </c>
      <c r="B271" s="116" t="s">
        <v>147</v>
      </c>
      <c r="C271" s="21" t="s">
        <v>19</v>
      </c>
      <c r="D271" s="22" t="s">
        <v>19</v>
      </c>
      <c r="E271" s="42" t="s">
        <v>19</v>
      </c>
      <c r="F271" s="7">
        <v>29000</v>
      </c>
      <c r="G271" s="8">
        <v>0</v>
      </c>
      <c r="H271" s="35">
        <f t="shared" si="11"/>
        <v>0</v>
      </c>
    </row>
    <row r="272" spans="1:8" ht="15">
      <c r="A272" s="115">
        <v>305</v>
      </c>
      <c r="B272" s="116" t="s">
        <v>148</v>
      </c>
      <c r="C272" s="21" t="s">
        <v>19</v>
      </c>
      <c r="D272" s="22" t="s">
        <v>19</v>
      </c>
      <c r="E272" s="42" t="s">
        <v>19</v>
      </c>
      <c r="F272" s="7">
        <v>10000</v>
      </c>
      <c r="G272" s="8">
        <v>0</v>
      </c>
      <c r="H272" s="35">
        <f t="shared" si="11"/>
        <v>0</v>
      </c>
    </row>
    <row r="273" spans="1:8" ht="15">
      <c r="A273" s="115">
        <v>309</v>
      </c>
      <c r="B273" s="116" t="s">
        <v>149</v>
      </c>
      <c r="C273" s="21" t="s">
        <v>19</v>
      </c>
      <c r="D273" s="22" t="s">
        <v>19</v>
      </c>
      <c r="E273" s="42" t="s">
        <v>19</v>
      </c>
      <c r="F273" s="7">
        <v>60000</v>
      </c>
      <c r="G273" s="8">
        <v>0</v>
      </c>
      <c r="H273" s="35">
        <f t="shared" si="11"/>
        <v>0</v>
      </c>
    </row>
    <row r="274" spans="1:8" ht="15">
      <c r="A274" s="115">
        <v>313</v>
      </c>
      <c r="B274" s="116" t="s">
        <v>163</v>
      </c>
      <c r="C274" s="21" t="s">
        <v>19</v>
      </c>
      <c r="D274" s="22" t="s">
        <v>19</v>
      </c>
      <c r="E274" s="42" t="s">
        <v>19</v>
      </c>
      <c r="F274" s="7">
        <v>50000</v>
      </c>
      <c r="G274" s="8">
        <v>0</v>
      </c>
      <c r="H274" s="35">
        <f t="shared" si="11"/>
        <v>0</v>
      </c>
    </row>
    <row r="275" spans="1:8" ht="15">
      <c r="A275" s="115">
        <v>314</v>
      </c>
      <c r="B275" s="116" t="s">
        <v>150</v>
      </c>
      <c r="C275" s="21">
        <v>20000</v>
      </c>
      <c r="D275" s="22">
        <v>0</v>
      </c>
      <c r="E275" s="42">
        <f aca="true" t="shared" si="12" ref="E275:E281">D275/C275</f>
        <v>0</v>
      </c>
      <c r="F275" s="7">
        <v>3648000</v>
      </c>
      <c r="G275" s="8">
        <v>0</v>
      </c>
      <c r="H275" s="35">
        <f>G275/F275</f>
        <v>0</v>
      </c>
    </row>
    <row r="276" spans="1:8" ht="15">
      <c r="A276" s="115">
        <v>319</v>
      </c>
      <c r="B276" s="116" t="s">
        <v>166</v>
      </c>
      <c r="C276" s="21" t="s">
        <v>19</v>
      </c>
      <c r="D276" s="22" t="s">
        <v>19</v>
      </c>
      <c r="E276" s="42" t="s">
        <v>19</v>
      </c>
      <c r="F276" s="7" t="s">
        <v>19</v>
      </c>
      <c r="G276" s="8" t="s">
        <v>19</v>
      </c>
      <c r="H276" s="35" t="s">
        <v>19</v>
      </c>
    </row>
    <row r="277" spans="1:8" ht="15">
      <c r="A277" s="103">
        <v>320</v>
      </c>
      <c r="B277" s="116" t="s">
        <v>151</v>
      </c>
      <c r="C277" s="21" t="s">
        <v>19</v>
      </c>
      <c r="D277" s="22" t="s">
        <v>19</v>
      </c>
      <c r="E277" s="42" t="s">
        <v>19</v>
      </c>
      <c r="F277" s="7">
        <v>89376</v>
      </c>
      <c r="G277" s="8">
        <v>512</v>
      </c>
      <c r="H277" s="35">
        <f>G277/F277</f>
        <v>0.005728607232366631</v>
      </c>
    </row>
    <row r="278" spans="1:8" ht="15">
      <c r="A278" s="115">
        <v>332</v>
      </c>
      <c r="B278" s="116" t="s">
        <v>152</v>
      </c>
      <c r="C278" s="21">
        <v>50000</v>
      </c>
      <c r="D278" s="22">
        <v>0</v>
      </c>
      <c r="E278" s="42">
        <f t="shared" si="12"/>
        <v>0</v>
      </c>
      <c r="F278" s="7" t="s">
        <v>19</v>
      </c>
      <c r="G278" s="8" t="s">
        <v>19</v>
      </c>
      <c r="H278" s="35" t="s">
        <v>19</v>
      </c>
    </row>
    <row r="279" spans="1:8" ht="15">
      <c r="A279" s="103">
        <v>340</v>
      </c>
      <c r="B279" s="116" t="s">
        <v>153</v>
      </c>
      <c r="C279" s="21">
        <v>2000</v>
      </c>
      <c r="D279" s="22">
        <v>0</v>
      </c>
      <c r="E279" s="42">
        <f t="shared" si="12"/>
        <v>0</v>
      </c>
      <c r="F279" s="7">
        <v>226350</v>
      </c>
      <c r="G279" s="8">
        <v>0</v>
      </c>
      <c r="H279" s="35">
        <f aca="true" t="shared" si="13" ref="H279:H286">G279/F279</f>
        <v>0</v>
      </c>
    </row>
    <row r="280" spans="1:8" ht="15">
      <c r="A280" s="103">
        <v>350</v>
      </c>
      <c r="B280" s="116" t="s">
        <v>154</v>
      </c>
      <c r="C280" s="21">
        <v>30000</v>
      </c>
      <c r="D280" s="22">
        <v>0</v>
      </c>
      <c r="E280" s="42">
        <f t="shared" si="12"/>
        <v>0</v>
      </c>
      <c r="F280" s="7">
        <v>2267900</v>
      </c>
      <c r="G280" s="8">
        <v>0</v>
      </c>
      <c r="H280" s="35">
        <f t="shared" si="13"/>
        <v>0</v>
      </c>
    </row>
    <row r="281" spans="1:8" ht="15">
      <c r="A281" s="103">
        <v>370</v>
      </c>
      <c r="B281" s="116" t="s">
        <v>106</v>
      </c>
      <c r="C281" s="21">
        <v>5000</v>
      </c>
      <c r="D281" s="22">
        <v>0</v>
      </c>
      <c r="E281" s="42">
        <f t="shared" si="12"/>
        <v>0</v>
      </c>
      <c r="F281" s="7">
        <v>1321600</v>
      </c>
      <c r="G281" s="8">
        <v>123.9</v>
      </c>
      <c r="H281" s="35">
        <f t="shared" si="13"/>
        <v>9.375E-05</v>
      </c>
    </row>
    <row r="282" spans="1:8" ht="15.75" thickBot="1">
      <c r="A282" s="152">
        <v>380</v>
      </c>
      <c r="B282" s="136" t="s">
        <v>107</v>
      </c>
      <c r="C282" s="27">
        <v>6296899</v>
      </c>
      <c r="D282" s="120">
        <v>0</v>
      </c>
      <c r="E282" s="43">
        <f>D282/C282</f>
        <v>0</v>
      </c>
      <c r="F282" s="44">
        <v>16898607</v>
      </c>
      <c r="G282" s="45">
        <v>0</v>
      </c>
      <c r="H282" s="37">
        <f t="shared" si="13"/>
        <v>0</v>
      </c>
    </row>
    <row r="283" spans="1:8" ht="15.75" thickBot="1">
      <c r="A283" s="200" t="s">
        <v>139</v>
      </c>
      <c r="B283" s="201"/>
      <c r="C283" s="112">
        <v>0</v>
      </c>
      <c r="D283" s="113">
        <v>0</v>
      </c>
      <c r="E283" s="38" t="s">
        <v>19</v>
      </c>
      <c r="F283" s="114">
        <f>SUM(F284:F286)</f>
        <v>4791666</v>
      </c>
      <c r="G283" s="114">
        <f>SUM(G284:G286)</f>
        <v>0</v>
      </c>
      <c r="H283" s="33">
        <f t="shared" si="13"/>
        <v>0</v>
      </c>
    </row>
    <row r="284" spans="1:8" ht="15">
      <c r="A284" s="125">
        <v>502</v>
      </c>
      <c r="B284" s="134" t="s">
        <v>167</v>
      </c>
      <c r="C284" s="121" t="s">
        <v>19</v>
      </c>
      <c r="D284" s="122" t="s">
        <v>19</v>
      </c>
      <c r="E284" s="137" t="s">
        <v>19</v>
      </c>
      <c r="F284" s="121">
        <v>2000000</v>
      </c>
      <c r="G284" s="122">
        <v>0</v>
      </c>
      <c r="H284" s="123">
        <f t="shared" si="13"/>
        <v>0</v>
      </c>
    </row>
    <row r="285" spans="1:8" ht="15">
      <c r="A285" s="128">
        <v>511</v>
      </c>
      <c r="B285" s="135" t="s">
        <v>155</v>
      </c>
      <c r="C285" s="130" t="s">
        <v>19</v>
      </c>
      <c r="D285" s="127" t="s">
        <v>19</v>
      </c>
      <c r="E285" s="138" t="s">
        <v>19</v>
      </c>
      <c r="F285" s="130">
        <v>311666</v>
      </c>
      <c r="G285" s="127">
        <v>0</v>
      </c>
      <c r="H285" s="131">
        <f t="shared" si="13"/>
        <v>0</v>
      </c>
    </row>
    <row r="286" spans="1:8" ht="15.75" thickBot="1">
      <c r="A286" s="129">
        <v>544</v>
      </c>
      <c r="B286" s="136" t="s">
        <v>156</v>
      </c>
      <c r="C286" s="139" t="s">
        <v>19</v>
      </c>
      <c r="D286" s="140" t="s">
        <v>19</v>
      </c>
      <c r="E286" s="141" t="s">
        <v>19</v>
      </c>
      <c r="F286" s="162">
        <v>2480000</v>
      </c>
      <c r="G286" s="132">
        <v>0</v>
      </c>
      <c r="H286" s="133">
        <f t="shared" si="13"/>
        <v>0</v>
      </c>
    </row>
    <row r="287" spans="1:8" ht="15.75" customHeight="1" thickBot="1">
      <c r="A287" s="186" t="s">
        <v>10</v>
      </c>
      <c r="B287" s="187"/>
      <c r="C287" s="66">
        <f>SUM(C288:C300)</f>
        <v>335957715</v>
      </c>
      <c r="D287" s="67">
        <f>SUM(D288:D300)</f>
        <v>2093218.98</v>
      </c>
      <c r="E287" s="68">
        <f>D287/C287</f>
        <v>0.006230602503056077</v>
      </c>
      <c r="F287" s="66">
        <f>SUM(F288:F300)</f>
        <v>1229033</v>
      </c>
      <c r="G287" s="126">
        <f>SUM(G288:G300)</f>
        <v>19977.51</v>
      </c>
      <c r="H287" s="69">
        <f>G287/F287</f>
        <v>0.016254657116611188</v>
      </c>
    </row>
    <row r="288" spans="1:8" ht="15">
      <c r="A288" s="95">
        <v>611</v>
      </c>
      <c r="B288" s="104" t="s">
        <v>137</v>
      </c>
      <c r="C288" s="57">
        <v>75000</v>
      </c>
      <c r="D288" s="20">
        <v>9400</v>
      </c>
      <c r="E288" s="41">
        <f>D288/C288</f>
        <v>0.12533333333333332</v>
      </c>
      <c r="F288" s="63" t="s">
        <v>19</v>
      </c>
      <c r="G288" s="64" t="s">
        <v>19</v>
      </c>
      <c r="H288" s="34" t="s">
        <v>19</v>
      </c>
    </row>
    <row r="289" spans="1:8" ht="15">
      <c r="A289" s="96">
        <v>612</v>
      </c>
      <c r="B289" s="105" t="s">
        <v>124</v>
      </c>
      <c r="C289" s="59">
        <v>1000000</v>
      </c>
      <c r="D289" s="60">
        <v>0</v>
      </c>
      <c r="E289" s="61">
        <f>D289/C289</f>
        <v>0</v>
      </c>
      <c r="F289" s="25" t="s">
        <v>19</v>
      </c>
      <c r="G289" s="26" t="s">
        <v>19</v>
      </c>
      <c r="H289" s="36" t="s">
        <v>19</v>
      </c>
    </row>
    <row r="290" spans="1:8" ht="15">
      <c r="A290" s="96">
        <v>613</v>
      </c>
      <c r="B290" s="105" t="s">
        <v>138</v>
      </c>
      <c r="C290" s="59">
        <v>1000</v>
      </c>
      <c r="D290" s="60">
        <v>0</v>
      </c>
      <c r="E290" s="61">
        <f aca="true" t="shared" si="14" ref="E290:E300">D290/C290</f>
        <v>0</v>
      </c>
      <c r="F290" s="25" t="s">
        <v>19</v>
      </c>
      <c r="G290" s="26" t="s">
        <v>19</v>
      </c>
      <c r="H290" s="36" t="s">
        <v>19</v>
      </c>
    </row>
    <row r="291" spans="1:8" ht="15">
      <c r="A291" s="96">
        <v>614</v>
      </c>
      <c r="B291" s="105" t="s">
        <v>125</v>
      </c>
      <c r="C291" s="59">
        <v>200000</v>
      </c>
      <c r="D291" s="60">
        <v>0</v>
      </c>
      <c r="E291" s="61">
        <f t="shared" si="14"/>
        <v>0</v>
      </c>
      <c r="F291" s="25" t="s">
        <v>19</v>
      </c>
      <c r="G291" s="26" t="s">
        <v>19</v>
      </c>
      <c r="H291" s="36" t="s">
        <v>19</v>
      </c>
    </row>
    <row r="292" spans="1:8" ht="15">
      <c r="A292" s="97">
        <v>624</v>
      </c>
      <c r="B292" s="91" t="s">
        <v>164</v>
      </c>
      <c r="C292" s="47" t="s">
        <v>19</v>
      </c>
      <c r="D292" s="22" t="s">
        <v>19</v>
      </c>
      <c r="E292" s="61" t="s">
        <v>19</v>
      </c>
      <c r="F292" s="31">
        <v>1229033</v>
      </c>
      <c r="G292" s="32">
        <v>19977.51</v>
      </c>
      <c r="H292" s="35">
        <f>G292/F292</f>
        <v>0.016254657116611188</v>
      </c>
    </row>
    <row r="293" spans="1:8" ht="15">
      <c r="A293" s="97">
        <v>631</v>
      </c>
      <c r="B293" s="91" t="s">
        <v>165</v>
      </c>
      <c r="C293" s="47">
        <v>2252000</v>
      </c>
      <c r="D293" s="22">
        <v>0</v>
      </c>
      <c r="E293" s="61">
        <f t="shared" si="14"/>
        <v>0</v>
      </c>
      <c r="F293" s="31" t="s">
        <v>19</v>
      </c>
      <c r="G293" s="32" t="s">
        <v>19</v>
      </c>
      <c r="H293" s="35" t="s">
        <v>19</v>
      </c>
    </row>
    <row r="294" spans="1:8" ht="15">
      <c r="A294" s="97">
        <v>635</v>
      </c>
      <c r="B294" s="91" t="s">
        <v>120</v>
      </c>
      <c r="C294" s="47">
        <v>254697282</v>
      </c>
      <c r="D294" s="22">
        <v>2000000</v>
      </c>
      <c r="E294" s="61">
        <f t="shared" si="14"/>
        <v>0.007852459140101856</v>
      </c>
      <c r="F294" s="31" t="s">
        <v>19</v>
      </c>
      <c r="G294" s="32" t="s">
        <v>19</v>
      </c>
      <c r="H294" s="35" t="s">
        <v>19</v>
      </c>
    </row>
    <row r="295" spans="1:8" ht="15">
      <c r="A295" s="97">
        <v>637</v>
      </c>
      <c r="B295" s="91" t="s">
        <v>142</v>
      </c>
      <c r="C295" s="47">
        <v>35000000</v>
      </c>
      <c r="D295" s="22">
        <v>83818.98</v>
      </c>
      <c r="E295" s="61">
        <f t="shared" si="14"/>
        <v>0.002394828</v>
      </c>
      <c r="F295" s="31" t="s">
        <v>19</v>
      </c>
      <c r="G295" s="32" t="s">
        <v>19</v>
      </c>
      <c r="H295" s="35" t="s">
        <v>19</v>
      </c>
    </row>
    <row r="296" spans="1:8" ht="15">
      <c r="A296" s="97">
        <v>639</v>
      </c>
      <c r="B296" s="91" t="s">
        <v>108</v>
      </c>
      <c r="C296" s="47">
        <v>125000</v>
      </c>
      <c r="D296" s="22">
        <v>0</v>
      </c>
      <c r="E296" s="61">
        <f t="shared" si="14"/>
        <v>0</v>
      </c>
      <c r="F296" s="31" t="s">
        <v>19</v>
      </c>
      <c r="G296" s="32" t="s">
        <v>19</v>
      </c>
      <c r="H296" s="35" t="s">
        <v>19</v>
      </c>
    </row>
    <row r="297" spans="1:8" ht="15">
      <c r="A297" s="97">
        <v>648</v>
      </c>
      <c r="B297" s="90" t="s">
        <v>109</v>
      </c>
      <c r="C297" s="47">
        <v>35000000</v>
      </c>
      <c r="D297" s="22">
        <v>0</v>
      </c>
      <c r="E297" s="61">
        <f t="shared" si="14"/>
        <v>0</v>
      </c>
      <c r="F297" s="31" t="s">
        <v>19</v>
      </c>
      <c r="G297" s="32" t="s">
        <v>19</v>
      </c>
      <c r="H297" s="35" t="s">
        <v>19</v>
      </c>
    </row>
    <row r="298" spans="1:8" ht="15">
      <c r="A298" s="97">
        <v>662</v>
      </c>
      <c r="B298" s="90" t="s">
        <v>110</v>
      </c>
      <c r="C298" s="47">
        <v>456300</v>
      </c>
      <c r="D298" s="22">
        <v>0</v>
      </c>
      <c r="E298" s="61">
        <f t="shared" si="14"/>
        <v>0</v>
      </c>
      <c r="F298" s="31" t="s">
        <v>19</v>
      </c>
      <c r="G298" s="32" t="s">
        <v>19</v>
      </c>
      <c r="H298" s="35" t="s">
        <v>19</v>
      </c>
    </row>
    <row r="299" spans="1:8" ht="15">
      <c r="A299" s="97">
        <v>663</v>
      </c>
      <c r="B299" s="90" t="s">
        <v>111</v>
      </c>
      <c r="C299" s="47">
        <v>280000</v>
      </c>
      <c r="D299" s="22">
        <v>0</v>
      </c>
      <c r="E299" s="61">
        <f t="shared" si="14"/>
        <v>0</v>
      </c>
      <c r="F299" s="31" t="s">
        <v>19</v>
      </c>
      <c r="G299" s="32" t="s">
        <v>19</v>
      </c>
      <c r="H299" s="35" t="s">
        <v>19</v>
      </c>
    </row>
    <row r="300" spans="1:8" ht="15.75" thickBot="1">
      <c r="A300" s="106">
        <v>664</v>
      </c>
      <c r="B300" s="107" t="s">
        <v>112</v>
      </c>
      <c r="C300" s="80">
        <v>6871133</v>
      </c>
      <c r="D300" s="62">
        <v>0</v>
      </c>
      <c r="E300" s="61">
        <f t="shared" si="14"/>
        <v>0</v>
      </c>
      <c r="F300" s="81" t="s">
        <v>19</v>
      </c>
      <c r="G300" s="82" t="s">
        <v>19</v>
      </c>
      <c r="H300" s="83" t="s">
        <v>19</v>
      </c>
    </row>
    <row r="301" spans="1:8" ht="15.75" thickBot="1">
      <c r="A301" s="188" t="s">
        <v>11</v>
      </c>
      <c r="B301" s="189"/>
      <c r="C301" s="23">
        <v>0</v>
      </c>
      <c r="D301" s="24">
        <v>0</v>
      </c>
      <c r="E301" s="38" t="s">
        <v>19</v>
      </c>
      <c r="F301" s="23">
        <f>SUM(F302:F302)</f>
        <v>69429216</v>
      </c>
      <c r="G301" s="24">
        <f>SUM(G302:G302)</f>
        <v>3200000</v>
      </c>
      <c r="H301" s="33">
        <f>G301/F301</f>
        <v>0.04609010708114578</v>
      </c>
    </row>
    <row r="302" spans="1:8" ht="15.75" thickBot="1">
      <c r="A302" s="108">
        <v>721</v>
      </c>
      <c r="B302" s="109" t="s">
        <v>113</v>
      </c>
      <c r="C302" s="27" t="s">
        <v>19</v>
      </c>
      <c r="D302" s="28" t="s">
        <v>19</v>
      </c>
      <c r="E302" s="48" t="s">
        <v>19</v>
      </c>
      <c r="F302" s="29">
        <v>69429216</v>
      </c>
      <c r="G302" s="30">
        <v>3200000</v>
      </c>
      <c r="H302" s="37">
        <f>G302/F302</f>
        <v>0.04609010708114578</v>
      </c>
    </row>
    <row r="303" spans="1:8" ht="12.75">
      <c r="A303" s="84"/>
      <c r="B303" s="85" t="s">
        <v>118</v>
      </c>
      <c r="C303" s="190"/>
      <c r="D303" s="190"/>
      <c r="E303" s="190"/>
      <c r="F303" s="190"/>
      <c r="G303" s="190"/>
      <c r="H303" s="190"/>
    </row>
    <row r="304" spans="1:8" ht="12.75">
      <c r="A304" s="191" t="s">
        <v>119</v>
      </c>
      <c r="B304" s="191"/>
      <c r="C304" s="191"/>
      <c r="D304" s="191"/>
      <c r="E304" s="191"/>
      <c r="F304" s="191"/>
      <c r="G304" s="191"/>
      <c r="H304" s="191"/>
    </row>
    <row r="305" spans="1:8" ht="15.75" customHeight="1">
      <c r="A305" s="191"/>
      <c r="B305" s="191"/>
      <c r="C305" s="191"/>
      <c r="D305" s="191"/>
      <c r="E305" s="191"/>
      <c r="F305" s="191"/>
      <c r="G305" s="191"/>
      <c r="H305" s="191"/>
    </row>
    <row r="306" spans="1:8" ht="12.75">
      <c r="A306"/>
      <c r="E306"/>
      <c r="H306"/>
    </row>
    <row r="307" spans="1:8" ht="15">
      <c r="A307" s="217" t="s">
        <v>1</v>
      </c>
      <c r="B307" s="217"/>
      <c r="C307" s="217"/>
      <c r="D307" s="217"/>
      <c r="E307" s="217"/>
      <c r="F307" s="217"/>
      <c r="G307" s="217"/>
      <c r="H307" s="217"/>
    </row>
    <row r="308" spans="1:8" ht="15">
      <c r="A308" s="217" t="s">
        <v>2</v>
      </c>
      <c r="B308" s="217"/>
      <c r="C308" s="217"/>
      <c r="D308" s="217"/>
      <c r="E308" s="217"/>
      <c r="F308" s="217"/>
      <c r="G308" s="217"/>
      <c r="H308" s="217"/>
    </row>
    <row r="309" spans="1:8" ht="15.75" customHeight="1">
      <c r="A309" s="202" t="s">
        <v>121</v>
      </c>
      <c r="B309" s="202"/>
      <c r="C309" s="202"/>
      <c r="D309" s="202"/>
      <c r="E309" s="202"/>
      <c r="F309" s="202"/>
      <c r="G309" s="202"/>
      <c r="H309" s="202"/>
    </row>
    <row r="310" spans="1:8" ht="15">
      <c r="A310" s="202" t="s">
        <v>140</v>
      </c>
      <c r="B310" s="202"/>
      <c r="C310" s="202"/>
      <c r="D310" s="202"/>
      <c r="E310" s="202"/>
      <c r="F310" s="202"/>
      <c r="G310" s="202"/>
      <c r="H310" s="202"/>
    </row>
    <row r="311" spans="1:8" ht="15">
      <c r="A311" s="202" t="s">
        <v>13</v>
      </c>
      <c r="B311" s="202"/>
      <c r="C311" s="202"/>
      <c r="D311" s="202"/>
      <c r="E311" s="202"/>
      <c r="F311" s="202"/>
      <c r="G311" s="202"/>
      <c r="H311" s="202"/>
    </row>
    <row r="312" spans="1:8" ht="15">
      <c r="A312" s="202" t="s">
        <v>190</v>
      </c>
      <c r="B312" s="202"/>
      <c r="C312" s="202"/>
      <c r="D312" s="202"/>
      <c r="E312" s="202"/>
      <c r="F312" s="202"/>
      <c r="G312" s="202"/>
      <c r="H312" s="202"/>
    </row>
    <row r="313" spans="1:8" ht="12.75">
      <c r="A313" s="203" t="s">
        <v>3</v>
      </c>
      <c r="B313" s="203"/>
      <c r="C313" s="203"/>
      <c r="D313" s="203"/>
      <c r="E313" s="203"/>
      <c r="F313" s="203"/>
      <c r="G313" s="203"/>
      <c r="H313" s="203"/>
    </row>
    <row r="314" spans="1:8" ht="13.5" thickBot="1">
      <c r="A314" s="204"/>
      <c r="B314" s="204"/>
      <c r="C314" s="204"/>
      <c r="D314" s="204"/>
      <c r="E314" s="204"/>
      <c r="F314" s="204"/>
      <c r="G314" s="204"/>
      <c r="H314" s="204"/>
    </row>
    <row r="315" spans="1:8" ht="15">
      <c r="A315" s="205" t="s">
        <v>0</v>
      </c>
      <c r="B315" s="206"/>
      <c r="C315" s="209" t="s">
        <v>14</v>
      </c>
      <c r="D315" s="210"/>
      <c r="E315" s="211"/>
      <c r="F315" s="212" t="s">
        <v>15</v>
      </c>
      <c r="G315" s="213"/>
      <c r="H315" s="214"/>
    </row>
    <row r="316" spans="1:8" ht="21.75" customHeight="1" thickBot="1">
      <c r="A316" s="207"/>
      <c r="B316" s="208"/>
      <c r="C316" s="70" t="s">
        <v>4</v>
      </c>
      <c r="D316" s="71" t="s">
        <v>5</v>
      </c>
      <c r="E316" s="72" t="s">
        <v>16</v>
      </c>
      <c r="F316" s="70" t="s">
        <v>4</v>
      </c>
      <c r="G316" s="71" t="s">
        <v>5</v>
      </c>
      <c r="H316" s="72" t="s">
        <v>16</v>
      </c>
    </row>
    <row r="317" spans="1:8" ht="15.75" thickBot="1">
      <c r="A317" s="192" t="s">
        <v>12</v>
      </c>
      <c r="B317" s="193"/>
      <c r="C317" s="73">
        <f>C318+C336+C383+C432+C448+C451+C466</f>
        <v>498936715</v>
      </c>
      <c r="D317" s="74">
        <f>D318+D336+D383+D432+D448+D451+D466</f>
        <v>34955500.48</v>
      </c>
      <c r="E317" s="75">
        <f>D317/C317</f>
        <v>0.07005998842959471</v>
      </c>
      <c r="F317" s="73">
        <f>F318+F336+F383+F432+F448+F451+F466</f>
        <v>132382200</v>
      </c>
      <c r="G317" s="74">
        <f>G318+G336+G383+G432+G448+G451+G466</f>
        <v>21433516.450000003</v>
      </c>
      <c r="H317" s="76">
        <f>G317/F317</f>
        <v>0.16190633219571818</v>
      </c>
    </row>
    <row r="318" spans="1:8" ht="15.75" thickBot="1">
      <c r="A318" s="194" t="s">
        <v>6</v>
      </c>
      <c r="B318" s="195"/>
      <c r="C318" s="66">
        <f>SUM(C319:C335)</f>
        <v>76850505</v>
      </c>
      <c r="D318" s="67">
        <f>SUM(D319:D335)</f>
        <v>15189107.679999998</v>
      </c>
      <c r="E318" s="68">
        <f>D318/C318</f>
        <v>0.19764486492313874</v>
      </c>
      <c r="F318" s="66">
        <f>SUM(F319:F335)</f>
        <v>238768</v>
      </c>
      <c r="G318" s="67">
        <f>SUM(G319:G335)</f>
        <v>27387.29</v>
      </c>
      <c r="H318" s="69">
        <f>G318/F318</f>
        <v>0.1147025145748174</v>
      </c>
    </row>
    <row r="319" spans="1:8" ht="15">
      <c r="A319" s="87" t="s">
        <v>17</v>
      </c>
      <c r="B319" s="88" t="s">
        <v>18</v>
      </c>
      <c r="C319" s="5">
        <v>52113044</v>
      </c>
      <c r="D319" s="6">
        <v>11985540.54</v>
      </c>
      <c r="E319" s="39">
        <f>D319/C319</f>
        <v>0.22999118109469865</v>
      </c>
      <c r="F319" s="14" t="s">
        <v>19</v>
      </c>
      <c r="G319" s="15" t="s">
        <v>19</v>
      </c>
      <c r="H319" s="34" t="s">
        <v>19</v>
      </c>
    </row>
    <row r="320" spans="1:8" ht="15">
      <c r="A320" s="89" t="s">
        <v>20</v>
      </c>
      <c r="B320" s="90" t="s">
        <v>21</v>
      </c>
      <c r="C320" s="7">
        <v>390840</v>
      </c>
      <c r="D320" s="8">
        <v>71793.34</v>
      </c>
      <c r="E320" s="40">
        <f>D320/C320</f>
        <v>0.18368984750793163</v>
      </c>
      <c r="F320" s="10" t="s">
        <v>19</v>
      </c>
      <c r="G320" s="11" t="s">
        <v>19</v>
      </c>
      <c r="H320" s="35" t="s">
        <v>19</v>
      </c>
    </row>
    <row r="321" spans="1:8" ht="15">
      <c r="A321" s="89" t="s">
        <v>22</v>
      </c>
      <c r="B321" s="91" t="s">
        <v>23</v>
      </c>
      <c r="C321" s="1" t="s">
        <v>19</v>
      </c>
      <c r="D321" s="2" t="s">
        <v>19</v>
      </c>
      <c r="E321" s="40" t="s">
        <v>19</v>
      </c>
      <c r="F321" s="7">
        <v>204000</v>
      </c>
      <c r="G321" s="8">
        <v>25216.66</v>
      </c>
      <c r="H321" s="35">
        <f>G321/F321</f>
        <v>0.12361107843137255</v>
      </c>
    </row>
    <row r="322" spans="1:8" ht="15">
      <c r="A322" s="89" t="s">
        <v>127</v>
      </c>
      <c r="B322" s="91" t="s">
        <v>126</v>
      </c>
      <c r="C322" s="1">
        <v>8016</v>
      </c>
      <c r="D322" s="2">
        <v>2001.6</v>
      </c>
      <c r="E322" s="40">
        <f aca="true" t="shared" si="15" ref="E322:E334">D322/C322</f>
        <v>0.2497005988023952</v>
      </c>
      <c r="F322" s="7" t="s">
        <v>19</v>
      </c>
      <c r="G322" s="8" t="s">
        <v>19</v>
      </c>
      <c r="H322" s="35" t="s">
        <v>19</v>
      </c>
    </row>
    <row r="323" spans="1:8" ht="15">
      <c r="A323" s="92" t="s">
        <v>24</v>
      </c>
      <c r="B323" s="91" t="s">
        <v>25</v>
      </c>
      <c r="C323" s="7">
        <v>1007400</v>
      </c>
      <c r="D323" s="8">
        <v>219850</v>
      </c>
      <c r="E323" s="40">
        <f t="shared" si="15"/>
        <v>0.21823506055191583</v>
      </c>
      <c r="F323" s="3" t="s">
        <v>19</v>
      </c>
      <c r="G323" s="4" t="s">
        <v>19</v>
      </c>
      <c r="H323" s="35" t="s">
        <v>19</v>
      </c>
    </row>
    <row r="324" spans="1:8" ht="15">
      <c r="A324" s="92" t="s">
        <v>26</v>
      </c>
      <c r="B324" s="91" t="s">
        <v>27</v>
      </c>
      <c r="C324" s="7">
        <v>1586750</v>
      </c>
      <c r="D324" s="8">
        <v>501798.78</v>
      </c>
      <c r="E324" s="40">
        <f t="shared" si="15"/>
        <v>0.3162431258862455</v>
      </c>
      <c r="F324" s="7">
        <v>2750</v>
      </c>
      <c r="G324" s="8">
        <v>0</v>
      </c>
      <c r="H324" s="35">
        <f>G324/F324</f>
        <v>0</v>
      </c>
    </row>
    <row r="325" spans="1:8" ht="15">
      <c r="A325" s="89" t="s">
        <v>28</v>
      </c>
      <c r="B325" s="90" t="s">
        <v>29</v>
      </c>
      <c r="C325" s="7">
        <v>6788515</v>
      </c>
      <c r="D325" s="8">
        <v>1072863.3</v>
      </c>
      <c r="E325" s="40">
        <f t="shared" si="15"/>
        <v>0.15804094120731854</v>
      </c>
      <c r="F325" s="7">
        <v>25286</v>
      </c>
      <c r="G325" s="8">
        <v>1733.38</v>
      </c>
      <c r="H325" s="35">
        <f>G325/F325</f>
        <v>0.06855097682512062</v>
      </c>
    </row>
    <row r="326" spans="1:8" ht="15.75" customHeight="1">
      <c r="A326" s="89" t="s">
        <v>30</v>
      </c>
      <c r="B326" s="90" t="s">
        <v>31</v>
      </c>
      <c r="C326" s="7">
        <v>794348</v>
      </c>
      <c r="D326" s="8">
        <v>122523.44</v>
      </c>
      <c r="E326" s="40">
        <f t="shared" si="15"/>
        <v>0.15424403410092302</v>
      </c>
      <c r="F326" s="7">
        <v>3060</v>
      </c>
      <c r="G326" s="8">
        <v>212.25</v>
      </c>
      <c r="H326" s="35">
        <f>G326/F326</f>
        <v>0.06936274509803922</v>
      </c>
    </row>
    <row r="327" spans="1:8" ht="15">
      <c r="A327" s="89" t="s">
        <v>32</v>
      </c>
      <c r="B327" s="90" t="s">
        <v>33</v>
      </c>
      <c r="C327" s="7">
        <v>810359</v>
      </c>
      <c r="D327" s="8">
        <v>124734.44</v>
      </c>
      <c r="E327" s="40">
        <f t="shared" si="15"/>
        <v>0.15392491476000145</v>
      </c>
      <c r="F327" s="7">
        <v>3060</v>
      </c>
      <c r="G327" s="8">
        <v>212.25</v>
      </c>
      <c r="H327" s="35">
        <f>G327/F327</f>
        <v>0.06936274509803922</v>
      </c>
    </row>
    <row r="328" spans="1:8" ht="15">
      <c r="A328" s="89" t="s">
        <v>34</v>
      </c>
      <c r="B328" s="90" t="s">
        <v>117</v>
      </c>
      <c r="C328" s="7">
        <v>158876</v>
      </c>
      <c r="D328" s="8">
        <v>21994.09</v>
      </c>
      <c r="E328" s="40">
        <f t="shared" si="15"/>
        <v>0.13843557239608248</v>
      </c>
      <c r="F328" s="7">
        <v>612</v>
      </c>
      <c r="G328" s="8">
        <v>12.75</v>
      </c>
      <c r="H328" s="35">
        <f>G328/F328</f>
        <v>0.020833333333333332</v>
      </c>
    </row>
    <row r="329" spans="1:8" ht="15">
      <c r="A329" s="89" t="s">
        <v>128</v>
      </c>
      <c r="B329" s="90" t="s">
        <v>129</v>
      </c>
      <c r="C329" s="7">
        <v>2849906</v>
      </c>
      <c r="D329" s="8">
        <v>999995.46</v>
      </c>
      <c r="E329" s="40">
        <f t="shared" si="15"/>
        <v>0.35088717312079765</v>
      </c>
      <c r="F329" s="163" t="s">
        <v>19</v>
      </c>
      <c r="G329" s="164" t="s">
        <v>19</v>
      </c>
      <c r="H329" s="35" t="s">
        <v>19</v>
      </c>
    </row>
    <row r="330" spans="1:8" ht="12.75" customHeight="1">
      <c r="A330" s="89" t="s">
        <v>134</v>
      </c>
      <c r="B330" s="93" t="s">
        <v>132</v>
      </c>
      <c r="C330" s="7">
        <v>6246668</v>
      </c>
      <c r="D330" s="8">
        <v>49600</v>
      </c>
      <c r="E330" s="40">
        <f t="shared" si="15"/>
        <v>0.007940233097068709</v>
      </c>
      <c r="F330" s="7" t="s">
        <v>19</v>
      </c>
      <c r="G330" s="8" t="s">
        <v>19</v>
      </c>
      <c r="H330" s="35" t="s">
        <v>19</v>
      </c>
    </row>
    <row r="331" spans="1:8" ht="15">
      <c r="A331" s="89" t="s">
        <v>135</v>
      </c>
      <c r="B331" s="93" t="s">
        <v>25</v>
      </c>
      <c r="C331" s="7">
        <v>343616</v>
      </c>
      <c r="D331" s="8">
        <v>6333.34</v>
      </c>
      <c r="E331" s="40">
        <f t="shared" si="15"/>
        <v>0.01843144673123487</v>
      </c>
      <c r="F331" s="7" t="s">
        <v>19</v>
      </c>
      <c r="G331" s="8" t="s">
        <v>19</v>
      </c>
      <c r="H331" s="35" t="s">
        <v>19</v>
      </c>
    </row>
    <row r="332" spans="1:8" ht="15">
      <c r="A332" s="89" t="s">
        <v>171</v>
      </c>
      <c r="B332" s="93" t="s">
        <v>172</v>
      </c>
      <c r="C332" s="7">
        <v>20000</v>
      </c>
      <c r="D332" s="8">
        <v>0</v>
      </c>
      <c r="E332" s="40">
        <f t="shared" si="15"/>
        <v>0</v>
      </c>
      <c r="F332" s="7" t="s">
        <v>19</v>
      </c>
      <c r="G332" s="8" t="s">
        <v>19</v>
      </c>
      <c r="H332" s="35" t="s">
        <v>19</v>
      </c>
    </row>
    <row r="333" spans="1:8" ht="15">
      <c r="A333" s="89" t="s">
        <v>157</v>
      </c>
      <c r="B333" s="93" t="s">
        <v>27</v>
      </c>
      <c r="C333" s="7">
        <v>352374</v>
      </c>
      <c r="D333" s="8">
        <v>1350.54</v>
      </c>
      <c r="E333" s="40">
        <f t="shared" si="15"/>
        <v>0.003832689131434215</v>
      </c>
      <c r="F333" s="7" t="s">
        <v>19</v>
      </c>
      <c r="G333" s="8" t="s">
        <v>19</v>
      </c>
      <c r="H333" s="35" t="s">
        <v>19</v>
      </c>
    </row>
    <row r="334" spans="1:8" ht="15" customHeight="1">
      <c r="A334" s="89" t="s">
        <v>158</v>
      </c>
      <c r="B334" s="93" t="s">
        <v>170</v>
      </c>
      <c r="C334" s="7">
        <v>2000000</v>
      </c>
      <c r="D334" s="8">
        <v>0</v>
      </c>
      <c r="E334" s="40">
        <f t="shared" si="15"/>
        <v>0</v>
      </c>
      <c r="F334" s="7" t="s">
        <v>19</v>
      </c>
      <c r="G334" s="8" t="s">
        <v>19</v>
      </c>
      <c r="H334" s="35" t="s">
        <v>19</v>
      </c>
    </row>
    <row r="335" spans="1:8" ht="15" customHeight="1" thickBot="1">
      <c r="A335" s="89" t="s">
        <v>136</v>
      </c>
      <c r="B335" s="94" t="s">
        <v>133</v>
      </c>
      <c r="C335" s="7">
        <v>1379793</v>
      </c>
      <c r="D335" s="8">
        <v>8728.81</v>
      </c>
      <c r="E335" s="40">
        <f>D335/C335</f>
        <v>0.0063261735637157165</v>
      </c>
      <c r="F335" s="3" t="s">
        <v>19</v>
      </c>
      <c r="G335" s="4" t="s">
        <v>19</v>
      </c>
      <c r="H335" s="35" t="s">
        <v>19</v>
      </c>
    </row>
    <row r="336" spans="1:8" ht="15" customHeight="1" thickBot="1">
      <c r="A336" s="196" t="s">
        <v>7</v>
      </c>
      <c r="B336" s="197"/>
      <c r="C336" s="52">
        <f>SUM(C337:C382)</f>
        <v>73015366</v>
      </c>
      <c r="D336" s="53">
        <f>SUM(D337:D382)</f>
        <v>5694364.64</v>
      </c>
      <c r="E336" s="54">
        <f>D336/C336</f>
        <v>0.07798857900678056</v>
      </c>
      <c r="F336" s="52">
        <f>SUM(F337:F382)</f>
        <v>31733384</v>
      </c>
      <c r="G336" s="53">
        <f>SUM(G337:G382)</f>
        <v>621457.29</v>
      </c>
      <c r="H336" s="86">
        <f>G336/F336</f>
        <v>0.01958370686214871</v>
      </c>
    </row>
    <row r="337" spans="1:8" ht="15" customHeight="1">
      <c r="A337" s="95">
        <v>101</v>
      </c>
      <c r="B337" s="88" t="s">
        <v>35</v>
      </c>
      <c r="C337" s="16">
        <v>6786203</v>
      </c>
      <c r="D337" s="17">
        <v>187475.63</v>
      </c>
      <c r="E337" s="41">
        <f>D337/C337</f>
        <v>0.027625997925496776</v>
      </c>
      <c r="F337" s="110">
        <v>124598</v>
      </c>
      <c r="G337" s="111">
        <v>109782</v>
      </c>
      <c r="H337" s="39">
        <f>G337/F337</f>
        <v>0.8810895841024735</v>
      </c>
    </row>
    <row r="338" spans="1:8" ht="15" customHeight="1">
      <c r="A338" s="97">
        <v>102</v>
      </c>
      <c r="B338" s="90" t="s">
        <v>114</v>
      </c>
      <c r="C338" s="18">
        <v>50000</v>
      </c>
      <c r="D338" s="19">
        <v>0</v>
      </c>
      <c r="E338" s="42">
        <f>D338/C338</f>
        <v>0</v>
      </c>
      <c r="F338" s="1">
        <v>3788</v>
      </c>
      <c r="G338" s="2">
        <v>0</v>
      </c>
      <c r="H338" s="40">
        <f>G338/F338</f>
        <v>0</v>
      </c>
    </row>
    <row r="339" spans="1:8" ht="15" customHeight="1">
      <c r="A339" s="97">
        <v>103</v>
      </c>
      <c r="B339" s="90" t="s">
        <v>36</v>
      </c>
      <c r="C339" s="18">
        <v>928205</v>
      </c>
      <c r="D339" s="19">
        <v>0</v>
      </c>
      <c r="E339" s="42">
        <f aca="true" t="shared" si="16" ref="E339:E381">D339/C339</f>
        <v>0</v>
      </c>
      <c r="F339" s="1" t="s">
        <v>19</v>
      </c>
      <c r="G339" s="2" t="s">
        <v>19</v>
      </c>
      <c r="H339" s="40" t="s">
        <v>19</v>
      </c>
    </row>
    <row r="340" spans="1:8" ht="15" customHeight="1">
      <c r="A340" s="97">
        <v>104</v>
      </c>
      <c r="B340" s="90" t="s">
        <v>37</v>
      </c>
      <c r="C340" s="18">
        <v>107500</v>
      </c>
      <c r="D340" s="19">
        <v>28588.26</v>
      </c>
      <c r="E340" s="42">
        <f t="shared" si="16"/>
        <v>0.2659373023255814</v>
      </c>
      <c r="F340" s="1" t="s">
        <v>19</v>
      </c>
      <c r="G340" s="2" t="s">
        <v>19</v>
      </c>
      <c r="H340" s="40" t="s">
        <v>19</v>
      </c>
    </row>
    <row r="341" spans="1:8" ht="15" customHeight="1">
      <c r="A341" s="97">
        <v>105</v>
      </c>
      <c r="B341" s="90" t="s">
        <v>38</v>
      </c>
      <c r="C341" s="18">
        <v>61800</v>
      </c>
      <c r="D341" s="19">
        <v>0</v>
      </c>
      <c r="E341" s="42">
        <f t="shared" si="16"/>
        <v>0</v>
      </c>
      <c r="F341" s="1" t="s">
        <v>19</v>
      </c>
      <c r="G341" s="2" t="s">
        <v>19</v>
      </c>
      <c r="H341" s="40" t="s">
        <v>19</v>
      </c>
    </row>
    <row r="342" spans="1:8" ht="15" customHeight="1">
      <c r="A342" s="97">
        <v>106</v>
      </c>
      <c r="B342" s="90" t="s">
        <v>122</v>
      </c>
      <c r="C342" s="18">
        <v>200000</v>
      </c>
      <c r="D342" s="19">
        <v>0</v>
      </c>
      <c r="E342" s="42">
        <f t="shared" si="16"/>
        <v>0</v>
      </c>
      <c r="F342" s="1" t="s">
        <v>19</v>
      </c>
      <c r="G342" s="2" t="s">
        <v>19</v>
      </c>
      <c r="H342" s="40" t="s">
        <v>19</v>
      </c>
    </row>
    <row r="343" spans="1:8" ht="15" customHeight="1">
      <c r="A343" s="97">
        <v>109</v>
      </c>
      <c r="B343" s="90" t="s">
        <v>39</v>
      </c>
      <c r="C343" s="18">
        <v>440722</v>
      </c>
      <c r="D343" s="19">
        <v>21527.95</v>
      </c>
      <c r="E343" s="42">
        <f t="shared" si="16"/>
        <v>0.04884700559536397</v>
      </c>
      <c r="F343" s="1">
        <v>100777</v>
      </c>
      <c r="G343" s="2">
        <v>0</v>
      </c>
      <c r="H343" s="40">
        <f>G343/F343</f>
        <v>0</v>
      </c>
    </row>
    <row r="344" spans="1:8" ht="15" customHeight="1">
      <c r="A344" s="97">
        <v>111</v>
      </c>
      <c r="B344" s="90" t="s">
        <v>40</v>
      </c>
      <c r="C344" s="18">
        <v>421000</v>
      </c>
      <c r="D344" s="19">
        <v>22969.97</v>
      </c>
      <c r="E344" s="42">
        <f t="shared" si="16"/>
        <v>0.054560498812351546</v>
      </c>
      <c r="F344" s="1" t="s">
        <v>19</v>
      </c>
      <c r="G344" s="2" t="s">
        <v>19</v>
      </c>
      <c r="H344" s="40" t="s">
        <v>19</v>
      </c>
    </row>
    <row r="345" spans="1:8" ht="15">
      <c r="A345" s="97">
        <v>112</v>
      </c>
      <c r="B345" s="90" t="s">
        <v>41</v>
      </c>
      <c r="C345" s="18">
        <v>217000</v>
      </c>
      <c r="D345" s="19">
        <v>9542.33</v>
      </c>
      <c r="E345" s="42">
        <f t="shared" si="16"/>
        <v>0.04397387096774193</v>
      </c>
      <c r="F345" s="1" t="s">
        <v>19</v>
      </c>
      <c r="G345" s="2" t="s">
        <v>19</v>
      </c>
      <c r="H345" s="40" t="s">
        <v>19</v>
      </c>
    </row>
    <row r="346" spans="1:8" ht="15">
      <c r="A346" s="97">
        <v>113</v>
      </c>
      <c r="B346" s="90" t="s">
        <v>42</v>
      </c>
      <c r="C346" s="18">
        <v>74500</v>
      </c>
      <c r="D346" s="19">
        <v>324.05</v>
      </c>
      <c r="E346" s="42">
        <f t="shared" si="16"/>
        <v>0.004349664429530202</v>
      </c>
      <c r="F346" s="1" t="s">
        <v>19</v>
      </c>
      <c r="G346" s="2" t="s">
        <v>19</v>
      </c>
      <c r="H346" s="40" t="s">
        <v>19</v>
      </c>
    </row>
    <row r="347" spans="1:8" ht="15">
      <c r="A347" s="97">
        <v>114</v>
      </c>
      <c r="B347" s="90" t="s">
        <v>43</v>
      </c>
      <c r="C347" s="18">
        <v>1154728</v>
      </c>
      <c r="D347" s="19">
        <v>10206.82</v>
      </c>
      <c r="E347" s="42">
        <f t="shared" si="16"/>
        <v>0.008839155194989642</v>
      </c>
      <c r="F347" s="1" t="s">
        <v>19</v>
      </c>
      <c r="G347" s="2" t="s">
        <v>19</v>
      </c>
      <c r="H347" s="40" t="s">
        <v>19</v>
      </c>
    </row>
    <row r="348" spans="1:8" ht="15">
      <c r="A348" s="97">
        <v>115</v>
      </c>
      <c r="B348" s="90" t="s">
        <v>44</v>
      </c>
      <c r="C348" s="18">
        <v>254773</v>
      </c>
      <c r="D348" s="19">
        <v>0</v>
      </c>
      <c r="E348" s="42">
        <f t="shared" si="16"/>
        <v>0</v>
      </c>
      <c r="F348" s="1" t="s">
        <v>19</v>
      </c>
      <c r="G348" s="2" t="s">
        <v>19</v>
      </c>
      <c r="H348" s="40" t="s">
        <v>19</v>
      </c>
    </row>
    <row r="349" spans="1:8" ht="15">
      <c r="A349" s="97">
        <v>116</v>
      </c>
      <c r="B349" s="90" t="s">
        <v>45</v>
      </c>
      <c r="C349" s="18">
        <v>1223525</v>
      </c>
      <c r="D349" s="19">
        <v>0</v>
      </c>
      <c r="E349" s="42">
        <f t="shared" si="16"/>
        <v>0</v>
      </c>
      <c r="F349" s="1">
        <v>154354</v>
      </c>
      <c r="G349" s="2">
        <v>154.08</v>
      </c>
      <c r="H349" s="40">
        <f>G349/F349</f>
        <v>0.000998224859738005</v>
      </c>
    </row>
    <row r="350" spans="1:8" ht="15">
      <c r="A350" s="97">
        <v>117</v>
      </c>
      <c r="B350" s="90" t="s">
        <v>130</v>
      </c>
      <c r="C350" s="18">
        <v>70000</v>
      </c>
      <c r="D350" s="19">
        <v>0</v>
      </c>
      <c r="E350" s="42">
        <f t="shared" si="16"/>
        <v>0</v>
      </c>
      <c r="F350" s="1" t="s">
        <v>19</v>
      </c>
      <c r="G350" s="2" t="s">
        <v>19</v>
      </c>
      <c r="H350" s="40" t="s">
        <v>19</v>
      </c>
    </row>
    <row r="351" spans="1:8" ht="15">
      <c r="A351" s="97">
        <v>119</v>
      </c>
      <c r="B351" s="90" t="s">
        <v>143</v>
      </c>
      <c r="C351" s="18">
        <v>8000</v>
      </c>
      <c r="D351" s="19">
        <v>0</v>
      </c>
      <c r="E351" s="42">
        <f t="shared" si="16"/>
        <v>0</v>
      </c>
      <c r="F351" s="1" t="s">
        <v>19</v>
      </c>
      <c r="G351" s="2" t="s">
        <v>19</v>
      </c>
      <c r="H351" s="40" t="s">
        <v>19</v>
      </c>
    </row>
    <row r="352" spans="1:8" ht="15">
      <c r="A352" s="98">
        <v>120</v>
      </c>
      <c r="B352" s="91" t="s">
        <v>46</v>
      </c>
      <c r="C352" s="18">
        <v>605840</v>
      </c>
      <c r="D352" s="19">
        <v>4983.92</v>
      </c>
      <c r="E352" s="42">
        <f t="shared" si="16"/>
        <v>0.008226462432325367</v>
      </c>
      <c r="F352" s="1" t="s">
        <v>19</v>
      </c>
      <c r="G352" s="2" t="s">
        <v>19</v>
      </c>
      <c r="H352" s="40" t="s">
        <v>19</v>
      </c>
    </row>
    <row r="353" spans="1:8" ht="15">
      <c r="A353" s="97">
        <v>131</v>
      </c>
      <c r="B353" s="90" t="s">
        <v>47</v>
      </c>
      <c r="C353" s="18">
        <v>385000</v>
      </c>
      <c r="D353" s="19">
        <v>0</v>
      </c>
      <c r="E353" s="42">
        <f t="shared" si="16"/>
        <v>0</v>
      </c>
      <c r="F353" s="1" t="s">
        <v>19</v>
      </c>
      <c r="G353" s="2" t="s">
        <v>19</v>
      </c>
      <c r="H353" s="40" t="s">
        <v>19</v>
      </c>
    </row>
    <row r="354" spans="1:8" ht="15">
      <c r="A354" s="97">
        <v>132</v>
      </c>
      <c r="B354" s="90" t="s">
        <v>48</v>
      </c>
      <c r="C354" s="18">
        <v>858874</v>
      </c>
      <c r="D354" s="19">
        <v>0</v>
      </c>
      <c r="E354" s="42">
        <f t="shared" si="16"/>
        <v>0</v>
      </c>
      <c r="F354" s="1" t="s">
        <v>19</v>
      </c>
      <c r="G354" s="2" t="s">
        <v>19</v>
      </c>
      <c r="H354" s="40" t="s">
        <v>19</v>
      </c>
    </row>
    <row r="355" spans="1:8" ht="15">
      <c r="A355" s="97">
        <v>141</v>
      </c>
      <c r="B355" s="90" t="s">
        <v>49</v>
      </c>
      <c r="C355" s="18">
        <v>510329</v>
      </c>
      <c r="D355" s="19">
        <v>40854.49</v>
      </c>
      <c r="E355" s="42">
        <f t="shared" si="16"/>
        <v>0.08005519968490914</v>
      </c>
      <c r="F355" s="1" t="s">
        <v>19</v>
      </c>
      <c r="G355" s="2" t="s">
        <v>19</v>
      </c>
      <c r="H355" s="40" t="s">
        <v>19</v>
      </c>
    </row>
    <row r="356" spans="1:8" ht="15">
      <c r="A356" s="97">
        <v>142</v>
      </c>
      <c r="B356" s="90" t="s">
        <v>50</v>
      </c>
      <c r="C356" s="18">
        <v>345020</v>
      </c>
      <c r="D356" s="19">
        <v>21400</v>
      </c>
      <c r="E356" s="42">
        <f t="shared" si="16"/>
        <v>0.06202538983247348</v>
      </c>
      <c r="F356" s="1" t="s">
        <v>19</v>
      </c>
      <c r="G356" s="2" t="s">
        <v>19</v>
      </c>
      <c r="H356" s="40" t="s">
        <v>19</v>
      </c>
    </row>
    <row r="357" spans="1:8" ht="15">
      <c r="A357" s="97">
        <v>143</v>
      </c>
      <c r="B357" s="90" t="s">
        <v>51</v>
      </c>
      <c r="C357" s="18">
        <v>208100</v>
      </c>
      <c r="D357" s="19">
        <v>4300</v>
      </c>
      <c r="E357" s="42">
        <f t="shared" si="16"/>
        <v>0.020663142719846227</v>
      </c>
      <c r="F357" s="1" t="s">
        <v>19</v>
      </c>
      <c r="G357" s="2" t="s">
        <v>19</v>
      </c>
      <c r="H357" s="40" t="s">
        <v>19</v>
      </c>
    </row>
    <row r="358" spans="1:8" ht="15">
      <c r="A358" s="97">
        <v>151</v>
      </c>
      <c r="B358" s="90" t="s">
        <v>52</v>
      </c>
      <c r="C358" s="18">
        <v>236330</v>
      </c>
      <c r="D358" s="19">
        <v>5075.84</v>
      </c>
      <c r="E358" s="42">
        <f t="shared" si="16"/>
        <v>0.021477764143358863</v>
      </c>
      <c r="F358" s="1" t="s">
        <v>19</v>
      </c>
      <c r="G358" s="2" t="s">
        <v>19</v>
      </c>
      <c r="H358" s="40" t="s">
        <v>19</v>
      </c>
    </row>
    <row r="359" spans="1:8" ht="15">
      <c r="A359" s="97">
        <v>152</v>
      </c>
      <c r="B359" s="90" t="s">
        <v>53</v>
      </c>
      <c r="C359" s="18">
        <v>98200</v>
      </c>
      <c r="D359" s="19">
        <v>16457.3</v>
      </c>
      <c r="E359" s="42">
        <f t="shared" si="16"/>
        <v>0.16758961303462322</v>
      </c>
      <c r="F359" s="1" t="s">
        <v>19</v>
      </c>
      <c r="G359" s="2" t="s">
        <v>19</v>
      </c>
      <c r="H359" s="40" t="s">
        <v>19</v>
      </c>
    </row>
    <row r="360" spans="1:8" ht="15.75" customHeight="1">
      <c r="A360" s="97">
        <v>154</v>
      </c>
      <c r="B360" s="90" t="s">
        <v>131</v>
      </c>
      <c r="C360" s="18">
        <v>99255</v>
      </c>
      <c r="D360" s="19">
        <v>26640</v>
      </c>
      <c r="E360" s="42">
        <f t="shared" si="16"/>
        <v>0.268399576847514</v>
      </c>
      <c r="F360" s="1" t="s">
        <v>19</v>
      </c>
      <c r="G360" s="2" t="s">
        <v>19</v>
      </c>
      <c r="H360" s="40" t="s">
        <v>19</v>
      </c>
    </row>
    <row r="361" spans="1:8" ht="15">
      <c r="A361" s="97">
        <v>161</v>
      </c>
      <c r="B361" s="90" t="s">
        <v>115</v>
      </c>
      <c r="C361" s="18">
        <v>215000</v>
      </c>
      <c r="D361" s="19">
        <v>0</v>
      </c>
      <c r="E361" s="42">
        <f t="shared" si="16"/>
        <v>0</v>
      </c>
      <c r="F361" s="1" t="s">
        <v>19</v>
      </c>
      <c r="G361" s="2" t="s">
        <v>19</v>
      </c>
      <c r="H361" s="40" t="s">
        <v>19</v>
      </c>
    </row>
    <row r="362" spans="1:8" ht="15">
      <c r="A362" s="97">
        <v>162</v>
      </c>
      <c r="B362" s="90" t="s">
        <v>54</v>
      </c>
      <c r="C362" s="18">
        <v>887968</v>
      </c>
      <c r="D362" s="19">
        <v>827.07</v>
      </c>
      <c r="E362" s="42">
        <f t="shared" si="16"/>
        <v>0.0009314186997729649</v>
      </c>
      <c r="F362" s="1" t="s">
        <v>19</v>
      </c>
      <c r="G362" s="2" t="s">
        <v>19</v>
      </c>
      <c r="H362" s="40" t="s">
        <v>19</v>
      </c>
    </row>
    <row r="363" spans="1:8" ht="15">
      <c r="A363" s="97">
        <v>163</v>
      </c>
      <c r="B363" s="90" t="s">
        <v>55</v>
      </c>
      <c r="C363" s="18">
        <v>4031000</v>
      </c>
      <c r="D363" s="19">
        <v>0</v>
      </c>
      <c r="E363" s="42">
        <f t="shared" si="16"/>
        <v>0</v>
      </c>
      <c r="F363" s="1" t="s">
        <v>19</v>
      </c>
      <c r="G363" s="2" t="s">
        <v>19</v>
      </c>
      <c r="H363" s="40" t="s">
        <v>19</v>
      </c>
    </row>
    <row r="364" spans="1:8" ht="15">
      <c r="A364" s="97">
        <v>164</v>
      </c>
      <c r="B364" s="90" t="s">
        <v>56</v>
      </c>
      <c r="C364" s="18">
        <v>903000</v>
      </c>
      <c r="D364" s="19">
        <v>0</v>
      </c>
      <c r="E364" s="42">
        <f t="shared" si="16"/>
        <v>0</v>
      </c>
      <c r="F364" s="1" t="s">
        <v>19</v>
      </c>
      <c r="G364" s="2" t="s">
        <v>19</v>
      </c>
      <c r="H364" s="40" t="s">
        <v>19</v>
      </c>
    </row>
    <row r="365" spans="1:8" ht="15">
      <c r="A365" s="97">
        <v>165</v>
      </c>
      <c r="B365" s="90" t="s">
        <v>57</v>
      </c>
      <c r="C365" s="18">
        <v>5477591</v>
      </c>
      <c r="D365" s="19">
        <v>6470.79</v>
      </c>
      <c r="E365" s="42">
        <f t="shared" si="16"/>
        <v>0.0011813204016145054</v>
      </c>
      <c r="F365" s="7">
        <v>9003237</v>
      </c>
      <c r="G365" s="9">
        <v>209115.06</v>
      </c>
      <c r="H365" s="35">
        <f>G365/F365</f>
        <v>0.023226652813871276</v>
      </c>
    </row>
    <row r="366" spans="1:8" ht="15">
      <c r="A366" s="97">
        <v>166</v>
      </c>
      <c r="B366" s="90" t="s">
        <v>58</v>
      </c>
      <c r="C366" s="18">
        <v>18000</v>
      </c>
      <c r="D366" s="19">
        <v>0</v>
      </c>
      <c r="E366" s="42">
        <f t="shared" si="16"/>
        <v>0</v>
      </c>
      <c r="F366" s="7" t="s">
        <v>19</v>
      </c>
      <c r="G366" s="9" t="s">
        <v>19</v>
      </c>
      <c r="H366" s="35" t="s">
        <v>19</v>
      </c>
    </row>
    <row r="367" spans="1:8" ht="15">
      <c r="A367" s="97">
        <v>169</v>
      </c>
      <c r="B367" s="90" t="s">
        <v>59</v>
      </c>
      <c r="C367" s="18">
        <v>5542532</v>
      </c>
      <c r="D367" s="19">
        <v>190366.77</v>
      </c>
      <c r="E367" s="42">
        <f t="shared" si="16"/>
        <v>0.03434653512149321</v>
      </c>
      <c r="F367" s="7">
        <v>1316596</v>
      </c>
      <c r="G367" s="8">
        <v>25680</v>
      </c>
      <c r="H367" s="35">
        <f>G367/F367</f>
        <v>0.019504844310631354</v>
      </c>
    </row>
    <row r="368" spans="1:8" ht="15">
      <c r="A368" s="97">
        <v>171</v>
      </c>
      <c r="B368" s="90" t="s">
        <v>60</v>
      </c>
      <c r="C368" s="18">
        <v>12137399</v>
      </c>
      <c r="D368" s="19">
        <v>268000</v>
      </c>
      <c r="E368" s="42">
        <f t="shared" si="16"/>
        <v>0.02208051329613536</v>
      </c>
      <c r="F368" s="7">
        <v>16512496</v>
      </c>
      <c r="G368" s="8">
        <v>276726.15</v>
      </c>
      <c r="H368" s="35">
        <f>G368/F368</f>
        <v>0.016758589979370776</v>
      </c>
    </row>
    <row r="369" spans="1:8" ht="15">
      <c r="A369" s="97">
        <v>172</v>
      </c>
      <c r="B369" s="90" t="s">
        <v>61</v>
      </c>
      <c r="C369" s="18">
        <v>444000</v>
      </c>
      <c r="D369" s="19">
        <v>146780.01</v>
      </c>
      <c r="E369" s="42">
        <f t="shared" si="16"/>
        <v>0.3305856081081081</v>
      </c>
      <c r="F369" s="1" t="s">
        <v>19</v>
      </c>
      <c r="G369" s="2" t="s">
        <v>19</v>
      </c>
      <c r="H369" s="35" t="s">
        <v>19</v>
      </c>
    </row>
    <row r="370" spans="1:8" ht="15">
      <c r="A370" s="97">
        <v>181</v>
      </c>
      <c r="B370" s="90" t="s">
        <v>62</v>
      </c>
      <c r="C370" s="18">
        <v>2039600</v>
      </c>
      <c r="D370" s="19">
        <v>13714.4</v>
      </c>
      <c r="E370" s="42">
        <f t="shared" si="16"/>
        <v>0.006724063541870955</v>
      </c>
      <c r="F370" s="7">
        <v>100000</v>
      </c>
      <c r="G370" s="8">
        <v>0</v>
      </c>
      <c r="H370" s="35">
        <f>G370/F370</f>
        <v>0</v>
      </c>
    </row>
    <row r="371" spans="1:8" ht="15">
      <c r="A371" s="97">
        <v>182</v>
      </c>
      <c r="B371" s="90" t="s">
        <v>63</v>
      </c>
      <c r="C371" s="18">
        <v>982138</v>
      </c>
      <c r="D371" s="19">
        <v>18375.08</v>
      </c>
      <c r="E371" s="42">
        <f t="shared" si="16"/>
        <v>0.018709264889455453</v>
      </c>
      <c r="F371" s="7" t="s">
        <v>19</v>
      </c>
      <c r="G371" s="8" t="s">
        <v>19</v>
      </c>
      <c r="H371" s="35" t="s">
        <v>19</v>
      </c>
    </row>
    <row r="372" spans="1:8" ht="15">
      <c r="A372" s="97">
        <v>183</v>
      </c>
      <c r="B372" s="90" t="s">
        <v>64</v>
      </c>
      <c r="C372" s="18">
        <v>246565</v>
      </c>
      <c r="D372" s="19">
        <v>0</v>
      </c>
      <c r="E372" s="42">
        <f t="shared" si="16"/>
        <v>0</v>
      </c>
      <c r="F372" s="7" t="s">
        <v>19</v>
      </c>
      <c r="G372" s="8" t="s">
        <v>19</v>
      </c>
      <c r="H372" s="35" t="s">
        <v>19</v>
      </c>
    </row>
    <row r="373" spans="1:8" ht="15">
      <c r="A373" s="97">
        <v>184</v>
      </c>
      <c r="B373" s="90" t="s">
        <v>144</v>
      </c>
      <c r="C373" s="18">
        <v>142260</v>
      </c>
      <c r="D373" s="19">
        <v>0</v>
      </c>
      <c r="E373" s="42">
        <f>D373/C373</f>
        <v>0</v>
      </c>
      <c r="F373" s="7" t="s">
        <v>19</v>
      </c>
      <c r="G373" s="8" t="s">
        <v>19</v>
      </c>
      <c r="H373" s="35" t="s">
        <v>19</v>
      </c>
    </row>
    <row r="374" spans="1:8" ht="15">
      <c r="A374" s="97">
        <v>185</v>
      </c>
      <c r="B374" s="90" t="s">
        <v>65</v>
      </c>
      <c r="C374" s="18">
        <v>5673811</v>
      </c>
      <c r="D374" s="19">
        <v>125288.05</v>
      </c>
      <c r="E374" s="42">
        <f t="shared" si="16"/>
        <v>0.022081815908214075</v>
      </c>
      <c r="F374" s="7">
        <v>3837389</v>
      </c>
      <c r="G374" s="8">
        <v>0</v>
      </c>
      <c r="H374" s="35">
        <f>G374/F374</f>
        <v>0</v>
      </c>
    </row>
    <row r="375" spans="1:8" ht="15">
      <c r="A375" s="97">
        <v>189</v>
      </c>
      <c r="B375" s="90" t="s">
        <v>66</v>
      </c>
      <c r="C375" s="18">
        <v>1697397</v>
      </c>
      <c r="D375" s="19">
        <v>0</v>
      </c>
      <c r="E375" s="42">
        <f t="shared" si="16"/>
        <v>0</v>
      </c>
      <c r="F375" s="7" t="s">
        <v>19</v>
      </c>
      <c r="G375" s="9" t="s">
        <v>19</v>
      </c>
      <c r="H375" s="35" t="s">
        <v>19</v>
      </c>
    </row>
    <row r="376" spans="1:8" ht="15">
      <c r="A376" s="97">
        <v>191</v>
      </c>
      <c r="B376" s="90" t="s">
        <v>177</v>
      </c>
      <c r="C376" s="18">
        <v>109998</v>
      </c>
      <c r="D376" s="19">
        <v>0</v>
      </c>
      <c r="E376" s="42">
        <f t="shared" si="16"/>
        <v>0</v>
      </c>
      <c r="F376" s="7" t="s">
        <v>19</v>
      </c>
      <c r="G376" s="9" t="s">
        <v>19</v>
      </c>
      <c r="H376" s="35" t="s">
        <v>19</v>
      </c>
    </row>
    <row r="377" spans="1:8" ht="15">
      <c r="A377" s="97">
        <v>192</v>
      </c>
      <c r="B377" s="90" t="s">
        <v>178</v>
      </c>
      <c r="C377" s="18">
        <v>466272</v>
      </c>
      <c r="D377" s="19">
        <v>456928.03</v>
      </c>
      <c r="E377" s="42">
        <f t="shared" si="16"/>
        <v>0.979960259247821</v>
      </c>
      <c r="F377" s="7" t="s">
        <v>19</v>
      </c>
      <c r="G377" s="9" t="s">
        <v>19</v>
      </c>
      <c r="H377" s="35" t="s">
        <v>19</v>
      </c>
    </row>
    <row r="378" spans="1:8" ht="15">
      <c r="A378" s="97">
        <v>195</v>
      </c>
      <c r="B378" s="90" t="s">
        <v>160</v>
      </c>
      <c r="C378" s="18">
        <v>3953</v>
      </c>
      <c r="D378" s="19">
        <v>0</v>
      </c>
      <c r="E378" s="42">
        <f t="shared" si="16"/>
        <v>0</v>
      </c>
      <c r="F378" s="7" t="s">
        <v>19</v>
      </c>
      <c r="G378" s="9" t="s">
        <v>19</v>
      </c>
      <c r="H378" s="35" t="s">
        <v>19</v>
      </c>
    </row>
    <row r="379" spans="1:8" ht="15">
      <c r="A379" s="97">
        <v>196</v>
      </c>
      <c r="B379" s="90" t="s">
        <v>179</v>
      </c>
      <c r="C379" s="18">
        <v>31673</v>
      </c>
      <c r="D379" s="19">
        <v>0</v>
      </c>
      <c r="E379" s="42">
        <f t="shared" si="16"/>
        <v>0</v>
      </c>
      <c r="F379" s="7" t="s">
        <v>19</v>
      </c>
      <c r="G379" s="9" t="s">
        <v>19</v>
      </c>
      <c r="H379" s="35" t="s">
        <v>19</v>
      </c>
    </row>
    <row r="380" spans="1:8" ht="15">
      <c r="A380" s="97">
        <v>197</v>
      </c>
      <c r="B380" s="90" t="s">
        <v>116</v>
      </c>
      <c r="C380" s="18">
        <v>14462780</v>
      </c>
      <c r="D380" s="19">
        <v>3847792.88</v>
      </c>
      <c r="E380" s="42">
        <f t="shared" si="16"/>
        <v>0.26604794375631796</v>
      </c>
      <c r="F380" s="7" t="s">
        <v>19</v>
      </c>
      <c r="G380" s="9" t="s">
        <v>19</v>
      </c>
      <c r="H380" s="35" t="s">
        <v>19</v>
      </c>
    </row>
    <row r="381" spans="1:8" ht="15">
      <c r="A381" s="97">
        <v>198</v>
      </c>
      <c r="B381" s="90" t="s">
        <v>145</v>
      </c>
      <c r="C381" s="18">
        <v>2000000</v>
      </c>
      <c r="D381" s="19">
        <v>219475</v>
      </c>
      <c r="E381" s="42">
        <f t="shared" si="16"/>
        <v>0.1097375</v>
      </c>
      <c r="F381" s="7">
        <v>580149</v>
      </c>
      <c r="G381" s="9">
        <v>0</v>
      </c>
      <c r="H381" s="35">
        <f>G381/F381</f>
        <v>0</v>
      </c>
    </row>
    <row r="382" spans="1:8" ht="15.75" thickBot="1">
      <c r="A382" s="99">
        <v>199</v>
      </c>
      <c r="B382" s="100" t="s">
        <v>168</v>
      </c>
      <c r="C382" s="55">
        <v>157525</v>
      </c>
      <c r="D382" s="56">
        <v>0</v>
      </c>
      <c r="E382" s="43">
        <f>D382/C382</f>
        <v>0</v>
      </c>
      <c r="F382" s="44" t="s">
        <v>19</v>
      </c>
      <c r="G382" s="58" t="s">
        <v>19</v>
      </c>
      <c r="H382" s="37" t="s">
        <v>19</v>
      </c>
    </row>
    <row r="383" spans="1:8" ht="15.75" thickBot="1">
      <c r="A383" s="186" t="s">
        <v>8</v>
      </c>
      <c r="B383" s="187"/>
      <c r="C383" s="77">
        <f>SUM(C384:C431)</f>
        <v>6499934</v>
      </c>
      <c r="D383" s="78">
        <f>SUM(D384:D431)</f>
        <v>512915.82999999996</v>
      </c>
      <c r="E383" s="79">
        <f>D383/C383</f>
        <v>0.07891092894174001</v>
      </c>
      <c r="F383" s="66">
        <f>SUM(F384:F431)</f>
        <v>200000</v>
      </c>
      <c r="G383" s="67">
        <f>SUM(G384:G431)</f>
        <v>50568.74</v>
      </c>
      <c r="H383" s="69">
        <f>G383/F383</f>
        <v>0.2528437</v>
      </c>
    </row>
    <row r="384" spans="1:8" ht="15">
      <c r="A384" s="95">
        <v>201</v>
      </c>
      <c r="B384" s="101" t="s">
        <v>67</v>
      </c>
      <c r="C384" s="16">
        <v>235808</v>
      </c>
      <c r="D384" s="17">
        <v>23262.13</v>
      </c>
      <c r="E384" s="41">
        <f>D384/C384</f>
        <v>0.09864860394897544</v>
      </c>
      <c r="F384" s="5" t="s">
        <v>19</v>
      </c>
      <c r="G384" s="6" t="s">
        <v>19</v>
      </c>
      <c r="H384" s="34" t="s">
        <v>19</v>
      </c>
    </row>
    <row r="385" spans="1:8" ht="15">
      <c r="A385" s="97">
        <v>203</v>
      </c>
      <c r="B385" s="102" t="s">
        <v>68</v>
      </c>
      <c r="C385" s="18">
        <v>133805</v>
      </c>
      <c r="D385" s="19">
        <v>3150.48</v>
      </c>
      <c r="E385" s="42">
        <f>D385/C385</f>
        <v>0.023545308471282837</v>
      </c>
      <c r="F385" s="7" t="s">
        <v>19</v>
      </c>
      <c r="G385" s="8" t="s">
        <v>19</v>
      </c>
      <c r="H385" s="35" t="s">
        <v>19</v>
      </c>
    </row>
    <row r="386" spans="1:8" ht="15">
      <c r="A386" s="97">
        <v>211</v>
      </c>
      <c r="B386" s="102" t="s">
        <v>69</v>
      </c>
      <c r="C386" s="18">
        <v>108950</v>
      </c>
      <c r="D386" s="19">
        <v>122.72</v>
      </c>
      <c r="E386" s="42">
        <f aca="true" t="shared" si="17" ref="E386:E431">D386/C386</f>
        <v>0.0011263882514915098</v>
      </c>
      <c r="F386" s="3" t="s">
        <v>19</v>
      </c>
      <c r="G386" s="4" t="s">
        <v>19</v>
      </c>
      <c r="H386" s="35" t="s">
        <v>19</v>
      </c>
    </row>
    <row r="387" spans="1:8" ht="15">
      <c r="A387" s="97">
        <v>212</v>
      </c>
      <c r="B387" s="102" t="s">
        <v>70</v>
      </c>
      <c r="C387" s="18">
        <v>37500</v>
      </c>
      <c r="D387" s="19">
        <v>0</v>
      </c>
      <c r="E387" s="42">
        <f t="shared" si="17"/>
        <v>0</v>
      </c>
      <c r="F387" s="7" t="s">
        <v>19</v>
      </c>
      <c r="G387" s="8" t="s">
        <v>19</v>
      </c>
      <c r="H387" s="35" t="s">
        <v>19</v>
      </c>
    </row>
    <row r="388" spans="1:8" ht="15">
      <c r="A388" s="97">
        <v>213</v>
      </c>
      <c r="B388" s="102" t="s">
        <v>71</v>
      </c>
      <c r="C388" s="18">
        <v>14000</v>
      </c>
      <c r="D388" s="19">
        <v>0</v>
      </c>
      <c r="E388" s="42">
        <f t="shared" si="17"/>
        <v>0</v>
      </c>
      <c r="F388" s="10" t="s">
        <v>19</v>
      </c>
      <c r="G388" s="11" t="s">
        <v>19</v>
      </c>
      <c r="H388" s="35" t="s">
        <v>19</v>
      </c>
    </row>
    <row r="389" spans="1:8" ht="15">
      <c r="A389" s="97">
        <v>214</v>
      </c>
      <c r="B389" s="102" t="s">
        <v>72</v>
      </c>
      <c r="C389" s="18">
        <v>381294</v>
      </c>
      <c r="D389" s="19">
        <v>2133.13</v>
      </c>
      <c r="E389" s="42">
        <f t="shared" si="17"/>
        <v>0.005594449427475911</v>
      </c>
      <c r="F389" s="7" t="s">
        <v>19</v>
      </c>
      <c r="G389" s="8" t="s">
        <v>19</v>
      </c>
      <c r="H389" s="35" t="s">
        <v>19</v>
      </c>
    </row>
    <row r="390" spans="1:8" ht="15">
      <c r="A390" s="97">
        <v>221</v>
      </c>
      <c r="B390" s="102" t="s">
        <v>73</v>
      </c>
      <c r="C390" s="18">
        <v>419000</v>
      </c>
      <c r="D390" s="19">
        <v>175000</v>
      </c>
      <c r="E390" s="42">
        <f t="shared" si="17"/>
        <v>0.41766109785202865</v>
      </c>
      <c r="F390" s="7" t="s">
        <v>19</v>
      </c>
      <c r="G390" s="8" t="s">
        <v>19</v>
      </c>
      <c r="H390" s="35" t="s">
        <v>19</v>
      </c>
    </row>
    <row r="391" spans="1:8" ht="15">
      <c r="A391" s="97">
        <v>222</v>
      </c>
      <c r="B391" s="102" t="s">
        <v>74</v>
      </c>
      <c r="C391" s="18">
        <v>1500</v>
      </c>
      <c r="D391" s="19">
        <v>192.07</v>
      </c>
      <c r="E391" s="42">
        <f t="shared" si="17"/>
        <v>0.12804666666666667</v>
      </c>
      <c r="F391" s="10" t="s">
        <v>19</v>
      </c>
      <c r="G391" s="11" t="s">
        <v>19</v>
      </c>
      <c r="H391" s="35" t="s">
        <v>19</v>
      </c>
    </row>
    <row r="392" spans="1:8" ht="15">
      <c r="A392" s="97">
        <v>223</v>
      </c>
      <c r="B392" s="102" t="s">
        <v>75</v>
      </c>
      <c r="C392" s="18">
        <v>416680</v>
      </c>
      <c r="D392" s="19">
        <v>175000</v>
      </c>
      <c r="E392" s="42">
        <f t="shared" si="17"/>
        <v>0.4199865604300662</v>
      </c>
      <c r="F392" s="7" t="s">
        <v>19</v>
      </c>
      <c r="G392" s="8" t="s">
        <v>19</v>
      </c>
      <c r="H392" s="35" t="s">
        <v>19</v>
      </c>
    </row>
    <row r="393" spans="1:8" ht="15">
      <c r="A393" s="97">
        <v>224</v>
      </c>
      <c r="B393" s="102" t="s">
        <v>76</v>
      </c>
      <c r="C393" s="18">
        <v>51400</v>
      </c>
      <c r="D393" s="19">
        <v>2470.76</v>
      </c>
      <c r="E393" s="42">
        <f t="shared" si="17"/>
        <v>0.04806926070038911</v>
      </c>
      <c r="F393" s="7" t="s">
        <v>19</v>
      </c>
      <c r="G393" s="8" t="s">
        <v>19</v>
      </c>
      <c r="H393" s="35" t="s">
        <v>19</v>
      </c>
    </row>
    <row r="394" spans="1:8" ht="15">
      <c r="A394" s="97">
        <v>229</v>
      </c>
      <c r="B394" s="102" t="s">
        <v>161</v>
      </c>
      <c r="C394" s="18">
        <v>1500</v>
      </c>
      <c r="D394" s="19">
        <v>0</v>
      </c>
      <c r="E394" s="42">
        <f t="shared" si="17"/>
        <v>0</v>
      </c>
      <c r="F394" s="7" t="s">
        <v>19</v>
      </c>
      <c r="G394" s="8" t="s">
        <v>19</v>
      </c>
      <c r="H394" s="35" t="s">
        <v>19</v>
      </c>
    </row>
    <row r="395" spans="1:8" ht="15">
      <c r="A395" s="97">
        <v>231</v>
      </c>
      <c r="B395" s="102" t="s">
        <v>77</v>
      </c>
      <c r="C395" s="18">
        <v>515225</v>
      </c>
      <c r="D395" s="19">
        <v>277.45</v>
      </c>
      <c r="E395" s="42">
        <f t="shared" si="17"/>
        <v>0.0005385025959532243</v>
      </c>
      <c r="F395" s="7" t="s">
        <v>19</v>
      </c>
      <c r="G395" s="8" t="s">
        <v>19</v>
      </c>
      <c r="H395" s="35" t="s">
        <v>19</v>
      </c>
    </row>
    <row r="396" spans="1:8" ht="15">
      <c r="A396" s="97">
        <v>232</v>
      </c>
      <c r="B396" s="102" t="s">
        <v>78</v>
      </c>
      <c r="C396" s="18">
        <v>204116</v>
      </c>
      <c r="D396" s="19">
        <v>20829.05</v>
      </c>
      <c r="E396" s="42">
        <f t="shared" si="17"/>
        <v>0.1020451605949558</v>
      </c>
      <c r="F396" s="7" t="s">
        <v>19</v>
      </c>
      <c r="G396" s="8" t="s">
        <v>19</v>
      </c>
      <c r="H396" s="35" t="s">
        <v>19</v>
      </c>
    </row>
    <row r="397" spans="1:8" ht="15">
      <c r="A397" s="97">
        <v>239</v>
      </c>
      <c r="B397" s="102" t="s">
        <v>79</v>
      </c>
      <c r="C397" s="18">
        <v>160680</v>
      </c>
      <c r="D397" s="19">
        <v>13517.31</v>
      </c>
      <c r="E397" s="42">
        <f t="shared" si="17"/>
        <v>0.08412565347274086</v>
      </c>
      <c r="F397" s="7" t="s">
        <v>19</v>
      </c>
      <c r="G397" s="8" t="s">
        <v>19</v>
      </c>
      <c r="H397" s="35" t="s">
        <v>19</v>
      </c>
    </row>
    <row r="398" spans="1:8" ht="15">
      <c r="A398" s="97">
        <v>241</v>
      </c>
      <c r="B398" s="102" t="s">
        <v>80</v>
      </c>
      <c r="C398" s="18">
        <v>2000</v>
      </c>
      <c r="D398" s="19">
        <v>0</v>
      </c>
      <c r="E398" s="42">
        <f t="shared" si="17"/>
        <v>0</v>
      </c>
      <c r="F398" s="7" t="s">
        <v>19</v>
      </c>
      <c r="G398" s="8" t="s">
        <v>19</v>
      </c>
      <c r="H398" s="35" t="s">
        <v>19</v>
      </c>
    </row>
    <row r="399" spans="1:8" ht="15">
      <c r="A399" s="97">
        <v>242</v>
      </c>
      <c r="B399" s="102" t="s">
        <v>81</v>
      </c>
      <c r="C399" s="18">
        <v>41100</v>
      </c>
      <c r="D399" s="19">
        <v>12.8</v>
      </c>
      <c r="E399" s="42">
        <f t="shared" si="17"/>
        <v>0.00031143552311435526</v>
      </c>
      <c r="F399" s="3" t="s">
        <v>19</v>
      </c>
      <c r="G399" s="4" t="s">
        <v>19</v>
      </c>
      <c r="H399" s="35" t="s">
        <v>19</v>
      </c>
    </row>
    <row r="400" spans="1:8" ht="15">
      <c r="A400" s="97">
        <v>243</v>
      </c>
      <c r="B400" s="102" t="s">
        <v>82</v>
      </c>
      <c r="C400" s="18">
        <v>54100</v>
      </c>
      <c r="D400" s="19">
        <v>491.98</v>
      </c>
      <c r="E400" s="42">
        <f t="shared" si="17"/>
        <v>0.009093900184842884</v>
      </c>
      <c r="F400" s="7" t="s">
        <v>19</v>
      </c>
      <c r="G400" s="9" t="s">
        <v>19</v>
      </c>
      <c r="H400" s="35" t="s">
        <v>19</v>
      </c>
    </row>
    <row r="401" spans="1:8" ht="15">
      <c r="A401" s="97">
        <v>244</v>
      </c>
      <c r="B401" s="102" t="s">
        <v>83</v>
      </c>
      <c r="C401" s="18">
        <v>10100</v>
      </c>
      <c r="D401" s="19">
        <v>0</v>
      </c>
      <c r="E401" s="42">
        <f t="shared" si="17"/>
        <v>0</v>
      </c>
      <c r="F401" s="3" t="s">
        <v>19</v>
      </c>
      <c r="G401" s="4" t="s">
        <v>19</v>
      </c>
      <c r="H401" s="35" t="s">
        <v>19</v>
      </c>
    </row>
    <row r="402" spans="1:8" ht="15">
      <c r="A402" s="97">
        <v>249</v>
      </c>
      <c r="B402" s="102" t="s">
        <v>84</v>
      </c>
      <c r="C402" s="18">
        <v>112450</v>
      </c>
      <c r="D402" s="19">
        <v>2739.3</v>
      </c>
      <c r="E402" s="42">
        <f t="shared" si="17"/>
        <v>0.024360160071142733</v>
      </c>
      <c r="F402" s="7" t="s">
        <v>19</v>
      </c>
      <c r="G402" s="8" t="s">
        <v>19</v>
      </c>
      <c r="H402" s="35" t="s">
        <v>19</v>
      </c>
    </row>
    <row r="403" spans="1:8" ht="15">
      <c r="A403" s="97">
        <v>251</v>
      </c>
      <c r="B403" s="102" t="s">
        <v>85</v>
      </c>
      <c r="C403" s="18">
        <v>30000</v>
      </c>
      <c r="D403" s="19">
        <v>0</v>
      </c>
      <c r="E403" s="42">
        <f t="shared" si="17"/>
        <v>0</v>
      </c>
      <c r="F403" s="7" t="s">
        <v>19</v>
      </c>
      <c r="G403" s="8" t="s">
        <v>19</v>
      </c>
      <c r="H403" s="35" t="s">
        <v>19</v>
      </c>
    </row>
    <row r="404" spans="1:8" ht="15">
      <c r="A404" s="97">
        <v>252</v>
      </c>
      <c r="B404" s="102" t="s">
        <v>86</v>
      </c>
      <c r="C404" s="18">
        <v>20000</v>
      </c>
      <c r="D404" s="19">
        <v>764.05</v>
      </c>
      <c r="E404" s="42">
        <f t="shared" si="17"/>
        <v>0.0382025</v>
      </c>
      <c r="F404" s="7" t="s">
        <v>19</v>
      </c>
      <c r="G404" s="9" t="s">
        <v>19</v>
      </c>
      <c r="H404" s="35" t="s">
        <v>19</v>
      </c>
    </row>
    <row r="405" spans="1:8" ht="15">
      <c r="A405" s="97">
        <v>253</v>
      </c>
      <c r="B405" s="102" t="s">
        <v>87</v>
      </c>
      <c r="C405" s="18">
        <v>29000</v>
      </c>
      <c r="D405" s="19">
        <v>0</v>
      </c>
      <c r="E405" s="42">
        <f t="shared" si="17"/>
        <v>0</v>
      </c>
      <c r="F405" s="7" t="s">
        <v>19</v>
      </c>
      <c r="G405" s="9" t="s">
        <v>19</v>
      </c>
      <c r="H405" s="35" t="s">
        <v>19</v>
      </c>
    </row>
    <row r="406" spans="1:8" ht="15">
      <c r="A406" s="97">
        <v>254</v>
      </c>
      <c r="B406" s="102" t="s">
        <v>88</v>
      </c>
      <c r="C406" s="18">
        <v>62000</v>
      </c>
      <c r="D406" s="19">
        <v>120.9</v>
      </c>
      <c r="E406" s="42">
        <f t="shared" si="17"/>
        <v>0.0019500000000000001</v>
      </c>
      <c r="F406" s="7" t="s">
        <v>19</v>
      </c>
      <c r="G406" s="9" t="s">
        <v>19</v>
      </c>
      <c r="H406" s="35" t="s">
        <v>19</v>
      </c>
    </row>
    <row r="407" spans="1:8" ht="15">
      <c r="A407" s="97">
        <v>255</v>
      </c>
      <c r="B407" s="102" t="s">
        <v>89</v>
      </c>
      <c r="C407" s="18">
        <v>143000</v>
      </c>
      <c r="D407" s="19">
        <v>4009.48</v>
      </c>
      <c r="E407" s="42">
        <f t="shared" si="17"/>
        <v>0.028038321678321678</v>
      </c>
      <c r="F407" s="7" t="s">
        <v>19</v>
      </c>
      <c r="G407" s="9" t="s">
        <v>19</v>
      </c>
      <c r="H407" s="35" t="s">
        <v>19</v>
      </c>
    </row>
    <row r="408" spans="1:8" ht="15">
      <c r="A408" s="97">
        <v>256</v>
      </c>
      <c r="B408" s="102" t="s">
        <v>90</v>
      </c>
      <c r="C408" s="18">
        <v>63000</v>
      </c>
      <c r="D408" s="19">
        <v>2078.56</v>
      </c>
      <c r="E408" s="42">
        <f t="shared" si="17"/>
        <v>0.032993015873015875</v>
      </c>
      <c r="F408" s="3" t="s">
        <v>19</v>
      </c>
      <c r="G408" s="4" t="s">
        <v>19</v>
      </c>
      <c r="H408" s="35" t="s">
        <v>19</v>
      </c>
    </row>
    <row r="409" spans="1:8" ht="15">
      <c r="A409" s="97">
        <v>257</v>
      </c>
      <c r="B409" s="102" t="s">
        <v>91</v>
      </c>
      <c r="C409" s="18">
        <v>12000</v>
      </c>
      <c r="D409" s="19">
        <v>0</v>
      </c>
      <c r="E409" s="42">
        <f t="shared" si="17"/>
        <v>0</v>
      </c>
      <c r="F409" s="7" t="s">
        <v>19</v>
      </c>
      <c r="G409" s="9" t="s">
        <v>19</v>
      </c>
      <c r="H409" s="35" t="s">
        <v>19</v>
      </c>
    </row>
    <row r="410" spans="1:8" ht="15.75" customHeight="1">
      <c r="A410" s="97">
        <v>259</v>
      </c>
      <c r="B410" s="102" t="s">
        <v>92</v>
      </c>
      <c r="C410" s="18">
        <v>76600</v>
      </c>
      <c r="D410" s="19">
        <v>339.43</v>
      </c>
      <c r="E410" s="42">
        <f t="shared" si="17"/>
        <v>0.004431201044386423</v>
      </c>
      <c r="F410" s="7" t="s">
        <v>19</v>
      </c>
      <c r="G410" s="9" t="s">
        <v>19</v>
      </c>
      <c r="H410" s="35" t="s">
        <v>19</v>
      </c>
    </row>
    <row r="411" spans="1:8" ht="15">
      <c r="A411" s="97">
        <v>261</v>
      </c>
      <c r="B411" s="102" t="s">
        <v>93</v>
      </c>
      <c r="C411" s="18">
        <v>106100</v>
      </c>
      <c r="D411" s="19">
        <v>392</v>
      </c>
      <c r="E411" s="42">
        <f t="shared" si="17"/>
        <v>0.0036946277097078227</v>
      </c>
      <c r="F411" s="3" t="s">
        <v>19</v>
      </c>
      <c r="G411" s="4" t="s">
        <v>19</v>
      </c>
      <c r="H411" s="35" t="s">
        <v>19</v>
      </c>
    </row>
    <row r="412" spans="1:8" ht="15">
      <c r="A412" s="97">
        <v>262</v>
      </c>
      <c r="B412" s="102" t="s">
        <v>94</v>
      </c>
      <c r="C412" s="18">
        <v>161000</v>
      </c>
      <c r="D412" s="19">
        <v>230.35</v>
      </c>
      <c r="E412" s="42">
        <f t="shared" si="17"/>
        <v>0.0014307453416149067</v>
      </c>
      <c r="F412" s="3" t="s">
        <v>19</v>
      </c>
      <c r="G412" s="4" t="s">
        <v>19</v>
      </c>
      <c r="H412" s="35" t="s">
        <v>19</v>
      </c>
    </row>
    <row r="413" spans="1:8" ht="15">
      <c r="A413" s="97">
        <v>263</v>
      </c>
      <c r="B413" s="102" t="s">
        <v>95</v>
      </c>
      <c r="C413" s="18">
        <v>221500</v>
      </c>
      <c r="D413" s="19">
        <v>220.21</v>
      </c>
      <c r="E413" s="42">
        <f t="shared" si="17"/>
        <v>0.000994176072234763</v>
      </c>
      <c r="F413" s="3" t="s">
        <v>19</v>
      </c>
      <c r="G413" s="4" t="s">
        <v>19</v>
      </c>
      <c r="H413" s="35" t="s">
        <v>19</v>
      </c>
    </row>
    <row r="414" spans="1:8" ht="15">
      <c r="A414" s="97">
        <v>265</v>
      </c>
      <c r="B414" s="102" t="s">
        <v>96</v>
      </c>
      <c r="C414" s="18">
        <v>616250</v>
      </c>
      <c r="D414" s="19">
        <v>83.41</v>
      </c>
      <c r="E414" s="42">
        <f t="shared" si="17"/>
        <v>0.00013535091277890466</v>
      </c>
      <c r="F414" s="7">
        <v>200000</v>
      </c>
      <c r="G414" s="8">
        <v>50568.74</v>
      </c>
      <c r="H414" s="35">
        <f>G414/F414</f>
        <v>0.2528437</v>
      </c>
    </row>
    <row r="415" spans="1:8" ht="15">
      <c r="A415" s="97">
        <v>269</v>
      </c>
      <c r="B415" s="102" t="s">
        <v>97</v>
      </c>
      <c r="C415" s="18">
        <v>204755</v>
      </c>
      <c r="D415" s="19">
        <v>1554.05</v>
      </c>
      <c r="E415" s="42">
        <f t="shared" si="17"/>
        <v>0.007589802446826695</v>
      </c>
      <c r="F415" s="7" t="s">
        <v>19</v>
      </c>
      <c r="G415" s="8" t="s">
        <v>19</v>
      </c>
      <c r="H415" s="35" t="s">
        <v>19</v>
      </c>
    </row>
    <row r="416" spans="1:8" ht="15">
      <c r="A416" s="97">
        <v>271</v>
      </c>
      <c r="B416" s="102" t="s">
        <v>98</v>
      </c>
      <c r="C416" s="18">
        <v>45721</v>
      </c>
      <c r="D416" s="19">
        <v>0</v>
      </c>
      <c r="E416" s="42">
        <f t="shared" si="17"/>
        <v>0</v>
      </c>
      <c r="F416" s="7" t="s">
        <v>19</v>
      </c>
      <c r="G416" s="8" t="s">
        <v>19</v>
      </c>
      <c r="H416" s="35" t="s">
        <v>19</v>
      </c>
    </row>
    <row r="417" spans="1:8" ht="15">
      <c r="A417" s="97">
        <v>272</v>
      </c>
      <c r="B417" s="102" t="s">
        <v>99</v>
      </c>
      <c r="C417" s="18">
        <v>20000</v>
      </c>
      <c r="D417" s="19">
        <v>0</v>
      </c>
      <c r="E417" s="42">
        <f t="shared" si="17"/>
        <v>0</v>
      </c>
      <c r="F417" s="10" t="s">
        <v>19</v>
      </c>
      <c r="G417" s="11" t="s">
        <v>19</v>
      </c>
      <c r="H417" s="35" t="s">
        <v>19</v>
      </c>
    </row>
    <row r="418" spans="1:8" ht="15">
      <c r="A418" s="97">
        <v>273</v>
      </c>
      <c r="B418" s="102" t="s">
        <v>100</v>
      </c>
      <c r="C418" s="18">
        <v>261762</v>
      </c>
      <c r="D418" s="19">
        <v>25594.39</v>
      </c>
      <c r="E418" s="42">
        <f t="shared" si="17"/>
        <v>0.09777733208028667</v>
      </c>
      <c r="F418" s="7" t="s">
        <v>19</v>
      </c>
      <c r="G418" s="8" t="s">
        <v>19</v>
      </c>
      <c r="H418" s="35" t="s">
        <v>19</v>
      </c>
    </row>
    <row r="419" spans="1:8" ht="15">
      <c r="A419" s="97">
        <v>274</v>
      </c>
      <c r="B419" s="102" t="s">
        <v>101</v>
      </c>
      <c r="C419" s="18">
        <v>60000</v>
      </c>
      <c r="D419" s="19">
        <v>7369.95</v>
      </c>
      <c r="E419" s="42">
        <f t="shared" si="17"/>
        <v>0.1228325</v>
      </c>
      <c r="F419" s="10" t="s">
        <v>19</v>
      </c>
      <c r="G419" s="11" t="s">
        <v>19</v>
      </c>
      <c r="H419" s="35" t="s">
        <v>19</v>
      </c>
    </row>
    <row r="420" spans="1:8" ht="15">
      <c r="A420" s="97">
        <v>275</v>
      </c>
      <c r="B420" s="102" t="s">
        <v>102</v>
      </c>
      <c r="C420" s="18">
        <v>740535</v>
      </c>
      <c r="D420" s="19">
        <v>47405.06</v>
      </c>
      <c r="E420" s="42">
        <f t="shared" si="17"/>
        <v>0.06401461105822141</v>
      </c>
      <c r="F420" s="7" t="s">
        <v>19</v>
      </c>
      <c r="G420" s="8" t="s">
        <v>19</v>
      </c>
      <c r="H420" s="35" t="s">
        <v>19</v>
      </c>
    </row>
    <row r="421" spans="1:8" ht="15">
      <c r="A421" s="97">
        <v>277</v>
      </c>
      <c r="B421" s="102" t="s">
        <v>123</v>
      </c>
      <c r="C421" s="18">
        <v>8000</v>
      </c>
      <c r="D421" s="19">
        <v>0</v>
      </c>
      <c r="E421" s="42">
        <f t="shared" si="17"/>
        <v>0</v>
      </c>
      <c r="F421" s="7" t="s">
        <v>19</v>
      </c>
      <c r="G421" s="8" t="s">
        <v>19</v>
      </c>
      <c r="H421" s="35" t="s">
        <v>19</v>
      </c>
    </row>
    <row r="422" spans="1:8" ht="15">
      <c r="A422" s="97">
        <v>278</v>
      </c>
      <c r="B422" s="102" t="s">
        <v>103</v>
      </c>
      <c r="C422" s="18">
        <v>3000</v>
      </c>
      <c r="D422" s="19">
        <v>0</v>
      </c>
      <c r="E422" s="42">
        <f t="shared" si="17"/>
        <v>0</v>
      </c>
      <c r="F422" s="7" t="s">
        <v>19</v>
      </c>
      <c r="G422" s="8" t="s">
        <v>19</v>
      </c>
      <c r="H422" s="35" t="s">
        <v>19</v>
      </c>
    </row>
    <row r="423" spans="1:8" ht="15">
      <c r="A423" s="97">
        <v>279</v>
      </c>
      <c r="B423" s="102" t="s">
        <v>104</v>
      </c>
      <c r="C423" s="18">
        <v>39425</v>
      </c>
      <c r="D423" s="19">
        <v>99.39</v>
      </c>
      <c r="E423" s="42">
        <f t="shared" si="17"/>
        <v>0.0025209892200380468</v>
      </c>
      <c r="F423" s="7" t="s">
        <v>19</v>
      </c>
      <c r="G423" s="8" t="s">
        <v>19</v>
      </c>
      <c r="H423" s="35" t="s">
        <v>19</v>
      </c>
    </row>
    <row r="424" spans="1:8" ht="15">
      <c r="A424" s="174">
        <v>280</v>
      </c>
      <c r="B424" s="102" t="s">
        <v>105</v>
      </c>
      <c r="C424" s="18">
        <v>663600</v>
      </c>
      <c r="D424" s="19">
        <v>3260.42</v>
      </c>
      <c r="E424" s="42">
        <f t="shared" si="17"/>
        <v>0.0049132308619650395</v>
      </c>
      <c r="F424" s="7" t="s">
        <v>19</v>
      </c>
      <c r="G424" s="8" t="s">
        <v>19</v>
      </c>
      <c r="H424" s="35" t="s">
        <v>19</v>
      </c>
    </row>
    <row r="425" spans="1:8" ht="15">
      <c r="A425" s="115">
        <v>291</v>
      </c>
      <c r="B425" s="172" t="s">
        <v>180</v>
      </c>
      <c r="C425" s="158">
        <v>6665</v>
      </c>
      <c r="D425" s="159">
        <v>0</v>
      </c>
      <c r="E425" s="42">
        <f t="shared" si="17"/>
        <v>0</v>
      </c>
      <c r="F425" s="160" t="s">
        <v>19</v>
      </c>
      <c r="G425" s="173" t="s">
        <v>19</v>
      </c>
      <c r="H425" s="51" t="s">
        <v>19</v>
      </c>
    </row>
    <row r="426" spans="1:8" ht="15">
      <c r="A426" s="115">
        <v>294</v>
      </c>
      <c r="B426" s="172" t="s">
        <v>169</v>
      </c>
      <c r="C426" s="158">
        <v>563</v>
      </c>
      <c r="D426" s="159">
        <v>0</v>
      </c>
      <c r="E426" s="42">
        <f t="shared" si="17"/>
        <v>0</v>
      </c>
      <c r="F426" s="160" t="s">
        <v>19</v>
      </c>
      <c r="G426" s="173" t="s">
        <v>19</v>
      </c>
      <c r="H426" s="51" t="s">
        <v>19</v>
      </c>
    </row>
    <row r="427" spans="1:8" ht="15">
      <c r="A427" s="115">
        <v>295</v>
      </c>
      <c r="B427" s="172" t="s">
        <v>181</v>
      </c>
      <c r="C427" s="158">
        <v>128</v>
      </c>
      <c r="D427" s="159">
        <v>0</v>
      </c>
      <c r="E427" s="42">
        <f t="shared" si="17"/>
        <v>0</v>
      </c>
      <c r="F427" s="160" t="s">
        <v>19</v>
      </c>
      <c r="G427" s="173" t="s">
        <v>19</v>
      </c>
      <c r="H427" s="51" t="s">
        <v>19</v>
      </c>
    </row>
    <row r="428" spans="1:8" ht="15">
      <c r="A428" s="115">
        <v>296</v>
      </c>
      <c r="B428" s="172" t="s">
        <v>182</v>
      </c>
      <c r="C428" s="158">
        <v>429</v>
      </c>
      <c r="D428" s="159">
        <v>0</v>
      </c>
      <c r="E428" s="42">
        <f t="shared" si="17"/>
        <v>0</v>
      </c>
      <c r="F428" s="160" t="s">
        <v>19</v>
      </c>
      <c r="G428" s="173" t="s">
        <v>19</v>
      </c>
      <c r="H428" s="51" t="s">
        <v>19</v>
      </c>
    </row>
    <row r="429" spans="1:8" ht="15">
      <c r="A429" s="115">
        <v>297</v>
      </c>
      <c r="B429" s="172" t="s">
        <v>183</v>
      </c>
      <c r="C429" s="158">
        <v>1766</v>
      </c>
      <c r="D429" s="159">
        <v>195</v>
      </c>
      <c r="E429" s="42">
        <f t="shared" si="17"/>
        <v>0.11041902604756512</v>
      </c>
      <c r="F429" s="160" t="s">
        <v>19</v>
      </c>
      <c r="G429" s="173" t="s">
        <v>19</v>
      </c>
      <c r="H429" s="51" t="s">
        <v>19</v>
      </c>
    </row>
    <row r="430" spans="1:8" ht="15">
      <c r="A430" s="115">
        <v>298</v>
      </c>
      <c r="B430" s="172" t="s">
        <v>184</v>
      </c>
      <c r="C430" s="158">
        <v>729</v>
      </c>
      <c r="D430" s="159">
        <v>0</v>
      </c>
      <c r="E430" s="42">
        <f t="shared" si="17"/>
        <v>0</v>
      </c>
      <c r="F430" s="160" t="s">
        <v>19</v>
      </c>
      <c r="G430" s="173" t="s">
        <v>19</v>
      </c>
      <c r="H430" s="51" t="s">
        <v>19</v>
      </c>
    </row>
    <row r="431" spans="1:8" ht="15.75" thickBot="1">
      <c r="A431" s="165">
        <v>299</v>
      </c>
      <c r="B431" s="150" t="s">
        <v>169</v>
      </c>
      <c r="C431" s="55">
        <v>1198</v>
      </c>
      <c r="D431" s="56">
        <v>0</v>
      </c>
      <c r="E431" s="43">
        <f t="shared" si="17"/>
        <v>0</v>
      </c>
      <c r="F431" s="44" t="s">
        <v>19</v>
      </c>
      <c r="G431" s="45" t="s">
        <v>19</v>
      </c>
      <c r="H431" s="37" t="s">
        <v>19</v>
      </c>
    </row>
    <row r="432" spans="1:8" ht="15.75" thickBot="1">
      <c r="A432" s="198" t="s">
        <v>9</v>
      </c>
      <c r="B432" s="199"/>
      <c r="C432" s="12">
        <f>SUM(C433:C447)</f>
        <v>6473639</v>
      </c>
      <c r="D432" s="13">
        <f>SUM(D433:D447)</f>
        <v>1036.19</v>
      </c>
      <c r="E432" s="38">
        <f>D432/C432</f>
        <v>0.00016006298775696329</v>
      </c>
      <c r="F432" s="12">
        <f>SUM(F433:F447)</f>
        <v>24760133</v>
      </c>
      <c r="G432" s="13">
        <f>SUM(G433:G447)</f>
        <v>19617.7</v>
      </c>
      <c r="H432" s="33">
        <f aca="true" t="shared" si="18" ref="H432:H437">G432/F432</f>
        <v>0.0007923099605321183</v>
      </c>
    </row>
    <row r="433" spans="1:8" ht="15">
      <c r="A433" s="119">
        <v>301</v>
      </c>
      <c r="B433" s="151" t="s">
        <v>146</v>
      </c>
      <c r="C433" s="117" t="s">
        <v>19</v>
      </c>
      <c r="D433" s="20" t="s">
        <v>19</v>
      </c>
      <c r="E433" s="41" t="s">
        <v>19</v>
      </c>
      <c r="F433" s="5">
        <v>157000</v>
      </c>
      <c r="G433" s="6">
        <v>0</v>
      </c>
      <c r="H433" s="34">
        <f t="shared" si="18"/>
        <v>0</v>
      </c>
    </row>
    <row r="434" spans="1:8" ht="15">
      <c r="A434" s="115">
        <v>302</v>
      </c>
      <c r="B434" s="116" t="s">
        <v>147</v>
      </c>
      <c r="C434" s="21" t="s">
        <v>19</v>
      </c>
      <c r="D434" s="22" t="s">
        <v>19</v>
      </c>
      <c r="E434" s="42" t="s">
        <v>19</v>
      </c>
      <c r="F434" s="7">
        <v>29000</v>
      </c>
      <c r="G434" s="8">
        <v>0</v>
      </c>
      <c r="H434" s="35">
        <f t="shared" si="18"/>
        <v>0</v>
      </c>
    </row>
    <row r="435" spans="1:8" ht="15">
      <c r="A435" s="115">
        <v>305</v>
      </c>
      <c r="B435" s="116" t="s">
        <v>148</v>
      </c>
      <c r="C435" s="21" t="s">
        <v>19</v>
      </c>
      <c r="D435" s="22" t="s">
        <v>19</v>
      </c>
      <c r="E435" s="42" t="s">
        <v>19</v>
      </c>
      <c r="F435" s="7">
        <v>10000</v>
      </c>
      <c r="G435" s="8">
        <v>0</v>
      </c>
      <c r="H435" s="35">
        <f t="shared" si="18"/>
        <v>0</v>
      </c>
    </row>
    <row r="436" spans="1:8" ht="15">
      <c r="A436" s="115">
        <v>309</v>
      </c>
      <c r="B436" s="116" t="s">
        <v>149</v>
      </c>
      <c r="C436" s="21" t="s">
        <v>19</v>
      </c>
      <c r="D436" s="22" t="s">
        <v>19</v>
      </c>
      <c r="E436" s="42" t="s">
        <v>19</v>
      </c>
      <c r="F436" s="7">
        <v>60000</v>
      </c>
      <c r="G436" s="8">
        <v>0</v>
      </c>
      <c r="H436" s="35">
        <f t="shared" si="18"/>
        <v>0</v>
      </c>
    </row>
    <row r="437" spans="1:8" ht="15">
      <c r="A437" s="115">
        <v>313</v>
      </c>
      <c r="B437" s="116" t="s">
        <v>163</v>
      </c>
      <c r="C437" s="21" t="s">
        <v>19</v>
      </c>
      <c r="D437" s="22" t="s">
        <v>19</v>
      </c>
      <c r="E437" s="42" t="s">
        <v>19</v>
      </c>
      <c r="F437" s="7">
        <v>50000</v>
      </c>
      <c r="G437" s="8">
        <v>0</v>
      </c>
      <c r="H437" s="35">
        <f t="shared" si="18"/>
        <v>0</v>
      </c>
    </row>
    <row r="438" spans="1:8" ht="15">
      <c r="A438" s="115">
        <v>314</v>
      </c>
      <c r="B438" s="116" t="s">
        <v>150</v>
      </c>
      <c r="C438" s="21">
        <v>15000</v>
      </c>
      <c r="D438" s="22">
        <v>0</v>
      </c>
      <c r="E438" s="42">
        <f aca="true" t="shared" si="19" ref="E438:E446">D438/C438</f>
        <v>0</v>
      </c>
      <c r="F438" s="7">
        <v>3648000</v>
      </c>
      <c r="G438" s="8">
        <v>0</v>
      </c>
      <c r="H438" s="35">
        <f>G438/F438</f>
        <v>0</v>
      </c>
    </row>
    <row r="439" spans="1:8" ht="15">
      <c r="A439" s="115">
        <v>319</v>
      </c>
      <c r="B439" s="116" t="s">
        <v>166</v>
      </c>
      <c r="C439" s="21" t="s">
        <v>19</v>
      </c>
      <c r="D439" s="22" t="s">
        <v>19</v>
      </c>
      <c r="E439" s="42" t="s">
        <v>19</v>
      </c>
      <c r="F439" s="7" t="s">
        <v>19</v>
      </c>
      <c r="G439" s="8" t="s">
        <v>19</v>
      </c>
      <c r="H439" s="35" t="s">
        <v>19</v>
      </c>
    </row>
    <row r="440" spans="1:8" ht="15">
      <c r="A440" s="103">
        <v>320</v>
      </c>
      <c r="B440" s="116" t="s">
        <v>151</v>
      </c>
      <c r="C440" s="21">
        <v>1500</v>
      </c>
      <c r="D440" s="22">
        <v>0</v>
      </c>
      <c r="E440" s="42">
        <f t="shared" si="19"/>
        <v>0</v>
      </c>
      <c r="F440" s="7">
        <v>89376</v>
      </c>
      <c r="G440" s="8">
        <v>512</v>
      </c>
      <c r="H440" s="35">
        <f>G440/F440</f>
        <v>0.005728607232366631</v>
      </c>
    </row>
    <row r="441" spans="1:8" ht="15">
      <c r="A441" s="115">
        <v>331</v>
      </c>
      <c r="B441" s="116" t="s">
        <v>187</v>
      </c>
      <c r="C441" s="21" t="s">
        <v>19</v>
      </c>
      <c r="D441" s="22" t="s">
        <v>19</v>
      </c>
      <c r="E441" s="42" t="s">
        <v>19</v>
      </c>
      <c r="F441" s="7">
        <v>2300</v>
      </c>
      <c r="G441" s="8">
        <v>0</v>
      </c>
      <c r="H441" s="35">
        <f>G441/F441</f>
        <v>0</v>
      </c>
    </row>
    <row r="442" spans="1:8" ht="15">
      <c r="A442" s="115">
        <v>332</v>
      </c>
      <c r="B442" s="116" t="s">
        <v>152</v>
      </c>
      <c r="C442" s="21">
        <v>50000</v>
      </c>
      <c r="D442" s="22">
        <v>0</v>
      </c>
      <c r="E442" s="42">
        <f t="shared" si="19"/>
        <v>0</v>
      </c>
      <c r="F442" s="7" t="s">
        <v>19</v>
      </c>
      <c r="G442" s="8" t="s">
        <v>19</v>
      </c>
      <c r="H442" s="35" t="s">
        <v>19</v>
      </c>
    </row>
    <row r="443" spans="1:8" ht="15">
      <c r="A443" s="103">
        <v>340</v>
      </c>
      <c r="B443" s="116" t="s">
        <v>153</v>
      </c>
      <c r="C443" s="21">
        <v>2000</v>
      </c>
      <c r="D443" s="22">
        <v>0</v>
      </c>
      <c r="E443" s="42">
        <f t="shared" si="19"/>
        <v>0</v>
      </c>
      <c r="F443" s="7">
        <v>226350</v>
      </c>
      <c r="G443" s="8">
        <v>0</v>
      </c>
      <c r="H443" s="35">
        <f aca="true" t="shared" si="20" ref="H443:H450">G443/F443</f>
        <v>0</v>
      </c>
    </row>
    <row r="444" spans="1:8" ht="15">
      <c r="A444" s="103">
        <v>350</v>
      </c>
      <c r="B444" s="116" t="s">
        <v>154</v>
      </c>
      <c r="C444" s="21">
        <v>37700</v>
      </c>
      <c r="D444" s="22">
        <v>0</v>
      </c>
      <c r="E444" s="42">
        <f t="shared" si="19"/>
        <v>0</v>
      </c>
      <c r="F444" s="7">
        <v>2267900</v>
      </c>
      <c r="G444" s="8">
        <v>0</v>
      </c>
      <c r="H444" s="35">
        <f t="shared" si="20"/>
        <v>0</v>
      </c>
    </row>
    <row r="445" spans="1:8" ht="15">
      <c r="A445" s="103">
        <v>370</v>
      </c>
      <c r="B445" s="116" t="s">
        <v>106</v>
      </c>
      <c r="C445" s="21">
        <v>77500</v>
      </c>
      <c r="D445" s="22">
        <v>0</v>
      </c>
      <c r="E445" s="42">
        <f t="shared" si="19"/>
        <v>0</v>
      </c>
      <c r="F445" s="7">
        <v>1321600</v>
      </c>
      <c r="G445" s="8">
        <v>17393.7</v>
      </c>
      <c r="H445" s="35">
        <f t="shared" si="20"/>
        <v>0.013161092615012106</v>
      </c>
    </row>
    <row r="446" spans="1:8" ht="15">
      <c r="A446" s="103">
        <v>380</v>
      </c>
      <c r="B446" s="116" t="s">
        <v>107</v>
      </c>
      <c r="C446" s="175">
        <v>6286899</v>
      </c>
      <c r="D446" s="62">
        <v>0</v>
      </c>
      <c r="E446" s="42">
        <f t="shared" si="19"/>
        <v>0</v>
      </c>
      <c r="F446" s="160">
        <v>16898607</v>
      </c>
      <c r="G446" s="173">
        <v>1712</v>
      </c>
      <c r="H446" s="35">
        <f t="shared" si="20"/>
        <v>0.00010131012573995005</v>
      </c>
    </row>
    <row r="447" spans="1:8" ht="15.75" thickBot="1">
      <c r="A447" s="165">
        <v>398</v>
      </c>
      <c r="B447" s="136" t="s">
        <v>106</v>
      </c>
      <c r="C447" s="27">
        <v>3040</v>
      </c>
      <c r="D447" s="120">
        <v>1036.19</v>
      </c>
      <c r="E447" s="43">
        <f>D447/C447</f>
        <v>0.34085197368421055</v>
      </c>
      <c r="F447" s="44" t="s">
        <v>19</v>
      </c>
      <c r="G447" s="45" t="s">
        <v>19</v>
      </c>
      <c r="H447" s="37" t="s">
        <v>19</v>
      </c>
    </row>
    <row r="448" spans="1:8" ht="15.75" thickBot="1">
      <c r="A448" s="200" t="s">
        <v>139</v>
      </c>
      <c r="B448" s="201"/>
      <c r="C448" s="112">
        <v>0</v>
      </c>
      <c r="D448" s="113">
        <v>0</v>
      </c>
      <c r="E448" s="38" t="s">
        <v>19</v>
      </c>
      <c r="F448" s="114">
        <f>SUM(F449:F450)</f>
        <v>4791666</v>
      </c>
      <c r="G448" s="114">
        <f>SUM(G449:G450)</f>
        <v>0</v>
      </c>
      <c r="H448" s="33">
        <f t="shared" si="20"/>
        <v>0</v>
      </c>
    </row>
    <row r="449" spans="1:8" ht="15">
      <c r="A449" s="125">
        <v>502</v>
      </c>
      <c r="B449" s="134" t="s">
        <v>167</v>
      </c>
      <c r="C449" s="121" t="s">
        <v>19</v>
      </c>
      <c r="D449" s="122" t="s">
        <v>19</v>
      </c>
      <c r="E449" s="137" t="s">
        <v>19</v>
      </c>
      <c r="F449" s="121">
        <v>791666</v>
      </c>
      <c r="G449" s="122">
        <v>0</v>
      </c>
      <c r="H449" s="123">
        <f t="shared" si="20"/>
        <v>0</v>
      </c>
    </row>
    <row r="450" spans="1:8" ht="15.75" thickBot="1">
      <c r="A450" s="129">
        <v>544</v>
      </c>
      <c r="B450" s="136" t="s">
        <v>156</v>
      </c>
      <c r="C450" s="139" t="s">
        <v>19</v>
      </c>
      <c r="D450" s="140" t="s">
        <v>19</v>
      </c>
      <c r="E450" s="141" t="s">
        <v>19</v>
      </c>
      <c r="F450" s="162">
        <v>4000000</v>
      </c>
      <c r="G450" s="132">
        <v>0</v>
      </c>
      <c r="H450" s="133">
        <f t="shared" si="20"/>
        <v>0</v>
      </c>
    </row>
    <row r="451" spans="1:8" ht="15.75" thickBot="1">
      <c r="A451" s="186" t="s">
        <v>10</v>
      </c>
      <c r="B451" s="187"/>
      <c r="C451" s="66">
        <f>SUM(C452:C465)</f>
        <v>336097271</v>
      </c>
      <c r="D451" s="67">
        <f>SUM(D452:D465)</f>
        <v>13558076.14</v>
      </c>
      <c r="E451" s="68">
        <f>D451/C451</f>
        <v>0.0403397388489953</v>
      </c>
      <c r="F451" s="66">
        <f>SUM(F452:F465)</f>
        <v>1229033</v>
      </c>
      <c r="G451" s="126">
        <f>SUM(G452:G465)</f>
        <v>19977.51</v>
      </c>
      <c r="H451" s="69">
        <f>G451/F451</f>
        <v>0.016254657116611188</v>
      </c>
    </row>
    <row r="452" spans="1:8" ht="15">
      <c r="A452" s="95">
        <v>611</v>
      </c>
      <c r="B452" s="104" t="s">
        <v>137</v>
      </c>
      <c r="C452" s="57">
        <v>75000</v>
      </c>
      <c r="D452" s="20">
        <v>11300</v>
      </c>
      <c r="E452" s="41">
        <f>D452/C452</f>
        <v>0.15066666666666667</v>
      </c>
      <c r="F452" s="63" t="s">
        <v>19</v>
      </c>
      <c r="G452" s="64" t="s">
        <v>19</v>
      </c>
      <c r="H452" s="34" t="s">
        <v>19</v>
      </c>
    </row>
    <row r="453" spans="1:8" ht="15">
      <c r="A453" s="96">
        <v>612</v>
      </c>
      <c r="B453" s="105" t="s">
        <v>124</v>
      </c>
      <c r="C453" s="59">
        <v>1000000</v>
      </c>
      <c r="D453" s="60">
        <v>0</v>
      </c>
      <c r="E453" s="61">
        <f>D453/C453</f>
        <v>0</v>
      </c>
      <c r="F453" s="25" t="s">
        <v>19</v>
      </c>
      <c r="G453" s="26" t="s">
        <v>19</v>
      </c>
      <c r="H453" s="36" t="s">
        <v>19</v>
      </c>
    </row>
    <row r="454" spans="1:8" ht="15">
      <c r="A454" s="96">
        <v>613</v>
      </c>
      <c r="B454" s="105" t="s">
        <v>138</v>
      </c>
      <c r="C454" s="59">
        <v>1000</v>
      </c>
      <c r="D454" s="60">
        <v>0</v>
      </c>
      <c r="E454" s="61">
        <f aca="true" t="shared" si="21" ref="E454:E465">D454/C454</f>
        <v>0</v>
      </c>
      <c r="F454" s="25" t="s">
        <v>19</v>
      </c>
      <c r="G454" s="26" t="s">
        <v>19</v>
      </c>
      <c r="H454" s="36" t="s">
        <v>19</v>
      </c>
    </row>
    <row r="455" spans="1:8" ht="15">
      <c r="A455" s="96">
        <v>614</v>
      </c>
      <c r="B455" s="105" t="s">
        <v>125</v>
      </c>
      <c r="C455" s="59">
        <v>200000</v>
      </c>
      <c r="D455" s="60">
        <v>0</v>
      </c>
      <c r="E455" s="61">
        <f t="shared" si="21"/>
        <v>0</v>
      </c>
      <c r="F455" s="25" t="s">
        <v>19</v>
      </c>
      <c r="G455" s="26" t="s">
        <v>19</v>
      </c>
      <c r="H455" s="36" t="s">
        <v>19</v>
      </c>
    </row>
    <row r="456" spans="1:8" ht="15">
      <c r="A456" s="97">
        <v>624</v>
      </c>
      <c r="B456" s="91" t="s">
        <v>164</v>
      </c>
      <c r="C456" s="47">
        <v>10000</v>
      </c>
      <c r="D456" s="22">
        <v>0</v>
      </c>
      <c r="E456" s="61">
        <f t="shared" si="21"/>
        <v>0</v>
      </c>
      <c r="F456" s="31">
        <v>1229033</v>
      </c>
      <c r="G456" s="32">
        <v>19977.51</v>
      </c>
      <c r="H456" s="35">
        <f>G456/F456</f>
        <v>0.016254657116611188</v>
      </c>
    </row>
    <row r="457" spans="1:8" ht="15">
      <c r="A457" s="97">
        <v>631</v>
      </c>
      <c r="B457" s="91" t="s">
        <v>165</v>
      </c>
      <c r="C457" s="47">
        <v>2262000</v>
      </c>
      <c r="D457" s="22">
        <v>0</v>
      </c>
      <c r="E457" s="61">
        <f t="shared" si="21"/>
        <v>0</v>
      </c>
      <c r="F457" s="31" t="s">
        <v>19</v>
      </c>
      <c r="G457" s="32" t="s">
        <v>19</v>
      </c>
      <c r="H457" s="35" t="s">
        <v>19</v>
      </c>
    </row>
    <row r="458" spans="1:8" ht="15">
      <c r="A458" s="97">
        <v>635</v>
      </c>
      <c r="B458" s="91" t="s">
        <v>120</v>
      </c>
      <c r="C458" s="47">
        <v>254717282</v>
      </c>
      <c r="D458" s="22">
        <v>12095024.67</v>
      </c>
      <c r="E458" s="61">
        <f t="shared" si="21"/>
        <v>0.04748411483913369</v>
      </c>
      <c r="F458" s="31" t="s">
        <v>19</v>
      </c>
      <c r="G458" s="32" t="s">
        <v>19</v>
      </c>
      <c r="H458" s="35" t="s">
        <v>19</v>
      </c>
    </row>
    <row r="459" spans="1:8" ht="15">
      <c r="A459" s="97">
        <v>637</v>
      </c>
      <c r="B459" s="91" t="s">
        <v>142</v>
      </c>
      <c r="C459" s="47">
        <v>35000000</v>
      </c>
      <c r="D459" s="22">
        <v>1363506.47</v>
      </c>
      <c r="E459" s="61">
        <f t="shared" si="21"/>
        <v>0.038957327714285714</v>
      </c>
      <c r="F459" s="31" t="s">
        <v>19</v>
      </c>
      <c r="G459" s="32" t="s">
        <v>19</v>
      </c>
      <c r="H459" s="35" t="s">
        <v>19</v>
      </c>
    </row>
    <row r="460" spans="1:8" ht="15.75" customHeight="1">
      <c r="A460" s="97">
        <v>639</v>
      </c>
      <c r="B460" s="91" t="s">
        <v>108</v>
      </c>
      <c r="C460" s="47">
        <v>205000</v>
      </c>
      <c r="D460" s="22">
        <v>79525</v>
      </c>
      <c r="E460" s="61">
        <f t="shared" si="21"/>
        <v>0.3879268292682927</v>
      </c>
      <c r="F460" s="31" t="s">
        <v>19</v>
      </c>
      <c r="G460" s="32" t="s">
        <v>19</v>
      </c>
      <c r="H460" s="35" t="s">
        <v>19</v>
      </c>
    </row>
    <row r="461" spans="1:8" ht="15">
      <c r="A461" s="97">
        <v>648</v>
      </c>
      <c r="B461" s="90" t="s">
        <v>109</v>
      </c>
      <c r="C461" s="47">
        <v>35000000</v>
      </c>
      <c r="D461" s="22">
        <v>0</v>
      </c>
      <c r="E461" s="61">
        <f t="shared" si="21"/>
        <v>0</v>
      </c>
      <c r="F461" s="31" t="s">
        <v>19</v>
      </c>
      <c r="G461" s="32" t="s">
        <v>19</v>
      </c>
      <c r="H461" s="35" t="s">
        <v>19</v>
      </c>
    </row>
    <row r="462" spans="1:8" ht="15">
      <c r="A462" s="97">
        <v>662</v>
      </c>
      <c r="B462" s="90" t="s">
        <v>110</v>
      </c>
      <c r="C462" s="47">
        <v>456300</v>
      </c>
      <c r="D462" s="22">
        <v>0</v>
      </c>
      <c r="E462" s="61">
        <f t="shared" si="21"/>
        <v>0</v>
      </c>
      <c r="F462" s="31" t="s">
        <v>19</v>
      </c>
      <c r="G462" s="32" t="s">
        <v>19</v>
      </c>
      <c r="H462" s="35" t="s">
        <v>19</v>
      </c>
    </row>
    <row r="463" spans="1:8" ht="15">
      <c r="A463" s="97">
        <v>663</v>
      </c>
      <c r="B463" s="90" t="s">
        <v>111</v>
      </c>
      <c r="C463" s="47">
        <v>280000</v>
      </c>
      <c r="D463" s="22">
        <v>8720</v>
      </c>
      <c r="E463" s="61">
        <f t="shared" si="21"/>
        <v>0.031142857142857142</v>
      </c>
      <c r="F463" s="31" t="s">
        <v>19</v>
      </c>
      <c r="G463" s="32" t="s">
        <v>19</v>
      </c>
      <c r="H463" s="35" t="s">
        <v>19</v>
      </c>
    </row>
    <row r="464" spans="1:8" ht="15">
      <c r="A464" s="106">
        <v>664</v>
      </c>
      <c r="B464" s="107" t="s">
        <v>185</v>
      </c>
      <c r="C464" s="80">
        <v>6871133</v>
      </c>
      <c r="D464" s="62">
        <v>0</v>
      </c>
      <c r="E464" s="61">
        <f t="shared" si="21"/>
        <v>0</v>
      </c>
      <c r="F464" s="81" t="s">
        <v>19</v>
      </c>
      <c r="G464" s="82" t="s">
        <v>19</v>
      </c>
      <c r="H464" s="83" t="s">
        <v>19</v>
      </c>
    </row>
    <row r="465" spans="1:8" ht="15.75" thickBot="1">
      <c r="A465" s="106">
        <v>693</v>
      </c>
      <c r="B465" s="107" t="s">
        <v>186</v>
      </c>
      <c r="C465" s="80">
        <v>19556</v>
      </c>
      <c r="D465" s="62">
        <v>0</v>
      </c>
      <c r="E465" s="61">
        <f t="shared" si="21"/>
        <v>0</v>
      </c>
      <c r="F465" s="81" t="s">
        <v>19</v>
      </c>
      <c r="G465" s="82" t="s">
        <v>19</v>
      </c>
      <c r="H465" s="83" t="s">
        <v>19</v>
      </c>
    </row>
    <row r="466" spans="1:8" ht="15.75" thickBot="1">
      <c r="A466" s="222" t="s">
        <v>11</v>
      </c>
      <c r="B466" s="223"/>
      <c r="C466" s="177">
        <v>0</v>
      </c>
      <c r="D466" s="178">
        <v>0</v>
      </c>
      <c r="E466" s="54" t="s">
        <v>19</v>
      </c>
      <c r="F466" s="177">
        <f>SUM(F467:F468)</f>
        <v>69429216</v>
      </c>
      <c r="G466" s="178">
        <f>SUM(G467:G468)</f>
        <v>20694507.92</v>
      </c>
      <c r="H466" s="86">
        <f>G466/F466</f>
        <v>0.2980662768826311</v>
      </c>
    </row>
    <row r="467" spans="1:8" ht="15">
      <c r="A467" s="179">
        <v>701</v>
      </c>
      <c r="B467" s="180" t="s">
        <v>189</v>
      </c>
      <c r="C467" s="183" t="s">
        <v>19</v>
      </c>
      <c r="D467" s="184" t="s">
        <v>19</v>
      </c>
      <c r="E467" s="137" t="s">
        <v>19</v>
      </c>
      <c r="F467" s="183">
        <v>34989016</v>
      </c>
      <c r="G467" s="184">
        <v>17494507.92</v>
      </c>
      <c r="H467" s="34">
        <f>G467/F467</f>
        <v>0.49999999771356823</v>
      </c>
    </row>
    <row r="468" spans="1:8" ht="15.75" thickBot="1">
      <c r="A468" s="181">
        <v>721</v>
      </c>
      <c r="B468" s="182" t="s">
        <v>188</v>
      </c>
      <c r="C468" s="27" t="s">
        <v>19</v>
      </c>
      <c r="D468" s="28" t="s">
        <v>19</v>
      </c>
      <c r="E468" s="48" t="s">
        <v>19</v>
      </c>
      <c r="F468" s="29">
        <v>34440200</v>
      </c>
      <c r="G468" s="30">
        <v>3200000</v>
      </c>
      <c r="H468" s="37">
        <f>G468/F468</f>
        <v>0.09291467529224569</v>
      </c>
    </row>
    <row r="469" spans="1:8" ht="12.75">
      <c r="A469" s="84"/>
      <c r="B469" s="85" t="s">
        <v>118</v>
      </c>
      <c r="C469" s="219"/>
      <c r="D469" s="219"/>
      <c r="E469" s="219"/>
      <c r="F469" s="219"/>
      <c r="G469" s="219"/>
      <c r="H469" s="219"/>
    </row>
    <row r="470" spans="1:8" ht="12.75">
      <c r="A470" s="191" t="s">
        <v>119</v>
      </c>
      <c r="B470" s="191"/>
      <c r="C470" s="191"/>
      <c r="D470" s="191"/>
      <c r="E470" s="191"/>
      <c r="F470" s="191"/>
      <c r="G470" s="191"/>
      <c r="H470" s="191"/>
    </row>
    <row r="471" spans="1:8" ht="12.75">
      <c r="A471"/>
      <c r="E471"/>
      <c r="H471"/>
    </row>
    <row r="472" spans="1:8" ht="12.75">
      <c r="A472"/>
      <c r="E472"/>
      <c r="H472"/>
    </row>
    <row r="473" spans="1:8" ht="12.75">
      <c r="A473"/>
      <c r="E473"/>
      <c r="H473"/>
    </row>
    <row r="474" spans="1:8" ht="12.75">
      <c r="A474"/>
      <c r="E474"/>
      <c r="H474"/>
    </row>
    <row r="475" spans="1:8" ht="12.75">
      <c r="A475"/>
      <c r="E475"/>
      <c r="H475"/>
    </row>
    <row r="476" spans="1:8" ht="12.75">
      <c r="A476"/>
      <c r="E476"/>
      <c r="H476"/>
    </row>
    <row r="477" spans="1:8" ht="12.75">
      <c r="A477"/>
      <c r="E477"/>
      <c r="H477"/>
    </row>
    <row r="478" spans="1:8" ht="12.75">
      <c r="A478"/>
      <c r="E478"/>
      <c r="H478"/>
    </row>
    <row r="479" spans="1:8" ht="15.75" customHeight="1">
      <c r="A479"/>
      <c r="E479"/>
      <c r="H479"/>
    </row>
    <row r="480" spans="1:8" ht="12.75">
      <c r="A480"/>
      <c r="E480"/>
      <c r="H480"/>
    </row>
    <row r="481" spans="1:8" ht="12.75">
      <c r="A481"/>
      <c r="E481"/>
      <c r="H481"/>
    </row>
    <row r="482" spans="1:8" ht="12.75">
      <c r="A482"/>
      <c r="E482"/>
      <c r="H482"/>
    </row>
    <row r="483" spans="1:8" ht="15.75" customHeight="1">
      <c r="A483"/>
      <c r="E483"/>
      <c r="H483"/>
    </row>
    <row r="484" spans="1:8" ht="12.75">
      <c r="A484"/>
      <c r="E484"/>
      <c r="H484"/>
    </row>
    <row r="485" spans="1:8" ht="12.75">
      <c r="A485"/>
      <c r="E485"/>
      <c r="H485"/>
    </row>
    <row r="486" spans="1:8" ht="12.75">
      <c r="A486"/>
      <c r="E486"/>
      <c r="H486"/>
    </row>
    <row r="487" spans="1:8" ht="12.75">
      <c r="A487"/>
      <c r="E487"/>
      <c r="H487"/>
    </row>
    <row r="488" spans="1:8" ht="12.75">
      <c r="A488"/>
      <c r="E488"/>
      <c r="H488"/>
    </row>
    <row r="489" spans="1:8" ht="12.75">
      <c r="A489"/>
      <c r="E489"/>
      <c r="H489"/>
    </row>
    <row r="490" spans="1:8" ht="12.75">
      <c r="A490"/>
      <c r="E490"/>
      <c r="H490"/>
    </row>
    <row r="491" spans="1:8" ht="12.75">
      <c r="A491"/>
      <c r="E491"/>
      <c r="H491"/>
    </row>
    <row r="492" spans="1:8" ht="12.75">
      <c r="A492"/>
      <c r="E492"/>
      <c r="H492"/>
    </row>
    <row r="493" spans="1:8" ht="12.75">
      <c r="A493"/>
      <c r="E493"/>
      <c r="H493"/>
    </row>
    <row r="494" spans="1:8" ht="12.75">
      <c r="A494"/>
      <c r="E494"/>
      <c r="H494"/>
    </row>
    <row r="495" spans="1:8" ht="12.75">
      <c r="A495"/>
      <c r="E495"/>
      <c r="H495"/>
    </row>
    <row r="496" spans="1:8" ht="12.75">
      <c r="A496"/>
      <c r="E496"/>
      <c r="H496"/>
    </row>
    <row r="497" spans="1:8" ht="12.75">
      <c r="A497"/>
      <c r="E497"/>
      <c r="H497"/>
    </row>
    <row r="498" spans="1:8" ht="12.75">
      <c r="A498"/>
      <c r="E498"/>
      <c r="H498"/>
    </row>
    <row r="499" spans="1:8" ht="12.75">
      <c r="A499"/>
      <c r="E499"/>
      <c r="H499"/>
    </row>
    <row r="500" spans="1:8" ht="12.75">
      <c r="A500"/>
      <c r="E500"/>
      <c r="H500"/>
    </row>
    <row r="501" spans="1:8" ht="15.75" customHeight="1">
      <c r="A501"/>
      <c r="E501"/>
      <c r="H501"/>
    </row>
    <row r="502" spans="1:8" ht="12.75">
      <c r="A502"/>
      <c r="E502"/>
      <c r="H502"/>
    </row>
    <row r="503" spans="1:8" ht="12.75">
      <c r="A503"/>
      <c r="E503"/>
      <c r="H503"/>
    </row>
    <row r="504" spans="1:8" ht="12.75">
      <c r="A504"/>
      <c r="E504"/>
      <c r="H504"/>
    </row>
    <row r="505" spans="1:8" ht="12.75" customHeight="1">
      <c r="A505"/>
      <c r="E505"/>
      <c r="H505"/>
    </row>
    <row r="506" spans="1:8" ht="12.75">
      <c r="A506"/>
      <c r="E506"/>
      <c r="H506"/>
    </row>
    <row r="507" spans="1:8" ht="12.75">
      <c r="A507"/>
      <c r="E507"/>
      <c r="H507"/>
    </row>
    <row r="508" spans="1:8" ht="12.75">
      <c r="A508"/>
      <c r="E508"/>
      <c r="H508"/>
    </row>
    <row r="509" spans="1:8" ht="15" customHeight="1">
      <c r="A509"/>
      <c r="E509"/>
      <c r="H509"/>
    </row>
    <row r="510" spans="1:8" ht="15" customHeight="1">
      <c r="A510"/>
      <c r="E510"/>
      <c r="H510"/>
    </row>
    <row r="511" spans="1:8" ht="15" customHeight="1">
      <c r="A511"/>
      <c r="E511"/>
      <c r="H511"/>
    </row>
    <row r="512" spans="1:8" ht="15" customHeight="1">
      <c r="A512"/>
      <c r="E512"/>
      <c r="H512"/>
    </row>
    <row r="513" spans="1:8" ht="12.75" customHeight="1">
      <c r="A513"/>
      <c r="E513"/>
      <c r="H513"/>
    </row>
    <row r="514" spans="1:8" ht="8.25" customHeight="1">
      <c r="A514"/>
      <c r="E514"/>
      <c r="H514"/>
    </row>
    <row r="515" spans="1:8" ht="15" customHeight="1">
      <c r="A515"/>
      <c r="E515"/>
      <c r="H515"/>
    </row>
    <row r="516" spans="1:8" ht="16.5" customHeight="1">
      <c r="A516"/>
      <c r="E516"/>
      <c r="H516"/>
    </row>
    <row r="517" spans="1:8" ht="12.75">
      <c r="A517"/>
      <c r="E517"/>
      <c r="H517"/>
    </row>
    <row r="518" spans="1:8" ht="12.75">
      <c r="A518"/>
      <c r="E518"/>
      <c r="H518"/>
    </row>
    <row r="519" spans="1:8" ht="12.75">
      <c r="A519"/>
      <c r="E519"/>
      <c r="H519"/>
    </row>
    <row r="520" spans="1:8" ht="12.75">
      <c r="A520"/>
      <c r="E520"/>
      <c r="H520"/>
    </row>
    <row r="521" spans="1:8" ht="12.75">
      <c r="A521"/>
      <c r="E521"/>
      <c r="H521"/>
    </row>
    <row r="522" spans="1:8" ht="12.75">
      <c r="A522"/>
      <c r="E522"/>
      <c r="H522"/>
    </row>
    <row r="523" spans="1:8" ht="12.75">
      <c r="A523"/>
      <c r="E523"/>
      <c r="H523"/>
    </row>
    <row r="524" spans="1:8" ht="12.75">
      <c r="A524"/>
      <c r="E524"/>
      <c r="H524"/>
    </row>
    <row r="525" spans="1:8" ht="12.75">
      <c r="A525"/>
      <c r="E525"/>
      <c r="H525"/>
    </row>
    <row r="526" spans="1:8" ht="12.75">
      <c r="A526"/>
      <c r="E526"/>
      <c r="H526"/>
    </row>
    <row r="527" spans="1:8" ht="12.75">
      <c r="A527"/>
      <c r="E527"/>
      <c r="H527"/>
    </row>
    <row r="528" spans="1:8" ht="12.75">
      <c r="A528"/>
      <c r="E528"/>
      <c r="H528"/>
    </row>
    <row r="529" spans="1:8" ht="12.75">
      <c r="A529"/>
      <c r="E529"/>
      <c r="H529"/>
    </row>
    <row r="530" spans="1:8" ht="12.75">
      <c r="A530"/>
      <c r="E530"/>
      <c r="H530"/>
    </row>
    <row r="531" spans="1:8" ht="12.75">
      <c r="A531"/>
      <c r="E531"/>
      <c r="H531"/>
    </row>
    <row r="532" spans="1:8" ht="12.75">
      <c r="A532"/>
      <c r="E532"/>
      <c r="H532"/>
    </row>
    <row r="533" spans="1:8" ht="12.75">
      <c r="A533"/>
      <c r="E533"/>
      <c r="H533"/>
    </row>
    <row r="534" spans="1:8" ht="12.75">
      <c r="A534"/>
      <c r="E534"/>
      <c r="H534"/>
    </row>
    <row r="535" spans="1:8" ht="15.75" customHeight="1">
      <c r="A535"/>
      <c r="E535"/>
      <c r="H535"/>
    </row>
    <row r="536" spans="1:8" ht="12.75">
      <c r="A536"/>
      <c r="E536"/>
      <c r="H536"/>
    </row>
    <row r="537" spans="1:8" ht="12.75">
      <c r="A537"/>
      <c r="E537"/>
      <c r="H537"/>
    </row>
    <row r="538" spans="1:8" ht="12.75">
      <c r="A538"/>
      <c r="E538"/>
      <c r="H538"/>
    </row>
    <row r="539" spans="1:8" ht="12.75">
      <c r="A539"/>
      <c r="E539"/>
      <c r="H539"/>
    </row>
    <row r="540" spans="1:8" ht="12.75">
      <c r="A540"/>
      <c r="E540"/>
      <c r="H540"/>
    </row>
    <row r="541" spans="1:8" ht="12.75">
      <c r="A541"/>
      <c r="E541"/>
      <c r="H541"/>
    </row>
    <row r="542" spans="1:8" ht="12.75">
      <c r="A542"/>
      <c r="E542"/>
      <c r="H542"/>
    </row>
    <row r="543" spans="1:8" ht="12.75">
      <c r="A543"/>
      <c r="E543"/>
      <c r="H543"/>
    </row>
    <row r="544" spans="1:8" ht="12.75">
      <c r="A544"/>
      <c r="E544"/>
      <c r="H544"/>
    </row>
    <row r="545" spans="1:8" ht="12.75">
      <c r="A545"/>
      <c r="E545"/>
      <c r="H545"/>
    </row>
    <row r="546" spans="1:8" ht="12.75">
      <c r="A546"/>
      <c r="E546"/>
      <c r="H546"/>
    </row>
    <row r="547" spans="1:8" ht="12.75">
      <c r="A547"/>
      <c r="E547"/>
      <c r="H547"/>
    </row>
    <row r="548" spans="1:8" ht="12.75">
      <c r="A548"/>
      <c r="E548"/>
      <c r="H548"/>
    </row>
    <row r="549" spans="1:8" ht="12.75">
      <c r="A549"/>
      <c r="E549"/>
      <c r="H549"/>
    </row>
    <row r="550" spans="1:8" ht="12.75">
      <c r="A550"/>
      <c r="E550"/>
      <c r="H550"/>
    </row>
    <row r="551" spans="1:8" ht="12.75">
      <c r="A551"/>
      <c r="E551"/>
      <c r="H551"/>
    </row>
    <row r="552" spans="1:8" ht="12.75">
      <c r="A552"/>
      <c r="E552"/>
      <c r="H552"/>
    </row>
    <row r="553" spans="1:8" ht="12.75">
      <c r="A553"/>
      <c r="E553"/>
      <c r="H553"/>
    </row>
    <row r="554" spans="1:8" ht="12.75">
      <c r="A554"/>
      <c r="E554"/>
      <c r="H554"/>
    </row>
    <row r="555" spans="1:8" ht="12.75">
      <c r="A555"/>
      <c r="E555"/>
      <c r="H555"/>
    </row>
    <row r="556" spans="1:8" ht="12.75">
      <c r="A556"/>
      <c r="E556"/>
      <c r="H556"/>
    </row>
    <row r="557" spans="1:8" ht="12.75">
      <c r="A557"/>
      <c r="E557"/>
      <c r="H557"/>
    </row>
    <row r="558" spans="1:8" ht="12.75">
      <c r="A558"/>
      <c r="E558"/>
      <c r="H558"/>
    </row>
    <row r="559" spans="1:8" ht="12.75">
      <c r="A559"/>
      <c r="E559"/>
      <c r="H559"/>
    </row>
    <row r="560" spans="1:8" ht="12.75">
      <c r="A560"/>
      <c r="E560"/>
      <c r="H560"/>
    </row>
    <row r="561" spans="1:8" ht="12.75">
      <c r="A561"/>
      <c r="E561"/>
      <c r="H561"/>
    </row>
    <row r="562" spans="1:8" ht="12.75">
      <c r="A562"/>
      <c r="E562"/>
      <c r="H562"/>
    </row>
    <row r="563" spans="1:8" ht="12.75">
      <c r="A563"/>
      <c r="E563"/>
      <c r="H563"/>
    </row>
    <row r="564" spans="1:8" ht="12.75">
      <c r="A564"/>
      <c r="E564"/>
      <c r="H564"/>
    </row>
    <row r="565" spans="1:8" ht="12.75">
      <c r="A565"/>
      <c r="E565"/>
      <c r="H565"/>
    </row>
    <row r="566" spans="1:8" ht="12.75">
      <c r="A566"/>
      <c r="E566"/>
      <c r="H566"/>
    </row>
    <row r="567" spans="1:8" ht="12.75">
      <c r="A567"/>
      <c r="E567"/>
      <c r="H567"/>
    </row>
    <row r="568" spans="1:8" ht="12.75">
      <c r="A568"/>
      <c r="E568"/>
      <c r="H568"/>
    </row>
    <row r="569" spans="1:8" ht="12.75">
      <c r="A569"/>
      <c r="E569"/>
      <c r="H569"/>
    </row>
    <row r="570" spans="1:8" ht="12.75">
      <c r="A570"/>
      <c r="E570"/>
      <c r="H570"/>
    </row>
    <row r="571" spans="1:8" ht="12.75">
      <c r="A571"/>
      <c r="E571"/>
      <c r="H571"/>
    </row>
    <row r="572" spans="1:8" ht="12.75">
      <c r="A572"/>
      <c r="E572"/>
      <c r="H572"/>
    </row>
    <row r="573" spans="1:8" ht="12.75">
      <c r="A573"/>
      <c r="E573"/>
      <c r="H573"/>
    </row>
    <row r="574" spans="1:8" ht="12.75">
      <c r="A574"/>
      <c r="E574"/>
      <c r="H574"/>
    </row>
    <row r="575" spans="1:8" ht="12.75">
      <c r="A575"/>
      <c r="E575"/>
      <c r="H575"/>
    </row>
    <row r="576" spans="1:8" ht="12.75">
      <c r="A576"/>
      <c r="E576"/>
      <c r="H576"/>
    </row>
    <row r="577" spans="1:8" ht="12.75">
      <c r="A577"/>
      <c r="E577"/>
      <c r="H577"/>
    </row>
    <row r="578" spans="1:8" ht="12.75">
      <c r="A578"/>
      <c r="E578"/>
      <c r="H578"/>
    </row>
    <row r="579" spans="1:8" ht="12.75">
      <c r="A579"/>
      <c r="E579"/>
      <c r="H579"/>
    </row>
    <row r="580" spans="1:8" ht="12.75">
      <c r="A580"/>
      <c r="E580"/>
      <c r="H580"/>
    </row>
    <row r="581" spans="1:8" ht="12.75">
      <c r="A581"/>
      <c r="E581"/>
      <c r="H581"/>
    </row>
    <row r="582" spans="1:8" ht="12.75">
      <c r="A582"/>
      <c r="E582"/>
      <c r="H582"/>
    </row>
    <row r="583" spans="1:8" ht="12.75">
      <c r="A583"/>
      <c r="E583"/>
      <c r="H583"/>
    </row>
    <row r="584" spans="1:8" ht="12.75">
      <c r="A584"/>
      <c r="E584"/>
      <c r="H584"/>
    </row>
    <row r="585" spans="1:8" ht="15.75" customHeight="1">
      <c r="A585"/>
      <c r="E585"/>
      <c r="H585"/>
    </row>
    <row r="586" spans="1:8" ht="12.75">
      <c r="A586"/>
      <c r="E586"/>
      <c r="H586"/>
    </row>
    <row r="587" spans="1:8" ht="12.75">
      <c r="A587"/>
      <c r="E587"/>
      <c r="H587"/>
    </row>
    <row r="588" spans="1:8" ht="12.75">
      <c r="A588"/>
      <c r="E588"/>
      <c r="H588"/>
    </row>
    <row r="589" spans="1:8" ht="12.75">
      <c r="A589"/>
      <c r="E589"/>
      <c r="H589"/>
    </row>
    <row r="590" spans="1:8" ht="12.75">
      <c r="A590"/>
      <c r="E590"/>
      <c r="H590"/>
    </row>
    <row r="591" spans="1:8" ht="12.75">
      <c r="A591"/>
      <c r="E591"/>
      <c r="H591"/>
    </row>
    <row r="592" spans="1:8" ht="12.75">
      <c r="A592"/>
      <c r="E592"/>
      <c r="H592"/>
    </row>
    <row r="593" spans="1:8" ht="12.75">
      <c r="A593"/>
      <c r="E593"/>
      <c r="H593"/>
    </row>
    <row r="594" spans="1:8" ht="12.75">
      <c r="A594"/>
      <c r="E594"/>
      <c r="H594"/>
    </row>
    <row r="595" spans="1:8" ht="12.75">
      <c r="A595"/>
      <c r="E595"/>
      <c r="H595"/>
    </row>
    <row r="596" spans="1:8" ht="12.75">
      <c r="A596"/>
      <c r="E596"/>
      <c r="H596"/>
    </row>
    <row r="597" spans="1:8" ht="12.75">
      <c r="A597"/>
      <c r="E597"/>
      <c r="H597"/>
    </row>
    <row r="598" spans="1:8" ht="12.75">
      <c r="A598"/>
      <c r="E598"/>
      <c r="H598"/>
    </row>
    <row r="599" spans="1:8" ht="12.75">
      <c r="A599"/>
      <c r="E599"/>
      <c r="H599"/>
    </row>
    <row r="600" spans="1:8" ht="12.75">
      <c r="A600"/>
      <c r="E600"/>
      <c r="H600"/>
    </row>
    <row r="601" spans="1:8" ht="12.75">
      <c r="A601"/>
      <c r="E601"/>
      <c r="H601"/>
    </row>
    <row r="602" spans="1:8" ht="12.75">
      <c r="A602"/>
      <c r="E602"/>
      <c r="H602"/>
    </row>
    <row r="603" spans="1:8" ht="12.75">
      <c r="A603"/>
      <c r="E603"/>
      <c r="H603"/>
    </row>
    <row r="604" spans="1:8" ht="12.75">
      <c r="A604"/>
      <c r="E604"/>
      <c r="H604"/>
    </row>
    <row r="605" spans="1:8" ht="12.75">
      <c r="A605"/>
      <c r="E605"/>
      <c r="H605"/>
    </row>
    <row r="606" spans="1:8" ht="12.75">
      <c r="A606"/>
      <c r="E606"/>
      <c r="H606"/>
    </row>
    <row r="607" spans="1:8" ht="12.75">
      <c r="A607"/>
      <c r="E607"/>
      <c r="H607"/>
    </row>
    <row r="608" spans="1:8" ht="12.75">
      <c r="A608"/>
      <c r="E608"/>
      <c r="H608"/>
    </row>
    <row r="609" spans="1:8" ht="12.75">
      <c r="A609"/>
      <c r="E609"/>
      <c r="H609"/>
    </row>
    <row r="610" spans="1:8" ht="12.75">
      <c r="A610"/>
      <c r="E610"/>
      <c r="H610"/>
    </row>
    <row r="611" spans="1:8" ht="12.75">
      <c r="A611"/>
      <c r="E611"/>
      <c r="H611"/>
    </row>
    <row r="612" spans="1:8" ht="12.75">
      <c r="A612"/>
      <c r="E612"/>
      <c r="H612"/>
    </row>
    <row r="613" spans="1:8" ht="12.75">
      <c r="A613"/>
      <c r="E613"/>
      <c r="H613"/>
    </row>
    <row r="614" spans="1:8" ht="12.75">
      <c r="A614"/>
      <c r="E614"/>
      <c r="H614"/>
    </row>
    <row r="615" spans="1:8" ht="12.75">
      <c r="A615"/>
      <c r="E615"/>
      <c r="H615"/>
    </row>
    <row r="616" spans="1:8" ht="12.75">
      <c r="A616"/>
      <c r="E616"/>
      <c r="H616"/>
    </row>
    <row r="617" spans="1:8" ht="12.75">
      <c r="A617"/>
      <c r="E617"/>
      <c r="H617"/>
    </row>
    <row r="618" spans="1:8" ht="12.75">
      <c r="A618"/>
      <c r="E618"/>
      <c r="H618"/>
    </row>
    <row r="619" spans="1:8" ht="12.75">
      <c r="A619"/>
      <c r="E619"/>
      <c r="H619"/>
    </row>
    <row r="620" spans="1:8" ht="12.75">
      <c r="A620"/>
      <c r="E620"/>
      <c r="H620"/>
    </row>
    <row r="621" spans="1:8" ht="12.75">
      <c r="A621"/>
      <c r="E621"/>
      <c r="H621"/>
    </row>
    <row r="622" spans="1:8" ht="12.75">
      <c r="A622"/>
      <c r="E622"/>
      <c r="H622"/>
    </row>
    <row r="623" spans="1:8" ht="12.75">
      <c r="A623"/>
      <c r="E623"/>
      <c r="H623"/>
    </row>
    <row r="624" spans="1:8" ht="12.75">
      <c r="A624"/>
      <c r="E624"/>
      <c r="H624"/>
    </row>
    <row r="625" spans="1:8" ht="12.75">
      <c r="A625"/>
      <c r="E625"/>
      <c r="H625"/>
    </row>
    <row r="626" spans="1:8" ht="12.75">
      <c r="A626"/>
      <c r="E626"/>
      <c r="H626"/>
    </row>
    <row r="627" spans="1:8" ht="12.75">
      <c r="A627"/>
      <c r="E627"/>
      <c r="H627"/>
    </row>
    <row r="628" spans="1:8" ht="12.75">
      <c r="A628"/>
      <c r="E628"/>
      <c r="H628"/>
    </row>
    <row r="629" spans="1:8" ht="12.75">
      <c r="A629"/>
      <c r="E629"/>
      <c r="H629"/>
    </row>
    <row r="630" spans="1:8" ht="12.75">
      <c r="A630"/>
      <c r="E630"/>
      <c r="H630"/>
    </row>
    <row r="631" spans="1:8" ht="12.75">
      <c r="A631"/>
      <c r="E631"/>
      <c r="H631"/>
    </row>
    <row r="632" spans="1:8" ht="12.75">
      <c r="A632"/>
      <c r="E632"/>
      <c r="H632"/>
    </row>
    <row r="633" spans="1:8" ht="12.75">
      <c r="A633"/>
      <c r="E633"/>
      <c r="H633"/>
    </row>
    <row r="634" spans="1:8" ht="12.75">
      <c r="A634"/>
      <c r="E634"/>
      <c r="H634"/>
    </row>
    <row r="635" spans="1:8" ht="12.75">
      <c r="A635"/>
      <c r="E635"/>
      <c r="H635"/>
    </row>
    <row r="636" spans="1:8" ht="15.75" customHeight="1">
      <c r="A636"/>
      <c r="E636"/>
      <c r="H636"/>
    </row>
    <row r="637" spans="1:8" ht="12.75">
      <c r="A637"/>
      <c r="E637"/>
      <c r="H637"/>
    </row>
    <row r="638" spans="1:8" ht="12.75">
      <c r="A638"/>
      <c r="E638"/>
      <c r="H638"/>
    </row>
    <row r="639" spans="1:8" ht="12.75">
      <c r="A639"/>
      <c r="E639"/>
      <c r="H639"/>
    </row>
    <row r="640" spans="1:8" ht="12.75">
      <c r="A640"/>
      <c r="E640"/>
      <c r="H640"/>
    </row>
    <row r="641" spans="1:8" ht="12.75">
      <c r="A641"/>
      <c r="E641"/>
      <c r="H641"/>
    </row>
    <row r="642" spans="1:8" ht="12.75">
      <c r="A642"/>
      <c r="E642"/>
      <c r="H642"/>
    </row>
    <row r="643" spans="1:8" ht="12.75">
      <c r="A643"/>
      <c r="E643"/>
      <c r="H643"/>
    </row>
    <row r="644" spans="1:8" ht="12.75">
      <c r="A644"/>
      <c r="E644"/>
      <c r="H644"/>
    </row>
    <row r="645" spans="1:8" ht="12.75">
      <c r="A645"/>
      <c r="E645"/>
      <c r="H645"/>
    </row>
    <row r="646" spans="1:8" ht="12.75">
      <c r="A646"/>
      <c r="E646"/>
      <c r="H646"/>
    </row>
    <row r="647" spans="1:8" ht="12.75">
      <c r="A647"/>
      <c r="E647"/>
      <c r="H647"/>
    </row>
    <row r="648" spans="1:8" ht="12.75">
      <c r="A648"/>
      <c r="E648"/>
      <c r="H648"/>
    </row>
    <row r="649" spans="1:8" ht="12.75">
      <c r="A649"/>
      <c r="E649"/>
      <c r="H649"/>
    </row>
    <row r="650" spans="1:8" ht="12.75">
      <c r="A650"/>
      <c r="E650"/>
      <c r="H650"/>
    </row>
    <row r="651" spans="1:8" ht="12.75">
      <c r="A651"/>
      <c r="E651"/>
      <c r="H651"/>
    </row>
    <row r="652" spans="1:8" ht="12.75">
      <c r="A652"/>
      <c r="E652"/>
      <c r="H652"/>
    </row>
    <row r="653" spans="1:8" ht="12.75">
      <c r="A653"/>
      <c r="E653"/>
      <c r="H653"/>
    </row>
    <row r="654" spans="1:8" ht="12.75">
      <c r="A654"/>
      <c r="E654"/>
      <c r="H654"/>
    </row>
    <row r="655" spans="1:8" ht="15.75" customHeight="1">
      <c r="A655"/>
      <c r="E655"/>
      <c r="H655"/>
    </row>
    <row r="656" spans="1:8" ht="12.75">
      <c r="A656"/>
      <c r="E656"/>
      <c r="H656"/>
    </row>
    <row r="657" spans="1:8" ht="12.75">
      <c r="A657"/>
      <c r="E657"/>
      <c r="H657"/>
    </row>
    <row r="658" spans="1:8" ht="12.75">
      <c r="A658"/>
      <c r="E658"/>
      <c r="H658"/>
    </row>
    <row r="659" spans="1:8" ht="12.75">
      <c r="A659"/>
      <c r="E659"/>
      <c r="H659"/>
    </row>
    <row r="660" spans="1:8" ht="15.75" customHeight="1">
      <c r="A660"/>
      <c r="E660"/>
      <c r="H660"/>
    </row>
    <row r="661" spans="1:8" ht="12.75">
      <c r="A661"/>
      <c r="E661"/>
      <c r="H661"/>
    </row>
    <row r="662" spans="1:8" ht="12.75">
      <c r="A662"/>
      <c r="E662"/>
      <c r="H662"/>
    </row>
    <row r="663" spans="1:8" ht="12.75">
      <c r="A663"/>
      <c r="E663"/>
      <c r="H663"/>
    </row>
    <row r="664" spans="1:8" ht="12.75">
      <c r="A664"/>
      <c r="E664"/>
      <c r="H664"/>
    </row>
    <row r="665" spans="1:8" ht="12.75">
      <c r="A665"/>
      <c r="E665"/>
      <c r="H665"/>
    </row>
    <row r="666" spans="1:8" ht="12.75">
      <c r="A666"/>
      <c r="E666"/>
      <c r="H666"/>
    </row>
    <row r="667" spans="1:8" ht="12.75">
      <c r="A667"/>
      <c r="E667"/>
      <c r="H667"/>
    </row>
    <row r="668" spans="1:8" ht="12.75">
      <c r="A668"/>
      <c r="E668"/>
      <c r="H668"/>
    </row>
    <row r="669" spans="1:8" ht="12.75">
      <c r="A669"/>
      <c r="E669"/>
      <c r="H669"/>
    </row>
    <row r="670" spans="1:8" ht="12.75">
      <c r="A670"/>
      <c r="E670"/>
      <c r="H670"/>
    </row>
    <row r="671" spans="1:8" ht="12.75">
      <c r="A671"/>
      <c r="E671"/>
      <c r="H671"/>
    </row>
    <row r="672" spans="1:8" ht="12.75">
      <c r="A672"/>
      <c r="E672"/>
      <c r="H672"/>
    </row>
    <row r="673" spans="1:8" ht="12.75">
      <c r="A673"/>
      <c r="E673"/>
      <c r="H673"/>
    </row>
    <row r="674" spans="1:8" ht="12.75">
      <c r="A674"/>
      <c r="E674"/>
      <c r="H674"/>
    </row>
    <row r="675" spans="1:8" ht="12.75">
      <c r="A675"/>
      <c r="E675"/>
      <c r="H675"/>
    </row>
    <row r="676" spans="1:8" ht="12.75">
      <c r="A676"/>
      <c r="E676"/>
      <c r="H676"/>
    </row>
    <row r="677" spans="1:8" ht="12.75">
      <c r="A677"/>
      <c r="E677"/>
      <c r="H677"/>
    </row>
    <row r="678" spans="1:8" ht="12.75">
      <c r="A678"/>
      <c r="E678"/>
      <c r="H678"/>
    </row>
    <row r="679" spans="1:8" ht="15.75" customHeight="1">
      <c r="A679"/>
      <c r="E679"/>
      <c r="H679"/>
    </row>
    <row r="680" spans="1:8" ht="12.75">
      <c r="A680"/>
      <c r="E680"/>
      <c r="H680"/>
    </row>
    <row r="681" spans="1:8" ht="12.75">
      <c r="A681"/>
      <c r="E681"/>
      <c r="H681"/>
    </row>
    <row r="682" spans="1:8" ht="12.75">
      <c r="A682"/>
      <c r="E682"/>
      <c r="H682"/>
    </row>
    <row r="683" spans="1:8" ht="12.75">
      <c r="A683"/>
      <c r="E683"/>
      <c r="H683"/>
    </row>
    <row r="684" spans="1:8" ht="12.75" customHeight="1">
      <c r="A684"/>
      <c r="E684"/>
      <c r="H684"/>
    </row>
    <row r="685" spans="1:8" ht="12.75">
      <c r="A685"/>
      <c r="E685"/>
      <c r="H685"/>
    </row>
    <row r="686" spans="1:8" ht="12.75">
      <c r="A686"/>
      <c r="E686"/>
      <c r="H686"/>
    </row>
    <row r="687" spans="1:8" ht="12.75">
      <c r="A687"/>
      <c r="E687"/>
      <c r="H687"/>
    </row>
    <row r="688" spans="1:8" ht="12.75">
      <c r="A688"/>
      <c r="E688"/>
      <c r="H688"/>
    </row>
    <row r="689" spans="1:8" ht="15" customHeight="1">
      <c r="A689"/>
      <c r="E689"/>
      <c r="H689"/>
    </row>
    <row r="690" spans="1:8" ht="15" customHeight="1">
      <c r="A690"/>
      <c r="E690"/>
      <c r="H690"/>
    </row>
    <row r="691" spans="1:8" ht="15" customHeight="1">
      <c r="A691"/>
      <c r="E691"/>
      <c r="H691"/>
    </row>
    <row r="692" spans="1:8" ht="15" customHeight="1">
      <c r="A692"/>
      <c r="E692"/>
      <c r="H692"/>
    </row>
    <row r="693" spans="1:8" ht="12.75" customHeight="1">
      <c r="A693"/>
      <c r="E693"/>
      <c r="H693"/>
    </row>
    <row r="694" spans="1:8" ht="9" customHeight="1">
      <c r="A694"/>
      <c r="E694"/>
      <c r="H694"/>
    </row>
    <row r="695" spans="1:8" ht="15" customHeight="1">
      <c r="A695"/>
      <c r="E695"/>
      <c r="H695"/>
    </row>
    <row r="696" spans="1:8" ht="18.75" customHeight="1">
      <c r="A696"/>
      <c r="E696"/>
      <c r="H696"/>
    </row>
    <row r="697" spans="1:8" ht="12.75">
      <c r="A697"/>
      <c r="E697"/>
      <c r="H697"/>
    </row>
    <row r="698" spans="1:8" ht="12.75">
      <c r="A698"/>
      <c r="E698"/>
      <c r="H698"/>
    </row>
    <row r="699" spans="1:8" ht="12.75">
      <c r="A699"/>
      <c r="E699"/>
      <c r="H699"/>
    </row>
    <row r="700" spans="1:8" ht="12.75">
      <c r="A700"/>
      <c r="E700"/>
      <c r="H700"/>
    </row>
    <row r="701" spans="1:8" ht="12.75">
      <c r="A701"/>
      <c r="E701"/>
      <c r="H701"/>
    </row>
    <row r="702" spans="1:8" ht="12.75">
      <c r="A702"/>
      <c r="E702"/>
      <c r="H702"/>
    </row>
    <row r="703" spans="1:8" ht="12.75">
      <c r="A703"/>
      <c r="E703"/>
      <c r="H703"/>
    </row>
    <row r="704" spans="1:8" ht="12.75">
      <c r="A704"/>
      <c r="E704"/>
      <c r="H704"/>
    </row>
    <row r="705" spans="1:8" ht="12.75">
      <c r="A705"/>
      <c r="E705"/>
      <c r="H705"/>
    </row>
    <row r="706" spans="1:8" ht="12.75">
      <c r="A706"/>
      <c r="E706"/>
      <c r="H706"/>
    </row>
    <row r="707" spans="1:8" ht="12.75">
      <c r="A707"/>
      <c r="E707"/>
      <c r="H707"/>
    </row>
    <row r="708" spans="1:8" ht="12.75">
      <c r="A708"/>
      <c r="E708"/>
      <c r="H708"/>
    </row>
    <row r="709" spans="1:8" ht="12.75">
      <c r="A709"/>
      <c r="E709"/>
      <c r="H709"/>
    </row>
    <row r="710" spans="1:8" ht="12.75">
      <c r="A710"/>
      <c r="E710"/>
      <c r="H710"/>
    </row>
    <row r="711" spans="1:8" ht="12.75">
      <c r="A711"/>
      <c r="E711"/>
      <c r="H711"/>
    </row>
    <row r="712" spans="1:8" ht="12.75">
      <c r="A712"/>
      <c r="E712"/>
      <c r="H712"/>
    </row>
    <row r="713" spans="1:8" ht="15" customHeight="1">
      <c r="A713"/>
      <c r="E713"/>
      <c r="H713"/>
    </row>
    <row r="714" spans="1:8" ht="12.75">
      <c r="A714"/>
      <c r="E714"/>
      <c r="H714"/>
    </row>
    <row r="715" spans="1:8" ht="15.75" customHeight="1">
      <c r="A715"/>
      <c r="E715"/>
      <c r="H715"/>
    </row>
    <row r="716" spans="1:8" ht="12.75">
      <c r="A716"/>
      <c r="E716"/>
      <c r="H716"/>
    </row>
    <row r="717" spans="1:8" ht="12.75">
      <c r="A717"/>
      <c r="E717"/>
      <c r="H717"/>
    </row>
    <row r="718" spans="1:8" ht="12.75">
      <c r="A718"/>
      <c r="E718"/>
      <c r="H718"/>
    </row>
    <row r="719" spans="1:8" ht="12.75">
      <c r="A719"/>
      <c r="E719"/>
      <c r="H719"/>
    </row>
    <row r="720" spans="1:8" ht="12.75">
      <c r="A720"/>
      <c r="E720"/>
      <c r="H720"/>
    </row>
    <row r="721" spans="1:8" ht="12.75">
      <c r="A721"/>
      <c r="E721"/>
      <c r="H721"/>
    </row>
    <row r="722" spans="1:8" ht="12.75">
      <c r="A722"/>
      <c r="E722"/>
      <c r="H722"/>
    </row>
    <row r="723" spans="1:8" ht="12.75">
      <c r="A723"/>
      <c r="E723"/>
      <c r="H723"/>
    </row>
    <row r="724" spans="1:8" ht="12.75">
      <c r="A724"/>
      <c r="E724"/>
      <c r="H724"/>
    </row>
    <row r="725" spans="1:8" ht="12.75">
      <c r="A725"/>
      <c r="E725"/>
      <c r="H725"/>
    </row>
    <row r="726" spans="1:8" ht="12.75">
      <c r="A726"/>
      <c r="E726"/>
      <c r="H726"/>
    </row>
    <row r="727" spans="1:8" ht="12.75">
      <c r="A727"/>
      <c r="E727"/>
      <c r="H727"/>
    </row>
    <row r="728" spans="1:8" ht="12.75">
      <c r="A728"/>
      <c r="E728"/>
      <c r="H728"/>
    </row>
    <row r="729" spans="1:8" ht="12.75">
      <c r="A729"/>
      <c r="E729"/>
      <c r="H729"/>
    </row>
    <row r="730" spans="1:8" ht="12.75">
      <c r="A730"/>
      <c r="E730"/>
      <c r="H730"/>
    </row>
    <row r="731" spans="1:8" ht="12.75">
      <c r="A731"/>
      <c r="E731"/>
      <c r="H731"/>
    </row>
    <row r="732" spans="1:8" ht="12.75">
      <c r="A732"/>
      <c r="E732"/>
      <c r="H732"/>
    </row>
    <row r="733" spans="1:8" ht="12.75">
      <c r="A733"/>
      <c r="E733"/>
      <c r="H733"/>
    </row>
    <row r="734" spans="1:8" ht="12.75">
      <c r="A734"/>
      <c r="E734"/>
      <c r="H734"/>
    </row>
    <row r="735" spans="1:8" ht="12.75">
      <c r="A735"/>
      <c r="E735"/>
      <c r="H735"/>
    </row>
    <row r="736" spans="1:8" ht="12.75">
      <c r="A736"/>
      <c r="E736"/>
      <c r="H736"/>
    </row>
    <row r="737" spans="1:8" ht="12.75">
      <c r="A737"/>
      <c r="E737"/>
      <c r="H737"/>
    </row>
    <row r="738" spans="1:8" ht="12.75">
      <c r="A738"/>
      <c r="E738"/>
      <c r="H738"/>
    </row>
    <row r="739" spans="1:8" ht="12.75">
      <c r="A739"/>
      <c r="E739"/>
      <c r="H739"/>
    </row>
    <row r="740" spans="1:8" ht="12.75">
      <c r="A740"/>
      <c r="E740"/>
      <c r="H740"/>
    </row>
    <row r="741" spans="1:8" ht="12.75">
      <c r="A741"/>
      <c r="E741"/>
      <c r="H741"/>
    </row>
    <row r="742" spans="1:8" ht="12.75">
      <c r="A742"/>
      <c r="E742"/>
      <c r="H742"/>
    </row>
    <row r="743" spans="1:8" ht="12.75">
      <c r="A743"/>
      <c r="E743"/>
      <c r="H743"/>
    </row>
    <row r="744" spans="1:8" ht="12.75">
      <c r="A744"/>
      <c r="E744"/>
      <c r="H744"/>
    </row>
    <row r="745" spans="1:8" ht="12.75">
      <c r="A745"/>
      <c r="E745"/>
      <c r="H745"/>
    </row>
    <row r="746" spans="1:8" ht="12.75">
      <c r="A746"/>
      <c r="E746"/>
      <c r="H746"/>
    </row>
    <row r="747" spans="1:8" ht="12.75">
      <c r="A747"/>
      <c r="E747"/>
      <c r="H747"/>
    </row>
    <row r="748" spans="1:8" ht="12.75">
      <c r="A748"/>
      <c r="E748"/>
      <c r="H748"/>
    </row>
    <row r="749" spans="1:8" ht="12.75">
      <c r="A749"/>
      <c r="E749"/>
      <c r="H749"/>
    </row>
    <row r="750" spans="1:8" ht="12.75">
      <c r="A750"/>
      <c r="E750"/>
      <c r="H750"/>
    </row>
    <row r="751" spans="1:8" ht="12.75">
      <c r="A751"/>
      <c r="E751"/>
      <c r="H751"/>
    </row>
    <row r="752" spans="1:8" ht="12.75">
      <c r="A752"/>
      <c r="E752"/>
      <c r="H752"/>
    </row>
    <row r="753" spans="1:8" ht="12.75">
      <c r="A753"/>
      <c r="E753"/>
      <c r="H753"/>
    </row>
    <row r="754" spans="1:8" ht="12.75">
      <c r="A754"/>
      <c r="E754"/>
      <c r="H754"/>
    </row>
    <row r="755" spans="1:8" ht="12.75">
      <c r="A755"/>
      <c r="E755"/>
      <c r="H755"/>
    </row>
    <row r="756" spans="1:8" ht="12.75">
      <c r="A756"/>
      <c r="E756"/>
      <c r="H756"/>
    </row>
    <row r="757" spans="1:8" ht="12.75">
      <c r="A757"/>
      <c r="E757"/>
      <c r="H757"/>
    </row>
    <row r="758" spans="1:8" ht="12.75">
      <c r="A758"/>
      <c r="E758"/>
      <c r="H758"/>
    </row>
    <row r="759" spans="1:8" ht="12.75">
      <c r="A759"/>
      <c r="E759"/>
      <c r="H759"/>
    </row>
    <row r="760" spans="1:8" ht="12.75">
      <c r="A760"/>
      <c r="E760"/>
      <c r="H760"/>
    </row>
    <row r="761" spans="1:8" ht="12.75">
      <c r="A761"/>
      <c r="E761"/>
      <c r="H761"/>
    </row>
    <row r="762" spans="1:8" ht="12.75">
      <c r="A762"/>
      <c r="E762"/>
      <c r="H762"/>
    </row>
    <row r="763" spans="1:8" ht="12.75">
      <c r="A763"/>
      <c r="E763"/>
      <c r="H763"/>
    </row>
    <row r="764" spans="1:8" ht="12.75">
      <c r="A764"/>
      <c r="E764"/>
      <c r="H764"/>
    </row>
    <row r="765" spans="1:8" ht="15.75" customHeight="1">
      <c r="A765"/>
      <c r="E765"/>
      <c r="H765"/>
    </row>
    <row r="766" spans="1:8" ht="12.75">
      <c r="A766"/>
      <c r="E766"/>
      <c r="H766"/>
    </row>
    <row r="767" spans="1:8" ht="12.75">
      <c r="A767"/>
      <c r="E767"/>
      <c r="H767"/>
    </row>
    <row r="768" spans="1:8" ht="12.75">
      <c r="A768"/>
      <c r="E768"/>
      <c r="H768"/>
    </row>
    <row r="769" spans="1:8" ht="12.75">
      <c r="A769"/>
      <c r="E769"/>
      <c r="H769"/>
    </row>
    <row r="770" spans="1:8" ht="12.75">
      <c r="A770"/>
      <c r="E770"/>
      <c r="H770"/>
    </row>
    <row r="771" spans="1:8" ht="12.75">
      <c r="A771"/>
      <c r="E771"/>
      <c r="H771"/>
    </row>
    <row r="772" spans="1:8" ht="12.75">
      <c r="A772"/>
      <c r="E772"/>
      <c r="H772"/>
    </row>
    <row r="773" spans="1:8" ht="12.75">
      <c r="A773"/>
      <c r="E773"/>
      <c r="H773"/>
    </row>
    <row r="774" spans="1:8" ht="12.75">
      <c r="A774"/>
      <c r="E774"/>
      <c r="H774"/>
    </row>
    <row r="775" spans="1:8" ht="12.75">
      <c r="A775"/>
      <c r="E775"/>
      <c r="H775"/>
    </row>
    <row r="776" spans="1:8" ht="12.75">
      <c r="A776"/>
      <c r="E776"/>
      <c r="H776"/>
    </row>
    <row r="777" spans="1:8" ht="12.75">
      <c r="A777"/>
      <c r="E777"/>
      <c r="H777"/>
    </row>
    <row r="778" spans="1:8" ht="12.75">
      <c r="A778"/>
      <c r="E778"/>
      <c r="H778"/>
    </row>
    <row r="779" spans="1:8" ht="12.75">
      <c r="A779"/>
      <c r="E779"/>
      <c r="H779"/>
    </row>
    <row r="780" spans="1:8" ht="12.75">
      <c r="A780"/>
      <c r="E780"/>
      <c r="H780"/>
    </row>
    <row r="781" spans="1:8" ht="12.75">
      <c r="A781"/>
      <c r="E781"/>
      <c r="H781"/>
    </row>
    <row r="782" spans="1:8" ht="12.75">
      <c r="A782"/>
      <c r="E782"/>
      <c r="H782"/>
    </row>
    <row r="783" spans="1:8" ht="12.75">
      <c r="A783"/>
      <c r="E783"/>
      <c r="H783"/>
    </row>
    <row r="784" spans="1:8" ht="12.75">
      <c r="A784"/>
      <c r="E784"/>
      <c r="H784"/>
    </row>
    <row r="785" spans="1:8" ht="12.75">
      <c r="A785"/>
      <c r="E785"/>
      <c r="H785"/>
    </row>
    <row r="786" spans="1:8" ht="12.75">
      <c r="A786"/>
      <c r="E786"/>
      <c r="H786"/>
    </row>
    <row r="787" spans="1:8" ht="12.75">
      <c r="A787"/>
      <c r="E787"/>
      <c r="H787"/>
    </row>
    <row r="788" spans="1:8" ht="12.75">
      <c r="A788"/>
      <c r="E788"/>
      <c r="H788"/>
    </row>
    <row r="789" spans="1:8" ht="12.75">
      <c r="A789"/>
      <c r="E789"/>
      <c r="H789"/>
    </row>
    <row r="790" spans="1:8" ht="12.75">
      <c r="A790"/>
      <c r="E790"/>
      <c r="H790"/>
    </row>
    <row r="791" spans="1:8" ht="12.75">
      <c r="A791"/>
      <c r="E791"/>
      <c r="H791"/>
    </row>
    <row r="792" spans="1:8" ht="12.75">
      <c r="A792"/>
      <c r="E792"/>
      <c r="H792"/>
    </row>
    <row r="793" spans="1:8" ht="12.75">
      <c r="A793"/>
      <c r="E793"/>
      <c r="H793"/>
    </row>
    <row r="794" spans="1:8" ht="12.75">
      <c r="A794"/>
      <c r="E794"/>
      <c r="H794"/>
    </row>
    <row r="795" spans="1:8" ht="12.75">
      <c r="A795"/>
      <c r="E795"/>
      <c r="H795"/>
    </row>
    <row r="796" spans="1:8" ht="12.75">
      <c r="A796"/>
      <c r="E796"/>
      <c r="H796"/>
    </row>
    <row r="797" spans="1:8" ht="12.75">
      <c r="A797"/>
      <c r="E797"/>
      <c r="H797"/>
    </row>
    <row r="798" spans="1:8" ht="12.75">
      <c r="A798"/>
      <c r="E798"/>
      <c r="H798"/>
    </row>
    <row r="799" spans="1:8" ht="12.75">
      <c r="A799"/>
      <c r="E799"/>
      <c r="H799"/>
    </row>
    <row r="800" spans="1:8" ht="12.75">
      <c r="A800"/>
      <c r="E800"/>
      <c r="H800"/>
    </row>
    <row r="801" spans="1:8" ht="12.75">
      <c r="A801"/>
      <c r="E801"/>
      <c r="H801"/>
    </row>
    <row r="802" spans="1:8" ht="12.75">
      <c r="A802"/>
      <c r="E802"/>
      <c r="H802"/>
    </row>
    <row r="803" spans="1:8" ht="12.75">
      <c r="A803"/>
      <c r="E803"/>
      <c r="H803"/>
    </row>
    <row r="804" spans="1:8" ht="12.75">
      <c r="A804"/>
      <c r="E804"/>
      <c r="H804"/>
    </row>
    <row r="805" spans="1:8" ht="12.75">
      <c r="A805"/>
      <c r="E805"/>
      <c r="H805"/>
    </row>
    <row r="806" spans="1:8" ht="12.75">
      <c r="A806"/>
      <c r="E806"/>
      <c r="H806"/>
    </row>
    <row r="807" spans="1:8" ht="12.75">
      <c r="A807"/>
      <c r="E807"/>
      <c r="H807"/>
    </row>
    <row r="808" spans="1:8" ht="12.75">
      <c r="A808"/>
      <c r="E808"/>
      <c r="H808"/>
    </row>
    <row r="809" spans="1:8" ht="12.75">
      <c r="A809"/>
      <c r="E809"/>
      <c r="H809"/>
    </row>
    <row r="810" spans="1:8" ht="12.75">
      <c r="A810"/>
      <c r="E810"/>
      <c r="H810"/>
    </row>
    <row r="811" spans="1:8" ht="12.75">
      <c r="A811"/>
      <c r="E811"/>
      <c r="H811"/>
    </row>
    <row r="812" spans="1:8" ht="12.75">
      <c r="A812"/>
      <c r="E812"/>
      <c r="H812"/>
    </row>
    <row r="813" spans="1:8" ht="12.75">
      <c r="A813"/>
      <c r="E813"/>
      <c r="H813"/>
    </row>
    <row r="814" spans="1:8" ht="12.75">
      <c r="A814"/>
      <c r="E814"/>
      <c r="H814"/>
    </row>
    <row r="815" spans="1:8" ht="12.75">
      <c r="A815"/>
      <c r="E815"/>
      <c r="H815"/>
    </row>
    <row r="816" spans="1:8" ht="15.75" customHeight="1">
      <c r="A816"/>
      <c r="E816"/>
      <c r="H816"/>
    </row>
    <row r="817" spans="1:8" ht="12.75">
      <c r="A817"/>
      <c r="E817"/>
      <c r="H817"/>
    </row>
    <row r="818" spans="1:8" ht="12.75">
      <c r="A818"/>
      <c r="E818"/>
      <c r="H818"/>
    </row>
    <row r="819" spans="1:8" ht="12.75">
      <c r="A819"/>
      <c r="E819"/>
      <c r="H819"/>
    </row>
    <row r="820" spans="1:8" ht="12.75">
      <c r="A820"/>
      <c r="E820"/>
      <c r="H820"/>
    </row>
    <row r="821" spans="1:8" ht="12.75">
      <c r="A821"/>
      <c r="E821"/>
      <c r="H821"/>
    </row>
    <row r="822" spans="1:8" ht="12.75">
      <c r="A822"/>
      <c r="E822"/>
      <c r="H822"/>
    </row>
    <row r="823" spans="1:8" ht="12.75">
      <c r="A823"/>
      <c r="E823"/>
      <c r="H823"/>
    </row>
    <row r="824" spans="1:8" ht="12.75">
      <c r="A824"/>
      <c r="E824"/>
      <c r="H824"/>
    </row>
    <row r="825" spans="1:8" ht="12.75">
      <c r="A825"/>
      <c r="E825"/>
      <c r="H825"/>
    </row>
    <row r="826" spans="1:8" ht="12.75">
      <c r="A826"/>
      <c r="E826"/>
      <c r="H826"/>
    </row>
    <row r="827" spans="1:8" ht="12.75">
      <c r="A827"/>
      <c r="E827"/>
      <c r="H827"/>
    </row>
    <row r="828" spans="1:8" ht="12.75">
      <c r="A828"/>
      <c r="E828"/>
      <c r="H828"/>
    </row>
    <row r="829" spans="1:8" ht="12.75">
      <c r="A829"/>
      <c r="E829"/>
      <c r="H829"/>
    </row>
    <row r="830" spans="1:8" ht="12.75">
      <c r="A830"/>
      <c r="E830"/>
      <c r="H830"/>
    </row>
    <row r="831" spans="1:8" ht="12.75">
      <c r="A831"/>
      <c r="E831"/>
      <c r="H831"/>
    </row>
    <row r="832" spans="1:8" ht="12.75">
      <c r="A832"/>
      <c r="E832"/>
      <c r="H832"/>
    </row>
    <row r="833" spans="1:8" ht="12.75">
      <c r="A833"/>
      <c r="E833"/>
      <c r="H833"/>
    </row>
    <row r="834" spans="1:8" ht="12.75">
      <c r="A834"/>
      <c r="E834"/>
      <c r="H834"/>
    </row>
    <row r="835" spans="1:8" ht="15.75" customHeight="1">
      <c r="A835"/>
      <c r="E835"/>
      <c r="H835"/>
    </row>
    <row r="836" spans="1:8" ht="12.75">
      <c r="A836"/>
      <c r="E836"/>
      <c r="H836"/>
    </row>
    <row r="837" spans="1:8" ht="12.75">
      <c r="A837"/>
      <c r="E837"/>
      <c r="H837"/>
    </row>
    <row r="838" spans="1:8" ht="12.75">
      <c r="A838"/>
      <c r="E838"/>
      <c r="H838"/>
    </row>
    <row r="839" spans="1:8" ht="12.75">
      <c r="A839"/>
      <c r="E839"/>
      <c r="H839"/>
    </row>
    <row r="840" spans="1:8" ht="15.75" customHeight="1">
      <c r="A840"/>
      <c r="E840"/>
      <c r="H840"/>
    </row>
    <row r="841" spans="1:8" ht="12.75">
      <c r="A841"/>
      <c r="E841"/>
      <c r="H841"/>
    </row>
    <row r="842" spans="1:8" ht="12.75">
      <c r="A842"/>
      <c r="E842"/>
      <c r="H842"/>
    </row>
    <row r="843" spans="1:8" ht="12.75">
      <c r="A843"/>
      <c r="E843"/>
      <c r="H843"/>
    </row>
    <row r="844" spans="1:8" ht="12.75">
      <c r="A844"/>
      <c r="E844"/>
      <c r="H844"/>
    </row>
    <row r="845" spans="1:8" ht="12.75">
      <c r="A845"/>
      <c r="E845"/>
      <c r="H845"/>
    </row>
    <row r="846" spans="1:8" ht="12.75">
      <c r="A846"/>
      <c r="E846"/>
      <c r="H846"/>
    </row>
    <row r="847" spans="1:8" ht="12.75">
      <c r="A847"/>
      <c r="E847"/>
      <c r="H847"/>
    </row>
    <row r="848" spans="1:8" ht="12.75">
      <c r="A848"/>
      <c r="E848"/>
      <c r="H848"/>
    </row>
    <row r="849" spans="1:8" ht="12.75">
      <c r="A849"/>
      <c r="E849"/>
      <c r="H849"/>
    </row>
    <row r="850" spans="1:8" ht="12.75">
      <c r="A850"/>
      <c r="E850"/>
      <c r="H850"/>
    </row>
    <row r="851" spans="1:8" ht="12.75">
      <c r="A851"/>
      <c r="E851"/>
      <c r="H851"/>
    </row>
    <row r="852" spans="1:8" ht="12.75">
      <c r="A852"/>
      <c r="E852"/>
      <c r="H852"/>
    </row>
    <row r="853" spans="1:8" ht="12.75">
      <c r="A853"/>
      <c r="E853"/>
      <c r="H853"/>
    </row>
    <row r="854" spans="1:8" ht="12.75">
      <c r="A854"/>
      <c r="E854"/>
      <c r="H854"/>
    </row>
    <row r="855" spans="1:8" ht="12.75">
      <c r="A855"/>
      <c r="E855"/>
      <c r="H855"/>
    </row>
    <row r="856" spans="1:8" ht="12.75">
      <c r="A856"/>
      <c r="E856"/>
      <c r="H856"/>
    </row>
    <row r="857" spans="1:8" ht="12.75">
      <c r="A857"/>
      <c r="E857"/>
      <c r="H857"/>
    </row>
    <row r="858" spans="1:8" ht="15.75" customHeight="1">
      <c r="A858"/>
      <c r="E858"/>
      <c r="H858"/>
    </row>
    <row r="859" spans="1:8" ht="12.75">
      <c r="A859"/>
      <c r="E859"/>
      <c r="H859"/>
    </row>
    <row r="860" spans="1:8" ht="12.75">
      <c r="A860"/>
      <c r="E860"/>
      <c r="H860"/>
    </row>
    <row r="861" spans="1:8" ht="12.75">
      <c r="A861"/>
      <c r="E861"/>
      <c r="H861"/>
    </row>
    <row r="862" spans="1:8" ht="12.75">
      <c r="A862"/>
      <c r="E862"/>
      <c r="H862"/>
    </row>
    <row r="863" spans="1:8" ht="12.75" customHeight="1">
      <c r="A863"/>
      <c r="E863"/>
      <c r="H863"/>
    </row>
    <row r="864" spans="1:8" ht="12.75">
      <c r="A864"/>
      <c r="E864"/>
      <c r="H864"/>
    </row>
    <row r="865" spans="1:8" ht="12.75">
      <c r="A865"/>
      <c r="E865"/>
      <c r="H865"/>
    </row>
    <row r="866" spans="1:8" ht="12.75">
      <c r="A866"/>
      <c r="E866"/>
      <c r="H866"/>
    </row>
    <row r="867" spans="1:8" ht="15" customHeight="1">
      <c r="A867"/>
      <c r="E867"/>
      <c r="H867"/>
    </row>
    <row r="868" spans="1:8" ht="15" customHeight="1">
      <c r="A868"/>
      <c r="E868"/>
      <c r="H868"/>
    </row>
    <row r="869" spans="1:8" ht="15" customHeight="1">
      <c r="A869"/>
      <c r="E869"/>
      <c r="H869"/>
    </row>
    <row r="870" spans="1:8" ht="15" customHeight="1">
      <c r="A870"/>
      <c r="E870"/>
      <c r="H870"/>
    </row>
    <row r="871" spans="1:8" ht="12.75" customHeight="1">
      <c r="A871"/>
      <c r="E871"/>
      <c r="H871"/>
    </row>
    <row r="872" spans="1:8" ht="6.75" customHeight="1">
      <c r="A872"/>
      <c r="E872"/>
      <c r="H872"/>
    </row>
    <row r="873" spans="1:8" ht="15" customHeight="1">
      <c r="A873"/>
      <c r="E873"/>
      <c r="H873"/>
    </row>
    <row r="874" spans="1:8" ht="17.25" customHeight="1">
      <c r="A874"/>
      <c r="E874"/>
      <c r="H874"/>
    </row>
    <row r="875" spans="1:8" ht="12.75">
      <c r="A875"/>
      <c r="E875"/>
      <c r="H875"/>
    </row>
    <row r="876" spans="1:8" ht="12.75">
      <c r="A876"/>
      <c r="E876"/>
      <c r="H876"/>
    </row>
    <row r="877" spans="1:8" ht="12.75">
      <c r="A877"/>
      <c r="E877"/>
      <c r="H877"/>
    </row>
    <row r="878" spans="1:8" ht="12.75">
      <c r="A878"/>
      <c r="E878"/>
      <c r="H878"/>
    </row>
    <row r="879" spans="1:8" ht="12.75">
      <c r="A879"/>
      <c r="E879"/>
      <c r="H879"/>
    </row>
    <row r="880" spans="1:8" ht="12.75">
      <c r="A880"/>
      <c r="E880"/>
      <c r="H880"/>
    </row>
    <row r="881" spans="1:8" ht="12.75">
      <c r="A881"/>
      <c r="E881"/>
      <c r="H881"/>
    </row>
    <row r="882" spans="1:8" ht="12.75">
      <c r="A882"/>
      <c r="E882"/>
      <c r="H882"/>
    </row>
    <row r="883" spans="1:8" ht="12.75">
      <c r="A883"/>
      <c r="E883"/>
      <c r="H883"/>
    </row>
    <row r="884" spans="1:8" ht="12.75">
      <c r="A884"/>
      <c r="E884"/>
      <c r="H884"/>
    </row>
    <row r="885" spans="1:8" ht="12.75">
      <c r="A885"/>
      <c r="E885"/>
      <c r="H885"/>
    </row>
    <row r="886" spans="1:8" ht="12.75">
      <c r="A886"/>
      <c r="E886"/>
      <c r="H886"/>
    </row>
    <row r="887" spans="1:8" ht="12.75">
      <c r="A887"/>
      <c r="E887"/>
      <c r="H887"/>
    </row>
    <row r="888" spans="1:8" ht="12.75">
      <c r="A888"/>
      <c r="E888"/>
      <c r="H888"/>
    </row>
    <row r="889" spans="1:8" ht="12.75">
      <c r="A889"/>
      <c r="E889"/>
      <c r="H889"/>
    </row>
    <row r="890" spans="1:8" ht="12.75">
      <c r="A890"/>
      <c r="E890"/>
      <c r="H890"/>
    </row>
    <row r="891" spans="1:8" ht="15" customHeight="1">
      <c r="A891"/>
      <c r="E891"/>
      <c r="H891"/>
    </row>
    <row r="892" spans="1:8" ht="12.75">
      <c r="A892"/>
      <c r="E892"/>
      <c r="H892"/>
    </row>
    <row r="893" spans="1:8" ht="15.75" customHeight="1">
      <c r="A893"/>
      <c r="E893"/>
      <c r="H893"/>
    </row>
    <row r="894" spans="1:8" ht="12.75">
      <c r="A894"/>
      <c r="E894"/>
      <c r="H894"/>
    </row>
    <row r="895" spans="1:8" ht="12.75">
      <c r="A895"/>
      <c r="E895"/>
      <c r="H895"/>
    </row>
    <row r="896" spans="1:8" ht="12.75">
      <c r="A896"/>
      <c r="E896"/>
      <c r="H896"/>
    </row>
    <row r="897" spans="1:8" ht="12.75">
      <c r="A897"/>
      <c r="E897"/>
      <c r="H897"/>
    </row>
    <row r="898" spans="1:8" ht="12.75">
      <c r="A898"/>
      <c r="E898"/>
      <c r="H898"/>
    </row>
    <row r="899" spans="1:8" ht="12.75">
      <c r="A899"/>
      <c r="E899"/>
      <c r="H899"/>
    </row>
    <row r="900" spans="1:8" ht="12.75">
      <c r="A900"/>
      <c r="E900"/>
      <c r="H900"/>
    </row>
    <row r="901" spans="1:8" ht="12.75">
      <c r="A901"/>
      <c r="E901"/>
      <c r="H901"/>
    </row>
    <row r="902" spans="1:8" ht="12.75">
      <c r="A902"/>
      <c r="E902"/>
      <c r="H902"/>
    </row>
    <row r="903" spans="1:8" ht="12.75">
      <c r="A903"/>
      <c r="E903"/>
      <c r="H903"/>
    </row>
    <row r="904" spans="1:8" ht="12.75">
      <c r="A904"/>
      <c r="E904"/>
      <c r="H904"/>
    </row>
    <row r="905" spans="1:8" ht="12.75">
      <c r="A905"/>
      <c r="E905"/>
      <c r="H905"/>
    </row>
    <row r="906" spans="1:8" ht="12.75">
      <c r="A906"/>
      <c r="E906"/>
      <c r="H906"/>
    </row>
    <row r="907" spans="1:8" ht="12.75">
      <c r="A907"/>
      <c r="E907"/>
      <c r="H907"/>
    </row>
    <row r="908" spans="1:8" ht="12.75">
      <c r="A908"/>
      <c r="E908"/>
      <c r="H908"/>
    </row>
    <row r="909" spans="1:8" ht="12.75">
      <c r="A909"/>
      <c r="E909"/>
      <c r="H909"/>
    </row>
    <row r="910" spans="1:8" ht="12.75">
      <c r="A910"/>
      <c r="E910"/>
      <c r="H910"/>
    </row>
    <row r="911" spans="1:8" ht="12.75">
      <c r="A911"/>
      <c r="E911"/>
      <c r="H911"/>
    </row>
    <row r="912" spans="1:8" ht="12.75">
      <c r="A912"/>
      <c r="E912"/>
      <c r="H912"/>
    </row>
    <row r="913" spans="1:8" ht="12.75">
      <c r="A913"/>
      <c r="E913"/>
      <c r="H913"/>
    </row>
    <row r="914" spans="1:8" ht="12.75">
      <c r="A914"/>
      <c r="E914"/>
      <c r="H914"/>
    </row>
    <row r="915" spans="1:8" ht="12.75">
      <c r="A915"/>
      <c r="E915"/>
      <c r="H915"/>
    </row>
    <row r="916" spans="1:8" ht="12.75">
      <c r="A916"/>
      <c r="E916"/>
      <c r="H916"/>
    </row>
    <row r="917" spans="1:8" ht="12.75">
      <c r="A917"/>
      <c r="E917"/>
      <c r="H917"/>
    </row>
    <row r="918" spans="1:8" ht="12.75">
      <c r="A918"/>
      <c r="E918"/>
      <c r="H918"/>
    </row>
    <row r="919" spans="1:8" ht="12.75">
      <c r="A919"/>
      <c r="E919"/>
      <c r="H919"/>
    </row>
    <row r="920" spans="1:8" ht="12.75">
      <c r="A920"/>
      <c r="E920"/>
      <c r="H920"/>
    </row>
    <row r="921" spans="1:8" ht="12.75">
      <c r="A921"/>
      <c r="E921"/>
      <c r="H921"/>
    </row>
    <row r="922" spans="1:8" ht="12.75">
      <c r="A922"/>
      <c r="E922"/>
      <c r="H922"/>
    </row>
    <row r="923" spans="1:8" ht="12.75">
      <c r="A923"/>
      <c r="E923"/>
      <c r="H923"/>
    </row>
    <row r="924" spans="1:8" ht="12.75">
      <c r="A924"/>
      <c r="E924"/>
      <c r="H924"/>
    </row>
    <row r="925" spans="1:8" ht="12.75">
      <c r="A925"/>
      <c r="E925"/>
      <c r="H925"/>
    </row>
    <row r="926" spans="1:8" ht="12.75">
      <c r="A926"/>
      <c r="E926"/>
      <c r="H926"/>
    </row>
    <row r="927" spans="1:8" ht="12.75">
      <c r="A927"/>
      <c r="E927"/>
      <c r="H927"/>
    </row>
    <row r="928" spans="1:8" ht="12.75">
      <c r="A928"/>
      <c r="E928"/>
      <c r="H928"/>
    </row>
    <row r="929" spans="1:8" ht="12.75">
      <c r="A929"/>
      <c r="E929"/>
      <c r="H929"/>
    </row>
    <row r="930" spans="1:8" ht="12.75">
      <c r="A930"/>
      <c r="E930"/>
      <c r="H930"/>
    </row>
    <row r="931" spans="1:8" ht="12.75">
      <c r="A931"/>
      <c r="E931"/>
      <c r="H931"/>
    </row>
    <row r="932" spans="1:8" ht="12.75">
      <c r="A932"/>
      <c r="E932"/>
      <c r="H932"/>
    </row>
    <row r="933" spans="1:8" ht="12.75">
      <c r="A933"/>
      <c r="E933"/>
      <c r="H933"/>
    </row>
    <row r="934" spans="1:8" ht="12.75">
      <c r="A934"/>
      <c r="E934"/>
      <c r="H934"/>
    </row>
    <row r="935" spans="1:8" ht="12.75">
      <c r="A935"/>
      <c r="E935"/>
      <c r="H935"/>
    </row>
    <row r="936" spans="1:8" ht="12.75">
      <c r="A936"/>
      <c r="E936"/>
      <c r="H936"/>
    </row>
    <row r="937" spans="1:8" ht="12.75">
      <c r="A937"/>
      <c r="E937"/>
      <c r="H937"/>
    </row>
    <row r="938" spans="1:8" ht="12.75">
      <c r="A938"/>
      <c r="E938"/>
      <c r="H938"/>
    </row>
    <row r="939" spans="1:8" ht="12.75">
      <c r="A939"/>
      <c r="E939"/>
      <c r="H939"/>
    </row>
    <row r="940" spans="1:8" ht="12.75">
      <c r="A940"/>
      <c r="E940"/>
      <c r="H940"/>
    </row>
    <row r="941" spans="1:8" ht="12.75">
      <c r="A941"/>
      <c r="E941"/>
      <c r="H941"/>
    </row>
    <row r="942" spans="1:8" ht="12.75">
      <c r="A942"/>
      <c r="E942"/>
      <c r="H942"/>
    </row>
    <row r="943" spans="1:8" ht="15.75" customHeight="1">
      <c r="A943"/>
      <c r="E943"/>
      <c r="H943"/>
    </row>
    <row r="944" spans="1:8" ht="12.75">
      <c r="A944"/>
      <c r="E944"/>
      <c r="H944"/>
    </row>
    <row r="945" spans="1:8" ht="12.75">
      <c r="A945"/>
      <c r="E945"/>
      <c r="H945"/>
    </row>
    <row r="946" spans="1:8" ht="12.75">
      <c r="A946"/>
      <c r="E946"/>
      <c r="H946"/>
    </row>
    <row r="947" spans="1:8" ht="12.75">
      <c r="A947"/>
      <c r="E947"/>
      <c r="H947"/>
    </row>
    <row r="948" spans="1:8" ht="12.75">
      <c r="A948"/>
      <c r="E948"/>
      <c r="H948"/>
    </row>
    <row r="949" spans="1:8" ht="12.75">
      <c r="A949"/>
      <c r="E949"/>
      <c r="H949"/>
    </row>
    <row r="950" spans="1:8" ht="12.75">
      <c r="A950"/>
      <c r="E950"/>
      <c r="H950"/>
    </row>
    <row r="951" spans="1:8" ht="12.75">
      <c r="A951"/>
      <c r="E951"/>
      <c r="H951"/>
    </row>
    <row r="952" spans="1:8" ht="12.75">
      <c r="A952"/>
      <c r="E952"/>
      <c r="H952"/>
    </row>
    <row r="953" spans="1:8" ht="12.75">
      <c r="A953"/>
      <c r="E953"/>
      <c r="H953"/>
    </row>
    <row r="954" spans="1:8" ht="12.75">
      <c r="A954"/>
      <c r="E954"/>
      <c r="H954"/>
    </row>
    <row r="955" spans="1:8" ht="12.75">
      <c r="A955"/>
      <c r="E955"/>
      <c r="H955"/>
    </row>
    <row r="956" spans="1:8" ht="12.75">
      <c r="A956"/>
      <c r="E956"/>
      <c r="H956"/>
    </row>
    <row r="957" spans="1:8" ht="12.75">
      <c r="A957"/>
      <c r="E957"/>
      <c r="H957"/>
    </row>
    <row r="958" spans="1:8" ht="12.75">
      <c r="A958"/>
      <c r="E958"/>
      <c r="H958"/>
    </row>
    <row r="959" spans="1:8" ht="12.75">
      <c r="A959"/>
      <c r="E959"/>
      <c r="H959"/>
    </row>
    <row r="960" spans="1:8" ht="12.75">
      <c r="A960"/>
      <c r="E960"/>
      <c r="H960"/>
    </row>
    <row r="961" spans="1:8" ht="12.75">
      <c r="A961"/>
      <c r="E961"/>
      <c r="H961"/>
    </row>
    <row r="962" spans="1:8" ht="12.75">
      <c r="A962"/>
      <c r="E962"/>
      <c r="H962"/>
    </row>
    <row r="963" spans="1:8" ht="12.75">
      <c r="A963"/>
      <c r="E963"/>
      <c r="H963"/>
    </row>
    <row r="964" spans="1:8" ht="12.75">
      <c r="A964"/>
      <c r="E964"/>
      <c r="H964"/>
    </row>
    <row r="965" spans="1:8" ht="12.75">
      <c r="A965"/>
      <c r="E965"/>
      <c r="H965"/>
    </row>
    <row r="966" spans="1:8" ht="12.75">
      <c r="A966"/>
      <c r="E966"/>
      <c r="H966"/>
    </row>
    <row r="967" spans="1:8" ht="12.75">
      <c r="A967"/>
      <c r="E967"/>
      <c r="H967"/>
    </row>
    <row r="968" spans="1:8" ht="12.75">
      <c r="A968"/>
      <c r="E968"/>
      <c r="H968"/>
    </row>
    <row r="969" spans="1:8" ht="12.75">
      <c r="A969"/>
      <c r="E969"/>
      <c r="H969"/>
    </row>
    <row r="970" spans="1:8" ht="12.75">
      <c r="A970"/>
      <c r="E970"/>
      <c r="H970"/>
    </row>
    <row r="971" spans="1:8" ht="12.75">
      <c r="A971"/>
      <c r="E971"/>
      <c r="H971"/>
    </row>
    <row r="972" spans="1:8" ht="12.75">
      <c r="A972"/>
      <c r="E972"/>
      <c r="H972"/>
    </row>
    <row r="973" spans="1:8" ht="12.75">
      <c r="A973"/>
      <c r="E973"/>
      <c r="H973"/>
    </row>
    <row r="974" spans="1:8" ht="12.75">
      <c r="A974"/>
      <c r="E974"/>
      <c r="H974"/>
    </row>
    <row r="975" spans="1:8" ht="12.75">
      <c r="A975"/>
      <c r="E975"/>
      <c r="H975"/>
    </row>
    <row r="976" spans="1:8" ht="12.75">
      <c r="A976"/>
      <c r="E976"/>
      <c r="H976"/>
    </row>
    <row r="977" spans="1:8" ht="12.75">
      <c r="A977"/>
      <c r="E977"/>
      <c r="H977"/>
    </row>
    <row r="978" spans="1:8" ht="12.75">
      <c r="A978"/>
      <c r="E978"/>
      <c r="H978"/>
    </row>
    <row r="979" spans="1:8" ht="12.75">
      <c r="A979"/>
      <c r="E979"/>
      <c r="H979"/>
    </row>
    <row r="980" spans="1:8" ht="12.75">
      <c r="A980"/>
      <c r="E980"/>
      <c r="H980"/>
    </row>
    <row r="981" spans="1:8" ht="12.75">
      <c r="A981"/>
      <c r="E981"/>
      <c r="H981"/>
    </row>
    <row r="982" spans="1:8" ht="12.75">
      <c r="A982"/>
      <c r="E982"/>
      <c r="H982"/>
    </row>
    <row r="983" spans="1:8" ht="12.75">
      <c r="A983"/>
      <c r="E983"/>
      <c r="H983"/>
    </row>
    <row r="984" spans="1:8" ht="12.75">
      <c r="A984"/>
      <c r="E984"/>
      <c r="H984"/>
    </row>
    <row r="985" spans="1:8" ht="12.75">
      <c r="A985"/>
      <c r="E985"/>
      <c r="H985"/>
    </row>
    <row r="986" spans="1:8" ht="12.75">
      <c r="A986"/>
      <c r="E986"/>
      <c r="H986"/>
    </row>
    <row r="987" spans="1:8" ht="12.75">
      <c r="A987"/>
      <c r="E987"/>
      <c r="H987"/>
    </row>
    <row r="988" spans="1:8" ht="12.75">
      <c r="A988"/>
      <c r="E988"/>
      <c r="H988"/>
    </row>
    <row r="989" spans="1:8" ht="12.75">
      <c r="A989"/>
      <c r="E989"/>
      <c r="H989"/>
    </row>
    <row r="990" spans="1:8" ht="12.75">
      <c r="A990"/>
      <c r="E990"/>
      <c r="H990"/>
    </row>
    <row r="991" spans="1:8" ht="12.75">
      <c r="A991"/>
      <c r="E991"/>
      <c r="H991"/>
    </row>
    <row r="992" spans="1:8" ht="12.75">
      <c r="A992"/>
      <c r="E992"/>
      <c r="H992"/>
    </row>
    <row r="993" spans="1:8" ht="12.75">
      <c r="A993"/>
      <c r="E993"/>
      <c r="H993"/>
    </row>
    <row r="994" spans="1:8" ht="15.75" customHeight="1">
      <c r="A994"/>
      <c r="E994"/>
      <c r="H994"/>
    </row>
    <row r="995" spans="1:8" ht="12.75">
      <c r="A995"/>
      <c r="E995"/>
      <c r="H995"/>
    </row>
    <row r="996" spans="1:8" ht="12.75">
      <c r="A996"/>
      <c r="E996"/>
      <c r="H996"/>
    </row>
    <row r="997" spans="1:8" ht="12.75">
      <c r="A997"/>
      <c r="E997"/>
      <c r="H997"/>
    </row>
    <row r="998" spans="1:8" ht="12.75">
      <c r="A998"/>
      <c r="E998"/>
      <c r="H998"/>
    </row>
    <row r="999" spans="1:8" ht="12.75">
      <c r="A999"/>
      <c r="E999"/>
      <c r="H999"/>
    </row>
    <row r="1000" spans="1:8" ht="12.75">
      <c r="A1000"/>
      <c r="E1000"/>
      <c r="H1000"/>
    </row>
    <row r="1001" spans="1:8" ht="12.75">
      <c r="A1001"/>
      <c r="E1001"/>
      <c r="H1001"/>
    </row>
    <row r="1002" spans="1:8" ht="12.75">
      <c r="A1002"/>
      <c r="E1002"/>
      <c r="H1002"/>
    </row>
    <row r="1003" spans="1:8" ht="12.75">
      <c r="A1003"/>
      <c r="E1003"/>
      <c r="H1003"/>
    </row>
    <row r="1004" spans="1:8" ht="12.75">
      <c r="A1004"/>
      <c r="E1004"/>
      <c r="H1004"/>
    </row>
    <row r="1005" spans="1:8" ht="12.75">
      <c r="A1005"/>
      <c r="E1005"/>
      <c r="H1005"/>
    </row>
    <row r="1006" spans="1:8" ht="12.75">
      <c r="A1006"/>
      <c r="E1006"/>
      <c r="H1006"/>
    </row>
    <row r="1007" spans="1:8" ht="12.75">
      <c r="A1007"/>
      <c r="E1007"/>
      <c r="H1007"/>
    </row>
    <row r="1008" spans="1:8" ht="12.75">
      <c r="A1008"/>
      <c r="E1008"/>
      <c r="H1008"/>
    </row>
    <row r="1009" spans="1:8" ht="12.75">
      <c r="A1009"/>
      <c r="E1009"/>
      <c r="H1009"/>
    </row>
    <row r="1010" spans="1:8" ht="12.75">
      <c r="A1010"/>
      <c r="E1010"/>
      <c r="H1010"/>
    </row>
    <row r="1011" spans="1:8" ht="12.75">
      <c r="A1011"/>
      <c r="E1011"/>
      <c r="H1011"/>
    </row>
    <row r="1012" spans="1:8" ht="12.75">
      <c r="A1012"/>
      <c r="E1012"/>
      <c r="H1012"/>
    </row>
    <row r="1013" spans="1:8" ht="15.75" customHeight="1">
      <c r="A1013"/>
      <c r="E1013"/>
      <c r="H1013"/>
    </row>
    <row r="1014" spans="1:8" ht="12.75">
      <c r="A1014"/>
      <c r="E1014"/>
      <c r="H1014"/>
    </row>
    <row r="1015" spans="1:8" ht="12.75">
      <c r="A1015"/>
      <c r="E1015"/>
      <c r="H1015"/>
    </row>
    <row r="1016" spans="1:8" ht="12.75">
      <c r="A1016"/>
      <c r="E1016"/>
      <c r="H1016"/>
    </row>
    <row r="1017" spans="1:8" ht="12.75">
      <c r="A1017"/>
      <c r="E1017"/>
      <c r="H1017"/>
    </row>
    <row r="1018" spans="1:8" ht="15.75" customHeight="1">
      <c r="A1018"/>
      <c r="E1018"/>
      <c r="H1018"/>
    </row>
    <row r="1019" spans="1:8" ht="12.75">
      <c r="A1019"/>
      <c r="E1019"/>
      <c r="H1019"/>
    </row>
    <row r="1020" spans="1:8" ht="12.75">
      <c r="A1020"/>
      <c r="E1020"/>
      <c r="H1020"/>
    </row>
    <row r="1021" spans="1:8" ht="12.75">
      <c r="A1021"/>
      <c r="E1021"/>
      <c r="H1021"/>
    </row>
    <row r="1022" spans="1:8" ht="12.75">
      <c r="A1022"/>
      <c r="E1022"/>
      <c r="H1022"/>
    </row>
    <row r="1023" spans="1:8" ht="12.75">
      <c r="A1023"/>
      <c r="E1023"/>
      <c r="H1023"/>
    </row>
    <row r="1024" spans="1:8" ht="12.75">
      <c r="A1024"/>
      <c r="E1024"/>
      <c r="H1024"/>
    </row>
    <row r="1025" spans="1:8" ht="12.75">
      <c r="A1025"/>
      <c r="E1025"/>
      <c r="H1025"/>
    </row>
    <row r="1026" spans="1:8" ht="12.75">
      <c r="A1026"/>
      <c r="E1026"/>
      <c r="H1026"/>
    </row>
    <row r="1027" spans="1:8" ht="12.75">
      <c r="A1027"/>
      <c r="E1027"/>
      <c r="H1027"/>
    </row>
    <row r="1028" spans="1:8" ht="12.75">
      <c r="A1028"/>
      <c r="E1028"/>
      <c r="H1028"/>
    </row>
    <row r="1029" spans="1:8" ht="12.75">
      <c r="A1029"/>
      <c r="E1029"/>
      <c r="H1029"/>
    </row>
    <row r="1030" spans="1:8" ht="12.75">
      <c r="A1030"/>
      <c r="E1030"/>
      <c r="H1030"/>
    </row>
    <row r="1031" spans="1:8" ht="12.75">
      <c r="A1031"/>
      <c r="E1031"/>
      <c r="H1031"/>
    </row>
    <row r="1032" spans="1:8" ht="12.75">
      <c r="A1032"/>
      <c r="E1032"/>
      <c r="H1032"/>
    </row>
    <row r="1033" spans="1:8" ht="12.75">
      <c r="A1033"/>
      <c r="E1033"/>
      <c r="H1033"/>
    </row>
    <row r="1034" spans="1:8" ht="12.75">
      <c r="A1034"/>
      <c r="E1034"/>
      <c r="H1034"/>
    </row>
    <row r="1035" spans="1:8" ht="12.75">
      <c r="A1035"/>
      <c r="E1035"/>
      <c r="H1035"/>
    </row>
    <row r="1036" spans="1:8" ht="15.75" customHeight="1">
      <c r="A1036"/>
      <c r="E1036"/>
      <c r="H1036"/>
    </row>
    <row r="1037" spans="1:8" ht="12.75">
      <c r="A1037"/>
      <c r="E1037"/>
      <c r="H1037"/>
    </row>
    <row r="1038" spans="1:8" ht="12.75">
      <c r="A1038"/>
      <c r="E1038"/>
      <c r="H1038"/>
    </row>
    <row r="1039" spans="1:8" ht="12.75">
      <c r="A1039"/>
      <c r="E1039"/>
      <c r="H1039"/>
    </row>
    <row r="1040" spans="1:8" ht="12.75">
      <c r="A1040"/>
      <c r="E1040"/>
      <c r="H1040"/>
    </row>
    <row r="1041" spans="1:8" ht="12.75" customHeight="1">
      <c r="A1041"/>
      <c r="E1041"/>
      <c r="H1041"/>
    </row>
    <row r="1042" spans="1:8" ht="12.75">
      <c r="A1042"/>
      <c r="E1042"/>
      <c r="H1042"/>
    </row>
    <row r="1043" spans="1:8" ht="12.75">
      <c r="A1043"/>
      <c r="E1043"/>
      <c r="H1043"/>
    </row>
    <row r="1044" spans="1:8" ht="12.75">
      <c r="A1044"/>
      <c r="E1044"/>
      <c r="H1044"/>
    </row>
    <row r="1045" spans="1:8" ht="15" customHeight="1">
      <c r="A1045"/>
      <c r="E1045"/>
      <c r="H1045"/>
    </row>
    <row r="1046" spans="1:8" ht="15" customHeight="1">
      <c r="A1046"/>
      <c r="E1046"/>
      <c r="H1046"/>
    </row>
    <row r="1047" spans="1:8" ht="15" customHeight="1">
      <c r="A1047"/>
      <c r="E1047"/>
      <c r="H1047"/>
    </row>
    <row r="1048" spans="1:8" ht="15" customHeight="1">
      <c r="A1048"/>
      <c r="E1048"/>
      <c r="H1048"/>
    </row>
    <row r="1049" spans="1:8" ht="12.75" customHeight="1">
      <c r="A1049"/>
      <c r="E1049"/>
      <c r="H1049"/>
    </row>
    <row r="1050" spans="1:8" ht="6" customHeight="1">
      <c r="A1050"/>
      <c r="E1050"/>
      <c r="H1050"/>
    </row>
    <row r="1051" spans="1:8" ht="15" customHeight="1">
      <c r="A1051"/>
      <c r="E1051"/>
      <c r="H1051"/>
    </row>
    <row r="1052" spans="1:8" ht="18" customHeight="1">
      <c r="A1052"/>
      <c r="E1052"/>
      <c r="H1052"/>
    </row>
    <row r="1053" spans="1:8" ht="12.75">
      <c r="A1053"/>
      <c r="E1053"/>
      <c r="H1053"/>
    </row>
    <row r="1054" spans="1:8" ht="12.75">
      <c r="A1054"/>
      <c r="E1054"/>
      <c r="H1054"/>
    </row>
    <row r="1055" spans="1:8" ht="12.75">
      <c r="A1055"/>
      <c r="E1055"/>
      <c r="H1055"/>
    </row>
    <row r="1056" spans="1:8" ht="12.75">
      <c r="A1056"/>
      <c r="E1056"/>
      <c r="H1056"/>
    </row>
    <row r="1057" spans="1:8" ht="12.75">
      <c r="A1057"/>
      <c r="E1057"/>
      <c r="H1057"/>
    </row>
    <row r="1058" spans="1:8" ht="12.75">
      <c r="A1058"/>
      <c r="E1058"/>
      <c r="H1058"/>
    </row>
    <row r="1059" spans="1:8" ht="12.75">
      <c r="A1059"/>
      <c r="E1059"/>
      <c r="H1059"/>
    </row>
    <row r="1060" spans="1:8" ht="12.75">
      <c r="A1060"/>
      <c r="E1060"/>
      <c r="H1060"/>
    </row>
    <row r="1061" spans="1:8" ht="12.75">
      <c r="A1061"/>
      <c r="E1061"/>
      <c r="H1061"/>
    </row>
    <row r="1062" spans="1:8" ht="12.75">
      <c r="A1062"/>
      <c r="E1062"/>
      <c r="H1062"/>
    </row>
    <row r="1063" spans="1:8" ht="12.75">
      <c r="A1063"/>
      <c r="E1063"/>
      <c r="H1063"/>
    </row>
    <row r="1064" spans="1:8" ht="12.75">
      <c r="A1064"/>
      <c r="E1064"/>
      <c r="H1064"/>
    </row>
    <row r="1065" spans="1:8" ht="12.75">
      <c r="A1065"/>
      <c r="E1065"/>
      <c r="H1065"/>
    </row>
    <row r="1066" spans="1:8" ht="12.75">
      <c r="A1066"/>
      <c r="E1066"/>
      <c r="H1066"/>
    </row>
    <row r="1067" spans="1:8" ht="12.75">
      <c r="A1067"/>
      <c r="E1067"/>
      <c r="H1067"/>
    </row>
    <row r="1068" spans="1:8" ht="12.75">
      <c r="A1068"/>
      <c r="E1068"/>
      <c r="H1068"/>
    </row>
    <row r="1069" spans="1:8" ht="12.75">
      <c r="A1069"/>
      <c r="E1069"/>
      <c r="H1069"/>
    </row>
    <row r="1070" spans="1:8" ht="15" customHeight="1">
      <c r="A1070"/>
      <c r="E1070"/>
      <c r="H1070"/>
    </row>
    <row r="1071" spans="1:8" ht="12.75">
      <c r="A1071"/>
      <c r="E1071"/>
      <c r="H1071"/>
    </row>
    <row r="1072" spans="1:8" ht="15.75" customHeight="1">
      <c r="A1072"/>
      <c r="E1072"/>
      <c r="H1072"/>
    </row>
    <row r="1073" spans="1:8" ht="12.75">
      <c r="A1073"/>
      <c r="E1073"/>
      <c r="H1073"/>
    </row>
    <row r="1074" spans="1:8" ht="12.75">
      <c r="A1074"/>
      <c r="E1074"/>
      <c r="H1074"/>
    </row>
    <row r="1075" spans="1:8" ht="12.75">
      <c r="A1075"/>
      <c r="E1075"/>
      <c r="H1075"/>
    </row>
    <row r="1076" spans="1:8" ht="12.75">
      <c r="A1076"/>
      <c r="E1076"/>
      <c r="H1076"/>
    </row>
    <row r="1077" spans="1:8" ht="12.75">
      <c r="A1077"/>
      <c r="E1077"/>
      <c r="H1077"/>
    </row>
    <row r="1078" spans="1:8" ht="12.75">
      <c r="A1078"/>
      <c r="E1078"/>
      <c r="H1078"/>
    </row>
    <row r="1079" spans="1:8" ht="12.75">
      <c r="A1079"/>
      <c r="E1079"/>
      <c r="H1079"/>
    </row>
    <row r="1080" spans="1:8" ht="12.75">
      <c r="A1080"/>
      <c r="E1080"/>
      <c r="H1080"/>
    </row>
    <row r="1081" spans="1:8" ht="12.75">
      <c r="A1081"/>
      <c r="E1081"/>
      <c r="H1081"/>
    </row>
    <row r="1082" spans="1:8" ht="12.75">
      <c r="A1082"/>
      <c r="E1082"/>
      <c r="H1082"/>
    </row>
    <row r="1083" spans="1:8" ht="12.75">
      <c r="A1083"/>
      <c r="E1083"/>
      <c r="H1083"/>
    </row>
    <row r="1084" spans="1:8" ht="12.75">
      <c r="A1084"/>
      <c r="E1084"/>
      <c r="H1084"/>
    </row>
    <row r="1085" spans="1:8" ht="12.75">
      <c r="A1085"/>
      <c r="E1085"/>
      <c r="H1085"/>
    </row>
    <row r="1086" spans="1:8" ht="12.75">
      <c r="A1086"/>
      <c r="E1086"/>
      <c r="H1086"/>
    </row>
    <row r="1087" spans="1:8" ht="12.75">
      <c r="A1087"/>
      <c r="E1087"/>
      <c r="H1087"/>
    </row>
    <row r="1088" spans="1:8" ht="12.75">
      <c r="A1088"/>
      <c r="E1088"/>
      <c r="H1088"/>
    </row>
    <row r="1089" spans="1:8" ht="12.75">
      <c r="A1089"/>
      <c r="E1089"/>
      <c r="H1089"/>
    </row>
    <row r="1090" spans="1:8" ht="12.75">
      <c r="A1090"/>
      <c r="E1090"/>
      <c r="H1090"/>
    </row>
    <row r="1091" spans="1:8" ht="12.75">
      <c r="A1091"/>
      <c r="E1091"/>
      <c r="H1091"/>
    </row>
    <row r="1092" spans="1:8" ht="12.75">
      <c r="A1092"/>
      <c r="E1092"/>
      <c r="H1092"/>
    </row>
    <row r="1093" spans="1:8" ht="12.75">
      <c r="A1093"/>
      <c r="E1093"/>
      <c r="H1093"/>
    </row>
    <row r="1094" spans="1:8" ht="12.75">
      <c r="A1094"/>
      <c r="E1094"/>
      <c r="H1094"/>
    </row>
    <row r="1095" spans="1:8" ht="12.75">
      <c r="A1095"/>
      <c r="E1095"/>
      <c r="H1095"/>
    </row>
    <row r="1096" spans="1:8" ht="12.75">
      <c r="A1096"/>
      <c r="E1096"/>
      <c r="H1096"/>
    </row>
    <row r="1097" spans="1:8" ht="12.75">
      <c r="A1097"/>
      <c r="E1097"/>
      <c r="H1097"/>
    </row>
    <row r="1098" spans="1:8" ht="12.75">
      <c r="A1098"/>
      <c r="E1098"/>
      <c r="H1098"/>
    </row>
    <row r="1099" spans="1:8" ht="12.75">
      <c r="A1099"/>
      <c r="E1099"/>
      <c r="H1099"/>
    </row>
    <row r="1100" spans="1:8" ht="12.75">
      <c r="A1100"/>
      <c r="E1100"/>
      <c r="H1100"/>
    </row>
    <row r="1101" spans="1:8" ht="12.75">
      <c r="A1101"/>
      <c r="E1101"/>
      <c r="H1101"/>
    </row>
    <row r="1102" spans="1:8" ht="12.75">
      <c r="A1102"/>
      <c r="E1102"/>
      <c r="H1102"/>
    </row>
    <row r="1103" spans="1:8" ht="12.75">
      <c r="A1103"/>
      <c r="E1103"/>
      <c r="H1103"/>
    </row>
    <row r="1104" spans="1:8" ht="12.75">
      <c r="A1104"/>
      <c r="E1104"/>
      <c r="H1104"/>
    </row>
    <row r="1105" spans="1:8" ht="12.75">
      <c r="A1105"/>
      <c r="E1105"/>
      <c r="H1105"/>
    </row>
    <row r="1106" spans="1:8" ht="12.75">
      <c r="A1106"/>
      <c r="E1106"/>
      <c r="H1106"/>
    </row>
    <row r="1107" spans="1:8" ht="12.75">
      <c r="A1107"/>
      <c r="E1107"/>
      <c r="H1107"/>
    </row>
    <row r="1108" spans="1:8" ht="12.75">
      <c r="A1108"/>
      <c r="E1108"/>
      <c r="H1108"/>
    </row>
    <row r="1109" spans="1:8" ht="12.75">
      <c r="A1109"/>
      <c r="E1109"/>
      <c r="H1109"/>
    </row>
    <row r="1110" spans="1:8" ht="12.75">
      <c r="A1110"/>
      <c r="E1110"/>
      <c r="H1110"/>
    </row>
    <row r="1111" spans="1:8" ht="12.75">
      <c r="A1111"/>
      <c r="E1111"/>
      <c r="H1111"/>
    </row>
    <row r="1112" spans="1:8" ht="12.75">
      <c r="A1112"/>
      <c r="E1112"/>
      <c r="H1112"/>
    </row>
    <row r="1113" spans="1:8" ht="12.75">
      <c r="A1113"/>
      <c r="E1113"/>
      <c r="H1113"/>
    </row>
    <row r="1114" spans="1:8" ht="12.75">
      <c r="A1114"/>
      <c r="E1114"/>
      <c r="H1114"/>
    </row>
    <row r="1115" spans="1:8" ht="12.75">
      <c r="A1115"/>
      <c r="E1115"/>
      <c r="H1115"/>
    </row>
    <row r="1116" spans="1:8" ht="12.75">
      <c r="A1116"/>
      <c r="E1116"/>
      <c r="H1116"/>
    </row>
    <row r="1117" spans="1:8" ht="12.75">
      <c r="A1117"/>
      <c r="E1117"/>
      <c r="H1117"/>
    </row>
    <row r="1118" spans="1:8" ht="12.75">
      <c r="A1118"/>
      <c r="E1118"/>
      <c r="H1118"/>
    </row>
    <row r="1119" spans="1:8" ht="12.75">
      <c r="A1119"/>
      <c r="E1119"/>
      <c r="H1119"/>
    </row>
    <row r="1120" spans="1:8" ht="12.75">
      <c r="A1120"/>
      <c r="E1120"/>
      <c r="H1120"/>
    </row>
    <row r="1121" spans="1:8" ht="12.75">
      <c r="A1121"/>
      <c r="E1121"/>
      <c r="H1121"/>
    </row>
    <row r="1122" spans="1:8" ht="15.75" customHeight="1">
      <c r="A1122"/>
      <c r="E1122"/>
      <c r="H1122"/>
    </row>
    <row r="1123" spans="1:8" ht="12.75">
      <c r="A1123"/>
      <c r="E1123"/>
      <c r="H1123"/>
    </row>
    <row r="1124" spans="1:8" ht="12.75">
      <c r="A1124"/>
      <c r="E1124"/>
      <c r="H1124"/>
    </row>
    <row r="1125" spans="1:8" ht="12.75">
      <c r="A1125"/>
      <c r="E1125"/>
      <c r="H1125"/>
    </row>
    <row r="1126" spans="1:8" ht="12.75">
      <c r="A1126"/>
      <c r="E1126"/>
      <c r="H1126"/>
    </row>
    <row r="1127" spans="1:8" ht="12.75">
      <c r="A1127"/>
      <c r="E1127"/>
      <c r="H1127"/>
    </row>
    <row r="1128" spans="1:8" ht="12.75">
      <c r="A1128"/>
      <c r="E1128"/>
      <c r="H1128"/>
    </row>
    <row r="1129" spans="1:8" ht="12.75">
      <c r="A1129"/>
      <c r="E1129"/>
      <c r="H1129"/>
    </row>
    <row r="1130" spans="1:8" ht="12.75">
      <c r="A1130"/>
      <c r="E1130"/>
      <c r="H1130"/>
    </row>
    <row r="1131" spans="1:8" ht="12.75">
      <c r="A1131"/>
      <c r="E1131"/>
      <c r="H1131"/>
    </row>
    <row r="1132" spans="1:8" ht="12.75">
      <c r="A1132"/>
      <c r="E1132"/>
      <c r="H1132"/>
    </row>
    <row r="1133" spans="1:8" ht="12.75">
      <c r="A1133"/>
      <c r="E1133"/>
      <c r="H1133"/>
    </row>
    <row r="1134" spans="1:8" ht="12.75">
      <c r="A1134"/>
      <c r="E1134"/>
      <c r="H1134"/>
    </row>
    <row r="1135" spans="1:8" ht="12.75">
      <c r="A1135"/>
      <c r="E1135"/>
      <c r="H1135"/>
    </row>
    <row r="1136" spans="1:8" ht="12.75">
      <c r="A1136"/>
      <c r="E1136"/>
      <c r="H1136"/>
    </row>
    <row r="1137" spans="1:8" ht="12.75">
      <c r="A1137"/>
      <c r="E1137"/>
      <c r="H1137"/>
    </row>
    <row r="1138" spans="1:8" ht="12.75">
      <c r="A1138"/>
      <c r="E1138"/>
      <c r="H1138"/>
    </row>
    <row r="1139" spans="1:8" ht="12.75">
      <c r="A1139"/>
      <c r="E1139"/>
      <c r="H1139"/>
    </row>
    <row r="1140" spans="1:8" ht="12.75">
      <c r="A1140"/>
      <c r="E1140"/>
      <c r="H1140"/>
    </row>
    <row r="1141" spans="1:8" ht="12.75">
      <c r="A1141"/>
      <c r="E1141"/>
      <c r="H1141"/>
    </row>
    <row r="1142" spans="1:8" ht="12.75">
      <c r="A1142"/>
      <c r="E1142"/>
      <c r="H1142"/>
    </row>
    <row r="1143" spans="1:8" ht="12.75">
      <c r="A1143"/>
      <c r="E1143"/>
      <c r="H1143"/>
    </row>
    <row r="1144" spans="1:8" ht="12.75">
      <c r="A1144"/>
      <c r="E1144"/>
      <c r="H1144"/>
    </row>
    <row r="1145" spans="1:8" ht="12.75">
      <c r="A1145"/>
      <c r="E1145"/>
      <c r="H1145"/>
    </row>
    <row r="1146" spans="1:8" ht="12.75">
      <c r="A1146"/>
      <c r="E1146"/>
      <c r="H1146"/>
    </row>
    <row r="1147" spans="1:8" ht="12.75">
      <c r="A1147"/>
      <c r="E1147"/>
      <c r="H1147"/>
    </row>
    <row r="1148" spans="1:8" ht="12.75">
      <c r="A1148"/>
      <c r="E1148"/>
      <c r="H1148"/>
    </row>
    <row r="1149" spans="1:8" ht="12.75">
      <c r="A1149"/>
      <c r="E1149"/>
      <c r="H1149"/>
    </row>
    <row r="1150" spans="1:8" ht="12.75">
      <c r="A1150"/>
      <c r="E1150"/>
      <c r="H1150"/>
    </row>
    <row r="1151" spans="1:8" ht="12.75">
      <c r="A1151"/>
      <c r="E1151"/>
      <c r="H1151"/>
    </row>
    <row r="1152" spans="1:8" ht="12.75">
      <c r="A1152"/>
      <c r="E1152"/>
      <c r="H1152"/>
    </row>
    <row r="1153" spans="1:8" ht="12.75">
      <c r="A1153"/>
      <c r="E1153"/>
      <c r="H1153"/>
    </row>
    <row r="1154" spans="1:8" ht="12.75">
      <c r="A1154"/>
      <c r="E1154"/>
      <c r="H1154"/>
    </row>
    <row r="1155" spans="1:8" ht="12.75">
      <c r="A1155"/>
      <c r="E1155"/>
      <c r="H1155"/>
    </row>
    <row r="1156" spans="1:8" ht="12.75">
      <c r="A1156"/>
      <c r="E1156"/>
      <c r="H1156"/>
    </row>
    <row r="1157" spans="1:8" ht="12.75">
      <c r="A1157"/>
      <c r="E1157"/>
      <c r="H1157"/>
    </row>
    <row r="1158" spans="1:8" ht="12.75">
      <c r="A1158"/>
      <c r="E1158"/>
      <c r="H1158"/>
    </row>
    <row r="1159" spans="1:8" ht="12.75">
      <c r="A1159"/>
      <c r="E1159"/>
      <c r="H1159"/>
    </row>
    <row r="1160" spans="1:8" ht="12.75">
      <c r="A1160"/>
      <c r="E1160"/>
      <c r="H1160"/>
    </row>
    <row r="1161" spans="1:8" ht="12.75">
      <c r="A1161"/>
      <c r="E1161"/>
      <c r="H1161"/>
    </row>
    <row r="1162" spans="1:8" ht="12.75">
      <c r="A1162"/>
      <c r="E1162"/>
      <c r="H1162"/>
    </row>
    <row r="1163" spans="1:8" ht="12.75">
      <c r="A1163"/>
      <c r="E1163"/>
      <c r="H1163"/>
    </row>
    <row r="1164" spans="1:8" ht="12.75">
      <c r="A1164"/>
      <c r="E1164"/>
      <c r="H1164"/>
    </row>
    <row r="1165" spans="1:8" ht="12.75">
      <c r="A1165"/>
      <c r="E1165"/>
      <c r="H1165"/>
    </row>
    <row r="1166" spans="1:8" ht="12.75">
      <c r="A1166"/>
      <c r="E1166"/>
      <c r="H1166"/>
    </row>
    <row r="1167" spans="1:8" ht="12.75">
      <c r="A1167"/>
      <c r="E1167"/>
      <c r="H1167"/>
    </row>
    <row r="1168" spans="1:8" ht="12.75">
      <c r="A1168"/>
      <c r="E1168"/>
      <c r="H1168"/>
    </row>
    <row r="1169" spans="1:8" ht="12.75">
      <c r="A1169"/>
      <c r="E1169"/>
      <c r="H1169"/>
    </row>
    <row r="1170" spans="1:8" ht="12.75">
      <c r="A1170"/>
      <c r="E1170"/>
      <c r="H1170"/>
    </row>
    <row r="1171" spans="1:8" ht="12.75">
      <c r="A1171"/>
      <c r="E1171"/>
      <c r="H1171"/>
    </row>
    <row r="1172" spans="1:8" ht="12.75">
      <c r="A1172"/>
      <c r="E1172"/>
      <c r="H1172"/>
    </row>
    <row r="1173" spans="1:8" ht="12.75">
      <c r="A1173"/>
      <c r="E1173"/>
      <c r="H1173"/>
    </row>
    <row r="1174" spans="1:8" ht="15.75" customHeight="1">
      <c r="A1174"/>
      <c r="E1174"/>
      <c r="H1174"/>
    </row>
    <row r="1175" spans="1:8" ht="12.75">
      <c r="A1175"/>
      <c r="E1175"/>
      <c r="H1175"/>
    </row>
    <row r="1176" spans="1:8" ht="12.75">
      <c r="A1176"/>
      <c r="E1176"/>
      <c r="H1176"/>
    </row>
    <row r="1177" spans="1:8" ht="12.75">
      <c r="A1177"/>
      <c r="E1177"/>
      <c r="H1177"/>
    </row>
    <row r="1178" spans="1:8" ht="12.75">
      <c r="A1178"/>
      <c r="E1178"/>
      <c r="H1178"/>
    </row>
    <row r="1179" spans="1:8" ht="12.75">
      <c r="A1179"/>
      <c r="E1179"/>
      <c r="H1179"/>
    </row>
    <row r="1180" spans="1:8" ht="12.75">
      <c r="A1180"/>
      <c r="E1180"/>
      <c r="H1180"/>
    </row>
    <row r="1181" spans="1:8" ht="12.75">
      <c r="A1181"/>
      <c r="E1181"/>
      <c r="H1181"/>
    </row>
    <row r="1182" spans="1:8" ht="12.75">
      <c r="A1182"/>
      <c r="E1182"/>
      <c r="H1182"/>
    </row>
    <row r="1183" spans="1:8" ht="12.75">
      <c r="A1183"/>
      <c r="E1183"/>
      <c r="H1183"/>
    </row>
    <row r="1184" spans="1:8" ht="12.75">
      <c r="A1184"/>
      <c r="E1184"/>
      <c r="H1184"/>
    </row>
    <row r="1185" spans="1:8" ht="12.75">
      <c r="A1185"/>
      <c r="E1185"/>
      <c r="H1185"/>
    </row>
    <row r="1186" spans="1:8" ht="12.75">
      <c r="A1186"/>
      <c r="E1186"/>
      <c r="H1186"/>
    </row>
    <row r="1187" spans="1:8" ht="12.75">
      <c r="A1187"/>
      <c r="E1187"/>
      <c r="H1187"/>
    </row>
    <row r="1188" spans="1:8" ht="12.75">
      <c r="A1188"/>
      <c r="E1188"/>
      <c r="H1188"/>
    </row>
    <row r="1189" spans="1:8" ht="12.75">
      <c r="A1189"/>
      <c r="E1189"/>
      <c r="H1189"/>
    </row>
    <row r="1190" spans="1:8" ht="12.75">
      <c r="A1190"/>
      <c r="E1190"/>
      <c r="H1190"/>
    </row>
    <row r="1191" spans="1:8" ht="12.75">
      <c r="A1191"/>
      <c r="E1191"/>
      <c r="H1191"/>
    </row>
    <row r="1192" spans="1:8" ht="12.75">
      <c r="A1192"/>
      <c r="E1192"/>
      <c r="H1192"/>
    </row>
    <row r="1193" spans="1:8" ht="15.75" customHeight="1">
      <c r="A1193"/>
      <c r="E1193"/>
      <c r="H1193"/>
    </row>
    <row r="1194" spans="1:8" ht="12.75">
      <c r="A1194"/>
      <c r="E1194"/>
      <c r="H1194"/>
    </row>
    <row r="1195" spans="1:8" ht="12.75">
      <c r="A1195"/>
      <c r="E1195"/>
      <c r="H1195"/>
    </row>
    <row r="1196" spans="1:8" ht="12.75">
      <c r="A1196"/>
      <c r="E1196"/>
      <c r="H1196"/>
    </row>
    <row r="1197" spans="1:8" ht="12.75">
      <c r="A1197"/>
      <c r="E1197"/>
      <c r="H1197"/>
    </row>
    <row r="1198" spans="1:8" ht="15.75" customHeight="1">
      <c r="A1198"/>
      <c r="E1198"/>
      <c r="H1198"/>
    </row>
    <row r="1199" spans="1:8" ht="12.75">
      <c r="A1199"/>
      <c r="E1199"/>
      <c r="H1199"/>
    </row>
    <row r="1200" spans="1:8" ht="12.75">
      <c r="A1200"/>
      <c r="E1200"/>
      <c r="H1200"/>
    </row>
    <row r="1201" spans="1:8" ht="12.75">
      <c r="A1201"/>
      <c r="E1201"/>
      <c r="H1201"/>
    </row>
    <row r="1202" spans="1:8" ht="12.75">
      <c r="A1202"/>
      <c r="E1202"/>
      <c r="H1202"/>
    </row>
    <row r="1203" spans="1:8" ht="12.75">
      <c r="A1203"/>
      <c r="E1203"/>
      <c r="H1203"/>
    </row>
    <row r="1204" spans="1:8" ht="12.75">
      <c r="A1204"/>
      <c r="E1204"/>
      <c r="H1204"/>
    </row>
    <row r="1205" spans="1:8" ht="12.75">
      <c r="A1205"/>
      <c r="E1205"/>
      <c r="H1205"/>
    </row>
    <row r="1206" spans="1:8" ht="12.75">
      <c r="A1206"/>
      <c r="E1206"/>
      <c r="H1206"/>
    </row>
    <row r="1207" spans="1:8" ht="12.75">
      <c r="A1207"/>
      <c r="E1207"/>
      <c r="H1207"/>
    </row>
    <row r="1208" spans="1:8" ht="12.75">
      <c r="A1208"/>
      <c r="E1208"/>
      <c r="H1208"/>
    </row>
    <row r="1209" spans="1:8" ht="12.75">
      <c r="A1209"/>
      <c r="E1209"/>
      <c r="H1209"/>
    </row>
    <row r="1210" spans="1:8" ht="12.75">
      <c r="A1210"/>
      <c r="E1210"/>
      <c r="H1210"/>
    </row>
    <row r="1211" spans="1:8" ht="12.75">
      <c r="A1211"/>
      <c r="E1211"/>
      <c r="H1211"/>
    </row>
    <row r="1212" spans="1:8" ht="12.75">
      <c r="A1212"/>
      <c r="E1212"/>
      <c r="H1212"/>
    </row>
    <row r="1213" spans="1:8" ht="12.75">
      <c r="A1213"/>
      <c r="E1213"/>
      <c r="H1213"/>
    </row>
    <row r="1214" spans="1:8" ht="12.75">
      <c r="A1214"/>
      <c r="E1214"/>
      <c r="H1214"/>
    </row>
    <row r="1215" spans="1:8" ht="12.75">
      <c r="A1215"/>
      <c r="E1215"/>
      <c r="H1215"/>
    </row>
    <row r="1216" spans="1:8" ht="15.75" customHeight="1">
      <c r="A1216"/>
      <c r="E1216"/>
      <c r="H1216"/>
    </row>
    <row r="1217" spans="1:8" ht="12.75">
      <c r="A1217"/>
      <c r="E1217"/>
      <c r="H1217"/>
    </row>
    <row r="1218" spans="1:8" ht="12.75">
      <c r="A1218"/>
      <c r="E1218"/>
      <c r="H1218"/>
    </row>
    <row r="1219" spans="1:8" ht="12.75">
      <c r="A1219"/>
      <c r="E1219"/>
      <c r="H1219"/>
    </row>
    <row r="1220" spans="1:8" ht="12.75">
      <c r="A1220"/>
      <c r="E1220"/>
      <c r="H1220"/>
    </row>
    <row r="1221" spans="1:8" ht="12.75" customHeight="1">
      <c r="A1221"/>
      <c r="E1221"/>
      <c r="H1221"/>
    </row>
    <row r="1222" spans="1:8" ht="12.75">
      <c r="A1222"/>
      <c r="E1222"/>
      <c r="H1222"/>
    </row>
    <row r="1223" spans="1:8" ht="12.75">
      <c r="A1223"/>
      <c r="E1223"/>
      <c r="H1223"/>
    </row>
    <row r="1224" spans="1:8" ht="12.75">
      <c r="A1224"/>
      <c r="E1224"/>
      <c r="H1224"/>
    </row>
    <row r="1225" spans="1:8" ht="15" customHeight="1">
      <c r="A1225"/>
      <c r="E1225"/>
      <c r="H1225"/>
    </row>
    <row r="1226" spans="1:8" ht="15" customHeight="1">
      <c r="A1226"/>
      <c r="E1226"/>
      <c r="H1226"/>
    </row>
    <row r="1227" spans="1:8" ht="15" customHeight="1">
      <c r="A1227"/>
      <c r="E1227"/>
      <c r="H1227"/>
    </row>
    <row r="1228" spans="1:8" ht="15" customHeight="1">
      <c r="A1228"/>
      <c r="E1228"/>
      <c r="H1228"/>
    </row>
    <row r="1229" spans="1:8" ht="12.75" customHeight="1">
      <c r="A1229"/>
      <c r="E1229"/>
      <c r="H1229"/>
    </row>
    <row r="1230" spans="1:8" ht="7.5" customHeight="1">
      <c r="A1230"/>
      <c r="E1230"/>
      <c r="H1230"/>
    </row>
    <row r="1231" spans="1:8" ht="15" customHeight="1">
      <c r="A1231"/>
      <c r="E1231"/>
      <c r="H1231"/>
    </row>
    <row r="1232" spans="1:8" ht="18.75" customHeight="1">
      <c r="A1232"/>
      <c r="E1232"/>
      <c r="H1232"/>
    </row>
    <row r="1233" spans="1:8" ht="12.75">
      <c r="A1233"/>
      <c r="E1233"/>
      <c r="H1233"/>
    </row>
    <row r="1234" spans="1:8" ht="12.75">
      <c r="A1234"/>
      <c r="E1234"/>
      <c r="H1234"/>
    </row>
    <row r="1235" spans="1:8" ht="12.75">
      <c r="A1235"/>
      <c r="E1235"/>
      <c r="H1235"/>
    </row>
    <row r="1236" spans="1:8" ht="12.75">
      <c r="A1236"/>
      <c r="E1236"/>
      <c r="H1236"/>
    </row>
    <row r="1237" spans="1:8" ht="12.75">
      <c r="A1237"/>
      <c r="E1237"/>
      <c r="H1237"/>
    </row>
    <row r="1238" spans="1:8" ht="12.75">
      <c r="A1238"/>
      <c r="E1238"/>
      <c r="H1238"/>
    </row>
    <row r="1239" spans="1:8" ht="12.75">
      <c r="A1239"/>
      <c r="E1239"/>
      <c r="H1239"/>
    </row>
    <row r="1240" spans="1:8" ht="12.75">
      <c r="A1240"/>
      <c r="E1240"/>
      <c r="H1240"/>
    </row>
    <row r="1241" spans="1:8" ht="12.75">
      <c r="A1241"/>
      <c r="E1241"/>
      <c r="H1241"/>
    </row>
    <row r="1242" spans="1:8" ht="12.75">
      <c r="A1242"/>
      <c r="E1242"/>
      <c r="H1242"/>
    </row>
    <row r="1243" spans="1:8" ht="12.75">
      <c r="A1243"/>
      <c r="E1243"/>
      <c r="H1243"/>
    </row>
    <row r="1244" spans="1:8" ht="12.75">
      <c r="A1244"/>
      <c r="E1244"/>
      <c r="H1244"/>
    </row>
    <row r="1245" spans="1:8" ht="12.75">
      <c r="A1245"/>
      <c r="E1245"/>
      <c r="H1245"/>
    </row>
    <row r="1246" spans="1:8" ht="12.75">
      <c r="A1246"/>
      <c r="E1246"/>
      <c r="H1246"/>
    </row>
    <row r="1247" spans="1:8" ht="12.75">
      <c r="A1247"/>
      <c r="E1247"/>
      <c r="H1247"/>
    </row>
    <row r="1248" spans="1:8" ht="12.75">
      <c r="A1248"/>
      <c r="E1248"/>
      <c r="H1248"/>
    </row>
    <row r="1249" spans="1:8" ht="12.75">
      <c r="A1249"/>
      <c r="E1249"/>
      <c r="H1249"/>
    </row>
    <row r="1250" spans="1:8" ht="15" customHeight="1">
      <c r="A1250"/>
      <c r="E1250"/>
      <c r="H1250"/>
    </row>
    <row r="1251" spans="1:8" ht="12.75">
      <c r="A1251"/>
      <c r="E1251"/>
      <c r="H1251"/>
    </row>
    <row r="1252" spans="1:8" ht="15.75" customHeight="1">
      <c r="A1252"/>
      <c r="E1252"/>
      <c r="H1252"/>
    </row>
    <row r="1253" spans="1:8" ht="12.75">
      <c r="A1253"/>
      <c r="E1253"/>
      <c r="H1253"/>
    </row>
    <row r="1254" spans="1:8" ht="12.75">
      <c r="A1254"/>
      <c r="E1254"/>
      <c r="H1254"/>
    </row>
    <row r="1255" spans="1:8" ht="12.75">
      <c r="A1255"/>
      <c r="E1255"/>
      <c r="H1255"/>
    </row>
    <row r="1256" spans="1:8" ht="12.75">
      <c r="A1256"/>
      <c r="E1256"/>
      <c r="H1256"/>
    </row>
    <row r="1257" spans="1:8" ht="12.75">
      <c r="A1257"/>
      <c r="E1257"/>
      <c r="H1257"/>
    </row>
    <row r="1258" spans="1:8" ht="12.75">
      <c r="A1258"/>
      <c r="E1258"/>
      <c r="H1258"/>
    </row>
    <row r="1259" spans="1:8" ht="12.75">
      <c r="A1259"/>
      <c r="E1259"/>
      <c r="H1259"/>
    </row>
    <row r="1260" spans="1:8" ht="12.75">
      <c r="A1260"/>
      <c r="E1260"/>
      <c r="H1260"/>
    </row>
    <row r="1261" spans="1:8" ht="12.75">
      <c r="A1261"/>
      <c r="E1261"/>
      <c r="H1261"/>
    </row>
    <row r="1262" spans="1:8" ht="12.75">
      <c r="A1262"/>
      <c r="E1262"/>
      <c r="H1262"/>
    </row>
    <row r="1263" spans="1:8" ht="12.75">
      <c r="A1263"/>
      <c r="E1263"/>
      <c r="H1263"/>
    </row>
    <row r="1264" spans="1:8" ht="12.75">
      <c r="A1264"/>
      <c r="E1264"/>
      <c r="H1264"/>
    </row>
    <row r="1265" spans="1:8" ht="12.75">
      <c r="A1265"/>
      <c r="E1265"/>
      <c r="H1265"/>
    </row>
    <row r="1266" spans="1:8" ht="12.75">
      <c r="A1266"/>
      <c r="E1266"/>
      <c r="H1266"/>
    </row>
    <row r="1267" spans="1:8" ht="12.75">
      <c r="A1267"/>
      <c r="E1267"/>
      <c r="H1267"/>
    </row>
    <row r="1268" spans="1:8" ht="12.75">
      <c r="A1268"/>
      <c r="E1268"/>
      <c r="H1268"/>
    </row>
    <row r="1269" spans="1:8" ht="12.75">
      <c r="A1269"/>
      <c r="E1269"/>
      <c r="H1269"/>
    </row>
    <row r="1270" spans="1:8" ht="12.75">
      <c r="A1270"/>
      <c r="E1270"/>
      <c r="H1270"/>
    </row>
    <row r="1271" spans="1:8" ht="12.75">
      <c r="A1271"/>
      <c r="E1271"/>
      <c r="H1271"/>
    </row>
    <row r="1272" spans="1:8" ht="12.75">
      <c r="A1272"/>
      <c r="E1272"/>
      <c r="H1272"/>
    </row>
    <row r="1273" spans="1:8" ht="12.75">
      <c r="A1273"/>
      <c r="E1273"/>
      <c r="H1273"/>
    </row>
    <row r="1274" spans="1:8" ht="12.75">
      <c r="A1274"/>
      <c r="E1274"/>
      <c r="H1274"/>
    </row>
    <row r="1275" spans="1:8" ht="12.75">
      <c r="A1275"/>
      <c r="E1275"/>
      <c r="H1275"/>
    </row>
    <row r="1276" spans="1:8" ht="12.75">
      <c r="A1276"/>
      <c r="E1276"/>
      <c r="H1276"/>
    </row>
    <row r="1277" spans="1:8" ht="12.75">
      <c r="A1277"/>
      <c r="E1277"/>
      <c r="H1277"/>
    </row>
    <row r="1278" spans="1:8" ht="12.75">
      <c r="A1278"/>
      <c r="E1278"/>
      <c r="H1278"/>
    </row>
    <row r="1279" spans="1:8" ht="12.75">
      <c r="A1279"/>
      <c r="E1279"/>
      <c r="H1279"/>
    </row>
    <row r="1280" spans="1:8" ht="12.75">
      <c r="A1280"/>
      <c r="E1280"/>
      <c r="H1280"/>
    </row>
    <row r="1281" spans="1:8" ht="12.75">
      <c r="A1281"/>
      <c r="E1281"/>
      <c r="H1281"/>
    </row>
    <row r="1282" spans="1:8" ht="12.75">
      <c r="A1282"/>
      <c r="E1282"/>
      <c r="H1282"/>
    </row>
    <row r="1283" spans="1:8" ht="12.75">
      <c r="A1283"/>
      <c r="E1283"/>
      <c r="H1283"/>
    </row>
    <row r="1284" spans="1:8" ht="12.75">
      <c r="A1284"/>
      <c r="E1284"/>
      <c r="H1284"/>
    </row>
    <row r="1285" spans="1:8" ht="12.75">
      <c r="A1285"/>
      <c r="E1285"/>
      <c r="H1285"/>
    </row>
    <row r="1286" spans="1:8" ht="12.75">
      <c r="A1286"/>
      <c r="E1286"/>
      <c r="H1286"/>
    </row>
    <row r="1287" spans="1:8" ht="12.75">
      <c r="A1287"/>
      <c r="E1287"/>
      <c r="H1287"/>
    </row>
    <row r="1288" spans="1:8" ht="12.75">
      <c r="A1288"/>
      <c r="E1288"/>
      <c r="H1288"/>
    </row>
    <row r="1289" spans="1:8" ht="12.75">
      <c r="A1289"/>
      <c r="E1289"/>
      <c r="H1289"/>
    </row>
    <row r="1290" spans="1:8" ht="12.75">
      <c r="A1290"/>
      <c r="E1290"/>
      <c r="H1290"/>
    </row>
    <row r="1291" spans="1:8" ht="12.75">
      <c r="A1291"/>
      <c r="E1291"/>
      <c r="H1291"/>
    </row>
    <row r="1292" spans="1:8" ht="12.75">
      <c r="A1292"/>
      <c r="E1292"/>
      <c r="H1292"/>
    </row>
    <row r="1293" spans="1:8" ht="12.75">
      <c r="A1293"/>
      <c r="E1293"/>
      <c r="H1293"/>
    </row>
    <row r="1294" spans="1:8" ht="12.75">
      <c r="A1294"/>
      <c r="E1294"/>
      <c r="H1294"/>
    </row>
    <row r="1295" spans="1:8" ht="12.75">
      <c r="A1295"/>
      <c r="E1295"/>
      <c r="H1295"/>
    </row>
    <row r="1296" spans="1:8" ht="12.75">
      <c r="A1296"/>
      <c r="E1296"/>
      <c r="H1296"/>
    </row>
    <row r="1297" spans="1:8" ht="12.75">
      <c r="A1297"/>
      <c r="E1297"/>
      <c r="H1297"/>
    </row>
    <row r="1298" spans="1:8" ht="12.75">
      <c r="A1298"/>
      <c r="E1298"/>
      <c r="H1298"/>
    </row>
    <row r="1299" spans="1:8" ht="12.75">
      <c r="A1299"/>
      <c r="E1299"/>
      <c r="H1299"/>
    </row>
    <row r="1300" spans="1:8" ht="12.75">
      <c r="A1300"/>
      <c r="E1300"/>
      <c r="H1300"/>
    </row>
    <row r="1301" spans="1:8" ht="12.75">
      <c r="A1301"/>
      <c r="E1301"/>
      <c r="H1301"/>
    </row>
    <row r="1302" spans="1:8" ht="15.75" customHeight="1">
      <c r="A1302"/>
      <c r="E1302"/>
      <c r="H1302"/>
    </row>
    <row r="1303" spans="1:8" ht="12.75">
      <c r="A1303"/>
      <c r="E1303"/>
      <c r="H1303"/>
    </row>
    <row r="1304" spans="1:8" ht="12.75">
      <c r="A1304"/>
      <c r="E1304"/>
      <c r="H1304"/>
    </row>
    <row r="1305" spans="1:8" ht="12.75">
      <c r="A1305"/>
      <c r="E1305"/>
      <c r="H1305"/>
    </row>
    <row r="1306" spans="1:8" ht="12.75">
      <c r="A1306"/>
      <c r="E1306"/>
      <c r="H1306"/>
    </row>
    <row r="1307" spans="1:8" ht="12.75">
      <c r="A1307"/>
      <c r="E1307"/>
      <c r="H1307"/>
    </row>
    <row r="1308" spans="1:8" ht="12.75">
      <c r="A1308"/>
      <c r="E1308"/>
      <c r="H1308"/>
    </row>
    <row r="1309" spans="1:8" ht="12.75">
      <c r="A1309"/>
      <c r="E1309"/>
      <c r="H1309"/>
    </row>
    <row r="1310" spans="1:8" ht="12.75">
      <c r="A1310"/>
      <c r="E1310"/>
      <c r="H1310"/>
    </row>
    <row r="1311" spans="1:8" ht="12.75">
      <c r="A1311"/>
      <c r="E1311"/>
      <c r="H1311"/>
    </row>
    <row r="1312" spans="1:8" ht="12.75">
      <c r="A1312"/>
      <c r="E1312"/>
      <c r="H1312"/>
    </row>
    <row r="1313" spans="1:8" ht="12.75">
      <c r="A1313"/>
      <c r="E1313"/>
      <c r="H1313"/>
    </row>
    <row r="1314" spans="1:8" ht="12.75">
      <c r="A1314"/>
      <c r="E1314"/>
      <c r="H1314"/>
    </row>
    <row r="1315" spans="1:8" ht="12.75">
      <c r="A1315"/>
      <c r="E1315"/>
      <c r="H1315"/>
    </row>
    <row r="1316" spans="1:8" ht="12.75">
      <c r="A1316"/>
      <c r="E1316"/>
      <c r="H1316"/>
    </row>
    <row r="1317" spans="1:8" ht="12.75">
      <c r="A1317"/>
      <c r="E1317"/>
      <c r="H1317"/>
    </row>
    <row r="1318" spans="1:8" ht="12.75">
      <c r="A1318"/>
      <c r="E1318"/>
      <c r="H1318"/>
    </row>
    <row r="1319" spans="1:8" ht="12.75">
      <c r="A1319"/>
      <c r="E1319"/>
      <c r="H1319"/>
    </row>
    <row r="1320" spans="1:8" ht="12.75">
      <c r="A1320"/>
      <c r="E1320"/>
      <c r="H1320"/>
    </row>
    <row r="1321" spans="1:8" ht="12.75">
      <c r="A1321"/>
      <c r="E1321"/>
      <c r="H1321"/>
    </row>
    <row r="1322" spans="1:8" ht="12.75">
      <c r="A1322"/>
      <c r="E1322"/>
      <c r="H1322"/>
    </row>
    <row r="1323" spans="1:8" ht="12.75">
      <c r="A1323"/>
      <c r="E1323"/>
      <c r="H1323"/>
    </row>
    <row r="1324" spans="1:8" ht="12.75">
      <c r="A1324"/>
      <c r="E1324"/>
      <c r="H1324"/>
    </row>
    <row r="1325" spans="1:8" ht="12.75">
      <c r="A1325"/>
      <c r="E1325"/>
      <c r="H1325"/>
    </row>
    <row r="1326" spans="1:8" ht="12.75">
      <c r="A1326"/>
      <c r="E1326"/>
      <c r="H1326"/>
    </row>
    <row r="1327" spans="1:8" ht="12.75">
      <c r="A1327"/>
      <c r="E1327"/>
      <c r="H1327"/>
    </row>
    <row r="1328" spans="1:8" ht="12.75">
      <c r="A1328"/>
      <c r="E1328"/>
      <c r="H1328"/>
    </row>
    <row r="1329" spans="1:8" ht="12.75">
      <c r="A1329"/>
      <c r="E1329"/>
      <c r="H1329"/>
    </row>
    <row r="1330" spans="1:8" ht="12.75">
      <c r="A1330"/>
      <c r="E1330"/>
      <c r="H1330"/>
    </row>
    <row r="1331" spans="1:8" ht="12.75">
      <c r="A1331"/>
      <c r="E1331"/>
      <c r="H1331"/>
    </row>
    <row r="1332" spans="1:8" ht="12.75">
      <c r="A1332"/>
      <c r="E1332"/>
      <c r="H1332"/>
    </row>
    <row r="1333" spans="1:8" ht="12.75">
      <c r="A1333"/>
      <c r="E1333"/>
      <c r="H1333"/>
    </row>
    <row r="1334" spans="1:8" ht="12.75">
      <c r="A1334"/>
      <c r="E1334"/>
      <c r="H1334"/>
    </row>
    <row r="1335" spans="1:8" ht="12.75">
      <c r="A1335"/>
      <c r="E1335"/>
      <c r="H1335"/>
    </row>
    <row r="1336" spans="1:8" ht="12.75">
      <c r="A1336"/>
      <c r="E1336"/>
      <c r="H1336"/>
    </row>
    <row r="1337" spans="1:8" ht="12.75">
      <c r="A1337"/>
      <c r="E1337"/>
      <c r="H1337"/>
    </row>
    <row r="1338" spans="1:8" ht="12.75">
      <c r="A1338"/>
      <c r="E1338"/>
      <c r="H1338"/>
    </row>
    <row r="1339" spans="1:8" ht="12.75">
      <c r="A1339"/>
      <c r="E1339"/>
      <c r="H1339"/>
    </row>
    <row r="1340" spans="1:8" ht="12.75">
      <c r="A1340"/>
      <c r="E1340"/>
      <c r="H1340"/>
    </row>
    <row r="1341" spans="1:8" ht="12.75">
      <c r="A1341"/>
      <c r="E1341"/>
      <c r="H1341"/>
    </row>
    <row r="1342" spans="1:8" ht="12.75">
      <c r="A1342"/>
      <c r="E1342"/>
      <c r="H1342"/>
    </row>
    <row r="1343" spans="1:8" ht="12.75">
      <c r="A1343"/>
      <c r="E1343"/>
      <c r="H1343"/>
    </row>
    <row r="1344" spans="1:8" ht="12.75">
      <c r="A1344"/>
      <c r="E1344"/>
      <c r="H1344"/>
    </row>
    <row r="1345" spans="1:8" ht="12.75">
      <c r="A1345"/>
      <c r="E1345"/>
      <c r="H1345"/>
    </row>
    <row r="1346" spans="1:8" ht="12.75">
      <c r="A1346"/>
      <c r="E1346"/>
      <c r="H1346"/>
    </row>
    <row r="1347" spans="1:8" ht="12.75">
      <c r="A1347"/>
      <c r="E1347"/>
      <c r="H1347"/>
    </row>
    <row r="1348" spans="1:8" ht="12.75">
      <c r="A1348"/>
      <c r="E1348"/>
      <c r="H1348"/>
    </row>
    <row r="1349" spans="1:8" ht="12.75">
      <c r="A1349"/>
      <c r="E1349"/>
      <c r="H1349"/>
    </row>
    <row r="1350" spans="1:8" ht="12.75">
      <c r="A1350"/>
      <c r="E1350"/>
      <c r="H1350"/>
    </row>
    <row r="1351" spans="1:8" ht="12.75">
      <c r="A1351"/>
      <c r="E1351"/>
      <c r="H1351"/>
    </row>
    <row r="1352" spans="1:8" ht="12.75">
      <c r="A1352"/>
      <c r="E1352"/>
      <c r="H1352"/>
    </row>
    <row r="1353" spans="1:8" ht="12.75">
      <c r="A1353"/>
      <c r="E1353"/>
      <c r="H1353"/>
    </row>
    <row r="1354" spans="1:8" ht="15.75" customHeight="1">
      <c r="A1354"/>
      <c r="E1354"/>
      <c r="H1354"/>
    </row>
    <row r="1355" spans="1:8" ht="12.75">
      <c r="A1355"/>
      <c r="E1355"/>
      <c r="H1355"/>
    </row>
    <row r="1356" spans="1:8" ht="12.75">
      <c r="A1356"/>
      <c r="E1356"/>
      <c r="H1356"/>
    </row>
    <row r="1357" spans="1:8" ht="12.75">
      <c r="A1357"/>
      <c r="E1357"/>
      <c r="H1357"/>
    </row>
    <row r="1358" spans="1:8" ht="12.75">
      <c r="A1358"/>
      <c r="E1358"/>
      <c r="H1358"/>
    </row>
    <row r="1359" spans="1:8" ht="12.75">
      <c r="A1359"/>
      <c r="E1359"/>
      <c r="H1359"/>
    </row>
    <row r="1360" spans="1:8" ht="12.75">
      <c r="A1360"/>
      <c r="E1360"/>
      <c r="H1360"/>
    </row>
    <row r="1361" spans="1:8" ht="12.75">
      <c r="A1361"/>
      <c r="E1361"/>
      <c r="H1361"/>
    </row>
    <row r="1362" spans="1:8" ht="12.75">
      <c r="A1362"/>
      <c r="E1362"/>
      <c r="H1362"/>
    </row>
    <row r="1363" spans="1:8" ht="12.75">
      <c r="A1363"/>
      <c r="E1363"/>
      <c r="H1363"/>
    </row>
    <row r="1364" spans="1:8" ht="12.75">
      <c r="A1364"/>
      <c r="E1364"/>
      <c r="H1364"/>
    </row>
    <row r="1365" spans="1:8" ht="12.75">
      <c r="A1365"/>
      <c r="E1365"/>
      <c r="H1365"/>
    </row>
    <row r="1366" spans="1:8" ht="12.75">
      <c r="A1366"/>
      <c r="E1366"/>
      <c r="H1366"/>
    </row>
    <row r="1367" spans="1:8" ht="12.75">
      <c r="A1367"/>
      <c r="E1367"/>
      <c r="H1367"/>
    </row>
    <row r="1368" spans="1:8" ht="12.75">
      <c r="A1368"/>
      <c r="E1368"/>
      <c r="H1368"/>
    </row>
    <row r="1369" spans="1:8" ht="12.75">
      <c r="A1369"/>
      <c r="E1369"/>
      <c r="H1369"/>
    </row>
    <row r="1370" spans="1:8" ht="12.75">
      <c r="A1370"/>
      <c r="E1370"/>
      <c r="H1370"/>
    </row>
    <row r="1371" spans="1:8" ht="12.75">
      <c r="A1371"/>
      <c r="E1371"/>
      <c r="H1371"/>
    </row>
    <row r="1372" spans="1:8" ht="12.75">
      <c r="A1372"/>
      <c r="E1372"/>
      <c r="H1372"/>
    </row>
    <row r="1373" spans="1:8" ht="12.75">
      <c r="A1373"/>
      <c r="E1373"/>
      <c r="H1373"/>
    </row>
    <row r="1374" spans="1:8" ht="15.75" customHeight="1">
      <c r="A1374"/>
      <c r="E1374"/>
      <c r="H1374"/>
    </row>
    <row r="1375" spans="1:8" ht="12.75">
      <c r="A1375"/>
      <c r="E1375"/>
      <c r="H1375"/>
    </row>
    <row r="1376" spans="1:8" ht="12.75">
      <c r="A1376"/>
      <c r="E1376"/>
      <c r="H1376"/>
    </row>
    <row r="1377" spans="1:8" ht="12.75">
      <c r="A1377"/>
      <c r="E1377"/>
      <c r="H1377"/>
    </row>
    <row r="1378" spans="1:8" ht="12.75">
      <c r="A1378"/>
      <c r="E1378"/>
      <c r="H1378"/>
    </row>
    <row r="1379" spans="1:8" ht="15.75" customHeight="1">
      <c r="A1379"/>
      <c r="E1379"/>
      <c r="H1379"/>
    </row>
    <row r="1380" spans="1:8" ht="12.75">
      <c r="A1380"/>
      <c r="E1380"/>
      <c r="H1380"/>
    </row>
    <row r="1381" spans="1:8" ht="12.75">
      <c r="A1381"/>
      <c r="E1381"/>
      <c r="H1381"/>
    </row>
    <row r="1382" spans="1:8" ht="12.75">
      <c r="A1382"/>
      <c r="E1382"/>
      <c r="H1382"/>
    </row>
    <row r="1383" spans="1:8" ht="12.75">
      <c r="A1383"/>
      <c r="E1383"/>
      <c r="H1383"/>
    </row>
    <row r="1384" spans="1:8" ht="12.75">
      <c r="A1384"/>
      <c r="E1384"/>
      <c r="H1384"/>
    </row>
    <row r="1385" spans="1:8" ht="12.75">
      <c r="A1385"/>
      <c r="E1385"/>
      <c r="H1385"/>
    </row>
    <row r="1386" spans="1:8" ht="12.75">
      <c r="A1386"/>
      <c r="E1386"/>
      <c r="H1386"/>
    </row>
    <row r="1387" spans="1:8" ht="12.75">
      <c r="A1387"/>
      <c r="E1387"/>
      <c r="H1387"/>
    </row>
    <row r="1388" spans="1:8" ht="12.75">
      <c r="A1388"/>
      <c r="E1388"/>
      <c r="H1388"/>
    </row>
    <row r="1389" spans="1:8" ht="12.75">
      <c r="A1389"/>
      <c r="E1389"/>
      <c r="H1389"/>
    </row>
    <row r="1390" spans="1:8" ht="12.75">
      <c r="A1390"/>
      <c r="E1390"/>
      <c r="H1390"/>
    </row>
    <row r="1391" spans="1:8" ht="12.75">
      <c r="A1391"/>
      <c r="E1391"/>
      <c r="H1391"/>
    </row>
    <row r="1392" spans="1:8" ht="12.75">
      <c r="A1392"/>
      <c r="E1392"/>
      <c r="H1392"/>
    </row>
    <row r="1393" spans="1:8" ht="12.75">
      <c r="A1393"/>
      <c r="E1393"/>
      <c r="H1393"/>
    </row>
    <row r="1394" spans="1:8" ht="12.75">
      <c r="A1394"/>
      <c r="E1394"/>
      <c r="H1394"/>
    </row>
    <row r="1395" spans="1:8" ht="12.75">
      <c r="A1395"/>
      <c r="E1395"/>
      <c r="H1395"/>
    </row>
    <row r="1396" spans="1:8" ht="12.75">
      <c r="A1396"/>
      <c r="E1396"/>
      <c r="H1396"/>
    </row>
    <row r="1397" spans="1:8" ht="12.75">
      <c r="A1397"/>
      <c r="E1397"/>
      <c r="H1397"/>
    </row>
    <row r="1398" spans="1:8" ht="15.75" customHeight="1">
      <c r="A1398"/>
      <c r="E1398"/>
      <c r="H1398"/>
    </row>
    <row r="1399" spans="1:8" ht="12.75">
      <c r="A1399"/>
      <c r="E1399"/>
      <c r="H1399"/>
    </row>
    <row r="1400" spans="1:8" ht="12.75">
      <c r="A1400"/>
      <c r="E1400"/>
      <c r="H1400"/>
    </row>
    <row r="1401" spans="1:8" ht="12.75">
      <c r="A1401"/>
      <c r="E1401"/>
      <c r="H1401"/>
    </row>
    <row r="1402" spans="1:8" ht="12.75">
      <c r="A1402"/>
      <c r="E1402"/>
      <c r="H1402"/>
    </row>
    <row r="1403" spans="1:8" ht="12.75" customHeight="1">
      <c r="A1403"/>
      <c r="E1403"/>
      <c r="H1403"/>
    </row>
    <row r="1404" spans="1:8" ht="12.75">
      <c r="A1404"/>
      <c r="E1404"/>
      <c r="H1404"/>
    </row>
    <row r="1405" spans="1:8" ht="12.75">
      <c r="A1405"/>
      <c r="E1405"/>
      <c r="H1405"/>
    </row>
    <row r="1406" spans="1:8" ht="12.75">
      <c r="A1406"/>
      <c r="E1406"/>
      <c r="H1406"/>
    </row>
    <row r="1407" spans="1:8" ht="15" customHeight="1">
      <c r="A1407"/>
      <c r="E1407"/>
      <c r="H1407"/>
    </row>
    <row r="1408" spans="1:8" ht="15" customHeight="1">
      <c r="A1408"/>
      <c r="E1408"/>
      <c r="H1408"/>
    </row>
    <row r="1409" spans="1:8" ht="15" customHeight="1">
      <c r="A1409"/>
      <c r="E1409"/>
      <c r="H1409"/>
    </row>
    <row r="1410" spans="1:8" ht="15" customHeight="1">
      <c r="A1410"/>
      <c r="E1410"/>
      <c r="H1410"/>
    </row>
    <row r="1411" spans="1:8" ht="12.75" customHeight="1">
      <c r="A1411"/>
      <c r="E1411"/>
      <c r="H1411"/>
    </row>
    <row r="1412" spans="1:8" ht="4.5" customHeight="1">
      <c r="A1412"/>
      <c r="E1412"/>
      <c r="H1412"/>
    </row>
    <row r="1413" spans="1:8" ht="15" customHeight="1">
      <c r="A1413"/>
      <c r="E1413"/>
      <c r="H1413"/>
    </row>
    <row r="1414" spans="1:8" ht="19.5" customHeight="1">
      <c r="A1414"/>
      <c r="E1414"/>
      <c r="H1414"/>
    </row>
    <row r="1415" spans="1:8" ht="12.75">
      <c r="A1415"/>
      <c r="E1415"/>
      <c r="H1415"/>
    </row>
    <row r="1416" spans="1:8" ht="12.75">
      <c r="A1416"/>
      <c r="E1416"/>
      <c r="H1416"/>
    </row>
    <row r="1417" spans="1:8" ht="12.75">
      <c r="A1417"/>
      <c r="E1417"/>
      <c r="H1417"/>
    </row>
    <row r="1418" spans="1:8" ht="12.75">
      <c r="A1418"/>
      <c r="E1418"/>
      <c r="H1418"/>
    </row>
    <row r="1419" spans="1:8" ht="12.75">
      <c r="A1419"/>
      <c r="E1419"/>
      <c r="H1419"/>
    </row>
    <row r="1420" spans="1:8" ht="12.75">
      <c r="A1420"/>
      <c r="E1420"/>
      <c r="H1420"/>
    </row>
    <row r="1421" spans="1:8" ht="12.75">
      <c r="A1421"/>
      <c r="E1421"/>
      <c r="H1421"/>
    </row>
    <row r="1422" spans="1:8" ht="12.75">
      <c r="A1422"/>
      <c r="E1422"/>
      <c r="H1422"/>
    </row>
    <row r="1423" spans="1:8" ht="12.75">
      <c r="A1423"/>
      <c r="E1423"/>
      <c r="H1423"/>
    </row>
    <row r="1424" spans="1:8" ht="12.75">
      <c r="A1424"/>
      <c r="E1424"/>
      <c r="H1424"/>
    </row>
    <row r="1425" spans="1:8" ht="12.75">
      <c r="A1425"/>
      <c r="E1425"/>
      <c r="H1425"/>
    </row>
    <row r="1426" spans="1:8" ht="12.75">
      <c r="A1426"/>
      <c r="E1426"/>
      <c r="H1426"/>
    </row>
    <row r="1427" spans="1:8" ht="12.75">
      <c r="A1427"/>
      <c r="E1427"/>
      <c r="H1427"/>
    </row>
    <row r="1428" spans="1:8" ht="12.75">
      <c r="A1428"/>
      <c r="E1428"/>
      <c r="H1428"/>
    </row>
    <row r="1429" spans="1:8" ht="12.75">
      <c r="A1429"/>
      <c r="E1429"/>
      <c r="H1429"/>
    </row>
    <row r="1430" spans="1:8" ht="12.75">
      <c r="A1430"/>
      <c r="E1430"/>
      <c r="H1430"/>
    </row>
    <row r="1431" spans="1:8" ht="12.75">
      <c r="A1431"/>
      <c r="E1431"/>
      <c r="H1431"/>
    </row>
    <row r="1432" spans="1:8" ht="15" customHeight="1">
      <c r="A1432"/>
      <c r="E1432"/>
      <c r="H1432"/>
    </row>
    <row r="1433" spans="1:8" ht="12.75">
      <c r="A1433"/>
      <c r="E1433"/>
      <c r="H1433"/>
    </row>
    <row r="1434" spans="1:8" ht="15.75" customHeight="1">
      <c r="A1434"/>
      <c r="E1434"/>
      <c r="H1434"/>
    </row>
    <row r="1435" spans="1:8" ht="12.75">
      <c r="A1435"/>
      <c r="E1435"/>
      <c r="H1435"/>
    </row>
    <row r="1436" spans="1:8" ht="12.75">
      <c r="A1436"/>
      <c r="E1436"/>
      <c r="H1436"/>
    </row>
    <row r="1437" spans="1:8" ht="12.75">
      <c r="A1437"/>
      <c r="E1437"/>
      <c r="H1437"/>
    </row>
    <row r="1438" spans="1:8" ht="12.75">
      <c r="A1438"/>
      <c r="E1438"/>
      <c r="H1438"/>
    </row>
    <row r="1439" spans="1:8" ht="12.75">
      <c r="A1439"/>
      <c r="E1439"/>
      <c r="H1439"/>
    </row>
    <row r="1440" spans="1:8" ht="12.75">
      <c r="A1440"/>
      <c r="E1440"/>
      <c r="H1440"/>
    </row>
    <row r="1441" spans="1:8" ht="12.75">
      <c r="A1441"/>
      <c r="E1441"/>
      <c r="H1441"/>
    </row>
    <row r="1442" spans="1:8" ht="12.75">
      <c r="A1442"/>
      <c r="E1442"/>
      <c r="H1442"/>
    </row>
    <row r="1443" spans="1:8" ht="12.75">
      <c r="A1443"/>
      <c r="E1443"/>
      <c r="H1443"/>
    </row>
    <row r="1444" spans="1:8" ht="12.75">
      <c r="A1444"/>
      <c r="E1444"/>
      <c r="H1444"/>
    </row>
    <row r="1445" spans="1:8" ht="12.75">
      <c r="A1445"/>
      <c r="E1445"/>
      <c r="H1445"/>
    </row>
    <row r="1446" spans="1:8" ht="12.75">
      <c r="A1446"/>
      <c r="E1446"/>
      <c r="H1446"/>
    </row>
    <row r="1447" spans="1:8" ht="12.75">
      <c r="A1447"/>
      <c r="E1447"/>
      <c r="H1447"/>
    </row>
    <row r="1448" spans="1:8" ht="12.75">
      <c r="A1448"/>
      <c r="E1448"/>
      <c r="H1448"/>
    </row>
    <row r="1449" spans="1:8" ht="12.75">
      <c r="A1449"/>
      <c r="E1449"/>
      <c r="H1449"/>
    </row>
    <row r="1450" spans="1:8" ht="12.75">
      <c r="A1450"/>
      <c r="E1450"/>
      <c r="H1450"/>
    </row>
    <row r="1451" spans="1:8" ht="12.75">
      <c r="A1451"/>
      <c r="E1451"/>
      <c r="H1451"/>
    </row>
    <row r="1452" spans="1:8" ht="12.75">
      <c r="A1452"/>
      <c r="E1452"/>
      <c r="H1452"/>
    </row>
    <row r="1453" spans="1:8" ht="12.75">
      <c r="A1453"/>
      <c r="E1453"/>
      <c r="H1453"/>
    </row>
    <row r="1454" spans="1:8" ht="12.75">
      <c r="A1454"/>
      <c r="E1454"/>
      <c r="H1454"/>
    </row>
    <row r="1455" spans="1:8" ht="12.75">
      <c r="A1455"/>
      <c r="E1455"/>
      <c r="H1455"/>
    </row>
    <row r="1456" spans="1:8" ht="12.75">
      <c r="A1456"/>
      <c r="E1456"/>
      <c r="H1456"/>
    </row>
    <row r="1457" spans="1:8" ht="12.75">
      <c r="A1457"/>
      <c r="E1457"/>
      <c r="H1457"/>
    </row>
    <row r="1458" spans="1:8" ht="12.75">
      <c r="A1458"/>
      <c r="E1458"/>
      <c r="H1458"/>
    </row>
    <row r="1459" spans="1:8" ht="12.75">
      <c r="A1459"/>
      <c r="E1459"/>
      <c r="H1459"/>
    </row>
    <row r="1460" spans="1:8" ht="12.75">
      <c r="A1460"/>
      <c r="E1460"/>
      <c r="H1460"/>
    </row>
    <row r="1461" spans="1:8" ht="12.75">
      <c r="A1461"/>
      <c r="E1461"/>
      <c r="H1461"/>
    </row>
    <row r="1462" spans="1:8" ht="12.75">
      <c r="A1462"/>
      <c r="E1462"/>
      <c r="H1462"/>
    </row>
    <row r="1463" spans="1:8" ht="12.75">
      <c r="A1463"/>
      <c r="E1463"/>
      <c r="H1463"/>
    </row>
    <row r="1464" spans="1:8" ht="12.75">
      <c r="A1464"/>
      <c r="E1464"/>
      <c r="H1464"/>
    </row>
    <row r="1465" spans="1:8" ht="12.75">
      <c r="A1465"/>
      <c r="E1465"/>
      <c r="H1465"/>
    </row>
    <row r="1466" spans="1:8" ht="12.75">
      <c r="A1466"/>
      <c r="E1466"/>
      <c r="H1466"/>
    </row>
    <row r="1467" spans="1:8" ht="12.75">
      <c r="A1467"/>
      <c r="E1467"/>
      <c r="H1467"/>
    </row>
    <row r="1468" spans="1:8" ht="12.75">
      <c r="A1468"/>
      <c r="E1468"/>
      <c r="H1468"/>
    </row>
    <row r="1469" spans="1:8" ht="12.75">
      <c r="A1469"/>
      <c r="E1469"/>
      <c r="H1469"/>
    </row>
    <row r="1470" spans="1:8" ht="12.75">
      <c r="A1470"/>
      <c r="E1470"/>
      <c r="H1470"/>
    </row>
    <row r="1471" spans="1:8" ht="12.75">
      <c r="A1471"/>
      <c r="E1471"/>
      <c r="H1471"/>
    </row>
    <row r="1472" spans="1:8" ht="12.75">
      <c r="A1472"/>
      <c r="E1472"/>
      <c r="H1472"/>
    </row>
    <row r="1473" spans="1:8" ht="12.75">
      <c r="A1473"/>
      <c r="E1473"/>
      <c r="H1473"/>
    </row>
    <row r="1474" spans="1:8" ht="12.75">
      <c r="A1474"/>
      <c r="E1474"/>
      <c r="H1474"/>
    </row>
    <row r="1475" spans="1:8" ht="12.75">
      <c r="A1475"/>
      <c r="E1475"/>
      <c r="H1475"/>
    </row>
    <row r="1476" spans="1:8" ht="12.75">
      <c r="A1476"/>
      <c r="E1476"/>
      <c r="H1476"/>
    </row>
    <row r="1477" spans="1:8" ht="12.75">
      <c r="A1477"/>
      <c r="E1477"/>
      <c r="H1477"/>
    </row>
    <row r="1478" spans="1:8" ht="12.75">
      <c r="A1478"/>
      <c r="E1478"/>
      <c r="H1478"/>
    </row>
    <row r="1479" spans="1:8" ht="12.75">
      <c r="A1479"/>
      <c r="E1479"/>
      <c r="H1479"/>
    </row>
    <row r="1480" spans="1:8" ht="12.75">
      <c r="A1480"/>
      <c r="E1480"/>
      <c r="H1480"/>
    </row>
    <row r="1481" spans="1:8" ht="12.75">
      <c r="A1481"/>
      <c r="E1481"/>
      <c r="H1481"/>
    </row>
    <row r="1482" spans="1:8" ht="12.75">
      <c r="A1482"/>
      <c r="E1482"/>
      <c r="H1482"/>
    </row>
    <row r="1483" spans="1:8" ht="12.75">
      <c r="A1483"/>
      <c r="E1483"/>
      <c r="H1483"/>
    </row>
    <row r="1484" spans="1:8" ht="15.75" customHeight="1">
      <c r="A1484"/>
      <c r="E1484"/>
      <c r="H1484"/>
    </row>
    <row r="1485" spans="1:8" ht="12.75">
      <c r="A1485"/>
      <c r="E1485"/>
      <c r="H1485"/>
    </row>
    <row r="1486" spans="1:8" ht="12.75">
      <c r="A1486"/>
      <c r="E1486"/>
      <c r="H1486"/>
    </row>
    <row r="1487" spans="1:8" ht="12.75">
      <c r="A1487"/>
      <c r="E1487"/>
      <c r="H1487"/>
    </row>
    <row r="1488" spans="1:8" ht="12.75">
      <c r="A1488"/>
      <c r="E1488"/>
      <c r="H1488"/>
    </row>
    <row r="1489" spans="1:8" ht="12.75">
      <c r="A1489"/>
      <c r="E1489"/>
      <c r="H1489"/>
    </row>
    <row r="1490" spans="1:8" ht="12.75">
      <c r="A1490"/>
      <c r="E1490"/>
      <c r="H1490"/>
    </row>
    <row r="1491" spans="1:8" ht="12.75">
      <c r="A1491"/>
      <c r="E1491"/>
      <c r="H1491"/>
    </row>
    <row r="1492" spans="1:8" ht="12.75">
      <c r="A1492"/>
      <c r="E1492"/>
      <c r="H1492"/>
    </row>
    <row r="1493" spans="1:8" ht="12.75">
      <c r="A1493"/>
      <c r="E1493"/>
      <c r="H1493"/>
    </row>
    <row r="1494" spans="1:8" ht="12.75">
      <c r="A1494"/>
      <c r="E1494"/>
      <c r="H1494"/>
    </row>
    <row r="1495" spans="1:8" ht="12.75">
      <c r="A1495"/>
      <c r="E1495"/>
      <c r="H1495"/>
    </row>
    <row r="1496" spans="1:8" ht="12.75">
      <c r="A1496"/>
      <c r="E1496"/>
      <c r="H1496"/>
    </row>
    <row r="1497" spans="1:8" ht="12.75">
      <c r="A1497"/>
      <c r="E1497"/>
      <c r="H1497"/>
    </row>
    <row r="1498" spans="1:8" ht="12.75">
      <c r="A1498"/>
      <c r="E1498"/>
      <c r="H1498"/>
    </row>
    <row r="1499" spans="1:8" ht="12.75">
      <c r="A1499"/>
      <c r="E1499"/>
      <c r="H1499"/>
    </row>
    <row r="1500" spans="1:8" ht="12.75">
      <c r="A1500"/>
      <c r="E1500"/>
      <c r="H1500"/>
    </row>
    <row r="1501" spans="1:8" ht="12.75">
      <c r="A1501"/>
      <c r="E1501"/>
      <c r="H1501"/>
    </row>
    <row r="1502" spans="1:8" ht="12.75">
      <c r="A1502"/>
      <c r="E1502"/>
      <c r="H1502"/>
    </row>
    <row r="1503" spans="1:8" ht="12.75">
      <c r="A1503"/>
      <c r="E1503"/>
      <c r="H1503"/>
    </row>
    <row r="1504" spans="1:8" ht="12.75">
      <c r="A1504"/>
      <c r="E1504"/>
      <c r="H1504"/>
    </row>
    <row r="1505" spans="1:8" ht="12.75">
      <c r="A1505"/>
      <c r="E1505"/>
      <c r="H1505"/>
    </row>
    <row r="1506" spans="1:8" ht="12.75">
      <c r="A1506"/>
      <c r="E1506"/>
      <c r="H1506"/>
    </row>
    <row r="1507" spans="1:8" ht="12.75">
      <c r="A1507"/>
      <c r="E1507"/>
      <c r="H1507"/>
    </row>
    <row r="1508" spans="1:8" ht="12.75">
      <c r="A1508"/>
      <c r="E1508"/>
      <c r="H1508"/>
    </row>
    <row r="1509" spans="1:8" ht="12.75">
      <c r="A1509"/>
      <c r="E1509"/>
      <c r="H1509"/>
    </row>
    <row r="1510" spans="1:8" ht="12.75">
      <c r="A1510"/>
      <c r="E1510"/>
      <c r="H1510"/>
    </row>
    <row r="1511" spans="1:8" ht="12.75">
      <c r="A1511"/>
      <c r="E1511"/>
      <c r="H1511"/>
    </row>
    <row r="1512" spans="1:8" ht="12.75">
      <c r="A1512"/>
      <c r="E1512"/>
      <c r="H1512"/>
    </row>
    <row r="1513" spans="1:8" ht="12.75">
      <c r="A1513"/>
      <c r="E1513"/>
      <c r="H1513"/>
    </row>
    <row r="1514" spans="1:8" ht="12.75">
      <c r="A1514"/>
      <c r="E1514"/>
      <c r="H1514"/>
    </row>
    <row r="1515" spans="1:8" ht="12.75">
      <c r="A1515"/>
      <c r="E1515"/>
      <c r="H1515"/>
    </row>
    <row r="1516" spans="1:8" ht="12.75">
      <c r="A1516"/>
      <c r="E1516"/>
      <c r="H1516"/>
    </row>
    <row r="1517" spans="1:8" ht="12.75">
      <c r="A1517"/>
      <c r="E1517"/>
      <c r="H1517"/>
    </row>
    <row r="1518" spans="1:8" ht="12.75">
      <c r="A1518"/>
      <c r="E1518"/>
      <c r="H1518"/>
    </row>
    <row r="1519" spans="1:8" ht="12.75">
      <c r="A1519"/>
      <c r="E1519"/>
      <c r="H1519"/>
    </row>
    <row r="1520" spans="1:8" ht="12.75">
      <c r="A1520"/>
      <c r="E1520"/>
      <c r="H1520"/>
    </row>
    <row r="1521" spans="1:8" ht="12.75">
      <c r="A1521"/>
      <c r="E1521"/>
      <c r="H1521"/>
    </row>
    <row r="1522" spans="1:8" ht="12.75">
      <c r="A1522"/>
      <c r="E1522"/>
      <c r="H1522"/>
    </row>
    <row r="1523" spans="1:8" ht="12.75">
      <c r="A1523"/>
      <c r="E1523"/>
      <c r="H1523"/>
    </row>
    <row r="1524" spans="1:8" ht="12.75">
      <c r="A1524"/>
      <c r="E1524"/>
      <c r="H1524"/>
    </row>
    <row r="1525" spans="1:8" ht="12.75">
      <c r="A1525"/>
      <c r="E1525"/>
      <c r="H1525"/>
    </row>
    <row r="1526" spans="1:8" ht="12.75">
      <c r="A1526"/>
      <c r="E1526"/>
      <c r="H1526"/>
    </row>
    <row r="1527" spans="1:8" ht="12.75">
      <c r="A1527"/>
      <c r="E1527"/>
      <c r="H1527"/>
    </row>
    <row r="1528" spans="1:8" ht="12.75">
      <c r="A1528"/>
      <c r="E1528"/>
      <c r="H1528"/>
    </row>
    <row r="1529" spans="1:8" ht="12.75">
      <c r="A1529"/>
      <c r="E1529"/>
      <c r="H1529"/>
    </row>
    <row r="1530" spans="1:8" ht="12.75">
      <c r="A1530"/>
      <c r="E1530"/>
      <c r="H1530"/>
    </row>
    <row r="1531" spans="1:8" ht="12.75">
      <c r="A1531"/>
      <c r="E1531"/>
      <c r="H1531"/>
    </row>
    <row r="1532" spans="1:8" ht="12.75">
      <c r="A1532"/>
      <c r="E1532"/>
      <c r="H1532"/>
    </row>
    <row r="1533" spans="1:8" ht="12.75">
      <c r="A1533"/>
      <c r="E1533"/>
      <c r="H1533"/>
    </row>
    <row r="1534" spans="1:8" ht="12.75">
      <c r="A1534"/>
      <c r="E1534"/>
      <c r="H1534"/>
    </row>
    <row r="1535" spans="1:8" ht="12.75">
      <c r="A1535"/>
      <c r="E1535"/>
      <c r="H1535"/>
    </row>
    <row r="1536" spans="1:8" ht="15.75" customHeight="1">
      <c r="A1536"/>
      <c r="E1536"/>
      <c r="H1536"/>
    </row>
    <row r="1537" spans="1:8" ht="12.75">
      <c r="A1537"/>
      <c r="E1537"/>
      <c r="H1537"/>
    </row>
    <row r="1538" spans="1:8" ht="12.75">
      <c r="A1538"/>
      <c r="E1538"/>
      <c r="H1538"/>
    </row>
    <row r="1539" spans="1:8" ht="12.75">
      <c r="A1539"/>
      <c r="E1539"/>
      <c r="H1539"/>
    </row>
    <row r="1540" spans="1:8" ht="12.75">
      <c r="A1540"/>
      <c r="E1540"/>
      <c r="H1540"/>
    </row>
    <row r="1541" spans="1:8" ht="12.75">
      <c r="A1541"/>
      <c r="E1541"/>
      <c r="H1541"/>
    </row>
    <row r="1542" spans="1:8" ht="12.75">
      <c r="A1542"/>
      <c r="E1542"/>
      <c r="H1542"/>
    </row>
    <row r="1543" spans="1:8" ht="12.75">
      <c r="A1543"/>
      <c r="E1543"/>
      <c r="H1543"/>
    </row>
    <row r="1544" spans="1:8" ht="12.75">
      <c r="A1544"/>
      <c r="E1544"/>
      <c r="H1544"/>
    </row>
    <row r="1545" spans="1:8" ht="12.75">
      <c r="A1545"/>
      <c r="E1545"/>
      <c r="H1545"/>
    </row>
    <row r="1546" spans="1:8" ht="12.75">
      <c r="A1546"/>
      <c r="E1546"/>
      <c r="H1546"/>
    </row>
    <row r="1547" spans="1:8" ht="12.75">
      <c r="A1547"/>
      <c r="E1547"/>
      <c r="H1547"/>
    </row>
    <row r="1548" spans="1:8" ht="12.75">
      <c r="A1548"/>
      <c r="E1548"/>
      <c r="H1548"/>
    </row>
    <row r="1549" spans="1:8" ht="12.75">
      <c r="A1549"/>
      <c r="E1549"/>
      <c r="H1549"/>
    </row>
    <row r="1550" spans="1:8" ht="12.75">
      <c r="A1550"/>
      <c r="E1550"/>
      <c r="H1550"/>
    </row>
    <row r="1551" spans="1:8" ht="12.75">
      <c r="A1551"/>
      <c r="E1551"/>
      <c r="H1551"/>
    </row>
    <row r="1552" spans="1:8" ht="12.75">
      <c r="A1552"/>
      <c r="E1552"/>
      <c r="H1552"/>
    </row>
    <row r="1553" spans="1:8" ht="12.75">
      <c r="A1553"/>
      <c r="E1553"/>
      <c r="H1553"/>
    </row>
    <row r="1554" spans="1:8" ht="12.75">
      <c r="A1554"/>
      <c r="E1554"/>
      <c r="H1554"/>
    </row>
    <row r="1555" spans="1:8" ht="12.75">
      <c r="A1555"/>
      <c r="E1555"/>
      <c r="H1555"/>
    </row>
    <row r="1556" spans="1:8" ht="15.75" customHeight="1">
      <c r="A1556"/>
      <c r="E1556"/>
      <c r="H1556"/>
    </row>
    <row r="1557" spans="1:8" ht="12.75">
      <c r="A1557"/>
      <c r="E1557"/>
      <c r="H1557"/>
    </row>
    <row r="1558" spans="1:8" ht="12.75">
      <c r="A1558"/>
      <c r="E1558"/>
      <c r="H1558"/>
    </row>
    <row r="1559" spans="1:8" ht="12.75">
      <c r="A1559"/>
      <c r="E1559"/>
      <c r="H1559"/>
    </row>
    <row r="1560" spans="1:8" ht="12.75">
      <c r="A1560"/>
      <c r="E1560"/>
      <c r="H1560"/>
    </row>
    <row r="1561" spans="1:8" ht="15.75" customHeight="1">
      <c r="A1561"/>
      <c r="E1561"/>
      <c r="H1561"/>
    </row>
    <row r="1562" spans="1:8" ht="12.75">
      <c r="A1562"/>
      <c r="E1562"/>
      <c r="H1562"/>
    </row>
    <row r="1563" spans="1:8" ht="12.75">
      <c r="A1563"/>
      <c r="E1563"/>
      <c r="H1563"/>
    </row>
    <row r="1564" spans="1:8" ht="12.75">
      <c r="A1564"/>
      <c r="E1564"/>
      <c r="H1564"/>
    </row>
    <row r="1565" spans="1:8" ht="12.75">
      <c r="A1565"/>
      <c r="E1565"/>
      <c r="H1565"/>
    </row>
    <row r="1566" spans="1:8" ht="12.75">
      <c r="A1566"/>
      <c r="E1566"/>
      <c r="H1566"/>
    </row>
    <row r="1567" spans="1:8" ht="12.75">
      <c r="A1567"/>
      <c r="E1567"/>
      <c r="H1567"/>
    </row>
    <row r="1568" spans="1:8" ht="12.75">
      <c r="A1568"/>
      <c r="E1568"/>
      <c r="H1568"/>
    </row>
    <row r="1569" spans="1:8" ht="12.75">
      <c r="A1569"/>
      <c r="E1569"/>
      <c r="H1569"/>
    </row>
    <row r="1570" spans="1:8" ht="12.75">
      <c r="A1570"/>
      <c r="E1570"/>
      <c r="H1570"/>
    </row>
    <row r="1571" spans="1:8" ht="12.75">
      <c r="A1571"/>
      <c r="E1571"/>
      <c r="H1571"/>
    </row>
    <row r="1572" spans="1:8" ht="12.75">
      <c r="A1572"/>
      <c r="E1572"/>
      <c r="H1572"/>
    </row>
    <row r="1573" spans="1:8" ht="12.75">
      <c r="A1573"/>
      <c r="E1573"/>
      <c r="H1573"/>
    </row>
    <row r="1574" spans="1:8" ht="12.75">
      <c r="A1574"/>
      <c r="E1574"/>
      <c r="H1574"/>
    </row>
    <row r="1575" spans="1:8" ht="12.75">
      <c r="A1575"/>
      <c r="E1575"/>
      <c r="H1575"/>
    </row>
    <row r="1576" spans="1:8" ht="12.75">
      <c r="A1576"/>
      <c r="E1576"/>
      <c r="H1576"/>
    </row>
    <row r="1577" spans="1:8" ht="12.75">
      <c r="A1577"/>
      <c r="E1577"/>
      <c r="H1577"/>
    </row>
    <row r="1578" spans="1:8" ht="12.75">
      <c r="A1578"/>
      <c r="E1578"/>
      <c r="H1578"/>
    </row>
    <row r="1579" spans="1:8" ht="12.75">
      <c r="A1579"/>
      <c r="E1579"/>
      <c r="H1579"/>
    </row>
    <row r="1580" spans="1:8" ht="15.75" customHeight="1">
      <c r="A1580"/>
      <c r="E1580"/>
      <c r="H1580"/>
    </row>
    <row r="1581" spans="1:8" ht="12.75">
      <c r="A1581"/>
      <c r="E1581"/>
      <c r="H1581"/>
    </row>
    <row r="1582" spans="1:8" ht="12.75">
      <c r="A1582"/>
      <c r="E1582"/>
      <c r="H1582"/>
    </row>
    <row r="1583" spans="1:8" ht="12.75">
      <c r="A1583"/>
      <c r="E1583"/>
      <c r="H1583"/>
    </row>
    <row r="1584" spans="1:8" ht="12.75">
      <c r="A1584"/>
      <c r="E1584"/>
      <c r="H1584"/>
    </row>
    <row r="1585" spans="1:8" ht="12.75" customHeight="1">
      <c r="A1585"/>
      <c r="E1585"/>
      <c r="H1585"/>
    </row>
    <row r="1586" spans="1:8" ht="12.75">
      <c r="A1586"/>
      <c r="E1586"/>
      <c r="H1586"/>
    </row>
    <row r="1587" spans="1:8" ht="12.75">
      <c r="A1587"/>
      <c r="E1587"/>
      <c r="H1587"/>
    </row>
    <row r="1588" spans="1:8" ht="12.75">
      <c r="A1588"/>
      <c r="E1588"/>
      <c r="H1588"/>
    </row>
    <row r="1589" spans="1:8" ht="15" customHeight="1">
      <c r="A1589"/>
      <c r="E1589"/>
      <c r="H1589"/>
    </row>
    <row r="1590" spans="1:8" ht="15" customHeight="1">
      <c r="A1590"/>
      <c r="E1590"/>
      <c r="H1590"/>
    </row>
    <row r="1591" spans="1:8" ht="15" customHeight="1">
      <c r="A1591"/>
      <c r="E1591"/>
      <c r="H1591"/>
    </row>
    <row r="1592" spans="1:8" ht="15" customHeight="1">
      <c r="A1592"/>
      <c r="E1592"/>
      <c r="H1592"/>
    </row>
    <row r="1593" spans="1:8" ht="12.75" customHeight="1">
      <c r="A1593"/>
      <c r="E1593"/>
      <c r="H1593"/>
    </row>
    <row r="1594" spans="1:8" ht="6.75" customHeight="1">
      <c r="A1594"/>
      <c r="E1594"/>
      <c r="H1594"/>
    </row>
    <row r="1595" spans="1:8" ht="15" customHeight="1">
      <c r="A1595"/>
      <c r="E1595"/>
      <c r="H1595"/>
    </row>
    <row r="1596" spans="1:8" ht="19.5" customHeight="1">
      <c r="A1596"/>
      <c r="E1596"/>
      <c r="H1596"/>
    </row>
    <row r="1597" spans="1:8" ht="12.75">
      <c r="A1597"/>
      <c r="E1597"/>
      <c r="H1597"/>
    </row>
    <row r="1598" spans="1:8" ht="12.75">
      <c r="A1598"/>
      <c r="E1598"/>
      <c r="H1598"/>
    </row>
    <row r="1599" spans="1:8" ht="12.75">
      <c r="A1599"/>
      <c r="E1599"/>
      <c r="H1599"/>
    </row>
    <row r="1600" spans="1:8" ht="12.75">
      <c r="A1600"/>
      <c r="E1600"/>
      <c r="H1600"/>
    </row>
    <row r="1601" spans="1:8" ht="12.75">
      <c r="A1601"/>
      <c r="E1601"/>
      <c r="H1601"/>
    </row>
    <row r="1602" spans="1:8" ht="12.75">
      <c r="A1602"/>
      <c r="E1602"/>
      <c r="H1602"/>
    </row>
    <row r="1603" spans="1:8" ht="12.75">
      <c r="A1603"/>
      <c r="E1603"/>
      <c r="H1603"/>
    </row>
    <row r="1604" spans="1:8" ht="12.75">
      <c r="A1604"/>
      <c r="E1604"/>
      <c r="H1604"/>
    </row>
    <row r="1605" spans="1:8" ht="12.75">
      <c r="A1605"/>
      <c r="E1605"/>
      <c r="H1605"/>
    </row>
    <row r="1606" spans="1:8" ht="12.75">
      <c r="A1606"/>
      <c r="E1606"/>
      <c r="H1606"/>
    </row>
    <row r="1607" spans="1:8" ht="12.75">
      <c r="A1607"/>
      <c r="E1607"/>
      <c r="H1607"/>
    </row>
    <row r="1608" spans="1:8" ht="12.75">
      <c r="A1608"/>
      <c r="E1608"/>
      <c r="H1608"/>
    </row>
    <row r="1609" spans="1:8" ht="12.75">
      <c r="A1609"/>
      <c r="E1609"/>
      <c r="H1609"/>
    </row>
    <row r="1610" spans="1:8" ht="12.75">
      <c r="A1610"/>
      <c r="E1610"/>
      <c r="H1610"/>
    </row>
    <row r="1611" spans="1:8" ht="12.75">
      <c r="A1611"/>
      <c r="E1611"/>
      <c r="H1611"/>
    </row>
    <row r="1612" spans="1:8" ht="12.75">
      <c r="A1612"/>
      <c r="E1612"/>
      <c r="H1612"/>
    </row>
    <row r="1613" spans="1:8" ht="12.75">
      <c r="A1613"/>
      <c r="E1613"/>
      <c r="H1613"/>
    </row>
    <row r="1614" spans="1:8" ht="15" customHeight="1">
      <c r="A1614"/>
      <c r="E1614"/>
      <c r="H1614"/>
    </row>
    <row r="1615" spans="1:8" ht="12.75">
      <c r="A1615"/>
      <c r="E1615"/>
      <c r="H1615"/>
    </row>
    <row r="1616" spans="1:8" ht="15.75" customHeight="1">
      <c r="A1616"/>
      <c r="E1616"/>
      <c r="H1616"/>
    </row>
    <row r="1617" spans="1:8" ht="12.75">
      <c r="A1617"/>
      <c r="E1617"/>
      <c r="H1617"/>
    </row>
    <row r="1618" spans="1:8" ht="12.75">
      <c r="A1618"/>
      <c r="E1618"/>
      <c r="H1618"/>
    </row>
    <row r="1619" spans="1:8" ht="12.75">
      <c r="A1619"/>
      <c r="E1619"/>
      <c r="H1619"/>
    </row>
    <row r="1620" spans="1:8" ht="12.75">
      <c r="A1620"/>
      <c r="E1620"/>
      <c r="H1620"/>
    </row>
    <row r="1621" spans="1:8" ht="12.75">
      <c r="A1621"/>
      <c r="E1621"/>
      <c r="H1621"/>
    </row>
    <row r="1622" spans="1:8" ht="12.75">
      <c r="A1622"/>
      <c r="E1622"/>
      <c r="H1622"/>
    </row>
    <row r="1623" spans="1:8" ht="12.75">
      <c r="A1623"/>
      <c r="E1623"/>
      <c r="H1623"/>
    </row>
    <row r="1624" spans="1:8" ht="12.75">
      <c r="A1624"/>
      <c r="E1624"/>
      <c r="H1624"/>
    </row>
    <row r="1625" spans="1:8" ht="12.75">
      <c r="A1625"/>
      <c r="E1625"/>
      <c r="H1625"/>
    </row>
    <row r="1626" spans="1:8" ht="12.75">
      <c r="A1626"/>
      <c r="E1626"/>
      <c r="H1626"/>
    </row>
    <row r="1627" spans="1:8" ht="12.75">
      <c r="A1627"/>
      <c r="E1627"/>
      <c r="H1627"/>
    </row>
    <row r="1628" spans="1:8" ht="12.75">
      <c r="A1628"/>
      <c r="E1628"/>
      <c r="H1628"/>
    </row>
    <row r="1629" spans="1:8" ht="12.75">
      <c r="A1629"/>
      <c r="E1629"/>
      <c r="H1629"/>
    </row>
    <row r="1630" spans="1:8" ht="12.75">
      <c r="A1630"/>
      <c r="E1630"/>
      <c r="H1630"/>
    </row>
    <row r="1631" spans="1:8" ht="12.75">
      <c r="A1631"/>
      <c r="E1631"/>
      <c r="H1631"/>
    </row>
    <row r="1632" spans="1:8" ht="12.75">
      <c r="A1632"/>
      <c r="E1632"/>
      <c r="H1632"/>
    </row>
    <row r="1633" spans="1:8" ht="12.75">
      <c r="A1633"/>
      <c r="E1633"/>
      <c r="H1633"/>
    </row>
    <row r="1634" spans="1:8" ht="12.75">
      <c r="A1634"/>
      <c r="E1634"/>
      <c r="H1634"/>
    </row>
    <row r="1635" spans="1:8" ht="12.75">
      <c r="A1635"/>
      <c r="E1635"/>
      <c r="H1635"/>
    </row>
    <row r="1636" spans="1:8" ht="12.75">
      <c r="A1636"/>
      <c r="E1636"/>
      <c r="H1636"/>
    </row>
    <row r="1637" spans="1:8" ht="12.75">
      <c r="A1637"/>
      <c r="E1637"/>
      <c r="H1637"/>
    </row>
    <row r="1638" spans="1:8" ht="12.75">
      <c r="A1638"/>
      <c r="E1638"/>
      <c r="H1638"/>
    </row>
    <row r="1639" spans="1:8" ht="12.75">
      <c r="A1639"/>
      <c r="E1639"/>
      <c r="H1639"/>
    </row>
    <row r="1640" spans="1:8" ht="12.75">
      <c r="A1640"/>
      <c r="E1640"/>
      <c r="H1640"/>
    </row>
    <row r="1641" spans="1:8" ht="12.75">
      <c r="A1641"/>
      <c r="E1641"/>
      <c r="H1641"/>
    </row>
    <row r="1642" spans="1:8" ht="12.75">
      <c r="A1642"/>
      <c r="E1642"/>
      <c r="H1642"/>
    </row>
    <row r="1643" spans="1:8" ht="12.75">
      <c r="A1643"/>
      <c r="E1643"/>
      <c r="H1643"/>
    </row>
    <row r="1644" spans="1:8" ht="12.75">
      <c r="A1644"/>
      <c r="E1644"/>
      <c r="H1644"/>
    </row>
    <row r="1645" spans="1:8" ht="12.75">
      <c r="A1645"/>
      <c r="E1645"/>
      <c r="H1645"/>
    </row>
    <row r="1646" spans="1:8" ht="12.75">
      <c r="A1646"/>
      <c r="E1646"/>
      <c r="H1646"/>
    </row>
    <row r="1647" spans="1:8" ht="12.75">
      <c r="A1647"/>
      <c r="E1647"/>
      <c r="H1647"/>
    </row>
    <row r="1648" spans="1:8" ht="12.75">
      <c r="A1648"/>
      <c r="E1648"/>
      <c r="H1648"/>
    </row>
    <row r="1649" spans="1:8" ht="12.75">
      <c r="A1649"/>
      <c r="E1649"/>
      <c r="H1649"/>
    </row>
    <row r="1650" spans="1:8" ht="12.75">
      <c r="A1650"/>
      <c r="E1650"/>
      <c r="H1650"/>
    </row>
    <row r="1651" spans="1:8" ht="12.75">
      <c r="A1651"/>
      <c r="E1651"/>
      <c r="H1651"/>
    </row>
    <row r="1652" spans="1:8" ht="12.75">
      <c r="A1652"/>
      <c r="E1652"/>
      <c r="H1652"/>
    </row>
    <row r="1653" spans="1:8" ht="12.75">
      <c r="A1653"/>
      <c r="E1653"/>
      <c r="H1653"/>
    </row>
    <row r="1654" spans="1:8" ht="12.75">
      <c r="A1654"/>
      <c r="E1654"/>
      <c r="H1654"/>
    </row>
    <row r="1655" spans="1:8" ht="12.75">
      <c r="A1655"/>
      <c r="E1655"/>
      <c r="H1655"/>
    </row>
    <row r="1656" spans="1:8" ht="12.75">
      <c r="A1656"/>
      <c r="E1656"/>
      <c r="H1656"/>
    </row>
    <row r="1657" spans="1:8" ht="12.75">
      <c r="A1657"/>
      <c r="E1657"/>
      <c r="H1657"/>
    </row>
    <row r="1658" spans="1:8" ht="12.75">
      <c r="A1658"/>
      <c r="E1658"/>
      <c r="H1658"/>
    </row>
    <row r="1659" spans="1:8" ht="12.75">
      <c r="A1659"/>
      <c r="E1659"/>
      <c r="H1659"/>
    </row>
    <row r="1660" spans="1:8" ht="12.75">
      <c r="A1660"/>
      <c r="E1660"/>
      <c r="H1660"/>
    </row>
    <row r="1661" spans="1:8" ht="12.75">
      <c r="A1661"/>
      <c r="E1661"/>
      <c r="H1661"/>
    </row>
    <row r="1662" spans="1:8" ht="12.75">
      <c r="A1662"/>
      <c r="E1662"/>
      <c r="H1662"/>
    </row>
    <row r="1663" spans="1:8" ht="12.75">
      <c r="A1663"/>
      <c r="E1663"/>
      <c r="H1663"/>
    </row>
    <row r="1664" spans="1:8" ht="12.75">
      <c r="A1664"/>
      <c r="E1664"/>
      <c r="H1664"/>
    </row>
    <row r="1665" spans="1:8" ht="12.75">
      <c r="A1665"/>
      <c r="E1665"/>
      <c r="H1665"/>
    </row>
    <row r="1666" spans="1:8" ht="15.75" customHeight="1">
      <c r="A1666"/>
      <c r="E1666"/>
      <c r="H1666"/>
    </row>
    <row r="1667" spans="1:8" ht="12.75">
      <c r="A1667"/>
      <c r="E1667"/>
      <c r="H1667"/>
    </row>
    <row r="1668" spans="1:8" ht="12.75">
      <c r="A1668"/>
      <c r="E1668"/>
      <c r="H1668"/>
    </row>
    <row r="1669" spans="1:8" ht="12.75">
      <c r="A1669"/>
      <c r="E1669"/>
      <c r="H1669"/>
    </row>
    <row r="1670" spans="1:8" ht="12.75">
      <c r="A1670"/>
      <c r="E1670"/>
      <c r="H1670"/>
    </row>
    <row r="1671" spans="1:8" ht="12.75">
      <c r="A1671"/>
      <c r="E1671"/>
      <c r="H1671"/>
    </row>
    <row r="1672" spans="1:8" ht="12.75">
      <c r="A1672"/>
      <c r="E1672"/>
      <c r="H1672"/>
    </row>
    <row r="1673" spans="1:8" ht="12.75">
      <c r="A1673"/>
      <c r="E1673"/>
      <c r="H1673"/>
    </row>
    <row r="1674" spans="1:8" ht="12.75">
      <c r="A1674"/>
      <c r="E1674"/>
      <c r="H1674"/>
    </row>
    <row r="1675" spans="1:8" ht="12.75">
      <c r="A1675"/>
      <c r="E1675"/>
      <c r="H1675"/>
    </row>
    <row r="1676" spans="1:8" ht="12.75">
      <c r="A1676"/>
      <c r="E1676"/>
      <c r="H1676"/>
    </row>
    <row r="1677" spans="1:8" ht="12.75">
      <c r="A1677"/>
      <c r="E1677"/>
      <c r="H1677"/>
    </row>
    <row r="1678" spans="1:8" ht="12.75">
      <c r="A1678"/>
      <c r="E1678"/>
      <c r="H1678"/>
    </row>
    <row r="1679" spans="1:8" ht="12.75">
      <c r="A1679"/>
      <c r="E1679"/>
      <c r="H1679"/>
    </row>
    <row r="1680" spans="1:8" ht="12.75">
      <c r="A1680"/>
      <c r="E1680"/>
      <c r="H1680"/>
    </row>
    <row r="1681" spans="1:8" ht="12.75">
      <c r="A1681"/>
      <c r="E1681"/>
      <c r="H1681"/>
    </row>
    <row r="1682" spans="1:8" ht="12.75">
      <c r="A1682"/>
      <c r="E1682"/>
      <c r="H1682"/>
    </row>
    <row r="1683" spans="1:8" ht="12.75">
      <c r="A1683"/>
      <c r="E1683"/>
      <c r="H1683"/>
    </row>
    <row r="1684" spans="1:8" ht="12.75">
      <c r="A1684"/>
      <c r="E1684"/>
      <c r="H1684"/>
    </row>
    <row r="1685" spans="1:8" ht="12.75">
      <c r="A1685"/>
      <c r="E1685"/>
      <c r="H1685"/>
    </row>
    <row r="1686" spans="1:8" ht="12.75">
      <c r="A1686"/>
      <c r="E1686"/>
      <c r="H1686"/>
    </row>
    <row r="1687" spans="1:8" ht="12.75">
      <c r="A1687"/>
      <c r="E1687"/>
      <c r="H1687"/>
    </row>
    <row r="1688" spans="1:8" ht="12.75">
      <c r="A1688"/>
      <c r="E1688"/>
      <c r="H1688"/>
    </row>
    <row r="1689" spans="1:8" ht="12.75">
      <c r="A1689"/>
      <c r="E1689"/>
      <c r="H1689"/>
    </row>
    <row r="1690" spans="1:8" ht="12.75">
      <c r="A1690"/>
      <c r="E1690"/>
      <c r="H1690"/>
    </row>
    <row r="1691" spans="1:8" ht="12.75">
      <c r="A1691"/>
      <c r="E1691"/>
      <c r="H1691"/>
    </row>
    <row r="1692" spans="1:8" ht="12.75">
      <c r="A1692"/>
      <c r="E1692"/>
      <c r="H1692"/>
    </row>
    <row r="1693" spans="1:8" ht="12.75">
      <c r="A1693"/>
      <c r="E1693"/>
      <c r="H1693"/>
    </row>
    <row r="1694" spans="1:8" ht="12.75">
      <c r="A1694"/>
      <c r="E1694"/>
      <c r="H1694"/>
    </row>
    <row r="1695" spans="1:8" ht="12.75">
      <c r="A1695"/>
      <c r="E1695"/>
      <c r="H1695"/>
    </row>
    <row r="1696" spans="1:8" ht="12.75">
      <c r="A1696"/>
      <c r="E1696"/>
      <c r="H1696"/>
    </row>
    <row r="1697" spans="1:8" ht="12.75">
      <c r="A1697"/>
      <c r="E1697"/>
      <c r="H1697"/>
    </row>
    <row r="1698" spans="1:8" ht="12.75">
      <c r="A1698"/>
      <c r="E1698"/>
      <c r="H1698"/>
    </row>
    <row r="1699" spans="1:8" ht="12.75">
      <c r="A1699"/>
      <c r="E1699"/>
      <c r="H1699"/>
    </row>
    <row r="1700" spans="1:8" ht="12.75">
      <c r="A1700"/>
      <c r="E1700"/>
      <c r="H1700"/>
    </row>
    <row r="1701" spans="1:8" ht="12.75">
      <c r="A1701"/>
      <c r="E1701"/>
      <c r="H1701"/>
    </row>
    <row r="1702" spans="1:8" ht="12.75">
      <c r="A1702"/>
      <c r="E1702"/>
      <c r="H1702"/>
    </row>
    <row r="1703" spans="1:8" ht="12.75">
      <c r="A1703"/>
      <c r="E1703"/>
      <c r="H1703"/>
    </row>
    <row r="1704" spans="1:8" ht="12.75">
      <c r="A1704"/>
      <c r="E1704"/>
      <c r="H1704"/>
    </row>
    <row r="1705" spans="1:8" ht="12.75">
      <c r="A1705"/>
      <c r="E1705"/>
      <c r="H1705"/>
    </row>
    <row r="1706" spans="1:8" ht="12.75">
      <c r="A1706"/>
      <c r="E1706"/>
      <c r="H1706"/>
    </row>
    <row r="1707" spans="1:8" ht="12.75">
      <c r="A1707"/>
      <c r="E1707"/>
      <c r="H1707"/>
    </row>
    <row r="1708" spans="1:8" ht="12.75">
      <c r="A1708"/>
      <c r="E1708"/>
      <c r="H1708"/>
    </row>
    <row r="1709" spans="1:8" ht="12.75">
      <c r="A1709"/>
      <c r="E1709"/>
      <c r="H1709"/>
    </row>
    <row r="1710" spans="1:8" ht="12.75">
      <c r="A1710"/>
      <c r="E1710"/>
      <c r="H1710"/>
    </row>
    <row r="1711" spans="1:8" ht="12.75">
      <c r="A1711"/>
      <c r="E1711"/>
      <c r="H1711"/>
    </row>
    <row r="1712" spans="1:8" ht="12.75">
      <c r="A1712"/>
      <c r="E1712"/>
      <c r="H1712"/>
    </row>
    <row r="1713" spans="1:8" ht="12.75">
      <c r="A1713"/>
      <c r="E1713"/>
      <c r="H1713"/>
    </row>
    <row r="1714" spans="1:8" ht="12.75">
      <c r="A1714"/>
      <c r="E1714"/>
      <c r="H1714"/>
    </row>
    <row r="1715" spans="1:8" ht="12.75">
      <c r="A1715"/>
      <c r="E1715"/>
      <c r="H1715"/>
    </row>
    <row r="1716" spans="1:8" ht="12.75">
      <c r="A1716"/>
      <c r="E1716"/>
      <c r="H1716"/>
    </row>
    <row r="1717" spans="1:8" ht="12.75">
      <c r="A1717"/>
      <c r="E1717"/>
      <c r="H1717"/>
    </row>
    <row r="1718" spans="1:8" ht="15.75" customHeight="1">
      <c r="A1718"/>
      <c r="E1718"/>
      <c r="H1718"/>
    </row>
    <row r="1719" spans="1:8" ht="12.75">
      <c r="A1719"/>
      <c r="E1719"/>
      <c r="H1719"/>
    </row>
    <row r="1720" spans="1:8" ht="12.75">
      <c r="A1720"/>
      <c r="E1720"/>
      <c r="H1720"/>
    </row>
    <row r="1721" spans="1:8" ht="12.75">
      <c r="A1721"/>
      <c r="E1721"/>
      <c r="H1721"/>
    </row>
    <row r="1722" spans="1:8" ht="12.75">
      <c r="A1722"/>
      <c r="E1722"/>
      <c r="H1722"/>
    </row>
    <row r="1723" spans="1:8" ht="12.75">
      <c r="A1723"/>
      <c r="E1723"/>
      <c r="H1723"/>
    </row>
    <row r="1724" spans="1:8" ht="12.75">
      <c r="A1724"/>
      <c r="E1724"/>
      <c r="H1724"/>
    </row>
    <row r="1725" spans="1:8" ht="12.75">
      <c r="A1725"/>
      <c r="E1725"/>
      <c r="H1725"/>
    </row>
    <row r="1726" spans="1:8" ht="12.75">
      <c r="A1726"/>
      <c r="E1726"/>
      <c r="H1726"/>
    </row>
    <row r="1727" spans="1:8" ht="12.75">
      <c r="A1727"/>
      <c r="E1727"/>
      <c r="H1727"/>
    </row>
    <row r="1728" spans="1:8" ht="12.75">
      <c r="A1728"/>
      <c r="E1728"/>
      <c r="H1728"/>
    </row>
    <row r="1729" spans="1:8" ht="12.75">
      <c r="A1729"/>
      <c r="E1729"/>
      <c r="H1729"/>
    </row>
    <row r="1730" spans="1:8" ht="12.75">
      <c r="A1730"/>
      <c r="E1730"/>
      <c r="H1730"/>
    </row>
    <row r="1731" spans="1:8" ht="12.75">
      <c r="A1731"/>
      <c r="E1731"/>
      <c r="H1731"/>
    </row>
    <row r="1732" spans="1:8" ht="12.75">
      <c r="A1732"/>
      <c r="E1732"/>
      <c r="H1732"/>
    </row>
    <row r="1733" spans="1:8" ht="12.75">
      <c r="A1733"/>
      <c r="E1733"/>
      <c r="H1733"/>
    </row>
    <row r="1734" spans="1:8" ht="12.75">
      <c r="A1734"/>
      <c r="E1734"/>
      <c r="H1734"/>
    </row>
    <row r="1735" spans="1:8" ht="12.75">
      <c r="A1735"/>
      <c r="E1735"/>
      <c r="H1735"/>
    </row>
    <row r="1736" spans="1:8" ht="12.75">
      <c r="A1736"/>
      <c r="E1736"/>
      <c r="H1736"/>
    </row>
    <row r="1737" spans="1:8" ht="12.75">
      <c r="A1737"/>
      <c r="E1737"/>
      <c r="H1737"/>
    </row>
    <row r="1738" spans="1:8" ht="15.75" customHeight="1">
      <c r="A1738"/>
      <c r="E1738"/>
      <c r="H1738"/>
    </row>
    <row r="1739" spans="1:8" ht="12.75">
      <c r="A1739"/>
      <c r="E1739"/>
      <c r="H1739"/>
    </row>
    <row r="1740" spans="1:8" ht="12.75">
      <c r="A1740"/>
      <c r="E1740"/>
      <c r="H1740"/>
    </row>
    <row r="1741" spans="1:8" ht="12.75">
      <c r="A1741"/>
      <c r="E1741"/>
      <c r="H1741"/>
    </row>
    <row r="1742" spans="1:8" ht="12.75">
      <c r="A1742"/>
      <c r="E1742"/>
      <c r="H1742"/>
    </row>
    <row r="1743" spans="1:8" ht="15.75" customHeight="1">
      <c r="A1743"/>
      <c r="E1743"/>
      <c r="H1743"/>
    </row>
    <row r="1744" spans="1:8" ht="12.75">
      <c r="A1744"/>
      <c r="E1744"/>
      <c r="H1744"/>
    </row>
    <row r="1745" spans="1:8" ht="12.75">
      <c r="A1745"/>
      <c r="E1745"/>
      <c r="H1745"/>
    </row>
    <row r="1746" spans="1:8" ht="12.75">
      <c r="A1746"/>
      <c r="E1746"/>
      <c r="H1746"/>
    </row>
    <row r="1747" spans="1:8" ht="12.75">
      <c r="A1747"/>
      <c r="E1747"/>
      <c r="H1747"/>
    </row>
    <row r="1748" spans="1:8" ht="12.75">
      <c r="A1748"/>
      <c r="E1748"/>
      <c r="H1748"/>
    </row>
    <row r="1749" spans="1:8" ht="12.75">
      <c r="A1749"/>
      <c r="E1749"/>
      <c r="H1749"/>
    </row>
    <row r="1750" spans="1:8" ht="12.75">
      <c r="A1750"/>
      <c r="E1750"/>
      <c r="H1750"/>
    </row>
    <row r="1751" spans="1:8" ht="12.75">
      <c r="A1751"/>
      <c r="E1751"/>
      <c r="H1751"/>
    </row>
    <row r="1752" spans="1:8" ht="12.75">
      <c r="A1752"/>
      <c r="E1752"/>
      <c r="H1752"/>
    </row>
    <row r="1753" spans="1:8" ht="12.75">
      <c r="A1753"/>
      <c r="E1753"/>
      <c r="H1753"/>
    </row>
    <row r="1754" spans="1:8" ht="12.75">
      <c r="A1754"/>
      <c r="E1754"/>
      <c r="H1754"/>
    </row>
    <row r="1755" spans="1:8" ht="12.75">
      <c r="A1755"/>
      <c r="E1755"/>
      <c r="H1755"/>
    </row>
    <row r="1756" spans="1:8" ht="12.75">
      <c r="A1756"/>
      <c r="E1756"/>
      <c r="H1756"/>
    </row>
    <row r="1757" spans="1:8" ht="12.75">
      <c r="A1757"/>
      <c r="E1757"/>
      <c r="H1757"/>
    </row>
    <row r="1758" spans="1:8" ht="12.75">
      <c r="A1758"/>
      <c r="E1758"/>
      <c r="H1758"/>
    </row>
    <row r="1759" spans="1:8" ht="12.75">
      <c r="A1759"/>
      <c r="E1759"/>
      <c r="H1759"/>
    </row>
    <row r="1760" spans="1:8" ht="12.75">
      <c r="A1760"/>
      <c r="E1760"/>
      <c r="H1760"/>
    </row>
    <row r="1761" spans="1:8" ht="12.75">
      <c r="A1761"/>
      <c r="E1761"/>
      <c r="H1761"/>
    </row>
    <row r="1762" spans="1:8" ht="15.75" customHeight="1">
      <c r="A1762"/>
      <c r="E1762"/>
      <c r="H1762"/>
    </row>
    <row r="1763" spans="1:8" ht="12.75">
      <c r="A1763"/>
      <c r="E1763"/>
      <c r="H1763"/>
    </row>
    <row r="1764" spans="1:8" ht="12.75">
      <c r="A1764"/>
      <c r="E1764"/>
      <c r="H1764"/>
    </row>
    <row r="1765" spans="1:8" ht="12.75">
      <c r="A1765"/>
      <c r="E1765"/>
      <c r="H1765"/>
    </row>
    <row r="1766" spans="1:8" ht="12.75">
      <c r="A1766"/>
      <c r="E1766"/>
      <c r="H1766"/>
    </row>
    <row r="1767" spans="1:8" ht="12.75" customHeight="1">
      <c r="A1767"/>
      <c r="E1767"/>
      <c r="H1767"/>
    </row>
    <row r="1768" spans="1:8" ht="12.75">
      <c r="A1768"/>
      <c r="E1768"/>
      <c r="H1768"/>
    </row>
    <row r="1769" spans="1:8" ht="12.75">
      <c r="A1769"/>
      <c r="E1769"/>
      <c r="H1769"/>
    </row>
    <row r="1770" spans="1:8" ht="12.75">
      <c r="A1770"/>
      <c r="E1770"/>
      <c r="H1770"/>
    </row>
    <row r="1771" spans="1:8" ht="15" customHeight="1">
      <c r="A1771"/>
      <c r="E1771"/>
      <c r="H1771"/>
    </row>
    <row r="1772" spans="1:8" ht="15" customHeight="1">
      <c r="A1772"/>
      <c r="E1772"/>
      <c r="H1772"/>
    </row>
    <row r="1773" spans="1:8" ht="15" customHeight="1">
      <c r="A1773"/>
      <c r="E1773"/>
      <c r="H1773"/>
    </row>
    <row r="1774" spans="1:8" ht="15" customHeight="1">
      <c r="A1774"/>
      <c r="E1774"/>
      <c r="H1774"/>
    </row>
    <row r="1775" spans="1:8" ht="12.75" customHeight="1">
      <c r="A1775"/>
      <c r="E1775"/>
      <c r="H1775"/>
    </row>
    <row r="1776" spans="1:8" ht="8.25" customHeight="1">
      <c r="A1776"/>
      <c r="E1776"/>
      <c r="H1776"/>
    </row>
    <row r="1777" spans="1:8" ht="15" customHeight="1">
      <c r="A1777"/>
      <c r="E1777"/>
      <c r="H1777"/>
    </row>
    <row r="1778" spans="1:8" ht="18.75" customHeight="1">
      <c r="A1778"/>
      <c r="E1778"/>
      <c r="H1778"/>
    </row>
    <row r="1779" spans="1:8" ht="12.75">
      <c r="A1779"/>
      <c r="E1779"/>
      <c r="H1779"/>
    </row>
    <row r="1780" spans="1:8" ht="12.75">
      <c r="A1780"/>
      <c r="E1780"/>
      <c r="H1780"/>
    </row>
    <row r="1781" spans="1:8" ht="12.75">
      <c r="A1781"/>
      <c r="E1781"/>
      <c r="H1781"/>
    </row>
    <row r="1782" spans="1:8" ht="12.75">
      <c r="A1782"/>
      <c r="E1782"/>
      <c r="H1782"/>
    </row>
    <row r="1783" spans="1:8" ht="12.75">
      <c r="A1783"/>
      <c r="E1783"/>
      <c r="H1783"/>
    </row>
    <row r="1784" spans="1:8" ht="12.75">
      <c r="A1784"/>
      <c r="E1784"/>
      <c r="H1784"/>
    </row>
    <row r="1785" spans="1:8" ht="12.75">
      <c r="A1785"/>
      <c r="E1785"/>
      <c r="H1785"/>
    </row>
    <row r="1786" spans="1:8" ht="12.75">
      <c r="A1786"/>
      <c r="E1786"/>
      <c r="H1786"/>
    </row>
    <row r="1787" spans="1:8" ht="12.75">
      <c r="A1787"/>
      <c r="E1787"/>
      <c r="H1787"/>
    </row>
    <row r="1788" spans="1:8" ht="12.75">
      <c r="A1788"/>
      <c r="E1788"/>
      <c r="H1788"/>
    </row>
    <row r="1789" spans="1:8" ht="12.75">
      <c r="A1789"/>
      <c r="E1789"/>
      <c r="H1789"/>
    </row>
    <row r="1790" spans="1:8" ht="12.75">
      <c r="A1790"/>
      <c r="E1790"/>
      <c r="H1790"/>
    </row>
    <row r="1791" spans="1:8" ht="12.75">
      <c r="A1791"/>
      <c r="E1791"/>
      <c r="H1791"/>
    </row>
    <row r="1792" spans="1:8" ht="12.75">
      <c r="A1792"/>
      <c r="E1792"/>
      <c r="H1792"/>
    </row>
    <row r="1793" spans="1:8" ht="12.75">
      <c r="A1793"/>
      <c r="E1793"/>
      <c r="H1793"/>
    </row>
    <row r="1794" spans="1:8" ht="12.75">
      <c r="A1794"/>
      <c r="E1794"/>
      <c r="H1794"/>
    </row>
    <row r="1795" spans="1:8" ht="12.75">
      <c r="A1795"/>
      <c r="E1795"/>
      <c r="H1795"/>
    </row>
    <row r="1796" spans="1:8" ht="15" customHeight="1">
      <c r="A1796"/>
      <c r="E1796"/>
      <c r="H1796"/>
    </row>
    <row r="1797" spans="1:8" ht="12.75">
      <c r="A1797"/>
      <c r="E1797"/>
      <c r="H1797"/>
    </row>
    <row r="1798" spans="1:8" ht="15.75" customHeight="1">
      <c r="A1798"/>
      <c r="E1798"/>
      <c r="H1798"/>
    </row>
    <row r="1799" spans="1:8" ht="12.75">
      <c r="A1799"/>
      <c r="E1799"/>
      <c r="H1799"/>
    </row>
    <row r="1800" spans="1:8" ht="12.75">
      <c r="A1800"/>
      <c r="E1800"/>
      <c r="H1800"/>
    </row>
    <row r="1801" spans="1:8" ht="12.75">
      <c r="A1801"/>
      <c r="E1801"/>
      <c r="H1801"/>
    </row>
    <row r="1802" spans="1:8" ht="12.75">
      <c r="A1802"/>
      <c r="E1802"/>
      <c r="H1802"/>
    </row>
    <row r="1803" spans="1:8" ht="12.75">
      <c r="A1803"/>
      <c r="E1803"/>
      <c r="H1803"/>
    </row>
    <row r="1804" spans="1:8" ht="12.75">
      <c r="A1804"/>
      <c r="E1804"/>
      <c r="H1804"/>
    </row>
    <row r="1805" spans="1:8" ht="12.75">
      <c r="A1805"/>
      <c r="E1805"/>
      <c r="H1805"/>
    </row>
    <row r="1806" spans="1:8" ht="12.75">
      <c r="A1806"/>
      <c r="E1806"/>
      <c r="H1806"/>
    </row>
    <row r="1807" spans="1:8" ht="12.75">
      <c r="A1807"/>
      <c r="E1807"/>
      <c r="H1807"/>
    </row>
    <row r="1808" spans="1:8" ht="12.75">
      <c r="A1808"/>
      <c r="E1808"/>
      <c r="H1808"/>
    </row>
    <row r="1809" spans="1:8" ht="12.75">
      <c r="A1809"/>
      <c r="E1809"/>
      <c r="H1809"/>
    </row>
    <row r="1810" spans="1:8" ht="12.75">
      <c r="A1810"/>
      <c r="E1810"/>
      <c r="H1810"/>
    </row>
    <row r="1811" spans="1:8" ht="12.75">
      <c r="A1811"/>
      <c r="E1811"/>
      <c r="H1811"/>
    </row>
    <row r="1812" spans="1:8" ht="12.75">
      <c r="A1812"/>
      <c r="E1812"/>
      <c r="H1812"/>
    </row>
    <row r="1813" spans="1:8" ht="12.75">
      <c r="A1813"/>
      <c r="E1813"/>
      <c r="H1813"/>
    </row>
    <row r="1814" spans="1:8" ht="12.75">
      <c r="A1814"/>
      <c r="E1814"/>
      <c r="H1814"/>
    </row>
    <row r="1815" spans="1:8" ht="12.75">
      <c r="A1815"/>
      <c r="E1815"/>
      <c r="H1815"/>
    </row>
    <row r="1816" spans="1:8" ht="12.75">
      <c r="A1816"/>
      <c r="E1816"/>
      <c r="H1816"/>
    </row>
    <row r="1817" spans="1:8" ht="12.75">
      <c r="A1817"/>
      <c r="E1817"/>
      <c r="H1817"/>
    </row>
    <row r="1818" spans="1:8" ht="12.75">
      <c r="A1818"/>
      <c r="E1818"/>
      <c r="H1818"/>
    </row>
    <row r="1819" spans="1:8" ht="12.75">
      <c r="A1819"/>
      <c r="E1819"/>
      <c r="H1819"/>
    </row>
    <row r="1820" spans="1:8" ht="12.75">
      <c r="A1820"/>
      <c r="E1820"/>
      <c r="H1820"/>
    </row>
    <row r="1821" spans="1:8" ht="12.75">
      <c r="A1821"/>
      <c r="E1821"/>
      <c r="H1821"/>
    </row>
    <row r="1822" spans="1:8" ht="12.75">
      <c r="A1822"/>
      <c r="E1822"/>
      <c r="H1822"/>
    </row>
    <row r="1823" spans="1:8" ht="12.75">
      <c r="A1823"/>
      <c r="E1823"/>
      <c r="H1823"/>
    </row>
    <row r="1824" spans="1:8" ht="12.75">
      <c r="A1824"/>
      <c r="E1824"/>
      <c r="H1824"/>
    </row>
    <row r="1825" spans="1:8" ht="12.75">
      <c r="A1825"/>
      <c r="E1825"/>
      <c r="H1825"/>
    </row>
    <row r="1826" spans="1:8" ht="12.75">
      <c r="A1826"/>
      <c r="E1826"/>
      <c r="H1826"/>
    </row>
    <row r="1827" spans="1:8" ht="12.75">
      <c r="A1827"/>
      <c r="E1827"/>
      <c r="H1827"/>
    </row>
    <row r="1828" spans="1:8" ht="12.75">
      <c r="A1828"/>
      <c r="E1828"/>
      <c r="H1828"/>
    </row>
    <row r="1829" spans="1:8" ht="12.75">
      <c r="A1829"/>
      <c r="E1829"/>
      <c r="H1829"/>
    </row>
    <row r="1830" spans="1:8" ht="12.75">
      <c r="A1830"/>
      <c r="E1830"/>
      <c r="H1830"/>
    </row>
    <row r="1831" spans="1:8" ht="12.75">
      <c r="A1831"/>
      <c r="E1831"/>
      <c r="H1831"/>
    </row>
    <row r="1832" spans="1:8" ht="12.75">
      <c r="A1832"/>
      <c r="E1832"/>
      <c r="H1832"/>
    </row>
    <row r="1833" spans="1:8" ht="12.75">
      <c r="A1833"/>
      <c r="E1833"/>
      <c r="H1833"/>
    </row>
    <row r="1834" spans="1:8" ht="12.75">
      <c r="A1834"/>
      <c r="E1834"/>
      <c r="H1834"/>
    </row>
    <row r="1835" spans="1:8" ht="12.75">
      <c r="A1835"/>
      <c r="E1835"/>
      <c r="H1835"/>
    </row>
    <row r="1836" spans="1:8" ht="12.75">
      <c r="A1836"/>
      <c r="E1836"/>
      <c r="H1836"/>
    </row>
    <row r="1837" spans="1:8" ht="12.75">
      <c r="A1837"/>
      <c r="E1837"/>
      <c r="H1837"/>
    </row>
    <row r="1838" spans="1:8" ht="12.75">
      <c r="A1838"/>
      <c r="E1838"/>
      <c r="H1838"/>
    </row>
    <row r="1839" spans="1:8" ht="12.75">
      <c r="A1839"/>
      <c r="E1839"/>
      <c r="H1839"/>
    </row>
    <row r="1840" spans="1:8" ht="12.75">
      <c r="A1840"/>
      <c r="E1840"/>
      <c r="H1840"/>
    </row>
    <row r="1841" spans="1:8" ht="12.75">
      <c r="A1841"/>
      <c r="E1841"/>
      <c r="H1841"/>
    </row>
    <row r="1842" spans="1:8" ht="12.75">
      <c r="A1842"/>
      <c r="E1842"/>
      <c r="H1842"/>
    </row>
    <row r="1843" spans="1:8" ht="12.75">
      <c r="A1843"/>
      <c r="E1843"/>
      <c r="H1843"/>
    </row>
    <row r="1844" spans="1:8" ht="12.75">
      <c r="A1844"/>
      <c r="E1844"/>
      <c r="H1844"/>
    </row>
    <row r="1845" spans="1:8" ht="12.75">
      <c r="A1845"/>
      <c r="E1845"/>
      <c r="H1845"/>
    </row>
    <row r="1846" spans="1:8" ht="12.75">
      <c r="A1846"/>
      <c r="E1846"/>
      <c r="H1846"/>
    </row>
    <row r="1847" spans="1:8" ht="12.75">
      <c r="A1847"/>
      <c r="E1847"/>
      <c r="H1847"/>
    </row>
    <row r="1848" spans="1:8" ht="15.75" customHeight="1">
      <c r="A1848"/>
      <c r="E1848"/>
      <c r="H1848"/>
    </row>
    <row r="1849" spans="1:8" ht="12.75">
      <c r="A1849"/>
      <c r="E1849"/>
      <c r="H1849"/>
    </row>
    <row r="1850" spans="1:8" ht="12.75">
      <c r="A1850"/>
      <c r="E1850"/>
      <c r="H1850"/>
    </row>
    <row r="1851" spans="1:8" ht="12.75">
      <c r="A1851"/>
      <c r="E1851"/>
      <c r="H1851"/>
    </row>
    <row r="1852" spans="1:8" ht="12.75">
      <c r="A1852"/>
      <c r="E1852"/>
      <c r="H1852"/>
    </row>
    <row r="1853" spans="1:8" ht="12.75">
      <c r="A1853"/>
      <c r="E1853"/>
      <c r="H1853"/>
    </row>
    <row r="1854" spans="1:8" ht="12.75">
      <c r="A1854"/>
      <c r="E1854"/>
      <c r="H1854"/>
    </row>
    <row r="1855" spans="1:8" ht="12.75">
      <c r="A1855"/>
      <c r="E1855"/>
      <c r="H1855"/>
    </row>
    <row r="1856" spans="1:8" ht="12.75">
      <c r="A1856"/>
      <c r="E1856"/>
      <c r="H1856"/>
    </row>
    <row r="1857" spans="1:8" ht="12.75">
      <c r="A1857"/>
      <c r="E1857"/>
      <c r="H1857"/>
    </row>
    <row r="1858" spans="1:8" ht="12.75">
      <c r="A1858"/>
      <c r="E1858"/>
      <c r="H1858"/>
    </row>
    <row r="1859" spans="1:8" ht="12.75">
      <c r="A1859"/>
      <c r="E1859"/>
      <c r="H1859"/>
    </row>
    <row r="1860" spans="1:8" ht="12.75">
      <c r="A1860"/>
      <c r="E1860"/>
      <c r="H1860"/>
    </row>
    <row r="1861" spans="1:8" ht="12.75">
      <c r="A1861"/>
      <c r="E1861"/>
      <c r="H1861"/>
    </row>
    <row r="1862" spans="1:8" ht="12.75">
      <c r="A1862"/>
      <c r="E1862"/>
      <c r="H1862"/>
    </row>
    <row r="1863" spans="1:8" ht="12.75">
      <c r="A1863"/>
      <c r="E1863"/>
      <c r="H1863"/>
    </row>
    <row r="1864" spans="1:8" ht="12.75">
      <c r="A1864"/>
      <c r="E1864"/>
      <c r="H1864"/>
    </row>
    <row r="1865" spans="1:8" ht="12.75">
      <c r="A1865"/>
      <c r="E1865"/>
      <c r="H1865"/>
    </row>
    <row r="1866" spans="1:8" ht="12.75">
      <c r="A1866"/>
      <c r="E1866"/>
      <c r="H1866"/>
    </row>
    <row r="1867" spans="1:8" ht="12.75">
      <c r="A1867"/>
      <c r="E1867"/>
      <c r="H1867"/>
    </row>
    <row r="1868" spans="1:8" ht="12.75">
      <c r="A1868"/>
      <c r="E1868"/>
      <c r="H1868"/>
    </row>
    <row r="1869" spans="1:8" ht="12.75">
      <c r="A1869"/>
      <c r="E1869"/>
      <c r="H1869"/>
    </row>
    <row r="1870" spans="1:8" ht="12.75">
      <c r="A1870"/>
      <c r="E1870"/>
      <c r="H1870"/>
    </row>
    <row r="1871" spans="1:8" ht="12.75">
      <c r="A1871"/>
      <c r="E1871"/>
      <c r="H1871"/>
    </row>
    <row r="1872" spans="1:8" ht="12.75">
      <c r="A1872"/>
      <c r="E1872"/>
      <c r="H1872"/>
    </row>
    <row r="1873" spans="1:8" ht="12.75">
      <c r="A1873"/>
      <c r="E1873"/>
      <c r="H1873"/>
    </row>
    <row r="1874" spans="1:8" ht="12.75">
      <c r="A1874"/>
      <c r="E1874"/>
      <c r="H1874"/>
    </row>
    <row r="1875" spans="1:8" ht="12.75">
      <c r="A1875"/>
      <c r="E1875"/>
      <c r="H1875"/>
    </row>
    <row r="1876" spans="1:8" ht="12.75">
      <c r="A1876"/>
      <c r="E1876"/>
      <c r="H1876"/>
    </row>
    <row r="1877" spans="1:8" ht="12.75">
      <c r="A1877"/>
      <c r="E1877"/>
      <c r="H1877"/>
    </row>
    <row r="1878" spans="1:8" ht="12.75">
      <c r="A1878"/>
      <c r="E1878"/>
      <c r="H1878"/>
    </row>
    <row r="1879" spans="1:8" ht="12.75">
      <c r="A1879"/>
      <c r="E1879"/>
      <c r="H1879"/>
    </row>
    <row r="1880" spans="1:8" ht="12.75">
      <c r="A1880"/>
      <c r="E1880"/>
      <c r="H1880"/>
    </row>
    <row r="1881" spans="1:8" ht="12.75">
      <c r="A1881"/>
      <c r="E1881"/>
      <c r="H1881"/>
    </row>
    <row r="1882" spans="1:8" ht="12.75">
      <c r="A1882"/>
      <c r="E1882"/>
      <c r="H1882"/>
    </row>
    <row r="1883" spans="1:8" ht="12.75">
      <c r="A1883"/>
      <c r="E1883"/>
      <c r="H1883"/>
    </row>
    <row r="1884" spans="1:8" ht="12.75">
      <c r="A1884"/>
      <c r="E1884"/>
      <c r="H1884"/>
    </row>
    <row r="1885" spans="1:8" ht="12.75">
      <c r="A1885"/>
      <c r="E1885"/>
      <c r="H1885"/>
    </row>
    <row r="1886" spans="1:8" ht="12.75">
      <c r="A1886"/>
      <c r="E1886"/>
      <c r="H1886"/>
    </row>
    <row r="1887" spans="1:8" ht="12.75">
      <c r="A1887"/>
      <c r="E1887"/>
      <c r="H1887"/>
    </row>
    <row r="1888" spans="1:8" ht="12.75">
      <c r="A1888"/>
      <c r="E1888"/>
      <c r="H1888"/>
    </row>
    <row r="1889" spans="1:8" ht="12.75">
      <c r="A1889"/>
      <c r="E1889"/>
      <c r="H1889"/>
    </row>
    <row r="1890" spans="1:8" ht="12.75">
      <c r="A1890"/>
      <c r="E1890"/>
      <c r="H1890"/>
    </row>
    <row r="1891" spans="1:8" ht="12.75">
      <c r="A1891"/>
      <c r="E1891"/>
      <c r="H1891"/>
    </row>
    <row r="1892" spans="1:8" ht="12.75">
      <c r="A1892"/>
      <c r="E1892"/>
      <c r="H1892"/>
    </row>
    <row r="1893" spans="1:8" ht="12.75">
      <c r="A1893"/>
      <c r="E1893"/>
      <c r="H1893"/>
    </row>
    <row r="1894" spans="1:8" ht="12.75">
      <c r="A1894"/>
      <c r="E1894"/>
      <c r="H1894"/>
    </row>
    <row r="1895" spans="1:8" ht="12.75">
      <c r="A1895"/>
      <c r="E1895"/>
      <c r="H1895"/>
    </row>
    <row r="1896" spans="1:8" ht="12.75">
      <c r="A1896"/>
      <c r="E1896"/>
      <c r="H1896"/>
    </row>
    <row r="1897" spans="1:8" ht="12.75">
      <c r="A1897"/>
      <c r="E1897"/>
      <c r="H1897"/>
    </row>
    <row r="1898" spans="1:8" ht="12.75">
      <c r="A1898"/>
      <c r="E1898"/>
      <c r="H1898"/>
    </row>
    <row r="1899" spans="1:8" ht="12.75">
      <c r="A1899"/>
      <c r="E1899"/>
      <c r="H1899"/>
    </row>
    <row r="1900" spans="1:8" ht="15.75" customHeight="1">
      <c r="A1900"/>
      <c r="E1900"/>
      <c r="H1900"/>
    </row>
    <row r="1901" spans="1:8" ht="12.75">
      <c r="A1901"/>
      <c r="E1901"/>
      <c r="H1901"/>
    </row>
    <row r="1902" spans="1:8" ht="12.75">
      <c r="A1902"/>
      <c r="E1902"/>
      <c r="H1902"/>
    </row>
    <row r="1903" spans="1:8" ht="12.75">
      <c r="A1903"/>
      <c r="E1903"/>
      <c r="H1903"/>
    </row>
    <row r="1904" spans="1:8" ht="12.75">
      <c r="A1904"/>
      <c r="E1904"/>
      <c r="H1904"/>
    </row>
    <row r="1905" spans="1:8" ht="12.75">
      <c r="A1905"/>
      <c r="E1905"/>
      <c r="H1905"/>
    </row>
    <row r="1906" spans="1:8" ht="12.75">
      <c r="A1906"/>
      <c r="E1906"/>
      <c r="H1906"/>
    </row>
    <row r="1907" spans="1:8" ht="12.75">
      <c r="A1907"/>
      <c r="E1907"/>
      <c r="H1907"/>
    </row>
    <row r="1908" spans="1:8" ht="12.75">
      <c r="A1908"/>
      <c r="E1908"/>
      <c r="H1908"/>
    </row>
    <row r="1909" spans="1:8" ht="12.75">
      <c r="A1909"/>
      <c r="E1909"/>
      <c r="H1909"/>
    </row>
    <row r="1910" spans="1:8" ht="12.75">
      <c r="A1910"/>
      <c r="E1910"/>
      <c r="H1910"/>
    </row>
    <row r="1911" spans="1:8" ht="12.75">
      <c r="A1911"/>
      <c r="E1911"/>
      <c r="H1911"/>
    </row>
    <row r="1912" spans="1:8" ht="12.75">
      <c r="A1912"/>
      <c r="E1912"/>
      <c r="H1912"/>
    </row>
    <row r="1913" spans="1:8" ht="12.75">
      <c r="A1913"/>
      <c r="E1913"/>
      <c r="H1913"/>
    </row>
    <row r="1914" spans="1:8" ht="12.75">
      <c r="A1914"/>
      <c r="E1914"/>
      <c r="H1914"/>
    </row>
    <row r="1915" spans="1:8" ht="12.75">
      <c r="A1915"/>
      <c r="E1915"/>
      <c r="H1915"/>
    </row>
    <row r="1916" spans="1:8" ht="12.75">
      <c r="A1916"/>
      <c r="E1916"/>
      <c r="H1916"/>
    </row>
    <row r="1917" spans="1:8" ht="12.75">
      <c r="A1917"/>
      <c r="E1917"/>
      <c r="H1917"/>
    </row>
    <row r="1918" spans="1:8" ht="12.75">
      <c r="A1918"/>
      <c r="E1918"/>
      <c r="H1918"/>
    </row>
    <row r="1919" spans="1:8" ht="12.75">
      <c r="A1919"/>
      <c r="E1919"/>
      <c r="H1919"/>
    </row>
    <row r="1920" spans="1:8" ht="15.75" customHeight="1">
      <c r="A1920"/>
      <c r="E1920"/>
      <c r="H1920"/>
    </row>
    <row r="1921" spans="1:8" ht="12.75">
      <c r="A1921"/>
      <c r="E1921"/>
      <c r="H1921"/>
    </row>
    <row r="1922" spans="1:8" ht="12.75">
      <c r="A1922"/>
      <c r="E1922"/>
      <c r="H1922"/>
    </row>
    <row r="1923" spans="1:8" ht="12.75">
      <c r="A1923"/>
      <c r="E1923"/>
      <c r="H1923"/>
    </row>
    <row r="1924" spans="1:8" ht="12.75">
      <c r="A1924"/>
      <c r="E1924"/>
      <c r="H1924"/>
    </row>
    <row r="1925" spans="1:8" ht="15.75" customHeight="1">
      <c r="A1925"/>
      <c r="E1925"/>
      <c r="H1925"/>
    </row>
    <row r="1926" spans="1:8" ht="12.75">
      <c r="A1926"/>
      <c r="E1926"/>
      <c r="H1926"/>
    </row>
    <row r="1927" spans="1:8" ht="12.75">
      <c r="A1927"/>
      <c r="E1927"/>
      <c r="H1927"/>
    </row>
    <row r="1928" spans="1:8" ht="12.75">
      <c r="A1928"/>
      <c r="E1928"/>
      <c r="H1928"/>
    </row>
    <row r="1929" spans="1:8" ht="12.75">
      <c r="A1929"/>
      <c r="E1929"/>
      <c r="H1929"/>
    </row>
    <row r="1930" spans="1:8" ht="12.75">
      <c r="A1930"/>
      <c r="E1930"/>
      <c r="H1930"/>
    </row>
    <row r="1931" spans="1:8" ht="12.75">
      <c r="A1931"/>
      <c r="E1931"/>
      <c r="H1931"/>
    </row>
    <row r="1932" spans="1:8" ht="12.75">
      <c r="A1932"/>
      <c r="E1932"/>
      <c r="H1932"/>
    </row>
    <row r="1933" spans="1:8" ht="12.75">
      <c r="A1933"/>
      <c r="E1933"/>
      <c r="H1933"/>
    </row>
    <row r="1934" spans="1:8" ht="12.75">
      <c r="A1934"/>
      <c r="E1934"/>
      <c r="H1934"/>
    </row>
    <row r="1935" spans="1:8" ht="12.75">
      <c r="A1935"/>
      <c r="E1935"/>
      <c r="H1935"/>
    </row>
    <row r="1936" spans="1:8" ht="12.75">
      <c r="A1936"/>
      <c r="E1936"/>
      <c r="H1936"/>
    </row>
    <row r="1937" spans="1:8" ht="12.75">
      <c r="A1937"/>
      <c r="E1937"/>
      <c r="H1937"/>
    </row>
    <row r="1938" spans="1:8" ht="12.75">
      <c r="A1938"/>
      <c r="E1938"/>
      <c r="H1938"/>
    </row>
    <row r="1939" spans="1:8" ht="12.75">
      <c r="A1939"/>
      <c r="E1939"/>
      <c r="H1939"/>
    </row>
    <row r="1940" spans="1:8" ht="12.75">
      <c r="A1940"/>
      <c r="E1940"/>
      <c r="H1940"/>
    </row>
    <row r="1941" spans="1:8" ht="12.75">
      <c r="A1941"/>
      <c r="E1941"/>
      <c r="H1941"/>
    </row>
    <row r="1942" spans="1:8" ht="12.75">
      <c r="A1942"/>
      <c r="E1942"/>
      <c r="H1942"/>
    </row>
    <row r="1943" spans="1:8" ht="12.75">
      <c r="A1943"/>
      <c r="E1943"/>
      <c r="H1943"/>
    </row>
    <row r="1944" spans="1:8" ht="15.75" customHeight="1">
      <c r="A1944"/>
      <c r="E1944"/>
      <c r="H1944"/>
    </row>
    <row r="1945" spans="1:8" ht="12.75">
      <c r="A1945"/>
      <c r="E1945"/>
      <c r="H1945"/>
    </row>
    <row r="1946" spans="1:8" ht="12.75">
      <c r="A1946"/>
      <c r="E1946"/>
      <c r="H1946"/>
    </row>
    <row r="1947" spans="1:8" ht="12.75">
      <c r="A1947"/>
      <c r="E1947"/>
      <c r="H1947"/>
    </row>
    <row r="1948" spans="1:8" ht="12.75">
      <c r="A1948"/>
      <c r="E1948"/>
      <c r="H1948"/>
    </row>
    <row r="1949" spans="1:8" ht="12.75" customHeight="1">
      <c r="A1949"/>
      <c r="E1949"/>
      <c r="H1949"/>
    </row>
    <row r="1950" spans="1:8" ht="12.75">
      <c r="A1950"/>
      <c r="E1950"/>
      <c r="H1950"/>
    </row>
  </sheetData>
  <sheetProtection/>
  <mergeCells count="64">
    <mergeCell ref="A466:B466"/>
    <mergeCell ref="C469:H469"/>
    <mergeCell ref="A470:H470"/>
    <mergeCell ref="A318:B318"/>
    <mergeCell ref="A336:B336"/>
    <mergeCell ref="A383:B383"/>
    <mergeCell ref="A432:B432"/>
    <mergeCell ref="A448:B448"/>
    <mergeCell ref="A451:B451"/>
    <mergeCell ref="A313:H313"/>
    <mergeCell ref="A314:H314"/>
    <mergeCell ref="A315:B316"/>
    <mergeCell ref="C315:E315"/>
    <mergeCell ref="F315:H315"/>
    <mergeCell ref="A317:B317"/>
    <mergeCell ref="A307:H307"/>
    <mergeCell ref="A308:H308"/>
    <mergeCell ref="A309:H309"/>
    <mergeCell ref="A310:H310"/>
    <mergeCell ref="A311:H311"/>
    <mergeCell ref="A312:H312"/>
    <mergeCell ref="C150:H150"/>
    <mergeCell ref="A151:H151"/>
    <mergeCell ref="A11:B11"/>
    <mergeCell ref="A12:B12"/>
    <mergeCell ref="A74:B74"/>
    <mergeCell ref="A117:B117"/>
    <mergeCell ref="A1:H1"/>
    <mergeCell ref="A2:H2"/>
    <mergeCell ref="A3:H3"/>
    <mergeCell ref="A4:H4"/>
    <mergeCell ref="A5:H5"/>
    <mergeCell ref="F9:H9"/>
    <mergeCell ref="A6:H6"/>
    <mergeCell ref="A7:H7"/>
    <mergeCell ref="A8:H8"/>
    <mergeCell ref="C9:E9"/>
    <mergeCell ref="A9:B10"/>
    <mergeCell ref="A153:H153"/>
    <mergeCell ref="A154:H154"/>
    <mergeCell ref="A155:H155"/>
    <mergeCell ref="A156:H156"/>
    <mergeCell ref="A157:H157"/>
    <mergeCell ref="A30:B30"/>
    <mergeCell ref="A130:B130"/>
    <mergeCell ref="A134:B134"/>
    <mergeCell ref="A148:B148"/>
    <mergeCell ref="A283:B283"/>
    <mergeCell ref="A158:H158"/>
    <mergeCell ref="A159:H159"/>
    <mergeCell ref="A160:H160"/>
    <mergeCell ref="A161:B162"/>
    <mergeCell ref="C161:E161"/>
    <mergeCell ref="F161:H161"/>
    <mergeCell ref="A287:B287"/>
    <mergeCell ref="A301:B301"/>
    <mergeCell ref="C303:H303"/>
    <mergeCell ref="A304:H304"/>
    <mergeCell ref="A305:H305"/>
    <mergeCell ref="A163:B163"/>
    <mergeCell ref="A164:B164"/>
    <mergeCell ref="A182:B182"/>
    <mergeCell ref="A226:B226"/>
    <mergeCell ref="A269:B269"/>
  </mergeCells>
  <printOptions/>
  <pageMargins left="0.31496062992125984" right="0.31496062992125984" top="0.5511811023622047" bottom="0.5511811023622047" header="0" footer="0"/>
  <pageSetup horizontalDpi="600" verticalDpi="600" orientation="portrait" scale="75" r:id="rId2"/>
  <rowBreaks count="13" manualBreakCount="13">
    <brk id="152" max="255" man="1"/>
    <brk id="306" max="255" man="1"/>
    <brk id="506" max="255" man="1"/>
    <brk id="635" max="255" man="1"/>
    <brk id="686" max="255" man="1"/>
    <brk id="815" max="255" man="1"/>
    <brk id="864" max="255" man="1"/>
    <brk id="993" max="255" man="1"/>
    <brk id="1042" max="255" man="1"/>
    <brk id="1222" max="255" man="1"/>
    <brk id="1404" max="255" man="1"/>
    <brk id="1586" max="255" man="1"/>
    <brk id="1768" max="255" man="1"/>
  </rowBreaks>
  <ignoredErrors>
    <ignoredError sqref="E11:E12 E30 E74 E134 E163:E164 E182 E226 E269 E287 E336 E317:E318 E383 E432" formula="1"/>
    <ignoredError sqref="A13:A29 A165:A181 A319:A335" numberStoredAsText="1"/>
    <ignoredError sqref="F130:G130 F283:G283 F448:G448" unlockedFormula="1"/>
    <ignoredError sqref="C451:D451" formulaRange="1"/>
    <ignoredError sqref="E451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1"/>
  <sheetViews>
    <sheetView showGridLines="0" tabSelected="1" view="pageBreakPreview" zoomScaleSheetLayoutView="100" zoomScalePageLayoutView="0" workbookViewId="0" topLeftCell="A1">
      <selection activeCell="A8" sqref="A8:H8"/>
    </sheetView>
  </sheetViews>
  <sheetFormatPr defaultColWidth="11.421875" defaultRowHeight="12.75"/>
  <cols>
    <col min="1" max="1" width="6.140625" style="50" customWidth="1"/>
    <col min="2" max="2" width="55.00390625" style="0" customWidth="1"/>
    <col min="3" max="4" width="12.57421875" style="0" customWidth="1"/>
    <col min="5" max="5" width="12.57421875" style="46" customWidth="1"/>
    <col min="6" max="7" width="12.57421875" style="0" customWidth="1"/>
    <col min="8" max="8" width="12.57421875" style="46" customWidth="1"/>
    <col min="9" max="9" width="2.7109375" style="0" customWidth="1"/>
    <col min="10" max="10" width="37.00390625" style="0" customWidth="1"/>
  </cols>
  <sheetData>
    <row r="1" spans="1:8" ht="15">
      <c r="A1" s="217" t="s">
        <v>1</v>
      </c>
      <c r="B1" s="217"/>
      <c r="C1" s="217"/>
      <c r="D1" s="217"/>
      <c r="E1" s="217"/>
      <c r="F1" s="217"/>
      <c r="G1" s="217"/>
      <c r="H1" s="217"/>
    </row>
    <row r="2" spans="1:8" ht="15">
      <c r="A2" s="217" t="s">
        <v>2</v>
      </c>
      <c r="B2" s="217"/>
      <c r="C2" s="217"/>
      <c r="D2" s="217"/>
      <c r="E2" s="217"/>
      <c r="F2" s="217"/>
      <c r="G2" s="217"/>
      <c r="H2" s="217"/>
    </row>
    <row r="3" spans="1:8" ht="15" customHeight="1">
      <c r="A3" s="202" t="s">
        <v>121</v>
      </c>
      <c r="B3" s="202"/>
      <c r="C3" s="202"/>
      <c r="D3" s="202"/>
      <c r="E3" s="202"/>
      <c r="F3" s="202"/>
      <c r="G3" s="202"/>
      <c r="H3" s="202"/>
    </row>
    <row r="4" spans="1:8" ht="15" customHeight="1">
      <c r="A4" s="202" t="s">
        <v>140</v>
      </c>
      <c r="B4" s="202"/>
      <c r="C4" s="202"/>
      <c r="D4" s="202"/>
      <c r="E4" s="202"/>
      <c r="F4" s="202"/>
      <c r="G4" s="202"/>
      <c r="H4" s="202"/>
    </row>
    <row r="5" spans="1:8" ht="15" customHeight="1">
      <c r="A5" s="202" t="s">
        <v>13</v>
      </c>
      <c r="B5" s="202"/>
      <c r="C5" s="202"/>
      <c r="D5" s="202"/>
      <c r="E5" s="202"/>
      <c r="F5" s="202"/>
      <c r="G5" s="202"/>
      <c r="H5" s="202"/>
    </row>
    <row r="6" spans="1:8" ht="15">
      <c r="A6" s="202" t="s">
        <v>174</v>
      </c>
      <c r="B6" s="202"/>
      <c r="C6" s="202"/>
      <c r="D6" s="202"/>
      <c r="E6" s="202"/>
      <c r="F6" s="202"/>
      <c r="G6" s="202"/>
      <c r="H6" s="202"/>
    </row>
    <row r="7" spans="1:8" ht="12.75">
      <c r="A7" s="203" t="s">
        <v>3</v>
      </c>
      <c r="B7" s="203"/>
      <c r="C7" s="203"/>
      <c r="D7" s="203"/>
      <c r="E7" s="203"/>
      <c r="F7" s="203"/>
      <c r="G7" s="203"/>
      <c r="H7" s="203"/>
    </row>
    <row r="8" spans="1:8" ht="8.25" customHeight="1" thickBot="1">
      <c r="A8" s="204"/>
      <c r="B8" s="204"/>
      <c r="C8" s="204"/>
      <c r="D8" s="204"/>
      <c r="E8" s="204"/>
      <c r="F8" s="204"/>
      <c r="G8" s="204"/>
      <c r="H8" s="204"/>
    </row>
    <row r="9" spans="1:8" ht="15">
      <c r="A9" s="205" t="s">
        <v>0</v>
      </c>
      <c r="B9" s="206"/>
      <c r="C9" s="212" t="s">
        <v>14</v>
      </c>
      <c r="D9" s="213"/>
      <c r="E9" s="214"/>
      <c r="F9" s="212" t="s">
        <v>15</v>
      </c>
      <c r="G9" s="213"/>
      <c r="H9" s="214"/>
    </row>
    <row r="10" spans="1:8" ht="17.25" customHeight="1" thickBot="1">
      <c r="A10" s="215"/>
      <c r="B10" s="216"/>
      <c r="C10" s="142" t="s">
        <v>4</v>
      </c>
      <c r="D10" s="143" t="s">
        <v>5</v>
      </c>
      <c r="E10" s="144" t="s">
        <v>16</v>
      </c>
      <c r="F10" s="142" t="s">
        <v>4</v>
      </c>
      <c r="G10" s="143" t="s">
        <v>5</v>
      </c>
      <c r="H10" s="144" t="s">
        <v>16</v>
      </c>
    </row>
    <row r="11" spans="1:8" ht="15.75" thickBot="1">
      <c r="A11" s="192" t="s">
        <v>12</v>
      </c>
      <c r="B11" s="193"/>
      <c r="C11" s="73">
        <f>C12+C30+C74+C117+C130+C134+C148</f>
        <v>499034500</v>
      </c>
      <c r="D11" s="74">
        <f>D12+D30+D74+D117+D130+D134+D148</f>
        <v>8102135.12</v>
      </c>
      <c r="E11" s="75">
        <f>D11/C11</f>
        <v>0.016235621224584672</v>
      </c>
      <c r="F11" s="73">
        <f>F12+F30+F74+F117+F130+F134+F148</f>
        <v>132379900</v>
      </c>
      <c r="G11" s="74">
        <f>G12+G30+G74+G117+G130+G134+G148</f>
        <v>0</v>
      </c>
      <c r="H11" s="76">
        <f>G11/F11</f>
        <v>0</v>
      </c>
    </row>
    <row r="12" spans="1:8" ht="15.75" thickBot="1">
      <c r="A12" s="220" t="s">
        <v>6</v>
      </c>
      <c r="B12" s="221"/>
      <c r="C12" s="12">
        <f>SUM(C13:C29)</f>
        <v>76897275</v>
      </c>
      <c r="D12" s="13">
        <f>SUM(D13:D29)</f>
        <v>4687537.829999999</v>
      </c>
      <c r="E12" s="38">
        <f>D12/C12</f>
        <v>0.060958438774325864</v>
      </c>
      <c r="F12" s="12">
        <f>SUM(F13:F29)</f>
        <v>238768</v>
      </c>
      <c r="G12" s="13">
        <f>SUM(G13:G29)</f>
        <v>0</v>
      </c>
      <c r="H12" s="33">
        <f>G12/F12</f>
        <v>0</v>
      </c>
    </row>
    <row r="13" spans="1:8" ht="15">
      <c r="A13" s="87" t="s">
        <v>17</v>
      </c>
      <c r="B13" s="88" t="s">
        <v>18</v>
      </c>
      <c r="C13" s="5">
        <v>52153044</v>
      </c>
      <c r="D13" s="6">
        <v>3983096.87</v>
      </c>
      <c r="E13" s="39">
        <f>D13/C13</f>
        <v>0.07637323854001696</v>
      </c>
      <c r="F13" s="14" t="s">
        <v>19</v>
      </c>
      <c r="G13" s="15" t="s">
        <v>19</v>
      </c>
      <c r="H13" s="34" t="s">
        <v>19</v>
      </c>
    </row>
    <row r="14" spans="1:8" ht="15" customHeight="1">
      <c r="A14" s="89" t="s">
        <v>20</v>
      </c>
      <c r="B14" s="90" t="s">
        <v>21</v>
      </c>
      <c r="C14" s="7">
        <v>390840</v>
      </c>
      <c r="D14" s="8">
        <v>0</v>
      </c>
      <c r="E14" s="40">
        <f>D14/C14</f>
        <v>0</v>
      </c>
      <c r="F14" s="10" t="s">
        <v>19</v>
      </c>
      <c r="G14" s="11" t="s">
        <v>19</v>
      </c>
      <c r="H14" s="35" t="s">
        <v>19</v>
      </c>
    </row>
    <row r="15" spans="1:8" ht="15" customHeight="1">
      <c r="A15" s="89" t="s">
        <v>22</v>
      </c>
      <c r="B15" s="91" t="s">
        <v>23</v>
      </c>
      <c r="C15" s="1" t="s">
        <v>19</v>
      </c>
      <c r="D15" s="2" t="s">
        <v>19</v>
      </c>
      <c r="E15" s="40" t="s">
        <v>19</v>
      </c>
      <c r="F15" s="7">
        <v>204000</v>
      </c>
      <c r="G15" s="8">
        <v>0</v>
      </c>
      <c r="H15" s="35">
        <f>G15/F15</f>
        <v>0</v>
      </c>
    </row>
    <row r="16" spans="1:8" ht="15" customHeight="1">
      <c r="A16" s="89" t="s">
        <v>127</v>
      </c>
      <c r="B16" s="91" t="s">
        <v>126</v>
      </c>
      <c r="C16" s="1">
        <v>8016</v>
      </c>
      <c r="D16" s="2">
        <v>667.2</v>
      </c>
      <c r="E16" s="40">
        <f aca="true" t="shared" si="0" ref="E16:E28">D16/C16</f>
        <v>0.08323353293413174</v>
      </c>
      <c r="F16" s="7" t="s">
        <v>19</v>
      </c>
      <c r="G16" s="8" t="s">
        <v>19</v>
      </c>
      <c r="H16" s="35" t="s">
        <v>19</v>
      </c>
    </row>
    <row r="17" spans="1:8" ht="15" customHeight="1">
      <c r="A17" s="92" t="s">
        <v>24</v>
      </c>
      <c r="B17" s="91" t="s">
        <v>25</v>
      </c>
      <c r="C17" s="7">
        <v>1007400</v>
      </c>
      <c r="D17" s="8">
        <v>74950</v>
      </c>
      <c r="E17" s="40">
        <f t="shared" si="0"/>
        <v>0.07439944411355966</v>
      </c>
      <c r="F17" s="3" t="s">
        <v>19</v>
      </c>
      <c r="G17" s="4" t="s">
        <v>19</v>
      </c>
      <c r="H17" s="35" t="s">
        <v>19</v>
      </c>
    </row>
    <row r="18" spans="1:8" ht="15" customHeight="1">
      <c r="A18" s="92" t="s">
        <v>26</v>
      </c>
      <c r="B18" s="91" t="s">
        <v>27</v>
      </c>
      <c r="C18" s="7">
        <v>1587300</v>
      </c>
      <c r="D18" s="8">
        <v>0</v>
      </c>
      <c r="E18" s="40">
        <f t="shared" si="0"/>
        <v>0</v>
      </c>
      <c r="F18" s="7">
        <v>2750</v>
      </c>
      <c r="G18" s="8">
        <v>0</v>
      </c>
      <c r="H18" s="35">
        <f>G18/F18</f>
        <v>0</v>
      </c>
    </row>
    <row r="19" spans="1:8" ht="15" customHeight="1">
      <c r="A19" s="89" t="s">
        <v>28</v>
      </c>
      <c r="B19" s="90" t="s">
        <v>29</v>
      </c>
      <c r="C19" s="7">
        <v>6793415</v>
      </c>
      <c r="D19" s="8">
        <v>497192.51</v>
      </c>
      <c r="E19" s="40">
        <f t="shared" si="0"/>
        <v>0.07318741899324567</v>
      </c>
      <c r="F19" s="7">
        <v>25286</v>
      </c>
      <c r="G19" s="8">
        <v>0</v>
      </c>
      <c r="H19" s="35">
        <f>G19/F19</f>
        <v>0</v>
      </c>
    </row>
    <row r="20" spans="1:8" ht="15" customHeight="1">
      <c r="A20" s="89" t="s">
        <v>30</v>
      </c>
      <c r="B20" s="90" t="s">
        <v>31</v>
      </c>
      <c r="C20" s="7">
        <v>794948</v>
      </c>
      <c r="D20" s="8">
        <v>59756.52</v>
      </c>
      <c r="E20" s="40">
        <f t="shared" si="0"/>
        <v>0.07517035076508148</v>
      </c>
      <c r="F20" s="7">
        <v>3060</v>
      </c>
      <c r="G20" s="8">
        <v>0</v>
      </c>
      <c r="H20" s="35">
        <f>G20/F20</f>
        <v>0</v>
      </c>
    </row>
    <row r="21" spans="1:8" ht="15" customHeight="1">
      <c r="A21" s="89" t="s">
        <v>32</v>
      </c>
      <c r="B21" s="90" t="s">
        <v>33</v>
      </c>
      <c r="C21" s="7">
        <v>810959</v>
      </c>
      <c r="D21" s="8">
        <v>60880.77</v>
      </c>
      <c r="E21" s="40">
        <f t="shared" si="0"/>
        <v>0.07507256223804162</v>
      </c>
      <c r="F21" s="7">
        <v>3060</v>
      </c>
      <c r="G21" s="8">
        <v>0</v>
      </c>
      <c r="H21" s="35">
        <f>G21/F21</f>
        <v>0</v>
      </c>
    </row>
    <row r="22" spans="1:8" ht="15" customHeight="1">
      <c r="A22" s="89" t="s">
        <v>34</v>
      </c>
      <c r="B22" s="90" t="s">
        <v>117</v>
      </c>
      <c r="C22" s="7">
        <v>158996</v>
      </c>
      <c r="D22" s="8">
        <v>10993.96</v>
      </c>
      <c r="E22" s="40">
        <f t="shared" si="0"/>
        <v>0.06914614204130921</v>
      </c>
      <c r="F22" s="7">
        <v>612</v>
      </c>
      <c r="G22" s="8">
        <v>0</v>
      </c>
      <c r="H22" s="35">
        <f>G22/F22</f>
        <v>0</v>
      </c>
    </row>
    <row r="23" spans="1:8" ht="15" customHeight="1">
      <c r="A23" s="89" t="s">
        <v>128</v>
      </c>
      <c r="B23" s="90" t="s">
        <v>129</v>
      </c>
      <c r="C23" s="7">
        <v>2849906</v>
      </c>
      <c r="D23" s="8">
        <v>0</v>
      </c>
      <c r="E23" s="40">
        <f t="shared" si="0"/>
        <v>0</v>
      </c>
      <c r="F23" s="7" t="s">
        <v>19</v>
      </c>
      <c r="G23" s="8" t="s">
        <v>19</v>
      </c>
      <c r="H23" s="35" t="s">
        <v>19</v>
      </c>
    </row>
    <row r="24" spans="1:8" ht="15" customHeight="1">
      <c r="A24" s="89" t="s">
        <v>134</v>
      </c>
      <c r="B24" s="93" t="s">
        <v>132</v>
      </c>
      <c r="C24" s="7">
        <v>6246668</v>
      </c>
      <c r="D24" s="8">
        <v>0</v>
      </c>
      <c r="E24" s="40">
        <f t="shared" si="0"/>
        <v>0</v>
      </c>
      <c r="F24" s="7" t="s">
        <v>19</v>
      </c>
      <c r="G24" s="8" t="s">
        <v>19</v>
      </c>
      <c r="H24" s="35" t="s">
        <v>19</v>
      </c>
    </row>
    <row r="25" spans="1:8" ht="15" customHeight="1">
      <c r="A25" s="89" t="s">
        <v>135</v>
      </c>
      <c r="B25" s="93" t="s">
        <v>25</v>
      </c>
      <c r="C25" s="7">
        <v>343616</v>
      </c>
      <c r="D25" s="8">
        <v>0</v>
      </c>
      <c r="E25" s="40">
        <f t="shared" si="0"/>
        <v>0</v>
      </c>
      <c r="F25" s="7" t="s">
        <v>19</v>
      </c>
      <c r="G25" s="8" t="s">
        <v>19</v>
      </c>
      <c r="H25" s="35" t="s">
        <v>19</v>
      </c>
    </row>
    <row r="26" spans="1:8" ht="15" customHeight="1">
      <c r="A26" s="89" t="s">
        <v>171</v>
      </c>
      <c r="B26" s="93" t="s">
        <v>172</v>
      </c>
      <c r="C26" s="7">
        <v>20000</v>
      </c>
      <c r="D26" s="8">
        <v>0</v>
      </c>
      <c r="E26" s="40">
        <f t="shared" si="0"/>
        <v>0</v>
      </c>
      <c r="F26" s="7" t="s">
        <v>19</v>
      </c>
      <c r="G26" s="8" t="s">
        <v>19</v>
      </c>
      <c r="H26" s="35" t="s">
        <v>19</v>
      </c>
    </row>
    <row r="27" spans="1:8" ht="15" customHeight="1">
      <c r="A27" s="89" t="s">
        <v>157</v>
      </c>
      <c r="B27" s="93" t="s">
        <v>159</v>
      </c>
      <c r="C27" s="7">
        <v>352374</v>
      </c>
      <c r="D27" s="8">
        <v>0</v>
      </c>
      <c r="E27" s="40">
        <f t="shared" si="0"/>
        <v>0</v>
      </c>
      <c r="F27" s="7" t="s">
        <v>19</v>
      </c>
      <c r="G27" s="8" t="s">
        <v>19</v>
      </c>
      <c r="H27" s="35" t="s">
        <v>19</v>
      </c>
    </row>
    <row r="28" spans="1:8" ht="15" customHeight="1">
      <c r="A28" s="89" t="s">
        <v>158</v>
      </c>
      <c r="B28" s="93" t="s">
        <v>27</v>
      </c>
      <c r="C28" s="7">
        <v>2000000</v>
      </c>
      <c r="D28" s="8">
        <v>0</v>
      </c>
      <c r="E28" s="40">
        <f t="shared" si="0"/>
        <v>0</v>
      </c>
      <c r="F28" s="7" t="s">
        <v>19</v>
      </c>
      <c r="G28" s="8" t="s">
        <v>19</v>
      </c>
      <c r="H28" s="35" t="s">
        <v>19</v>
      </c>
    </row>
    <row r="29" spans="1:8" ht="15" customHeight="1" thickBot="1">
      <c r="A29" s="145" t="s">
        <v>136</v>
      </c>
      <c r="B29" s="146" t="s">
        <v>133</v>
      </c>
      <c r="C29" s="44">
        <v>1379793</v>
      </c>
      <c r="D29" s="45">
        <v>0</v>
      </c>
      <c r="E29" s="147">
        <f>D29/C29</f>
        <v>0</v>
      </c>
      <c r="F29" s="148" t="s">
        <v>19</v>
      </c>
      <c r="G29" s="149" t="s">
        <v>19</v>
      </c>
      <c r="H29" s="37" t="s">
        <v>19</v>
      </c>
    </row>
    <row r="30" spans="1:8" ht="15.75" thickBot="1">
      <c r="A30" s="198" t="s">
        <v>7</v>
      </c>
      <c r="B30" s="218"/>
      <c r="C30" s="12">
        <f>SUM(C31:C73)</f>
        <v>73448907</v>
      </c>
      <c r="D30" s="13">
        <f>SUM(D31:D73)</f>
        <v>3310278.43</v>
      </c>
      <c r="E30" s="38">
        <f>D30/C30</f>
        <v>0.0450691312533759</v>
      </c>
      <c r="F30" s="12">
        <f>SUM(F31:F73)</f>
        <v>31733384</v>
      </c>
      <c r="G30" s="13">
        <f>SUM(G31:G73)</f>
        <v>0</v>
      </c>
      <c r="H30" s="33">
        <f>G30/F30</f>
        <v>0</v>
      </c>
    </row>
    <row r="31" spans="1:8" ht="15">
      <c r="A31" s="95">
        <v>101</v>
      </c>
      <c r="B31" s="88" t="s">
        <v>35</v>
      </c>
      <c r="C31" s="16">
        <v>6786203</v>
      </c>
      <c r="D31" s="17">
        <v>0</v>
      </c>
      <c r="E31" s="41">
        <f>D31/C31</f>
        <v>0</v>
      </c>
      <c r="F31" s="110">
        <v>124598</v>
      </c>
      <c r="G31" s="111">
        <v>0</v>
      </c>
      <c r="H31" s="39">
        <f>G31/F31</f>
        <v>0</v>
      </c>
    </row>
    <row r="32" spans="1:8" ht="15">
      <c r="A32" s="97">
        <v>102</v>
      </c>
      <c r="B32" s="90" t="s">
        <v>114</v>
      </c>
      <c r="C32" s="18">
        <v>50000</v>
      </c>
      <c r="D32" s="19">
        <v>0</v>
      </c>
      <c r="E32" s="42">
        <f>D32/C32</f>
        <v>0</v>
      </c>
      <c r="F32" s="1">
        <v>3788</v>
      </c>
      <c r="G32" s="2">
        <v>0</v>
      </c>
      <c r="H32" s="40">
        <f>G32/F32</f>
        <v>0</v>
      </c>
    </row>
    <row r="33" spans="1:8" ht="15">
      <c r="A33" s="97">
        <v>103</v>
      </c>
      <c r="B33" s="90" t="s">
        <v>36</v>
      </c>
      <c r="C33" s="18">
        <v>928205</v>
      </c>
      <c r="D33" s="19">
        <v>0</v>
      </c>
      <c r="E33" s="42">
        <f aca="true" t="shared" si="1" ref="E33:E70">D33/C33</f>
        <v>0</v>
      </c>
      <c r="F33" s="1" t="s">
        <v>19</v>
      </c>
      <c r="G33" s="2" t="s">
        <v>19</v>
      </c>
      <c r="H33" s="40" t="s">
        <v>19</v>
      </c>
    </row>
    <row r="34" spans="1:8" ht="15">
      <c r="A34" s="97">
        <v>104</v>
      </c>
      <c r="B34" s="90" t="s">
        <v>37</v>
      </c>
      <c r="C34" s="18">
        <v>131500</v>
      </c>
      <c r="D34" s="19">
        <v>0</v>
      </c>
      <c r="E34" s="42">
        <f t="shared" si="1"/>
        <v>0</v>
      </c>
      <c r="F34" s="1" t="s">
        <v>19</v>
      </c>
      <c r="G34" s="2" t="s">
        <v>19</v>
      </c>
      <c r="H34" s="40" t="s">
        <v>19</v>
      </c>
    </row>
    <row r="35" spans="1:8" ht="15">
      <c r="A35" s="97">
        <v>105</v>
      </c>
      <c r="B35" s="90" t="s">
        <v>38</v>
      </c>
      <c r="C35" s="18">
        <v>61800</v>
      </c>
      <c r="D35" s="19">
        <v>0</v>
      </c>
      <c r="E35" s="42">
        <f t="shared" si="1"/>
        <v>0</v>
      </c>
      <c r="F35" s="1" t="s">
        <v>19</v>
      </c>
      <c r="G35" s="2" t="s">
        <v>19</v>
      </c>
      <c r="H35" s="40" t="s">
        <v>19</v>
      </c>
    </row>
    <row r="36" spans="1:8" ht="15">
      <c r="A36" s="97">
        <v>106</v>
      </c>
      <c r="B36" s="90" t="s">
        <v>122</v>
      </c>
      <c r="C36" s="18">
        <v>200000</v>
      </c>
      <c r="D36" s="19">
        <v>0</v>
      </c>
      <c r="E36" s="42">
        <f t="shared" si="1"/>
        <v>0</v>
      </c>
      <c r="F36" s="1" t="s">
        <v>19</v>
      </c>
      <c r="G36" s="2" t="s">
        <v>19</v>
      </c>
      <c r="H36" s="40" t="s">
        <v>19</v>
      </c>
    </row>
    <row r="37" spans="1:8" ht="15">
      <c r="A37" s="97">
        <v>109</v>
      </c>
      <c r="B37" s="90" t="s">
        <v>39</v>
      </c>
      <c r="C37" s="18">
        <v>426222</v>
      </c>
      <c r="D37" s="19">
        <v>12844.45</v>
      </c>
      <c r="E37" s="42">
        <f t="shared" si="1"/>
        <v>0.03013558661917968</v>
      </c>
      <c r="F37" s="1">
        <v>100777</v>
      </c>
      <c r="G37" s="2">
        <v>0</v>
      </c>
      <c r="H37" s="40">
        <f>G37/F37</f>
        <v>0</v>
      </c>
    </row>
    <row r="38" spans="1:8" ht="15">
      <c r="A38" s="97">
        <v>111</v>
      </c>
      <c r="B38" s="90" t="s">
        <v>40</v>
      </c>
      <c r="C38" s="18">
        <v>421000</v>
      </c>
      <c r="D38" s="19">
        <v>0</v>
      </c>
      <c r="E38" s="42">
        <f t="shared" si="1"/>
        <v>0</v>
      </c>
      <c r="F38" s="1" t="s">
        <v>19</v>
      </c>
      <c r="G38" s="2" t="s">
        <v>19</v>
      </c>
      <c r="H38" s="40" t="s">
        <v>19</v>
      </c>
    </row>
    <row r="39" spans="1:8" ht="15">
      <c r="A39" s="97">
        <v>112</v>
      </c>
      <c r="B39" s="90" t="s">
        <v>41</v>
      </c>
      <c r="C39" s="18">
        <v>217000</v>
      </c>
      <c r="D39" s="19">
        <v>0</v>
      </c>
      <c r="E39" s="42">
        <f t="shared" si="1"/>
        <v>0</v>
      </c>
      <c r="F39" s="1" t="s">
        <v>19</v>
      </c>
      <c r="G39" s="2" t="s">
        <v>19</v>
      </c>
      <c r="H39" s="40" t="s">
        <v>19</v>
      </c>
    </row>
    <row r="40" spans="1:8" ht="15">
      <c r="A40" s="97">
        <v>113</v>
      </c>
      <c r="B40" s="90" t="s">
        <v>42</v>
      </c>
      <c r="C40" s="18">
        <v>74500</v>
      </c>
      <c r="D40" s="19">
        <v>0</v>
      </c>
      <c r="E40" s="42">
        <f t="shared" si="1"/>
        <v>0</v>
      </c>
      <c r="F40" s="1" t="s">
        <v>19</v>
      </c>
      <c r="G40" s="2" t="s">
        <v>19</v>
      </c>
      <c r="H40" s="40" t="s">
        <v>19</v>
      </c>
    </row>
    <row r="41" spans="1:8" ht="15">
      <c r="A41" s="97">
        <v>114</v>
      </c>
      <c r="B41" s="90" t="s">
        <v>43</v>
      </c>
      <c r="C41" s="18">
        <v>1621000</v>
      </c>
      <c r="D41" s="19">
        <v>0</v>
      </c>
      <c r="E41" s="42">
        <f t="shared" si="1"/>
        <v>0</v>
      </c>
      <c r="F41" s="1" t="s">
        <v>19</v>
      </c>
      <c r="G41" s="2" t="s">
        <v>19</v>
      </c>
      <c r="H41" s="40" t="s">
        <v>19</v>
      </c>
    </row>
    <row r="42" spans="1:8" ht="15">
      <c r="A42" s="97">
        <v>115</v>
      </c>
      <c r="B42" s="90" t="s">
        <v>44</v>
      </c>
      <c r="C42" s="18">
        <v>254773</v>
      </c>
      <c r="D42" s="19">
        <v>0</v>
      </c>
      <c r="E42" s="42">
        <f t="shared" si="1"/>
        <v>0</v>
      </c>
      <c r="F42" s="7" t="s">
        <v>19</v>
      </c>
      <c r="G42" s="8" t="s">
        <v>19</v>
      </c>
      <c r="H42" s="35" t="s">
        <v>19</v>
      </c>
    </row>
    <row r="43" spans="1:8" ht="15">
      <c r="A43" s="97">
        <v>116</v>
      </c>
      <c r="B43" s="90" t="s">
        <v>45</v>
      </c>
      <c r="C43" s="18">
        <v>1223525</v>
      </c>
      <c r="D43" s="19">
        <v>0</v>
      </c>
      <c r="E43" s="42">
        <f t="shared" si="1"/>
        <v>0</v>
      </c>
      <c r="F43" s="1">
        <v>154354</v>
      </c>
      <c r="G43" s="2">
        <v>0</v>
      </c>
      <c r="H43" s="40">
        <f>G43/F43</f>
        <v>0</v>
      </c>
    </row>
    <row r="44" spans="1:8" ht="15">
      <c r="A44" s="97">
        <v>117</v>
      </c>
      <c r="B44" s="90" t="s">
        <v>130</v>
      </c>
      <c r="C44" s="18">
        <v>60000</v>
      </c>
      <c r="D44" s="19">
        <v>0</v>
      </c>
      <c r="E44" s="42">
        <f t="shared" si="1"/>
        <v>0</v>
      </c>
      <c r="F44" s="1" t="s">
        <v>19</v>
      </c>
      <c r="G44" s="2" t="s">
        <v>19</v>
      </c>
      <c r="H44" s="40" t="s">
        <v>19</v>
      </c>
    </row>
    <row r="45" spans="1:8" ht="15">
      <c r="A45" s="97">
        <v>119</v>
      </c>
      <c r="B45" s="90" t="s">
        <v>143</v>
      </c>
      <c r="C45" s="18">
        <v>8000</v>
      </c>
      <c r="D45" s="19">
        <v>0</v>
      </c>
      <c r="E45" s="42">
        <f t="shared" si="1"/>
        <v>0</v>
      </c>
      <c r="F45" s="1" t="s">
        <v>19</v>
      </c>
      <c r="G45" s="2" t="s">
        <v>19</v>
      </c>
      <c r="H45" s="40" t="s">
        <v>19</v>
      </c>
    </row>
    <row r="46" spans="1:8" ht="15">
      <c r="A46" s="98">
        <v>120</v>
      </c>
      <c r="B46" s="91" t="s">
        <v>46</v>
      </c>
      <c r="C46" s="18">
        <v>606340</v>
      </c>
      <c r="D46" s="19">
        <v>0</v>
      </c>
      <c r="E46" s="42">
        <f t="shared" si="1"/>
        <v>0</v>
      </c>
      <c r="F46" s="1" t="s">
        <v>19</v>
      </c>
      <c r="G46" s="2" t="s">
        <v>19</v>
      </c>
      <c r="H46" s="40" t="s">
        <v>19</v>
      </c>
    </row>
    <row r="47" spans="1:8" ht="15">
      <c r="A47" s="97">
        <v>131</v>
      </c>
      <c r="B47" s="90" t="s">
        <v>47</v>
      </c>
      <c r="C47" s="18">
        <v>409000</v>
      </c>
      <c r="D47" s="19">
        <v>0</v>
      </c>
      <c r="E47" s="42">
        <f t="shared" si="1"/>
        <v>0</v>
      </c>
      <c r="F47" s="1" t="s">
        <v>19</v>
      </c>
      <c r="G47" s="2" t="s">
        <v>19</v>
      </c>
      <c r="H47" s="40" t="s">
        <v>19</v>
      </c>
    </row>
    <row r="48" spans="1:8" ht="15">
      <c r="A48" s="97">
        <v>132</v>
      </c>
      <c r="B48" s="90" t="s">
        <v>48</v>
      </c>
      <c r="C48" s="18">
        <v>871374</v>
      </c>
      <c r="D48" s="19">
        <v>0</v>
      </c>
      <c r="E48" s="42">
        <f t="shared" si="1"/>
        <v>0</v>
      </c>
      <c r="F48" s="1" t="s">
        <v>19</v>
      </c>
      <c r="G48" s="2" t="s">
        <v>19</v>
      </c>
      <c r="H48" s="40" t="s">
        <v>19</v>
      </c>
    </row>
    <row r="49" spans="1:8" ht="15">
      <c r="A49" s="97">
        <v>141</v>
      </c>
      <c r="B49" s="90" t="s">
        <v>49</v>
      </c>
      <c r="C49" s="18">
        <v>477079</v>
      </c>
      <c r="D49" s="19">
        <v>2178</v>
      </c>
      <c r="E49" s="42">
        <f t="shared" si="1"/>
        <v>0.004565281640986084</v>
      </c>
      <c r="F49" s="1" t="s">
        <v>19</v>
      </c>
      <c r="G49" s="2" t="s">
        <v>19</v>
      </c>
      <c r="H49" s="40" t="s">
        <v>19</v>
      </c>
    </row>
    <row r="50" spans="1:8" ht="15">
      <c r="A50" s="97">
        <v>142</v>
      </c>
      <c r="B50" s="90" t="s">
        <v>50</v>
      </c>
      <c r="C50" s="18">
        <v>340460</v>
      </c>
      <c r="D50" s="19">
        <v>0</v>
      </c>
      <c r="E50" s="42">
        <f t="shared" si="1"/>
        <v>0</v>
      </c>
      <c r="F50" s="1" t="s">
        <v>19</v>
      </c>
      <c r="G50" s="2" t="s">
        <v>19</v>
      </c>
      <c r="H50" s="40" t="s">
        <v>19</v>
      </c>
    </row>
    <row r="51" spans="1:8" ht="15">
      <c r="A51" s="97">
        <v>143</v>
      </c>
      <c r="B51" s="90" t="s">
        <v>51</v>
      </c>
      <c r="C51" s="18">
        <v>215600</v>
      </c>
      <c r="D51" s="19">
        <v>1800</v>
      </c>
      <c r="E51" s="42">
        <f t="shared" si="1"/>
        <v>0.008348794063079777</v>
      </c>
      <c r="F51" s="1" t="s">
        <v>19</v>
      </c>
      <c r="G51" s="2" t="s">
        <v>19</v>
      </c>
      <c r="H51" s="40" t="s">
        <v>19</v>
      </c>
    </row>
    <row r="52" spans="1:8" ht="15">
      <c r="A52" s="97">
        <v>151</v>
      </c>
      <c r="B52" s="90" t="s">
        <v>52</v>
      </c>
      <c r="C52" s="18">
        <v>232250</v>
      </c>
      <c r="D52" s="19">
        <v>43</v>
      </c>
      <c r="E52" s="42">
        <f t="shared" si="1"/>
        <v>0.0001851453175457481</v>
      </c>
      <c r="F52" s="1" t="s">
        <v>19</v>
      </c>
      <c r="G52" s="2" t="s">
        <v>19</v>
      </c>
      <c r="H52" s="40" t="s">
        <v>19</v>
      </c>
    </row>
    <row r="53" spans="1:8" ht="15">
      <c r="A53" s="97">
        <v>152</v>
      </c>
      <c r="B53" s="90" t="s">
        <v>53</v>
      </c>
      <c r="C53" s="18">
        <v>100700</v>
      </c>
      <c r="D53" s="19">
        <v>0</v>
      </c>
      <c r="E53" s="42">
        <f t="shared" si="1"/>
        <v>0</v>
      </c>
      <c r="F53" s="1" t="s">
        <v>19</v>
      </c>
      <c r="G53" s="2" t="s">
        <v>19</v>
      </c>
      <c r="H53" s="40" t="s">
        <v>19</v>
      </c>
    </row>
    <row r="54" spans="1:8" ht="15">
      <c r="A54" s="97">
        <v>154</v>
      </c>
      <c r="B54" s="90" t="s">
        <v>131</v>
      </c>
      <c r="C54" s="18">
        <v>72615</v>
      </c>
      <c r="D54" s="19">
        <v>0</v>
      </c>
      <c r="E54" s="42">
        <f t="shared" si="1"/>
        <v>0</v>
      </c>
      <c r="F54" s="1" t="s">
        <v>19</v>
      </c>
      <c r="G54" s="2" t="s">
        <v>19</v>
      </c>
      <c r="H54" s="40" t="s">
        <v>19</v>
      </c>
    </row>
    <row r="55" spans="1:8" ht="15">
      <c r="A55" s="97">
        <v>161</v>
      </c>
      <c r="B55" s="90" t="s">
        <v>115</v>
      </c>
      <c r="C55" s="18">
        <v>215000</v>
      </c>
      <c r="D55" s="19">
        <v>0</v>
      </c>
      <c r="E55" s="42">
        <f t="shared" si="1"/>
        <v>0</v>
      </c>
      <c r="F55" s="1" t="s">
        <v>19</v>
      </c>
      <c r="G55" s="2" t="s">
        <v>19</v>
      </c>
      <c r="H55" s="40" t="s">
        <v>19</v>
      </c>
    </row>
    <row r="56" spans="1:8" ht="15">
      <c r="A56" s="97">
        <v>162</v>
      </c>
      <c r="B56" s="90" t="s">
        <v>54</v>
      </c>
      <c r="C56" s="18">
        <v>887968</v>
      </c>
      <c r="D56" s="19">
        <v>0</v>
      </c>
      <c r="E56" s="42">
        <f t="shared" si="1"/>
        <v>0</v>
      </c>
      <c r="F56" s="1" t="s">
        <v>19</v>
      </c>
      <c r="G56" s="2" t="s">
        <v>19</v>
      </c>
      <c r="H56" s="40" t="s">
        <v>19</v>
      </c>
    </row>
    <row r="57" spans="1:8" ht="15">
      <c r="A57" s="97">
        <v>163</v>
      </c>
      <c r="B57" s="90" t="s">
        <v>55</v>
      </c>
      <c r="C57" s="18">
        <v>4031000</v>
      </c>
      <c r="D57" s="19">
        <v>0</v>
      </c>
      <c r="E57" s="42">
        <f t="shared" si="1"/>
        <v>0</v>
      </c>
      <c r="F57" s="1" t="s">
        <v>19</v>
      </c>
      <c r="G57" s="2" t="s">
        <v>19</v>
      </c>
      <c r="H57" s="40" t="s">
        <v>19</v>
      </c>
    </row>
    <row r="58" spans="1:8" ht="15">
      <c r="A58" s="97">
        <v>164</v>
      </c>
      <c r="B58" s="90" t="s">
        <v>56</v>
      </c>
      <c r="C58" s="18">
        <v>903000</v>
      </c>
      <c r="D58" s="19">
        <v>0</v>
      </c>
      <c r="E58" s="42">
        <f t="shared" si="1"/>
        <v>0</v>
      </c>
      <c r="F58" s="1" t="s">
        <v>19</v>
      </c>
      <c r="G58" s="2" t="s">
        <v>19</v>
      </c>
      <c r="H58" s="40" t="s">
        <v>19</v>
      </c>
    </row>
    <row r="59" spans="1:8" ht="15">
      <c r="A59" s="97">
        <v>165</v>
      </c>
      <c r="B59" s="90" t="s">
        <v>57</v>
      </c>
      <c r="C59" s="18">
        <v>5472591</v>
      </c>
      <c r="D59" s="19">
        <v>1980</v>
      </c>
      <c r="E59" s="42">
        <f t="shared" si="1"/>
        <v>0.000361803028949176</v>
      </c>
      <c r="F59" s="7">
        <v>9010237</v>
      </c>
      <c r="G59" s="9">
        <v>0</v>
      </c>
      <c r="H59" s="35">
        <f>G59/F59</f>
        <v>0</v>
      </c>
    </row>
    <row r="60" spans="1:8" ht="15">
      <c r="A60" s="97">
        <v>166</v>
      </c>
      <c r="B60" s="90" t="s">
        <v>58</v>
      </c>
      <c r="C60" s="18">
        <v>18000</v>
      </c>
      <c r="D60" s="19">
        <v>0</v>
      </c>
      <c r="E60" s="42">
        <f t="shared" si="1"/>
        <v>0</v>
      </c>
      <c r="F60" s="7" t="s">
        <v>19</v>
      </c>
      <c r="G60" s="9" t="s">
        <v>19</v>
      </c>
      <c r="H60" s="35" t="s">
        <v>19</v>
      </c>
    </row>
    <row r="61" spans="1:8" ht="15">
      <c r="A61" s="97">
        <v>169</v>
      </c>
      <c r="B61" s="90" t="s">
        <v>59</v>
      </c>
      <c r="C61" s="18">
        <v>6057804</v>
      </c>
      <c r="D61" s="19">
        <v>144046.21</v>
      </c>
      <c r="E61" s="42">
        <f t="shared" si="1"/>
        <v>0.023778618456457158</v>
      </c>
      <c r="F61" s="7">
        <v>1309596</v>
      </c>
      <c r="G61" s="8">
        <v>0</v>
      </c>
      <c r="H61" s="35">
        <f aca="true" t="shared" si="2" ref="H61:H68">G61/F61</f>
        <v>0</v>
      </c>
    </row>
    <row r="62" spans="1:8" ht="15">
      <c r="A62" s="97">
        <v>171</v>
      </c>
      <c r="B62" s="90" t="s">
        <v>60</v>
      </c>
      <c r="C62" s="18">
        <v>12199643</v>
      </c>
      <c r="D62" s="19">
        <v>0</v>
      </c>
      <c r="E62" s="42">
        <f t="shared" si="1"/>
        <v>0</v>
      </c>
      <c r="F62" s="7">
        <v>16512496</v>
      </c>
      <c r="G62" s="8">
        <v>0</v>
      </c>
      <c r="H62" s="35">
        <f t="shared" si="2"/>
        <v>0</v>
      </c>
    </row>
    <row r="63" spans="1:8" ht="15">
      <c r="A63" s="97">
        <v>172</v>
      </c>
      <c r="B63" s="90" t="s">
        <v>61</v>
      </c>
      <c r="C63" s="18">
        <v>444000</v>
      </c>
      <c r="D63" s="19">
        <v>0</v>
      </c>
      <c r="E63" s="42">
        <f t="shared" si="1"/>
        <v>0</v>
      </c>
      <c r="F63" s="7" t="s">
        <v>19</v>
      </c>
      <c r="G63" s="8" t="s">
        <v>19</v>
      </c>
      <c r="H63" s="35" t="s">
        <v>19</v>
      </c>
    </row>
    <row r="64" spans="1:8" ht="15">
      <c r="A64" s="97">
        <v>181</v>
      </c>
      <c r="B64" s="90" t="s">
        <v>62</v>
      </c>
      <c r="C64" s="18">
        <v>1929000</v>
      </c>
      <c r="D64" s="19">
        <v>0</v>
      </c>
      <c r="E64" s="42">
        <f t="shared" si="1"/>
        <v>0</v>
      </c>
      <c r="F64" s="7">
        <v>100000</v>
      </c>
      <c r="G64" s="8">
        <v>0</v>
      </c>
      <c r="H64" s="35">
        <f t="shared" si="2"/>
        <v>0</v>
      </c>
    </row>
    <row r="65" spans="1:8" ht="15.75" thickBot="1">
      <c r="A65" s="99">
        <v>182</v>
      </c>
      <c r="B65" s="100" t="s">
        <v>63</v>
      </c>
      <c r="C65" s="55">
        <v>979318</v>
      </c>
      <c r="D65" s="56">
        <v>0</v>
      </c>
      <c r="E65" s="43">
        <f t="shared" si="1"/>
        <v>0</v>
      </c>
      <c r="F65" s="44" t="s">
        <v>19</v>
      </c>
      <c r="G65" s="45" t="s">
        <v>19</v>
      </c>
      <c r="H65" s="37" t="s">
        <v>19</v>
      </c>
    </row>
    <row r="66" spans="1:8" ht="15">
      <c r="A66" s="95">
        <v>183</v>
      </c>
      <c r="B66" s="88" t="s">
        <v>64</v>
      </c>
      <c r="C66" s="16">
        <v>246565</v>
      </c>
      <c r="D66" s="17">
        <v>0</v>
      </c>
      <c r="E66" s="41">
        <f t="shared" si="1"/>
        <v>0</v>
      </c>
      <c r="F66" s="5" t="s">
        <v>19</v>
      </c>
      <c r="G66" s="6" t="s">
        <v>19</v>
      </c>
      <c r="H66" s="34" t="s">
        <v>19</v>
      </c>
    </row>
    <row r="67" spans="1:8" ht="15">
      <c r="A67" s="97">
        <v>184</v>
      </c>
      <c r="B67" s="90" t="s">
        <v>144</v>
      </c>
      <c r="C67" s="18">
        <v>250000</v>
      </c>
      <c r="D67" s="19">
        <v>0</v>
      </c>
      <c r="E67" s="42">
        <f>D67/C67</f>
        <v>0</v>
      </c>
      <c r="F67" s="7" t="s">
        <v>19</v>
      </c>
      <c r="G67" s="8" t="s">
        <v>19</v>
      </c>
      <c r="H67" s="35" t="s">
        <v>19</v>
      </c>
    </row>
    <row r="68" spans="1:8" ht="15">
      <c r="A68" s="97">
        <v>185</v>
      </c>
      <c r="B68" s="90" t="s">
        <v>65</v>
      </c>
      <c r="C68" s="18">
        <v>5717811</v>
      </c>
      <c r="D68" s="19">
        <v>0</v>
      </c>
      <c r="E68" s="42">
        <f t="shared" si="1"/>
        <v>0</v>
      </c>
      <c r="F68" s="7">
        <v>3837389</v>
      </c>
      <c r="G68" s="8">
        <v>0</v>
      </c>
      <c r="H68" s="35">
        <f t="shared" si="2"/>
        <v>0</v>
      </c>
    </row>
    <row r="69" spans="1:8" ht="15">
      <c r="A69" s="97">
        <v>189</v>
      </c>
      <c r="B69" s="90" t="s">
        <v>66</v>
      </c>
      <c r="C69" s="18">
        <v>1816200</v>
      </c>
      <c r="D69" s="19">
        <v>0</v>
      </c>
      <c r="E69" s="42">
        <f t="shared" si="1"/>
        <v>0</v>
      </c>
      <c r="F69" s="7" t="s">
        <v>19</v>
      </c>
      <c r="G69" s="9" t="s">
        <v>19</v>
      </c>
      <c r="H69" s="35" t="s">
        <v>19</v>
      </c>
    </row>
    <row r="70" spans="1:8" ht="15">
      <c r="A70" s="97">
        <v>195</v>
      </c>
      <c r="B70" s="90" t="s">
        <v>160</v>
      </c>
      <c r="C70" s="18">
        <v>6</v>
      </c>
      <c r="D70" s="19">
        <v>0</v>
      </c>
      <c r="E70" s="42">
        <f t="shared" si="1"/>
        <v>0</v>
      </c>
      <c r="F70" s="7" t="s">
        <v>19</v>
      </c>
      <c r="G70" s="9" t="s">
        <v>19</v>
      </c>
      <c r="H70" s="35" t="s">
        <v>19</v>
      </c>
    </row>
    <row r="71" spans="1:8" ht="15">
      <c r="A71" s="97">
        <v>197</v>
      </c>
      <c r="B71" s="90" t="s">
        <v>116</v>
      </c>
      <c r="C71" s="18">
        <v>14441855</v>
      </c>
      <c r="D71" s="19">
        <v>2927911.77</v>
      </c>
      <c r="E71" s="42">
        <f aca="true" t="shared" si="3" ref="E71:E76">D71/C71</f>
        <v>0.20273792874945773</v>
      </c>
      <c r="F71" s="7" t="s">
        <v>19</v>
      </c>
      <c r="G71" s="9" t="s">
        <v>19</v>
      </c>
      <c r="H71" s="35" t="s">
        <v>19</v>
      </c>
    </row>
    <row r="72" spans="1:8" ht="15">
      <c r="A72" s="106">
        <v>198</v>
      </c>
      <c r="B72" s="107" t="s">
        <v>145</v>
      </c>
      <c r="C72" s="158">
        <v>2000000</v>
      </c>
      <c r="D72" s="159">
        <v>219475</v>
      </c>
      <c r="E72" s="42">
        <f t="shared" si="3"/>
        <v>0.1097375</v>
      </c>
      <c r="F72" s="160">
        <v>580149</v>
      </c>
      <c r="G72" s="161">
        <v>0</v>
      </c>
      <c r="H72" s="51">
        <f>G72/F72</f>
        <v>0</v>
      </c>
    </row>
    <row r="73" spans="1:8" ht="15" customHeight="1" thickBot="1">
      <c r="A73" s="99">
        <v>199</v>
      </c>
      <c r="B73" s="100" t="s">
        <v>168</v>
      </c>
      <c r="C73" s="55">
        <v>50000</v>
      </c>
      <c r="D73" s="56">
        <v>0</v>
      </c>
      <c r="E73" s="43">
        <f t="shared" si="3"/>
        <v>0</v>
      </c>
      <c r="F73" s="44" t="s">
        <v>19</v>
      </c>
      <c r="G73" s="58" t="s">
        <v>19</v>
      </c>
      <c r="H73" s="37" t="s">
        <v>19</v>
      </c>
    </row>
    <row r="74" spans="1:8" ht="15.75" thickBot="1">
      <c r="A74" s="198" t="s">
        <v>8</v>
      </c>
      <c r="B74" s="199"/>
      <c r="C74" s="12">
        <f>SUM(C75:C116)</f>
        <v>6326704</v>
      </c>
      <c r="D74" s="13">
        <f>SUM(D75:D116)</f>
        <v>20499.88</v>
      </c>
      <c r="E74" s="38">
        <f t="shared" si="3"/>
        <v>0.003240214810112817</v>
      </c>
      <c r="F74" s="12">
        <f>SUM(F75:F116)</f>
        <v>200000</v>
      </c>
      <c r="G74" s="13">
        <f>SUM(G75:G116)</f>
        <v>0</v>
      </c>
      <c r="H74" s="33">
        <f>G74/F74</f>
        <v>0</v>
      </c>
    </row>
    <row r="75" spans="1:8" ht="15">
      <c r="A75" s="95">
        <v>201</v>
      </c>
      <c r="B75" s="101" t="s">
        <v>67</v>
      </c>
      <c r="C75" s="16">
        <v>235308</v>
      </c>
      <c r="D75" s="17">
        <v>1190.1</v>
      </c>
      <c r="E75" s="41">
        <f t="shared" si="3"/>
        <v>0.005057626600030598</v>
      </c>
      <c r="F75" s="5" t="s">
        <v>19</v>
      </c>
      <c r="G75" s="6" t="s">
        <v>19</v>
      </c>
      <c r="H75" s="34" t="s">
        <v>19</v>
      </c>
    </row>
    <row r="76" spans="1:8" ht="15">
      <c r="A76" s="97">
        <v>203</v>
      </c>
      <c r="B76" s="102" t="s">
        <v>68</v>
      </c>
      <c r="C76" s="18">
        <v>100344</v>
      </c>
      <c r="D76" s="19">
        <v>14.6</v>
      </c>
      <c r="E76" s="42">
        <f t="shared" si="3"/>
        <v>0.00014549948178266763</v>
      </c>
      <c r="F76" s="7" t="s">
        <v>19</v>
      </c>
      <c r="G76" s="8" t="s">
        <v>19</v>
      </c>
      <c r="H76" s="35" t="s">
        <v>19</v>
      </c>
    </row>
    <row r="77" spans="1:8" ht="15">
      <c r="A77" s="97">
        <v>211</v>
      </c>
      <c r="B77" s="102" t="s">
        <v>69</v>
      </c>
      <c r="C77" s="18">
        <v>110150</v>
      </c>
      <c r="D77" s="19">
        <v>0</v>
      </c>
      <c r="E77" s="42">
        <f aca="true" t="shared" si="4" ref="E77:E116">D77/C77</f>
        <v>0</v>
      </c>
      <c r="F77" s="3" t="s">
        <v>19</v>
      </c>
      <c r="G77" s="4" t="s">
        <v>19</v>
      </c>
      <c r="H77" s="35" t="s">
        <v>19</v>
      </c>
    </row>
    <row r="78" spans="1:8" ht="15">
      <c r="A78" s="97">
        <v>212</v>
      </c>
      <c r="B78" s="102" t="s">
        <v>70</v>
      </c>
      <c r="C78" s="18">
        <v>37500</v>
      </c>
      <c r="D78" s="19">
        <v>0</v>
      </c>
      <c r="E78" s="42">
        <f t="shared" si="4"/>
        <v>0</v>
      </c>
      <c r="F78" s="7" t="s">
        <v>19</v>
      </c>
      <c r="G78" s="8" t="s">
        <v>19</v>
      </c>
      <c r="H78" s="35" t="s">
        <v>19</v>
      </c>
    </row>
    <row r="79" spans="1:8" ht="15">
      <c r="A79" s="97">
        <v>213</v>
      </c>
      <c r="B79" s="102" t="s">
        <v>71</v>
      </c>
      <c r="C79" s="18">
        <v>14000</v>
      </c>
      <c r="D79" s="19">
        <v>0</v>
      </c>
      <c r="E79" s="42">
        <f t="shared" si="4"/>
        <v>0</v>
      </c>
      <c r="F79" s="10" t="s">
        <v>19</v>
      </c>
      <c r="G79" s="11" t="s">
        <v>19</v>
      </c>
      <c r="H79" s="35" t="s">
        <v>19</v>
      </c>
    </row>
    <row r="80" spans="1:8" ht="15">
      <c r="A80" s="97">
        <v>214</v>
      </c>
      <c r="B80" s="102" t="s">
        <v>72</v>
      </c>
      <c r="C80" s="18">
        <v>383794</v>
      </c>
      <c r="D80" s="19">
        <v>0</v>
      </c>
      <c r="E80" s="42">
        <f t="shared" si="4"/>
        <v>0</v>
      </c>
      <c r="F80" s="7" t="s">
        <v>19</v>
      </c>
      <c r="G80" s="8" t="s">
        <v>19</v>
      </c>
      <c r="H80" s="35" t="s">
        <v>19</v>
      </c>
    </row>
    <row r="81" spans="1:8" ht="15">
      <c r="A81" s="97">
        <v>221</v>
      </c>
      <c r="B81" s="102" t="s">
        <v>73</v>
      </c>
      <c r="C81" s="18">
        <v>419000</v>
      </c>
      <c r="D81" s="19">
        <v>0</v>
      </c>
      <c r="E81" s="42">
        <f t="shared" si="4"/>
        <v>0</v>
      </c>
      <c r="F81" s="7" t="s">
        <v>19</v>
      </c>
      <c r="G81" s="8" t="s">
        <v>19</v>
      </c>
      <c r="H81" s="35" t="s">
        <v>19</v>
      </c>
    </row>
    <row r="82" spans="1:8" ht="15">
      <c r="A82" s="97">
        <v>222</v>
      </c>
      <c r="B82" s="102" t="s">
        <v>74</v>
      </c>
      <c r="C82" s="18">
        <v>1500</v>
      </c>
      <c r="D82" s="19">
        <v>0</v>
      </c>
      <c r="E82" s="42">
        <f t="shared" si="4"/>
        <v>0</v>
      </c>
      <c r="F82" s="10" t="s">
        <v>19</v>
      </c>
      <c r="G82" s="11" t="s">
        <v>19</v>
      </c>
      <c r="H82" s="35" t="s">
        <v>19</v>
      </c>
    </row>
    <row r="83" spans="1:8" ht="15">
      <c r="A83" s="97">
        <v>223</v>
      </c>
      <c r="B83" s="102" t="s">
        <v>75</v>
      </c>
      <c r="C83" s="18">
        <v>416680</v>
      </c>
      <c r="D83" s="19">
        <v>0</v>
      </c>
      <c r="E83" s="42">
        <f t="shared" si="4"/>
        <v>0</v>
      </c>
      <c r="F83" s="7" t="s">
        <v>19</v>
      </c>
      <c r="G83" s="8" t="s">
        <v>19</v>
      </c>
      <c r="H83" s="35" t="s">
        <v>19</v>
      </c>
    </row>
    <row r="84" spans="1:8" ht="15">
      <c r="A84" s="97">
        <v>224</v>
      </c>
      <c r="B84" s="102" t="s">
        <v>76</v>
      </c>
      <c r="C84" s="18">
        <v>51400</v>
      </c>
      <c r="D84" s="19">
        <v>0</v>
      </c>
      <c r="E84" s="42">
        <f t="shared" si="4"/>
        <v>0</v>
      </c>
      <c r="F84" s="7" t="s">
        <v>19</v>
      </c>
      <c r="G84" s="8" t="s">
        <v>19</v>
      </c>
      <c r="H84" s="35" t="s">
        <v>19</v>
      </c>
    </row>
    <row r="85" spans="1:8" ht="15">
      <c r="A85" s="97">
        <v>229</v>
      </c>
      <c r="B85" s="102" t="s">
        <v>161</v>
      </c>
      <c r="C85" s="18">
        <v>1500</v>
      </c>
      <c r="D85" s="19">
        <v>0</v>
      </c>
      <c r="E85" s="42">
        <f t="shared" si="4"/>
        <v>0</v>
      </c>
      <c r="F85" s="7" t="s">
        <v>19</v>
      </c>
      <c r="G85" s="8" t="s">
        <v>19</v>
      </c>
      <c r="H85" s="35" t="s">
        <v>19</v>
      </c>
    </row>
    <row r="86" spans="1:8" ht="15">
      <c r="A86" s="97">
        <v>231</v>
      </c>
      <c r="B86" s="102" t="s">
        <v>77</v>
      </c>
      <c r="C86" s="18">
        <v>516225</v>
      </c>
      <c r="D86" s="19">
        <v>0</v>
      </c>
      <c r="E86" s="42">
        <f t="shared" si="4"/>
        <v>0</v>
      </c>
      <c r="F86" s="7" t="s">
        <v>19</v>
      </c>
      <c r="G86" s="8" t="s">
        <v>19</v>
      </c>
      <c r="H86" s="35" t="s">
        <v>19</v>
      </c>
    </row>
    <row r="87" spans="1:8" ht="15">
      <c r="A87" s="97">
        <v>232</v>
      </c>
      <c r="B87" s="102" t="s">
        <v>78</v>
      </c>
      <c r="C87" s="18">
        <v>194116</v>
      </c>
      <c r="D87" s="19">
        <v>14525.25</v>
      </c>
      <c r="E87" s="42">
        <f t="shared" si="4"/>
        <v>0.07482768035607575</v>
      </c>
      <c r="F87" s="7" t="s">
        <v>19</v>
      </c>
      <c r="G87" s="8" t="s">
        <v>19</v>
      </c>
      <c r="H87" s="35" t="s">
        <v>19</v>
      </c>
    </row>
    <row r="88" spans="1:8" ht="15">
      <c r="A88" s="97">
        <v>239</v>
      </c>
      <c r="B88" s="102" t="s">
        <v>79</v>
      </c>
      <c r="C88" s="18">
        <v>160680</v>
      </c>
      <c r="D88" s="19">
        <v>0</v>
      </c>
      <c r="E88" s="42">
        <f t="shared" si="4"/>
        <v>0</v>
      </c>
      <c r="F88" s="7" t="s">
        <v>19</v>
      </c>
      <c r="G88" s="8" t="s">
        <v>19</v>
      </c>
      <c r="H88" s="35" t="s">
        <v>19</v>
      </c>
    </row>
    <row r="89" spans="1:8" ht="15">
      <c r="A89" s="97">
        <v>241</v>
      </c>
      <c r="B89" s="102" t="s">
        <v>80</v>
      </c>
      <c r="C89" s="18">
        <v>2000</v>
      </c>
      <c r="D89" s="19">
        <v>0</v>
      </c>
      <c r="E89" s="42">
        <f t="shared" si="4"/>
        <v>0</v>
      </c>
      <c r="F89" s="7" t="s">
        <v>19</v>
      </c>
      <c r="G89" s="8" t="s">
        <v>19</v>
      </c>
      <c r="H89" s="35" t="s">
        <v>19</v>
      </c>
    </row>
    <row r="90" spans="1:8" ht="15">
      <c r="A90" s="97">
        <v>242</v>
      </c>
      <c r="B90" s="102" t="s">
        <v>81</v>
      </c>
      <c r="C90" s="18">
        <v>21100</v>
      </c>
      <c r="D90" s="19">
        <v>0</v>
      </c>
      <c r="E90" s="42">
        <f t="shared" si="4"/>
        <v>0</v>
      </c>
      <c r="F90" s="3" t="s">
        <v>19</v>
      </c>
      <c r="G90" s="4" t="s">
        <v>19</v>
      </c>
      <c r="H90" s="35" t="s">
        <v>19</v>
      </c>
    </row>
    <row r="91" spans="1:8" ht="15">
      <c r="A91" s="97">
        <v>243</v>
      </c>
      <c r="B91" s="102" t="s">
        <v>82</v>
      </c>
      <c r="C91" s="18">
        <v>19100</v>
      </c>
      <c r="D91" s="19">
        <v>0</v>
      </c>
      <c r="E91" s="42">
        <f t="shared" si="4"/>
        <v>0</v>
      </c>
      <c r="F91" s="7" t="s">
        <v>19</v>
      </c>
      <c r="G91" s="9" t="s">
        <v>19</v>
      </c>
      <c r="H91" s="35" t="s">
        <v>19</v>
      </c>
    </row>
    <row r="92" spans="1:8" ht="15">
      <c r="A92" s="97">
        <v>244</v>
      </c>
      <c r="B92" s="102" t="s">
        <v>83</v>
      </c>
      <c r="C92" s="18">
        <v>2100</v>
      </c>
      <c r="D92" s="19">
        <v>0</v>
      </c>
      <c r="E92" s="42">
        <f t="shared" si="4"/>
        <v>0</v>
      </c>
      <c r="F92" s="3" t="s">
        <v>19</v>
      </c>
      <c r="G92" s="4" t="s">
        <v>19</v>
      </c>
      <c r="H92" s="35" t="s">
        <v>19</v>
      </c>
    </row>
    <row r="93" spans="1:8" ht="15">
      <c r="A93" s="97">
        <v>249</v>
      </c>
      <c r="B93" s="102" t="s">
        <v>84</v>
      </c>
      <c r="C93" s="18">
        <v>97450</v>
      </c>
      <c r="D93" s="19">
        <v>0</v>
      </c>
      <c r="E93" s="42">
        <f t="shared" si="4"/>
        <v>0</v>
      </c>
      <c r="F93" s="7" t="s">
        <v>19</v>
      </c>
      <c r="G93" s="8" t="s">
        <v>19</v>
      </c>
      <c r="H93" s="35" t="s">
        <v>19</v>
      </c>
    </row>
    <row r="94" spans="1:8" ht="15">
      <c r="A94" s="97">
        <v>251</v>
      </c>
      <c r="B94" s="102" t="s">
        <v>85</v>
      </c>
      <c r="C94" s="18">
        <v>30000</v>
      </c>
      <c r="D94" s="19">
        <v>0</v>
      </c>
      <c r="E94" s="42">
        <f t="shared" si="4"/>
        <v>0</v>
      </c>
      <c r="F94" s="7" t="s">
        <v>19</v>
      </c>
      <c r="G94" s="8" t="s">
        <v>19</v>
      </c>
      <c r="H94" s="35" t="s">
        <v>19</v>
      </c>
    </row>
    <row r="95" spans="1:8" ht="15">
      <c r="A95" s="97">
        <v>252</v>
      </c>
      <c r="B95" s="102" t="s">
        <v>86</v>
      </c>
      <c r="C95" s="18">
        <v>20000</v>
      </c>
      <c r="D95" s="19">
        <v>0</v>
      </c>
      <c r="E95" s="42">
        <f t="shared" si="4"/>
        <v>0</v>
      </c>
      <c r="F95" s="7" t="s">
        <v>19</v>
      </c>
      <c r="G95" s="9" t="s">
        <v>19</v>
      </c>
      <c r="H95" s="35" t="s">
        <v>19</v>
      </c>
    </row>
    <row r="96" spans="1:8" ht="15">
      <c r="A96" s="97">
        <v>253</v>
      </c>
      <c r="B96" s="102" t="s">
        <v>87</v>
      </c>
      <c r="C96" s="18">
        <v>24000</v>
      </c>
      <c r="D96" s="19">
        <v>0</v>
      </c>
      <c r="E96" s="42">
        <f t="shared" si="4"/>
        <v>0</v>
      </c>
      <c r="F96" s="7" t="s">
        <v>19</v>
      </c>
      <c r="G96" s="9" t="s">
        <v>19</v>
      </c>
      <c r="H96" s="35" t="s">
        <v>19</v>
      </c>
    </row>
    <row r="97" spans="1:8" ht="15">
      <c r="A97" s="97">
        <v>254</v>
      </c>
      <c r="B97" s="102" t="s">
        <v>88</v>
      </c>
      <c r="C97" s="18">
        <v>58000</v>
      </c>
      <c r="D97" s="19">
        <v>0</v>
      </c>
      <c r="E97" s="42">
        <f t="shared" si="4"/>
        <v>0</v>
      </c>
      <c r="F97" s="7" t="s">
        <v>19</v>
      </c>
      <c r="G97" s="9" t="s">
        <v>19</v>
      </c>
      <c r="H97" s="35" t="s">
        <v>19</v>
      </c>
    </row>
    <row r="98" spans="1:8" ht="15">
      <c r="A98" s="97">
        <v>255</v>
      </c>
      <c r="B98" s="102" t="s">
        <v>89</v>
      </c>
      <c r="C98" s="18">
        <v>129000</v>
      </c>
      <c r="D98" s="19">
        <v>0</v>
      </c>
      <c r="E98" s="42">
        <f t="shared" si="4"/>
        <v>0</v>
      </c>
      <c r="F98" s="7" t="s">
        <v>19</v>
      </c>
      <c r="G98" s="9" t="s">
        <v>19</v>
      </c>
      <c r="H98" s="35" t="s">
        <v>19</v>
      </c>
    </row>
    <row r="99" spans="1:8" ht="15">
      <c r="A99" s="97">
        <v>256</v>
      </c>
      <c r="B99" s="102" t="s">
        <v>90</v>
      </c>
      <c r="C99" s="18">
        <v>55000</v>
      </c>
      <c r="D99" s="19">
        <v>0</v>
      </c>
      <c r="E99" s="42">
        <f t="shared" si="4"/>
        <v>0</v>
      </c>
      <c r="F99" s="3" t="s">
        <v>19</v>
      </c>
      <c r="G99" s="4" t="s">
        <v>19</v>
      </c>
      <c r="H99" s="35" t="s">
        <v>19</v>
      </c>
    </row>
    <row r="100" spans="1:8" ht="15">
      <c r="A100" s="97">
        <v>257</v>
      </c>
      <c r="B100" s="102" t="s">
        <v>91</v>
      </c>
      <c r="C100" s="18">
        <v>12000</v>
      </c>
      <c r="D100" s="19">
        <v>0</v>
      </c>
      <c r="E100" s="42">
        <f t="shared" si="4"/>
        <v>0</v>
      </c>
      <c r="F100" s="7" t="s">
        <v>19</v>
      </c>
      <c r="G100" s="9" t="s">
        <v>19</v>
      </c>
      <c r="H100" s="35" t="s">
        <v>19</v>
      </c>
    </row>
    <row r="101" spans="1:8" ht="15">
      <c r="A101" s="97">
        <v>259</v>
      </c>
      <c r="B101" s="102" t="s">
        <v>92</v>
      </c>
      <c r="C101" s="18">
        <v>75500</v>
      </c>
      <c r="D101" s="19">
        <v>0</v>
      </c>
      <c r="E101" s="42">
        <f t="shared" si="4"/>
        <v>0</v>
      </c>
      <c r="F101" s="7" t="s">
        <v>19</v>
      </c>
      <c r="G101" s="9" t="s">
        <v>19</v>
      </c>
      <c r="H101" s="35" t="s">
        <v>19</v>
      </c>
    </row>
    <row r="102" spans="1:8" ht="15">
      <c r="A102" s="97">
        <v>261</v>
      </c>
      <c r="B102" s="102" t="s">
        <v>93</v>
      </c>
      <c r="C102" s="18">
        <v>115000</v>
      </c>
      <c r="D102" s="19">
        <v>168</v>
      </c>
      <c r="E102" s="42">
        <f t="shared" si="4"/>
        <v>0.0014608695652173914</v>
      </c>
      <c r="F102" s="3" t="s">
        <v>19</v>
      </c>
      <c r="G102" s="4" t="s">
        <v>19</v>
      </c>
      <c r="H102" s="35" t="s">
        <v>19</v>
      </c>
    </row>
    <row r="103" spans="1:8" ht="15">
      <c r="A103" s="97">
        <v>262</v>
      </c>
      <c r="B103" s="102" t="s">
        <v>94</v>
      </c>
      <c r="C103" s="18">
        <v>150700</v>
      </c>
      <c r="D103" s="19">
        <v>0</v>
      </c>
      <c r="E103" s="42">
        <f t="shared" si="4"/>
        <v>0</v>
      </c>
      <c r="F103" s="3" t="s">
        <v>19</v>
      </c>
      <c r="G103" s="4" t="s">
        <v>19</v>
      </c>
      <c r="H103" s="35" t="s">
        <v>19</v>
      </c>
    </row>
    <row r="104" spans="1:8" ht="15">
      <c r="A104" s="97">
        <v>263</v>
      </c>
      <c r="B104" s="102" t="s">
        <v>95</v>
      </c>
      <c r="C104" s="18">
        <v>221500</v>
      </c>
      <c r="D104" s="19">
        <v>0</v>
      </c>
      <c r="E104" s="42">
        <f t="shared" si="4"/>
        <v>0</v>
      </c>
      <c r="F104" s="3" t="s">
        <v>19</v>
      </c>
      <c r="G104" s="4" t="s">
        <v>19</v>
      </c>
      <c r="H104" s="35" t="s">
        <v>19</v>
      </c>
    </row>
    <row r="105" spans="1:8" ht="15">
      <c r="A105" s="97">
        <v>265</v>
      </c>
      <c r="B105" s="102" t="s">
        <v>96</v>
      </c>
      <c r="C105" s="18">
        <v>616250</v>
      </c>
      <c r="D105" s="19">
        <v>0</v>
      </c>
      <c r="E105" s="42">
        <f t="shared" si="4"/>
        <v>0</v>
      </c>
      <c r="F105" s="7">
        <v>200000</v>
      </c>
      <c r="G105" s="8">
        <v>0</v>
      </c>
      <c r="H105" s="35">
        <f>G105/F105</f>
        <v>0</v>
      </c>
    </row>
    <row r="106" spans="1:8" ht="15">
      <c r="A106" s="97">
        <v>269</v>
      </c>
      <c r="B106" s="102" t="s">
        <v>97</v>
      </c>
      <c r="C106" s="18">
        <v>199755</v>
      </c>
      <c r="D106" s="19">
        <v>64.07</v>
      </c>
      <c r="E106" s="42">
        <f t="shared" si="4"/>
        <v>0.0003207429100648294</v>
      </c>
      <c r="F106" s="7" t="s">
        <v>19</v>
      </c>
      <c r="G106" s="8" t="s">
        <v>19</v>
      </c>
      <c r="H106" s="35" t="s">
        <v>19</v>
      </c>
    </row>
    <row r="107" spans="1:8" ht="15">
      <c r="A107" s="97">
        <v>271</v>
      </c>
      <c r="B107" s="102" t="s">
        <v>98</v>
      </c>
      <c r="C107" s="18">
        <v>35721</v>
      </c>
      <c r="D107" s="19">
        <v>0</v>
      </c>
      <c r="E107" s="42">
        <f t="shared" si="4"/>
        <v>0</v>
      </c>
      <c r="F107" s="7" t="s">
        <v>19</v>
      </c>
      <c r="G107" s="8" t="s">
        <v>19</v>
      </c>
      <c r="H107" s="35" t="s">
        <v>19</v>
      </c>
    </row>
    <row r="108" spans="1:8" ht="15">
      <c r="A108" s="97">
        <v>272</v>
      </c>
      <c r="B108" s="102" t="s">
        <v>99</v>
      </c>
      <c r="C108" s="18">
        <v>21000</v>
      </c>
      <c r="D108" s="19">
        <v>0</v>
      </c>
      <c r="E108" s="42">
        <f t="shared" si="4"/>
        <v>0</v>
      </c>
      <c r="F108" s="10" t="s">
        <v>19</v>
      </c>
      <c r="G108" s="11" t="s">
        <v>19</v>
      </c>
      <c r="H108" s="35" t="s">
        <v>19</v>
      </c>
    </row>
    <row r="109" spans="1:8" ht="15">
      <c r="A109" s="97">
        <v>273</v>
      </c>
      <c r="B109" s="102" t="s">
        <v>100</v>
      </c>
      <c r="C109" s="18">
        <v>261762</v>
      </c>
      <c r="D109" s="19">
        <v>0</v>
      </c>
      <c r="E109" s="42">
        <f t="shared" si="4"/>
        <v>0</v>
      </c>
      <c r="F109" s="7" t="s">
        <v>19</v>
      </c>
      <c r="G109" s="8" t="s">
        <v>19</v>
      </c>
      <c r="H109" s="35" t="s">
        <v>19</v>
      </c>
    </row>
    <row r="110" spans="1:8" ht="15">
      <c r="A110" s="97">
        <v>274</v>
      </c>
      <c r="B110" s="102" t="s">
        <v>101</v>
      </c>
      <c r="C110" s="18">
        <v>60000</v>
      </c>
      <c r="D110" s="19">
        <v>618.46</v>
      </c>
      <c r="E110" s="42">
        <f t="shared" si="4"/>
        <v>0.010307666666666668</v>
      </c>
      <c r="F110" s="10" t="s">
        <v>19</v>
      </c>
      <c r="G110" s="11" t="s">
        <v>19</v>
      </c>
      <c r="H110" s="35" t="s">
        <v>19</v>
      </c>
    </row>
    <row r="111" spans="1:8" ht="15">
      <c r="A111" s="97">
        <v>275</v>
      </c>
      <c r="B111" s="102" t="s">
        <v>102</v>
      </c>
      <c r="C111" s="18">
        <v>740535</v>
      </c>
      <c r="D111" s="19">
        <v>2223.46</v>
      </c>
      <c r="E111" s="42">
        <f t="shared" si="4"/>
        <v>0.0030025049457486816</v>
      </c>
      <c r="F111" s="7" t="s">
        <v>19</v>
      </c>
      <c r="G111" s="8" t="s">
        <v>19</v>
      </c>
      <c r="H111" s="35" t="s">
        <v>19</v>
      </c>
    </row>
    <row r="112" spans="1:8" ht="15">
      <c r="A112" s="97">
        <v>277</v>
      </c>
      <c r="B112" s="102" t="s">
        <v>123</v>
      </c>
      <c r="C112" s="18">
        <v>8000</v>
      </c>
      <c r="D112" s="19">
        <v>0</v>
      </c>
      <c r="E112" s="42">
        <f t="shared" si="4"/>
        <v>0</v>
      </c>
      <c r="F112" s="7" t="s">
        <v>19</v>
      </c>
      <c r="G112" s="8" t="s">
        <v>19</v>
      </c>
      <c r="H112" s="35" t="s">
        <v>19</v>
      </c>
    </row>
    <row r="113" spans="1:8" ht="15">
      <c r="A113" s="97">
        <v>278</v>
      </c>
      <c r="B113" s="102" t="s">
        <v>103</v>
      </c>
      <c r="C113" s="18">
        <v>3000</v>
      </c>
      <c r="D113" s="19">
        <v>0</v>
      </c>
      <c r="E113" s="42">
        <f t="shared" si="4"/>
        <v>0</v>
      </c>
      <c r="F113" s="7" t="s">
        <v>19</v>
      </c>
      <c r="G113" s="8" t="s">
        <v>19</v>
      </c>
      <c r="H113" s="35" t="s">
        <v>19</v>
      </c>
    </row>
    <row r="114" spans="1:8" ht="15">
      <c r="A114" s="97">
        <v>279</v>
      </c>
      <c r="B114" s="102" t="s">
        <v>104</v>
      </c>
      <c r="C114" s="18">
        <v>39425</v>
      </c>
      <c r="D114" s="19">
        <v>53.49</v>
      </c>
      <c r="E114" s="42">
        <f t="shared" si="4"/>
        <v>0.0013567533291058973</v>
      </c>
      <c r="F114" s="7" t="s">
        <v>19</v>
      </c>
      <c r="G114" s="8" t="s">
        <v>19</v>
      </c>
      <c r="H114" s="35" t="s">
        <v>19</v>
      </c>
    </row>
    <row r="115" spans="1:8" ht="15">
      <c r="A115" s="98">
        <v>280</v>
      </c>
      <c r="B115" s="102" t="s">
        <v>105</v>
      </c>
      <c r="C115" s="18">
        <v>666600</v>
      </c>
      <c r="D115" s="19">
        <v>1642.45</v>
      </c>
      <c r="E115" s="42">
        <f t="shared" si="4"/>
        <v>0.002463921392139214</v>
      </c>
      <c r="F115" s="7" t="s">
        <v>19</v>
      </c>
      <c r="G115" s="8" t="s">
        <v>19</v>
      </c>
      <c r="H115" s="35" t="s">
        <v>19</v>
      </c>
    </row>
    <row r="116" spans="1:8" ht="15.75" thickBot="1">
      <c r="A116" s="99">
        <v>294</v>
      </c>
      <c r="B116" s="150" t="s">
        <v>162</v>
      </c>
      <c r="C116" s="55">
        <v>9</v>
      </c>
      <c r="D116" s="56">
        <v>0</v>
      </c>
      <c r="E116" s="43">
        <f t="shared" si="4"/>
        <v>0</v>
      </c>
      <c r="F116" s="44" t="s">
        <v>19</v>
      </c>
      <c r="G116" s="45" t="s">
        <v>19</v>
      </c>
      <c r="H116" s="37" t="s">
        <v>19</v>
      </c>
    </row>
    <row r="117" spans="1:8" ht="15.75" thickBot="1">
      <c r="A117" s="198" t="s">
        <v>9</v>
      </c>
      <c r="B117" s="199"/>
      <c r="C117" s="12">
        <f>SUM(C118:C129)</f>
        <v>6403899</v>
      </c>
      <c r="D117" s="13">
        <f>SUM(D118:D129)</f>
        <v>0</v>
      </c>
      <c r="E117" s="38" t="s">
        <v>19</v>
      </c>
      <c r="F117" s="12">
        <f>SUM(F118:F129)</f>
        <v>24757833</v>
      </c>
      <c r="G117" s="13">
        <f>SUM(G118:G129)</f>
        <v>0</v>
      </c>
      <c r="H117" s="33">
        <f aca="true" t="shared" si="5" ref="H117:H124">G117/F117</f>
        <v>0</v>
      </c>
    </row>
    <row r="118" spans="1:8" ht="15">
      <c r="A118" s="119">
        <v>301</v>
      </c>
      <c r="B118" s="151" t="s">
        <v>146</v>
      </c>
      <c r="C118" s="117" t="s">
        <v>19</v>
      </c>
      <c r="D118" s="20" t="s">
        <v>19</v>
      </c>
      <c r="E118" s="41" t="s">
        <v>19</v>
      </c>
      <c r="F118" s="5">
        <v>157000</v>
      </c>
      <c r="G118" s="6">
        <v>0</v>
      </c>
      <c r="H118" s="34">
        <f t="shared" si="5"/>
        <v>0</v>
      </c>
    </row>
    <row r="119" spans="1:8" ht="15">
      <c r="A119" s="115">
        <v>302</v>
      </c>
      <c r="B119" s="116" t="s">
        <v>147</v>
      </c>
      <c r="C119" s="21" t="s">
        <v>19</v>
      </c>
      <c r="D119" s="22" t="s">
        <v>19</v>
      </c>
      <c r="E119" s="42" t="s">
        <v>19</v>
      </c>
      <c r="F119" s="7">
        <v>29000</v>
      </c>
      <c r="G119" s="8">
        <v>0</v>
      </c>
      <c r="H119" s="35">
        <f t="shared" si="5"/>
        <v>0</v>
      </c>
    </row>
    <row r="120" spans="1:8" ht="15">
      <c r="A120" s="115">
        <v>305</v>
      </c>
      <c r="B120" s="116" t="s">
        <v>148</v>
      </c>
      <c r="C120" s="21" t="s">
        <v>19</v>
      </c>
      <c r="D120" s="22" t="s">
        <v>19</v>
      </c>
      <c r="E120" s="42" t="s">
        <v>19</v>
      </c>
      <c r="F120" s="7">
        <v>10000</v>
      </c>
      <c r="G120" s="8">
        <v>0</v>
      </c>
      <c r="H120" s="35">
        <f t="shared" si="5"/>
        <v>0</v>
      </c>
    </row>
    <row r="121" spans="1:8" ht="15">
      <c r="A121" s="115">
        <v>309</v>
      </c>
      <c r="B121" s="116" t="s">
        <v>149</v>
      </c>
      <c r="C121" s="21" t="s">
        <v>19</v>
      </c>
      <c r="D121" s="22" t="s">
        <v>19</v>
      </c>
      <c r="E121" s="42" t="s">
        <v>19</v>
      </c>
      <c r="F121" s="7">
        <v>60000</v>
      </c>
      <c r="G121" s="8">
        <v>0</v>
      </c>
      <c r="H121" s="35">
        <f t="shared" si="5"/>
        <v>0</v>
      </c>
    </row>
    <row r="122" spans="1:8" ht="15">
      <c r="A122" s="115">
        <v>313</v>
      </c>
      <c r="B122" s="116" t="s">
        <v>163</v>
      </c>
      <c r="C122" s="21" t="s">
        <v>19</v>
      </c>
      <c r="D122" s="22" t="s">
        <v>19</v>
      </c>
      <c r="E122" s="42" t="s">
        <v>19</v>
      </c>
      <c r="F122" s="7">
        <v>50000</v>
      </c>
      <c r="G122" s="8">
        <v>0</v>
      </c>
      <c r="H122" s="35">
        <f t="shared" si="5"/>
        <v>0</v>
      </c>
    </row>
    <row r="123" spans="1:8" ht="15">
      <c r="A123" s="115">
        <v>314</v>
      </c>
      <c r="B123" s="116" t="s">
        <v>150</v>
      </c>
      <c r="C123" s="21">
        <v>20000</v>
      </c>
      <c r="D123" s="22">
        <v>0</v>
      </c>
      <c r="E123" s="42">
        <f aca="true" t="shared" si="6" ref="E123:E128">D123/C123</f>
        <v>0</v>
      </c>
      <c r="F123" s="7">
        <v>3648000</v>
      </c>
      <c r="G123" s="8">
        <v>0</v>
      </c>
      <c r="H123" s="35">
        <f t="shared" si="5"/>
        <v>0</v>
      </c>
    </row>
    <row r="124" spans="1:8" ht="15">
      <c r="A124" s="103">
        <v>320</v>
      </c>
      <c r="B124" s="116" t="s">
        <v>151</v>
      </c>
      <c r="C124" s="21" t="s">
        <v>19</v>
      </c>
      <c r="D124" s="22" t="s">
        <v>19</v>
      </c>
      <c r="E124" s="42" t="s">
        <v>19</v>
      </c>
      <c r="F124" s="7">
        <v>89376</v>
      </c>
      <c r="G124" s="8">
        <v>0</v>
      </c>
      <c r="H124" s="35">
        <f t="shared" si="5"/>
        <v>0</v>
      </c>
    </row>
    <row r="125" spans="1:8" ht="15">
      <c r="A125" s="115">
        <v>332</v>
      </c>
      <c r="B125" s="116" t="s">
        <v>152</v>
      </c>
      <c r="C125" s="21">
        <v>50000</v>
      </c>
      <c r="D125" s="22">
        <v>0</v>
      </c>
      <c r="E125" s="42">
        <f t="shared" si="6"/>
        <v>0</v>
      </c>
      <c r="F125" s="7" t="s">
        <v>19</v>
      </c>
      <c r="G125" s="8" t="s">
        <v>19</v>
      </c>
      <c r="H125" s="35" t="s">
        <v>19</v>
      </c>
    </row>
    <row r="126" spans="1:8" ht="15">
      <c r="A126" s="103">
        <v>340</v>
      </c>
      <c r="B126" s="116" t="s">
        <v>153</v>
      </c>
      <c r="C126" s="21">
        <v>2000</v>
      </c>
      <c r="D126" s="22">
        <v>0</v>
      </c>
      <c r="E126" s="42">
        <f t="shared" si="6"/>
        <v>0</v>
      </c>
      <c r="F126" s="7">
        <v>226350</v>
      </c>
      <c r="G126" s="8">
        <v>0</v>
      </c>
      <c r="H126" s="35">
        <f aca="true" t="shared" si="7" ref="H126:H133">G126/F126</f>
        <v>0</v>
      </c>
    </row>
    <row r="127" spans="1:8" ht="15">
      <c r="A127" s="103">
        <v>350</v>
      </c>
      <c r="B127" s="116" t="s">
        <v>154</v>
      </c>
      <c r="C127" s="21">
        <v>30000</v>
      </c>
      <c r="D127" s="22">
        <v>0</v>
      </c>
      <c r="E127" s="42">
        <f t="shared" si="6"/>
        <v>0</v>
      </c>
      <c r="F127" s="7">
        <v>2267900</v>
      </c>
      <c r="G127" s="8">
        <v>0</v>
      </c>
      <c r="H127" s="35">
        <f t="shared" si="7"/>
        <v>0</v>
      </c>
    </row>
    <row r="128" spans="1:8" ht="15">
      <c r="A128" s="103">
        <v>370</v>
      </c>
      <c r="B128" s="116" t="s">
        <v>106</v>
      </c>
      <c r="C128" s="21">
        <v>5000</v>
      </c>
      <c r="D128" s="22">
        <v>0</v>
      </c>
      <c r="E128" s="42">
        <f t="shared" si="6"/>
        <v>0</v>
      </c>
      <c r="F128" s="7">
        <v>1321600</v>
      </c>
      <c r="G128" s="8">
        <v>0</v>
      </c>
      <c r="H128" s="35">
        <f t="shared" si="7"/>
        <v>0</v>
      </c>
    </row>
    <row r="129" spans="1:8" ht="15.75" thickBot="1">
      <c r="A129" s="152">
        <v>380</v>
      </c>
      <c r="B129" s="153" t="s">
        <v>107</v>
      </c>
      <c r="C129" s="27">
        <v>6296899</v>
      </c>
      <c r="D129" s="120">
        <v>0</v>
      </c>
      <c r="E129" s="43">
        <f>D129/C129</f>
        <v>0</v>
      </c>
      <c r="F129" s="44">
        <v>16898607</v>
      </c>
      <c r="G129" s="45">
        <v>0</v>
      </c>
      <c r="H129" s="37">
        <f t="shared" si="7"/>
        <v>0</v>
      </c>
    </row>
    <row r="130" spans="1:8" ht="15" customHeight="1" thickBot="1">
      <c r="A130" s="200" t="s">
        <v>139</v>
      </c>
      <c r="B130" s="201"/>
      <c r="C130" s="112">
        <v>0</v>
      </c>
      <c r="D130" s="113">
        <v>0</v>
      </c>
      <c r="E130" s="38" t="s">
        <v>19</v>
      </c>
      <c r="F130" s="114">
        <f>SUM(F131:F133)</f>
        <v>4791666</v>
      </c>
      <c r="G130" s="114">
        <f>SUM(G131:G133)</f>
        <v>0</v>
      </c>
      <c r="H130" s="33">
        <f t="shared" si="7"/>
        <v>0</v>
      </c>
    </row>
    <row r="131" spans="1:10" s="124" customFormat="1" ht="15" customHeight="1">
      <c r="A131" s="125">
        <v>502</v>
      </c>
      <c r="B131" s="166" t="s">
        <v>167</v>
      </c>
      <c r="C131" s="121" t="s">
        <v>19</v>
      </c>
      <c r="D131" s="122" t="s">
        <v>19</v>
      </c>
      <c r="E131" s="137" t="s">
        <v>19</v>
      </c>
      <c r="F131" s="121">
        <v>2000000</v>
      </c>
      <c r="G131" s="122">
        <v>0</v>
      </c>
      <c r="H131" s="123">
        <f t="shared" si="7"/>
        <v>0</v>
      </c>
      <c r="J131"/>
    </row>
    <row r="132" spans="1:10" s="124" customFormat="1" ht="15" customHeight="1">
      <c r="A132" s="128">
        <v>511</v>
      </c>
      <c r="B132" s="167" t="s">
        <v>155</v>
      </c>
      <c r="C132" s="130" t="s">
        <v>19</v>
      </c>
      <c r="D132" s="127" t="s">
        <v>19</v>
      </c>
      <c r="E132" s="138" t="s">
        <v>19</v>
      </c>
      <c r="F132" s="130">
        <v>311666</v>
      </c>
      <c r="G132" s="127">
        <v>0</v>
      </c>
      <c r="H132" s="131">
        <f t="shared" si="7"/>
        <v>0</v>
      </c>
      <c r="J132"/>
    </row>
    <row r="133" spans="1:8" ht="15" customHeight="1" thickBot="1">
      <c r="A133" s="129">
        <v>544</v>
      </c>
      <c r="B133" s="168" t="s">
        <v>156</v>
      </c>
      <c r="C133" s="139" t="s">
        <v>19</v>
      </c>
      <c r="D133" s="140" t="s">
        <v>19</v>
      </c>
      <c r="E133" s="141" t="s">
        <v>19</v>
      </c>
      <c r="F133" s="162">
        <v>2480000</v>
      </c>
      <c r="G133" s="132">
        <v>0</v>
      </c>
      <c r="H133" s="133">
        <f t="shared" si="7"/>
        <v>0</v>
      </c>
    </row>
    <row r="134" spans="1:8" ht="15.75" thickBot="1">
      <c r="A134" s="198" t="s">
        <v>10</v>
      </c>
      <c r="B134" s="199"/>
      <c r="C134" s="12">
        <f>SUM(C135:C147)</f>
        <v>335957715</v>
      </c>
      <c r="D134" s="13">
        <f>SUM(D135:D147)</f>
        <v>83818.98</v>
      </c>
      <c r="E134" s="38">
        <f>D134/C134</f>
        <v>0.0002494926482042539</v>
      </c>
      <c r="F134" s="12">
        <f>SUM(F135:F147)</f>
        <v>1229033</v>
      </c>
      <c r="G134" s="65">
        <f>SUM(G135:G147)</f>
        <v>0</v>
      </c>
      <c r="H134" s="33" t="s">
        <v>19</v>
      </c>
    </row>
    <row r="135" spans="1:8" ht="15">
      <c r="A135" s="95">
        <v>611</v>
      </c>
      <c r="B135" s="104" t="s">
        <v>137</v>
      </c>
      <c r="C135" s="57">
        <v>75000</v>
      </c>
      <c r="D135" s="20">
        <v>0</v>
      </c>
      <c r="E135" s="41">
        <f>D135/C135</f>
        <v>0</v>
      </c>
      <c r="F135" s="63" t="s">
        <v>19</v>
      </c>
      <c r="G135" s="64" t="s">
        <v>19</v>
      </c>
      <c r="H135" s="34" t="s">
        <v>19</v>
      </c>
    </row>
    <row r="136" spans="1:8" ht="15">
      <c r="A136" s="96">
        <v>612</v>
      </c>
      <c r="B136" s="105" t="s">
        <v>124</v>
      </c>
      <c r="C136" s="59">
        <v>1000000</v>
      </c>
      <c r="D136" s="60">
        <v>0</v>
      </c>
      <c r="E136" s="61">
        <f>D136/C136</f>
        <v>0</v>
      </c>
      <c r="F136" s="25" t="s">
        <v>19</v>
      </c>
      <c r="G136" s="26" t="s">
        <v>19</v>
      </c>
      <c r="H136" s="36" t="s">
        <v>19</v>
      </c>
    </row>
    <row r="137" spans="1:8" ht="15">
      <c r="A137" s="96">
        <v>613</v>
      </c>
      <c r="B137" s="105" t="s">
        <v>138</v>
      </c>
      <c r="C137" s="59">
        <v>1000</v>
      </c>
      <c r="D137" s="60">
        <v>0</v>
      </c>
      <c r="E137" s="61">
        <f aca="true" t="shared" si="8" ref="E137:E147">D137/C137</f>
        <v>0</v>
      </c>
      <c r="F137" s="25" t="s">
        <v>19</v>
      </c>
      <c r="G137" s="26" t="s">
        <v>19</v>
      </c>
      <c r="H137" s="36" t="s">
        <v>19</v>
      </c>
    </row>
    <row r="138" spans="1:8" ht="15">
      <c r="A138" s="96">
        <v>614</v>
      </c>
      <c r="B138" s="105" t="s">
        <v>125</v>
      </c>
      <c r="C138" s="59">
        <v>200000</v>
      </c>
      <c r="D138" s="60">
        <v>0</v>
      </c>
      <c r="E138" s="61">
        <f t="shared" si="8"/>
        <v>0</v>
      </c>
      <c r="F138" s="25" t="s">
        <v>19</v>
      </c>
      <c r="G138" s="26" t="s">
        <v>19</v>
      </c>
      <c r="H138" s="36" t="s">
        <v>19</v>
      </c>
    </row>
    <row r="139" spans="1:8" ht="15">
      <c r="A139" s="97">
        <v>624</v>
      </c>
      <c r="B139" s="91" t="s">
        <v>164</v>
      </c>
      <c r="C139" s="31" t="s">
        <v>19</v>
      </c>
      <c r="D139" s="32" t="s">
        <v>19</v>
      </c>
      <c r="E139" s="35" t="s">
        <v>19</v>
      </c>
      <c r="F139" s="31">
        <v>1229033</v>
      </c>
      <c r="G139" s="32">
        <v>0</v>
      </c>
      <c r="H139" s="35">
        <f>G139/F139</f>
        <v>0</v>
      </c>
    </row>
    <row r="140" spans="1:8" ht="15">
      <c r="A140" s="97">
        <v>631</v>
      </c>
      <c r="B140" s="91" t="s">
        <v>165</v>
      </c>
      <c r="C140" s="47">
        <v>2252000</v>
      </c>
      <c r="D140" s="22">
        <v>0</v>
      </c>
      <c r="E140" s="61">
        <f t="shared" si="8"/>
        <v>0</v>
      </c>
      <c r="F140" s="31" t="s">
        <v>19</v>
      </c>
      <c r="G140" s="32" t="s">
        <v>19</v>
      </c>
      <c r="H140" s="35" t="s">
        <v>19</v>
      </c>
    </row>
    <row r="141" spans="1:8" ht="15">
      <c r="A141" s="97">
        <v>635</v>
      </c>
      <c r="B141" s="91" t="s">
        <v>120</v>
      </c>
      <c r="C141" s="47">
        <v>254697282</v>
      </c>
      <c r="D141" s="22">
        <v>0</v>
      </c>
      <c r="E141" s="61">
        <f t="shared" si="8"/>
        <v>0</v>
      </c>
      <c r="F141" s="31" t="s">
        <v>19</v>
      </c>
      <c r="G141" s="32" t="s">
        <v>19</v>
      </c>
      <c r="H141" s="35" t="s">
        <v>19</v>
      </c>
    </row>
    <row r="142" spans="1:10" ht="15">
      <c r="A142" s="97">
        <v>637</v>
      </c>
      <c r="B142" s="91" t="s">
        <v>142</v>
      </c>
      <c r="C142" s="47">
        <v>35000000</v>
      </c>
      <c r="D142" s="22">
        <v>83818.98</v>
      </c>
      <c r="E142" s="61">
        <f t="shared" si="8"/>
        <v>0.002394828</v>
      </c>
      <c r="F142" s="31" t="s">
        <v>19</v>
      </c>
      <c r="G142" s="32" t="s">
        <v>19</v>
      </c>
      <c r="H142" s="35" t="s">
        <v>19</v>
      </c>
      <c r="J142" s="124"/>
    </row>
    <row r="143" spans="1:10" ht="15">
      <c r="A143" s="97">
        <v>639</v>
      </c>
      <c r="B143" s="91" t="s">
        <v>108</v>
      </c>
      <c r="C143" s="47">
        <v>125000</v>
      </c>
      <c r="D143" s="22">
        <v>0</v>
      </c>
      <c r="E143" s="61">
        <f t="shared" si="8"/>
        <v>0</v>
      </c>
      <c r="F143" s="31" t="s">
        <v>19</v>
      </c>
      <c r="G143" s="32" t="s">
        <v>19</v>
      </c>
      <c r="H143" s="35" t="s">
        <v>19</v>
      </c>
      <c r="J143" s="124"/>
    </row>
    <row r="144" spans="1:8" ht="15">
      <c r="A144" s="97">
        <v>648</v>
      </c>
      <c r="B144" s="90" t="s">
        <v>109</v>
      </c>
      <c r="C144" s="47">
        <v>35000000</v>
      </c>
      <c r="D144" s="22">
        <v>0</v>
      </c>
      <c r="E144" s="61">
        <f t="shared" si="8"/>
        <v>0</v>
      </c>
      <c r="F144" s="31" t="s">
        <v>19</v>
      </c>
      <c r="G144" s="32" t="s">
        <v>19</v>
      </c>
      <c r="H144" s="35" t="s">
        <v>19</v>
      </c>
    </row>
    <row r="145" spans="1:8" ht="15">
      <c r="A145" s="97">
        <v>662</v>
      </c>
      <c r="B145" s="90" t="s">
        <v>110</v>
      </c>
      <c r="C145" s="47">
        <v>456300</v>
      </c>
      <c r="D145" s="22">
        <v>0</v>
      </c>
      <c r="E145" s="61">
        <f t="shared" si="8"/>
        <v>0</v>
      </c>
      <c r="F145" s="31" t="s">
        <v>19</v>
      </c>
      <c r="G145" s="32" t="s">
        <v>19</v>
      </c>
      <c r="H145" s="35" t="s">
        <v>19</v>
      </c>
    </row>
    <row r="146" spans="1:8" ht="15">
      <c r="A146" s="97">
        <v>663</v>
      </c>
      <c r="B146" s="90" t="s">
        <v>111</v>
      </c>
      <c r="C146" s="47">
        <v>280000</v>
      </c>
      <c r="D146" s="22">
        <v>0</v>
      </c>
      <c r="E146" s="61">
        <f t="shared" si="8"/>
        <v>0</v>
      </c>
      <c r="F146" s="31" t="s">
        <v>19</v>
      </c>
      <c r="G146" s="32" t="s">
        <v>19</v>
      </c>
      <c r="H146" s="35" t="s">
        <v>19</v>
      </c>
    </row>
    <row r="147" spans="1:8" ht="15.75" thickBot="1">
      <c r="A147" s="99">
        <v>664</v>
      </c>
      <c r="B147" s="100" t="s">
        <v>112</v>
      </c>
      <c r="C147" s="154">
        <v>6871133</v>
      </c>
      <c r="D147" s="120">
        <v>0</v>
      </c>
      <c r="E147" s="118">
        <f t="shared" si="8"/>
        <v>0</v>
      </c>
      <c r="F147" s="155" t="s">
        <v>19</v>
      </c>
      <c r="G147" s="156" t="s">
        <v>19</v>
      </c>
      <c r="H147" s="157" t="s">
        <v>19</v>
      </c>
    </row>
    <row r="148" spans="1:8" ht="15.75" thickBot="1">
      <c r="A148" s="188" t="s">
        <v>11</v>
      </c>
      <c r="B148" s="189"/>
      <c r="C148" s="23">
        <v>0</v>
      </c>
      <c r="D148" s="24">
        <v>0</v>
      </c>
      <c r="E148" s="38" t="s">
        <v>19</v>
      </c>
      <c r="F148" s="23">
        <f>SUM(F149:F149)</f>
        <v>69429216</v>
      </c>
      <c r="G148" s="24">
        <f>SUM(G149:G149)</f>
        <v>0</v>
      </c>
      <c r="H148" s="33">
        <f>G148/F148</f>
        <v>0</v>
      </c>
    </row>
    <row r="149" spans="1:8" ht="15.75" thickBot="1">
      <c r="A149" s="108">
        <v>721</v>
      </c>
      <c r="B149" s="109" t="s">
        <v>113</v>
      </c>
      <c r="C149" s="27" t="s">
        <v>19</v>
      </c>
      <c r="D149" s="28" t="s">
        <v>19</v>
      </c>
      <c r="E149" s="48" t="s">
        <v>19</v>
      </c>
      <c r="F149" s="29">
        <v>69429216</v>
      </c>
      <c r="G149" s="30">
        <v>0</v>
      </c>
      <c r="H149" s="37">
        <f>G149/F149</f>
        <v>0</v>
      </c>
    </row>
    <row r="150" spans="1:8" ht="24.75" customHeight="1">
      <c r="A150" s="84"/>
      <c r="B150" s="85" t="s">
        <v>118</v>
      </c>
      <c r="C150" s="219"/>
      <c r="D150" s="219"/>
      <c r="E150" s="219"/>
      <c r="F150" s="219"/>
      <c r="G150" s="219"/>
      <c r="H150" s="219"/>
    </row>
    <row r="151" spans="1:10" s="49" customFormat="1" ht="15" customHeight="1">
      <c r="A151" s="191" t="s">
        <v>119</v>
      </c>
      <c r="B151" s="191"/>
      <c r="C151" s="191"/>
      <c r="D151" s="191"/>
      <c r="E151" s="191"/>
      <c r="F151" s="191"/>
      <c r="G151" s="191"/>
      <c r="H151" s="191"/>
      <c r="J151"/>
    </row>
    <row r="152" spans="1:10" s="49" customFormat="1" ht="15" customHeight="1">
      <c r="A152" s="191"/>
      <c r="B152" s="191"/>
      <c r="C152" s="191"/>
      <c r="D152" s="191"/>
      <c r="E152" s="191"/>
      <c r="F152" s="191"/>
      <c r="G152" s="191"/>
      <c r="H152" s="191"/>
      <c r="J152"/>
    </row>
    <row r="153" spans="1:10" s="49" customFormat="1" ht="15" customHeight="1">
      <c r="A153" s="191"/>
      <c r="B153" s="191"/>
      <c r="C153" s="191"/>
      <c r="D153" s="191"/>
      <c r="E153" s="191"/>
      <c r="F153" s="191"/>
      <c r="G153" s="191"/>
      <c r="H153" s="191"/>
      <c r="J153"/>
    </row>
    <row r="154" spans="1:8" ht="15">
      <c r="A154" s="217" t="s">
        <v>1</v>
      </c>
      <c r="B154" s="217"/>
      <c r="C154" s="217"/>
      <c r="D154" s="217"/>
      <c r="E154" s="217"/>
      <c r="F154" s="217"/>
      <c r="G154" s="217"/>
      <c r="H154" s="217"/>
    </row>
    <row r="155" spans="1:8" ht="15">
      <c r="A155" s="217" t="s">
        <v>2</v>
      </c>
      <c r="B155" s="217"/>
      <c r="C155" s="217"/>
      <c r="D155" s="217"/>
      <c r="E155" s="217"/>
      <c r="F155" s="217"/>
      <c r="G155" s="217"/>
      <c r="H155" s="217"/>
    </row>
    <row r="156" spans="1:8" ht="15" customHeight="1">
      <c r="A156" s="202" t="s">
        <v>141</v>
      </c>
      <c r="B156" s="202"/>
      <c r="C156" s="202"/>
      <c r="D156" s="202"/>
      <c r="E156" s="202"/>
      <c r="F156" s="202"/>
      <c r="G156" s="202"/>
      <c r="H156" s="202"/>
    </row>
    <row r="157" spans="1:8" ht="15" customHeight="1">
      <c r="A157" s="202" t="s">
        <v>13</v>
      </c>
      <c r="B157" s="202"/>
      <c r="C157" s="202"/>
      <c r="D157" s="202"/>
      <c r="E157" s="202"/>
      <c r="F157" s="202"/>
      <c r="G157" s="202"/>
      <c r="H157" s="202"/>
    </row>
    <row r="158" spans="1:8" ht="15" customHeight="1">
      <c r="A158" s="202" t="s">
        <v>173</v>
      </c>
      <c r="B158" s="202"/>
      <c r="C158" s="202"/>
      <c r="D158" s="202"/>
      <c r="E158" s="202"/>
      <c r="F158" s="202"/>
      <c r="G158" s="202"/>
      <c r="H158" s="202"/>
    </row>
    <row r="159" spans="1:8" ht="15" customHeight="1">
      <c r="A159" s="224" t="s">
        <v>3</v>
      </c>
      <c r="B159" s="224"/>
      <c r="C159" s="224"/>
      <c r="D159" s="224"/>
      <c r="E159" s="224"/>
      <c r="F159" s="224"/>
      <c r="G159" s="224"/>
      <c r="H159" s="224"/>
    </row>
    <row r="160" spans="1:8" ht="12.75">
      <c r="A160" s="225"/>
      <c r="B160" s="225"/>
      <c r="C160" s="225"/>
      <c r="D160" s="225"/>
      <c r="E160" s="225"/>
      <c r="F160" s="225"/>
      <c r="G160" s="225"/>
      <c r="H160" s="225"/>
    </row>
    <row r="162" ht="12.75">
      <c r="J162" s="49"/>
    </row>
    <row r="163" ht="12.75">
      <c r="J163" s="49"/>
    </row>
    <row r="164" ht="12.75">
      <c r="J164" s="49"/>
    </row>
    <row r="305" spans="1:8" ht="15">
      <c r="A305" s="217" t="s">
        <v>1</v>
      </c>
      <c r="B305" s="217"/>
      <c r="C305" s="217"/>
      <c r="D305" s="217"/>
      <c r="E305" s="217"/>
      <c r="F305" s="217"/>
      <c r="G305" s="217"/>
      <c r="H305" s="217"/>
    </row>
    <row r="306" spans="1:8" ht="15">
      <c r="A306" s="217" t="s">
        <v>2</v>
      </c>
      <c r="B306" s="217"/>
      <c r="C306" s="217"/>
      <c r="D306" s="217"/>
      <c r="E306" s="217"/>
      <c r="F306" s="217"/>
      <c r="G306" s="217"/>
      <c r="H306" s="217"/>
    </row>
    <row r="307" spans="1:8" ht="15">
      <c r="A307" s="202" t="s">
        <v>121</v>
      </c>
      <c r="B307" s="202"/>
      <c r="C307" s="202"/>
      <c r="D307" s="202"/>
      <c r="E307" s="202"/>
      <c r="F307" s="202"/>
      <c r="G307" s="202"/>
      <c r="H307" s="202"/>
    </row>
    <row r="308" spans="1:8" ht="15">
      <c r="A308" s="202" t="s">
        <v>140</v>
      </c>
      <c r="B308" s="202"/>
      <c r="C308" s="202"/>
      <c r="D308" s="202"/>
      <c r="E308" s="202"/>
      <c r="F308" s="202"/>
      <c r="G308" s="202"/>
      <c r="H308" s="202"/>
    </row>
    <row r="309" spans="1:8" ht="15">
      <c r="A309" s="202" t="s">
        <v>13</v>
      </c>
      <c r="B309" s="202"/>
      <c r="C309" s="202"/>
      <c r="D309" s="202"/>
      <c r="E309" s="202"/>
      <c r="F309" s="202"/>
      <c r="G309" s="202"/>
      <c r="H309" s="202"/>
    </row>
    <row r="310" spans="1:8" ht="15">
      <c r="A310" s="202" t="s">
        <v>176</v>
      </c>
      <c r="B310" s="202"/>
      <c r="C310" s="202"/>
      <c r="D310" s="202"/>
      <c r="E310" s="202"/>
      <c r="F310" s="202"/>
      <c r="G310" s="202"/>
      <c r="H310" s="202"/>
    </row>
    <row r="311" spans="1:8" ht="12.75">
      <c r="A311" s="203" t="s">
        <v>3</v>
      </c>
      <c r="B311" s="203"/>
      <c r="C311" s="203"/>
      <c r="D311" s="203"/>
      <c r="E311" s="203"/>
      <c r="F311" s="203"/>
      <c r="G311" s="203"/>
      <c r="H311" s="203"/>
    </row>
    <row r="312" spans="1:8" ht="6.75" customHeight="1" thickBot="1">
      <c r="A312" s="204"/>
      <c r="B312" s="204"/>
      <c r="C312" s="204"/>
      <c r="D312" s="204"/>
      <c r="E312" s="204"/>
      <c r="F312" s="204"/>
      <c r="G312" s="204"/>
      <c r="H312" s="204"/>
    </row>
    <row r="313" spans="1:8" ht="15">
      <c r="A313" s="205" t="s">
        <v>0</v>
      </c>
      <c r="B313" s="206"/>
      <c r="C313" s="209" t="s">
        <v>14</v>
      </c>
      <c r="D313" s="210"/>
      <c r="E313" s="211"/>
      <c r="F313" s="212" t="s">
        <v>15</v>
      </c>
      <c r="G313" s="213"/>
      <c r="H313" s="214"/>
    </row>
    <row r="314" spans="1:8" ht="18" customHeight="1" thickBot="1">
      <c r="A314" s="207"/>
      <c r="B314" s="208"/>
      <c r="C314" s="70" t="s">
        <v>4</v>
      </c>
      <c r="D314" s="71" t="s">
        <v>5</v>
      </c>
      <c r="E314" s="72" t="s">
        <v>16</v>
      </c>
      <c r="F314" s="70" t="s">
        <v>4</v>
      </c>
      <c r="G314" s="71" t="s">
        <v>5</v>
      </c>
      <c r="H314" s="72" t="s">
        <v>16</v>
      </c>
    </row>
    <row r="315" spans="1:8" ht="15.75" thickBot="1">
      <c r="A315" s="192" t="s">
        <v>12</v>
      </c>
      <c r="B315" s="193"/>
      <c r="C315" s="73">
        <f>C316+C334+C378+C421+C435+C439+C453</f>
        <v>499034500</v>
      </c>
      <c r="D315" s="74">
        <f>D316+D334+D378+D421+D435+D439+D453</f>
        <v>18185517.89</v>
      </c>
      <c r="E315" s="75">
        <f>D315/C315</f>
        <v>0.03644140413137769</v>
      </c>
      <c r="F315" s="73">
        <f>F316+F334+F378+F421+F435+F439+F453</f>
        <v>132379900</v>
      </c>
      <c r="G315" s="74">
        <f>G316+G334+G378+G421+G435+G439+G453</f>
        <v>3383288.86</v>
      </c>
      <c r="H315" s="76">
        <f>G315/F315</f>
        <v>0.025557421179499305</v>
      </c>
    </row>
    <row r="316" spans="1:8" ht="15.75" thickBot="1">
      <c r="A316" s="194" t="s">
        <v>6</v>
      </c>
      <c r="B316" s="195"/>
      <c r="C316" s="66">
        <f>SUM(C317:C333)</f>
        <v>76897275</v>
      </c>
      <c r="D316" s="67">
        <f>SUM(D317:D333)</f>
        <v>11028980.26</v>
      </c>
      <c r="E316" s="68">
        <f>D316/C316</f>
        <v>0.14342485166086835</v>
      </c>
      <c r="F316" s="66">
        <f>SUM(F317:F333)</f>
        <v>238768</v>
      </c>
      <c r="G316" s="67">
        <f>SUM(G317:G333)</f>
        <v>2170.63</v>
      </c>
      <c r="H316" s="69">
        <f>G316/F316</f>
        <v>0.009090958587415399</v>
      </c>
    </row>
    <row r="317" spans="1:8" ht="15">
      <c r="A317" s="87" t="s">
        <v>17</v>
      </c>
      <c r="B317" s="88" t="s">
        <v>18</v>
      </c>
      <c r="C317" s="5">
        <v>52153044</v>
      </c>
      <c r="D317" s="6">
        <v>7972513.22</v>
      </c>
      <c r="E317" s="39">
        <f>D317/C317</f>
        <v>0.15286764891422253</v>
      </c>
      <c r="F317" s="14" t="s">
        <v>19</v>
      </c>
      <c r="G317" s="15" t="s">
        <v>19</v>
      </c>
      <c r="H317" s="34" t="s">
        <v>19</v>
      </c>
    </row>
    <row r="318" spans="1:8" ht="15">
      <c r="A318" s="89" t="s">
        <v>20</v>
      </c>
      <c r="B318" s="90" t="s">
        <v>21</v>
      </c>
      <c r="C318" s="7">
        <v>390840</v>
      </c>
      <c r="D318" s="8">
        <v>0</v>
      </c>
      <c r="E318" s="40">
        <f>D318/C318</f>
        <v>0</v>
      </c>
      <c r="F318" s="10" t="s">
        <v>19</v>
      </c>
      <c r="G318" s="11" t="s">
        <v>19</v>
      </c>
      <c r="H318" s="35" t="s">
        <v>19</v>
      </c>
    </row>
    <row r="319" spans="1:8" ht="15">
      <c r="A319" s="89" t="s">
        <v>22</v>
      </c>
      <c r="B319" s="91" t="s">
        <v>23</v>
      </c>
      <c r="C319" s="1" t="s">
        <v>19</v>
      </c>
      <c r="D319" s="2" t="s">
        <v>19</v>
      </c>
      <c r="E319" s="40" t="s">
        <v>19</v>
      </c>
      <c r="F319" s="7">
        <v>204000</v>
      </c>
      <c r="G319" s="8">
        <v>0</v>
      </c>
      <c r="H319" s="35">
        <f>G319/F319</f>
        <v>0</v>
      </c>
    </row>
    <row r="320" spans="1:8" ht="15">
      <c r="A320" s="89" t="s">
        <v>127</v>
      </c>
      <c r="B320" s="91" t="s">
        <v>126</v>
      </c>
      <c r="C320" s="1">
        <v>8016</v>
      </c>
      <c r="D320" s="2">
        <v>1334.4</v>
      </c>
      <c r="E320" s="40">
        <f aca="true" t="shared" si="9" ref="E320:E332">D320/C320</f>
        <v>0.1664670658682635</v>
      </c>
      <c r="F320" s="7" t="s">
        <v>19</v>
      </c>
      <c r="G320" s="8" t="s">
        <v>19</v>
      </c>
      <c r="H320" s="35" t="s">
        <v>19</v>
      </c>
    </row>
    <row r="321" spans="1:8" ht="15">
      <c r="A321" s="92" t="s">
        <v>24</v>
      </c>
      <c r="B321" s="91" t="s">
        <v>25</v>
      </c>
      <c r="C321" s="7">
        <v>1007400</v>
      </c>
      <c r="D321" s="8">
        <v>147400</v>
      </c>
      <c r="E321" s="40">
        <f t="shared" si="9"/>
        <v>0.14631725233273774</v>
      </c>
      <c r="F321" s="3" t="s">
        <v>19</v>
      </c>
      <c r="G321" s="4" t="s">
        <v>19</v>
      </c>
      <c r="H321" s="35" t="s">
        <v>19</v>
      </c>
    </row>
    <row r="322" spans="1:8" ht="15">
      <c r="A322" s="92" t="s">
        <v>26</v>
      </c>
      <c r="B322" s="91" t="s">
        <v>27</v>
      </c>
      <c r="C322" s="7">
        <v>1587300</v>
      </c>
      <c r="D322" s="8">
        <v>499821.79</v>
      </c>
      <c r="E322" s="40">
        <f t="shared" si="9"/>
        <v>0.3148880425880426</v>
      </c>
      <c r="F322" s="7">
        <v>2750</v>
      </c>
      <c r="G322" s="8">
        <v>0</v>
      </c>
      <c r="H322" s="35">
        <f>G322/F322</f>
        <v>0</v>
      </c>
    </row>
    <row r="323" spans="1:8" ht="15">
      <c r="A323" s="89" t="s">
        <v>28</v>
      </c>
      <c r="B323" s="90" t="s">
        <v>29</v>
      </c>
      <c r="C323" s="7">
        <v>6793415</v>
      </c>
      <c r="D323" s="8">
        <v>1072650.73</v>
      </c>
      <c r="E323" s="40">
        <f t="shared" si="9"/>
        <v>0.15789565778036524</v>
      </c>
      <c r="F323" s="7">
        <v>25286</v>
      </c>
      <c r="G323" s="8">
        <v>1733.38</v>
      </c>
      <c r="H323" s="35">
        <f>G323/F323</f>
        <v>0.06855097682512062</v>
      </c>
    </row>
    <row r="324" spans="1:8" ht="15">
      <c r="A324" s="89" t="s">
        <v>30</v>
      </c>
      <c r="B324" s="90" t="s">
        <v>31</v>
      </c>
      <c r="C324" s="7">
        <v>794948</v>
      </c>
      <c r="D324" s="8">
        <v>122523.44</v>
      </c>
      <c r="E324" s="40">
        <f t="shared" si="9"/>
        <v>0.15412761589437296</v>
      </c>
      <c r="F324" s="7">
        <v>3060</v>
      </c>
      <c r="G324" s="8">
        <v>212.25</v>
      </c>
      <c r="H324" s="35">
        <f>G324/F324</f>
        <v>0.06936274509803922</v>
      </c>
    </row>
    <row r="325" spans="1:8" ht="15">
      <c r="A325" s="89" t="s">
        <v>32</v>
      </c>
      <c r="B325" s="90" t="s">
        <v>33</v>
      </c>
      <c r="C325" s="7">
        <v>810959</v>
      </c>
      <c r="D325" s="8">
        <v>124734.44</v>
      </c>
      <c r="E325" s="40">
        <f t="shared" si="9"/>
        <v>0.15381103113720915</v>
      </c>
      <c r="F325" s="7">
        <v>3060</v>
      </c>
      <c r="G325" s="8">
        <v>212.25</v>
      </c>
      <c r="H325" s="35">
        <f>G325/F325</f>
        <v>0.06936274509803922</v>
      </c>
    </row>
    <row r="326" spans="1:8" ht="15">
      <c r="A326" s="89" t="s">
        <v>34</v>
      </c>
      <c r="B326" s="90" t="s">
        <v>117</v>
      </c>
      <c r="C326" s="7">
        <v>158996</v>
      </c>
      <c r="D326" s="8">
        <v>21994.09</v>
      </c>
      <c r="E326" s="40">
        <f t="shared" si="9"/>
        <v>0.13833109009031674</v>
      </c>
      <c r="F326" s="7">
        <v>612</v>
      </c>
      <c r="G326" s="8">
        <v>12.75</v>
      </c>
      <c r="H326" s="35">
        <f>G326/F326</f>
        <v>0.020833333333333332</v>
      </c>
    </row>
    <row r="327" spans="1:8" ht="15">
      <c r="A327" s="89" t="s">
        <v>128</v>
      </c>
      <c r="B327" s="90" t="s">
        <v>129</v>
      </c>
      <c r="C327" s="7">
        <v>2849906</v>
      </c>
      <c r="D327" s="8">
        <v>999995.46</v>
      </c>
      <c r="E327" s="40">
        <f t="shared" si="9"/>
        <v>0.35088717312079765</v>
      </c>
      <c r="F327" s="163" t="s">
        <v>19</v>
      </c>
      <c r="G327" s="164" t="s">
        <v>19</v>
      </c>
      <c r="H327" s="35" t="s">
        <v>19</v>
      </c>
    </row>
    <row r="328" spans="1:8" ht="15">
      <c r="A328" s="89" t="s">
        <v>134</v>
      </c>
      <c r="B328" s="93" t="s">
        <v>132</v>
      </c>
      <c r="C328" s="7">
        <v>6246668</v>
      </c>
      <c r="D328" s="8">
        <v>49600</v>
      </c>
      <c r="E328" s="40">
        <f t="shared" si="9"/>
        <v>0.007940233097068709</v>
      </c>
      <c r="F328" s="7" t="s">
        <v>19</v>
      </c>
      <c r="G328" s="8" t="s">
        <v>19</v>
      </c>
      <c r="H328" s="35" t="s">
        <v>19</v>
      </c>
    </row>
    <row r="329" spans="1:8" ht="15">
      <c r="A329" s="89" t="s">
        <v>135</v>
      </c>
      <c r="B329" s="93" t="s">
        <v>25</v>
      </c>
      <c r="C329" s="7">
        <v>343616</v>
      </c>
      <c r="D329" s="8">
        <v>6333.34</v>
      </c>
      <c r="E329" s="40">
        <f t="shared" si="9"/>
        <v>0.01843144673123487</v>
      </c>
      <c r="F329" s="7" t="s">
        <v>19</v>
      </c>
      <c r="G329" s="8" t="s">
        <v>19</v>
      </c>
      <c r="H329" s="35" t="s">
        <v>19</v>
      </c>
    </row>
    <row r="330" spans="1:8" ht="15">
      <c r="A330" s="89" t="s">
        <v>171</v>
      </c>
      <c r="B330" s="93" t="s">
        <v>172</v>
      </c>
      <c r="C330" s="7">
        <v>20000</v>
      </c>
      <c r="D330" s="8">
        <v>0</v>
      </c>
      <c r="E330" s="40">
        <f t="shared" si="9"/>
        <v>0</v>
      </c>
      <c r="F330" s="7" t="s">
        <v>19</v>
      </c>
      <c r="G330" s="8" t="s">
        <v>19</v>
      </c>
      <c r="H330" s="35" t="s">
        <v>19</v>
      </c>
    </row>
    <row r="331" spans="1:8" ht="15">
      <c r="A331" s="89" t="s">
        <v>157</v>
      </c>
      <c r="B331" s="93" t="s">
        <v>27</v>
      </c>
      <c r="C331" s="7">
        <v>352374</v>
      </c>
      <c r="D331" s="8">
        <v>1350.54</v>
      </c>
      <c r="E331" s="40">
        <f t="shared" si="9"/>
        <v>0.003832689131434215</v>
      </c>
      <c r="F331" s="7" t="s">
        <v>19</v>
      </c>
      <c r="G331" s="8" t="s">
        <v>19</v>
      </c>
      <c r="H331" s="35" t="s">
        <v>19</v>
      </c>
    </row>
    <row r="332" spans="1:8" ht="15" customHeight="1">
      <c r="A332" s="89" t="s">
        <v>158</v>
      </c>
      <c r="B332" s="93" t="s">
        <v>170</v>
      </c>
      <c r="C332" s="7">
        <v>2000000</v>
      </c>
      <c r="D332" s="8">
        <v>0</v>
      </c>
      <c r="E332" s="40">
        <f t="shared" si="9"/>
        <v>0</v>
      </c>
      <c r="F332" s="7" t="s">
        <v>19</v>
      </c>
      <c r="G332" s="8" t="s">
        <v>19</v>
      </c>
      <c r="H332" s="35" t="s">
        <v>19</v>
      </c>
    </row>
    <row r="333" spans="1:8" ht="15.75" thickBot="1">
      <c r="A333" s="89" t="s">
        <v>136</v>
      </c>
      <c r="B333" s="94" t="s">
        <v>133</v>
      </c>
      <c r="C333" s="7">
        <v>1379793</v>
      </c>
      <c r="D333" s="8">
        <v>8728.81</v>
      </c>
      <c r="E333" s="40">
        <f>D333/C333</f>
        <v>0.0063261735637157165</v>
      </c>
      <c r="F333" s="3" t="s">
        <v>19</v>
      </c>
      <c r="G333" s="4" t="s">
        <v>19</v>
      </c>
      <c r="H333" s="35" t="s">
        <v>19</v>
      </c>
    </row>
    <row r="334" spans="1:8" ht="15.75" thickBot="1">
      <c r="A334" s="196" t="s">
        <v>7</v>
      </c>
      <c r="B334" s="197"/>
      <c r="C334" s="52">
        <f>SUM(C335:C377)</f>
        <v>73448907</v>
      </c>
      <c r="D334" s="53">
        <f>SUM(D335:D377)</f>
        <v>4636015.82</v>
      </c>
      <c r="E334" s="54">
        <f>D334/C334</f>
        <v>0.06311892183773408</v>
      </c>
      <c r="F334" s="52">
        <f>SUM(F335:F377)</f>
        <v>31733384</v>
      </c>
      <c r="G334" s="53">
        <f>SUM(G335:G377)</f>
        <v>109936.08</v>
      </c>
      <c r="H334" s="86">
        <f>G334/F334</f>
        <v>0.0034643667375657133</v>
      </c>
    </row>
    <row r="335" spans="1:8" ht="15">
      <c r="A335" s="95">
        <v>101</v>
      </c>
      <c r="B335" s="88" t="s">
        <v>35</v>
      </c>
      <c r="C335" s="16">
        <v>6786203</v>
      </c>
      <c r="D335" s="17">
        <v>119549.14</v>
      </c>
      <c r="E335" s="41">
        <f>D335/C335</f>
        <v>0.01761649924118097</v>
      </c>
      <c r="F335" s="110">
        <v>124598</v>
      </c>
      <c r="G335" s="111">
        <v>109782</v>
      </c>
      <c r="H335" s="39">
        <f>G335/F335</f>
        <v>0.8810895841024735</v>
      </c>
    </row>
    <row r="336" spans="1:8" ht="15">
      <c r="A336" s="97">
        <v>102</v>
      </c>
      <c r="B336" s="90" t="s">
        <v>114</v>
      </c>
      <c r="C336" s="18">
        <v>50000</v>
      </c>
      <c r="D336" s="19">
        <v>0</v>
      </c>
      <c r="E336" s="42">
        <f>D336/C336</f>
        <v>0</v>
      </c>
      <c r="F336" s="1">
        <v>3788</v>
      </c>
      <c r="G336" s="2">
        <v>0</v>
      </c>
      <c r="H336" s="40">
        <f>G336/F336</f>
        <v>0</v>
      </c>
    </row>
    <row r="337" spans="1:8" ht="15">
      <c r="A337" s="97">
        <v>103</v>
      </c>
      <c r="B337" s="90" t="s">
        <v>36</v>
      </c>
      <c r="C337" s="18">
        <v>928205</v>
      </c>
      <c r="D337" s="19">
        <v>0</v>
      </c>
      <c r="E337" s="42">
        <f aca="true" t="shared" si="10" ref="E337:E376">D337/C337</f>
        <v>0</v>
      </c>
      <c r="F337" s="1" t="s">
        <v>19</v>
      </c>
      <c r="G337" s="2" t="s">
        <v>19</v>
      </c>
      <c r="H337" s="40" t="s">
        <v>19</v>
      </c>
    </row>
    <row r="338" spans="1:8" ht="15">
      <c r="A338" s="97">
        <v>104</v>
      </c>
      <c r="B338" s="90" t="s">
        <v>37</v>
      </c>
      <c r="C338" s="18">
        <v>131500</v>
      </c>
      <c r="D338" s="19">
        <v>0</v>
      </c>
      <c r="E338" s="42">
        <f t="shared" si="10"/>
        <v>0</v>
      </c>
      <c r="F338" s="1" t="s">
        <v>19</v>
      </c>
      <c r="G338" s="2" t="s">
        <v>19</v>
      </c>
      <c r="H338" s="40" t="s">
        <v>19</v>
      </c>
    </row>
    <row r="339" spans="1:8" ht="15">
      <c r="A339" s="97">
        <v>105</v>
      </c>
      <c r="B339" s="90" t="s">
        <v>38</v>
      </c>
      <c r="C339" s="18">
        <v>61800</v>
      </c>
      <c r="D339" s="19">
        <v>0</v>
      </c>
      <c r="E339" s="42">
        <f t="shared" si="10"/>
        <v>0</v>
      </c>
      <c r="F339" s="1" t="s">
        <v>19</v>
      </c>
      <c r="G339" s="2" t="s">
        <v>19</v>
      </c>
      <c r="H339" s="40" t="s">
        <v>19</v>
      </c>
    </row>
    <row r="340" spans="1:8" ht="15">
      <c r="A340" s="97">
        <v>106</v>
      </c>
      <c r="B340" s="90" t="s">
        <v>122</v>
      </c>
      <c r="C340" s="18">
        <v>200000</v>
      </c>
      <c r="D340" s="19">
        <v>0</v>
      </c>
      <c r="E340" s="42">
        <f t="shared" si="10"/>
        <v>0</v>
      </c>
      <c r="F340" s="1" t="s">
        <v>19</v>
      </c>
      <c r="G340" s="2" t="s">
        <v>19</v>
      </c>
      <c r="H340" s="40" t="s">
        <v>19</v>
      </c>
    </row>
    <row r="341" spans="1:8" ht="15">
      <c r="A341" s="97">
        <v>109</v>
      </c>
      <c r="B341" s="90" t="s">
        <v>39</v>
      </c>
      <c r="C341" s="18">
        <v>426222</v>
      </c>
      <c r="D341" s="19">
        <v>19317.95</v>
      </c>
      <c r="E341" s="42">
        <f t="shared" si="10"/>
        <v>0.04532368108638222</v>
      </c>
      <c r="F341" s="1">
        <v>100777</v>
      </c>
      <c r="G341" s="2">
        <v>0</v>
      </c>
      <c r="H341" s="40">
        <f>G341/F341</f>
        <v>0</v>
      </c>
    </row>
    <row r="342" spans="1:8" ht="15">
      <c r="A342" s="97">
        <v>111</v>
      </c>
      <c r="B342" s="90" t="s">
        <v>40</v>
      </c>
      <c r="C342" s="18">
        <v>421000</v>
      </c>
      <c r="D342" s="19">
        <v>22969.97</v>
      </c>
      <c r="E342" s="42">
        <f t="shared" si="10"/>
        <v>0.054560498812351546</v>
      </c>
      <c r="F342" s="1" t="s">
        <v>19</v>
      </c>
      <c r="G342" s="2" t="s">
        <v>19</v>
      </c>
      <c r="H342" s="40" t="s">
        <v>19</v>
      </c>
    </row>
    <row r="343" spans="1:8" ht="15">
      <c r="A343" s="97">
        <v>112</v>
      </c>
      <c r="B343" s="90" t="s">
        <v>41</v>
      </c>
      <c r="C343" s="18">
        <v>217000</v>
      </c>
      <c r="D343" s="19">
        <v>9542.33</v>
      </c>
      <c r="E343" s="42">
        <f t="shared" si="10"/>
        <v>0.04397387096774193</v>
      </c>
      <c r="F343" s="1" t="s">
        <v>19</v>
      </c>
      <c r="G343" s="2" t="s">
        <v>19</v>
      </c>
      <c r="H343" s="40" t="s">
        <v>19</v>
      </c>
    </row>
    <row r="344" spans="1:8" ht="15">
      <c r="A344" s="97">
        <v>113</v>
      </c>
      <c r="B344" s="90" t="s">
        <v>42</v>
      </c>
      <c r="C344" s="18">
        <v>74500</v>
      </c>
      <c r="D344" s="19">
        <v>324.05</v>
      </c>
      <c r="E344" s="42">
        <f t="shared" si="10"/>
        <v>0.004349664429530202</v>
      </c>
      <c r="F344" s="1" t="s">
        <v>19</v>
      </c>
      <c r="G344" s="2" t="s">
        <v>19</v>
      </c>
      <c r="H344" s="40" t="s">
        <v>19</v>
      </c>
    </row>
    <row r="345" spans="1:8" ht="15">
      <c r="A345" s="97">
        <v>114</v>
      </c>
      <c r="B345" s="90" t="s">
        <v>43</v>
      </c>
      <c r="C345" s="18">
        <v>1621000</v>
      </c>
      <c r="D345" s="19">
        <v>10206.82</v>
      </c>
      <c r="E345" s="42">
        <f t="shared" si="10"/>
        <v>0.006296619370758791</v>
      </c>
      <c r="F345" s="1" t="s">
        <v>19</v>
      </c>
      <c r="G345" s="2" t="s">
        <v>19</v>
      </c>
      <c r="H345" s="40" t="s">
        <v>19</v>
      </c>
    </row>
    <row r="346" spans="1:8" ht="15">
      <c r="A346" s="97">
        <v>115</v>
      </c>
      <c r="B346" s="90" t="s">
        <v>44</v>
      </c>
      <c r="C346" s="18">
        <v>254773</v>
      </c>
      <c r="D346" s="19">
        <v>0</v>
      </c>
      <c r="E346" s="42">
        <f t="shared" si="10"/>
        <v>0</v>
      </c>
      <c r="F346" s="1" t="s">
        <v>19</v>
      </c>
      <c r="G346" s="2" t="s">
        <v>19</v>
      </c>
      <c r="H346" s="40" t="s">
        <v>19</v>
      </c>
    </row>
    <row r="347" spans="1:8" ht="15">
      <c r="A347" s="97">
        <v>116</v>
      </c>
      <c r="B347" s="90" t="s">
        <v>45</v>
      </c>
      <c r="C347" s="18">
        <v>1223525</v>
      </c>
      <c r="D347" s="19">
        <v>0</v>
      </c>
      <c r="E347" s="42">
        <f t="shared" si="10"/>
        <v>0</v>
      </c>
      <c r="F347" s="1">
        <v>154354</v>
      </c>
      <c r="G347" s="2">
        <v>154.08</v>
      </c>
      <c r="H347" s="40">
        <f>G347/F347</f>
        <v>0.000998224859738005</v>
      </c>
    </row>
    <row r="348" spans="1:8" ht="15">
      <c r="A348" s="97">
        <v>117</v>
      </c>
      <c r="B348" s="90" t="s">
        <v>130</v>
      </c>
      <c r="C348" s="18">
        <v>60000</v>
      </c>
      <c r="D348" s="19">
        <v>0</v>
      </c>
      <c r="E348" s="42">
        <f t="shared" si="10"/>
        <v>0</v>
      </c>
      <c r="F348" s="1" t="s">
        <v>19</v>
      </c>
      <c r="G348" s="2" t="s">
        <v>19</v>
      </c>
      <c r="H348" s="40" t="s">
        <v>19</v>
      </c>
    </row>
    <row r="349" spans="1:8" ht="15">
      <c r="A349" s="97">
        <v>119</v>
      </c>
      <c r="B349" s="90" t="s">
        <v>143</v>
      </c>
      <c r="C349" s="18">
        <v>8000</v>
      </c>
      <c r="D349" s="19">
        <v>0</v>
      </c>
      <c r="E349" s="42">
        <f t="shared" si="10"/>
        <v>0</v>
      </c>
      <c r="F349" s="1" t="s">
        <v>19</v>
      </c>
      <c r="G349" s="2" t="s">
        <v>19</v>
      </c>
      <c r="H349" s="40" t="s">
        <v>19</v>
      </c>
    </row>
    <row r="350" spans="1:8" ht="15">
      <c r="A350" s="98">
        <v>120</v>
      </c>
      <c r="B350" s="91" t="s">
        <v>46</v>
      </c>
      <c r="C350" s="18">
        <v>606340</v>
      </c>
      <c r="D350" s="19">
        <v>802.5</v>
      </c>
      <c r="E350" s="42">
        <f t="shared" si="10"/>
        <v>0.0013235148596497015</v>
      </c>
      <c r="F350" s="1" t="s">
        <v>19</v>
      </c>
      <c r="G350" s="2" t="s">
        <v>19</v>
      </c>
      <c r="H350" s="40" t="s">
        <v>19</v>
      </c>
    </row>
    <row r="351" spans="1:8" ht="15">
      <c r="A351" s="97">
        <v>131</v>
      </c>
      <c r="B351" s="90" t="s">
        <v>47</v>
      </c>
      <c r="C351" s="18">
        <v>409000</v>
      </c>
      <c r="D351" s="19">
        <v>0</v>
      </c>
      <c r="E351" s="42">
        <f t="shared" si="10"/>
        <v>0</v>
      </c>
      <c r="F351" s="1" t="s">
        <v>19</v>
      </c>
      <c r="G351" s="2" t="s">
        <v>19</v>
      </c>
      <c r="H351" s="40" t="s">
        <v>19</v>
      </c>
    </row>
    <row r="352" spans="1:8" ht="15">
      <c r="A352" s="97">
        <v>132</v>
      </c>
      <c r="B352" s="90" t="s">
        <v>48</v>
      </c>
      <c r="C352" s="18">
        <v>871374</v>
      </c>
      <c r="D352" s="19">
        <v>0</v>
      </c>
      <c r="E352" s="42">
        <f t="shared" si="10"/>
        <v>0</v>
      </c>
      <c r="F352" s="1" t="s">
        <v>19</v>
      </c>
      <c r="G352" s="2" t="s">
        <v>19</v>
      </c>
      <c r="H352" s="40" t="s">
        <v>19</v>
      </c>
    </row>
    <row r="353" spans="1:8" ht="15">
      <c r="A353" s="97">
        <v>141</v>
      </c>
      <c r="B353" s="90" t="s">
        <v>49</v>
      </c>
      <c r="C353" s="18">
        <v>477079</v>
      </c>
      <c r="D353" s="19">
        <v>27072</v>
      </c>
      <c r="E353" s="42">
        <f t="shared" si="10"/>
        <v>0.05674531890944686</v>
      </c>
      <c r="F353" s="1" t="s">
        <v>19</v>
      </c>
      <c r="G353" s="2" t="s">
        <v>19</v>
      </c>
      <c r="H353" s="40" t="s">
        <v>19</v>
      </c>
    </row>
    <row r="354" spans="1:8" ht="15">
      <c r="A354" s="97">
        <v>142</v>
      </c>
      <c r="B354" s="90" t="s">
        <v>50</v>
      </c>
      <c r="C354" s="18">
        <v>340460</v>
      </c>
      <c r="D354" s="19">
        <v>15000</v>
      </c>
      <c r="E354" s="42">
        <f t="shared" si="10"/>
        <v>0.04405803912353874</v>
      </c>
      <c r="F354" s="1" t="s">
        <v>19</v>
      </c>
      <c r="G354" s="2" t="s">
        <v>19</v>
      </c>
      <c r="H354" s="40" t="s">
        <v>19</v>
      </c>
    </row>
    <row r="355" spans="1:8" ht="15">
      <c r="A355" s="97">
        <v>143</v>
      </c>
      <c r="B355" s="90" t="s">
        <v>51</v>
      </c>
      <c r="C355" s="18">
        <v>215600</v>
      </c>
      <c r="D355" s="19">
        <v>2700</v>
      </c>
      <c r="E355" s="42">
        <f t="shared" si="10"/>
        <v>0.012523191094619666</v>
      </c>
      <c r="F355" s="1" t="s">
        <v>19</v>
      </c>
      <c r="G355" s="2" t="s">
        <v>19</v>
      </c>
      <c r="H355" s="40" t="s">
        <v>19</v>
      </c>
    </row>
    <row r="356" spans="1:8" ht="15">
      <c r="A356" s="97">
        <v>151</v>
      </c>
      <c r="B356" s="90" t="s">
        <v>52</v>
      </c>
      <c r="C356" s="18">
        <v>232250</v>
      </c>
      <c r="D356" s="19">
        <v>3768.84</v>
      </c>
      <c r="E356" s="42">
        <f t="shared" si="10"/>
        <v>0.016227513455328312</v>
      </c>
      <c r="F356" s="1" t="s">
        <v>19</v>
      </c>
      <c r="G356" s="2" t="s">
        <v>19</v>
      </c>
      <c r="H356" s="40" t="s">
        <v>19</v>
      </c>
    </row>
    <row r="357" spans="1:8" ht="15">
      <c r="A357" s="97">
        <v>152</v>
      </c>
      <c r="B357" s="90" t="s">
        <v>53</v>
      </c>
      <c r="C357" s="18">
        <v>100700</v>
      </c>
      <c r="D357" s="19">
        <v>12730.5</v>
      </c>
      <c r="E357" s="42">
        <f t="shared" si="10"/>
        <v>0.12642005958291958</v>
      </c>
      <c r="F357" s="1" t="s">
        <v>19</v>
      </c>
      <c r="G357" s="2" t="s">
        <v>19</v>
      </c>
      <c r="H357" s="40" t="s">
        <v>19</v>
      </c>
    </row>
    <row r="358" spans="1:8" ht="15">
      <c r="A358" s="97">
        <v>154</v>
      </c>
      <c r="B358" s="90" t="s">
        <v>131</v>
      </c>
      <c r="C358" s="18">
        <v>72615</v>
      </c>
      <c r="D358" s="19">
        <v>0</v>
      </c>
      <c r="E358" s="42">
        <f t="shared" si="10"/>
        <v>0</v>
      </c>
      <c r="F358" s="1" t="s">
        <v>19</v>
      </c>
      <c r="G358" s="2" t="s">
        <v>19</v>
      </c>
      <c r="H358" s="40" t="s">
        <v>19</v>
      </c>
    </row>
    <row r="359" spans="1:8" ht="15">
      <c r="A359" s="97">
        <v>161</v>
      </c>
      <c r="B359" s="90" t="s">
        <v>115</v>
      </c>
      <c r="C359" s="18">
        <v>215000</v>
      </c>
      <c r="D359" s="19">
        <v>0</v>
      </c>
      <c r="E359" s="42">
        <f t="shared" si="10"/>
        <v>0</v>
      </c>
      <c r="F359" s="1" t="s">
        <v>19</v>
      </c>
      <c r="G359" s="2" t="s">
        <v>19</v>
      </c>
      <c r="H359" s="40" t="s">
        <v>19</v>
      </c>
    </row>
    <row r="360" spans="1:8" ht="15">
      <c r="A360" s="97">
        <v>162</v>
      </c>
      <c r="B360" s="90" t="s">
        <v>54</v>
      </c>
      <c r="C360" s="18">
        <v>887968</v>
      </c>
      <c r="D360" s="19">
        <v>472.66</v>
      </c>
      <c r="E360" s="42">
        <f t="shared" si="10"/>
        <v>0.0005322939565389744</v>
      </c>
      <c r="F360" s="1" t="s">
        <v>19</v>
      </c>
      <c r="G360" s="2" t="s">
        <v>19</v>
      </c>
      <c r="H360" s="40" t="s">
        <v>19</v>
      </c>
    </row>
    <row r="361" spans="1:8" ht="15">
      <c r="A361" s="97">
        <v>163</v>
      </c>
      <c r="B361" s="90" t="s">
        <v>55</v>
      </c>
      <c r="C361" s="18">
        <v>4031000</v>
      </c>
      <c r="D361" s="19">
        <v>0</v>
      </c>
      <c r="E361" s="42">
        <f t="shared" si="10"/>
        <v>0</v>
      </c>
      <c r="F361" s="1" t="s">
        <v>19</v>
      </c>
      <c r="G361" s="2" t="s">
        <v>19</v>
      </c>
      <c r="H361" s="40" t="s">
        <v>19</v>
      </c>
    </row>
    <row r="362" spans="1:8" ht="15">
      <c r="A362" s="97">
        <v>164</v>
      </c>
      <c r="B362" s="90" t="s">
        <v>56</v>
      </c>
      <c r="C362" s="18">
        <v>903000</v>
      </c>
      <c r="D362" s="19">
        <v>0</v>
      </c>
      <c r="E362" s="42">
        <f t="shared" si="10"/>
        <v>0</v>
      </c>
      <c r="F362" s="1" t="s">
        <v>19</v>
      </c>
      <c r="G362" s="2" t="s">
        <v>19</v>
      </c>
      <c r="H362" s="40" t="s">
        <v>19</v>
      </c>
    </row>
    <row r="363" spans="1:8" ht="15">
      <c r="A363" s="97">
        <v>165</v>
      </c>
      <c r="B363" s="90" t="s">
        <v>57</v>
      </c>
      <c r="C363" s="18">
        <v>5472591</v>
      </c>
      <c r="D363" s="19">
        <v>2624.35</v>
      </c>
      <c r="E363" s="42">
        <f t="shared" si="10"/>
        <v>0.0004795443328397828</v>
      </c>
      <c r="F363" s="7">
        <v>9010237</v>
      </c>
      <c r="G363" s="9">
        <v>0</v>
      </c>
      <c r="H363" s="35">
        <f>G363/F363</f>
        <v>0</v>
      </c>
    </row>
    <row r="364" spans="1:8" ht="15">
      <c r="A364" s="97">
        <v>166</v>
      </c>
      <c r="B364" s="90" t="s">
        <v>58</v>
      </c>
      <c r="C364" s="18">
        <v>18000</v>
      </c>
      <c r="D364" s="19">
        <v>0</v>
      </c>
      <c r="E364" s="42">
        <f t="shared" si="10"/>
        <v>0</v>
      </c>
      <c r="F364" s="7" t="s">
        <v>19</v>
      </c>
      <c r="G364" s="9" t="s">
        <v>19</v>
      </c>
      <c r="H364" s="35" t="s">
        <v>19</v>
      </c>
    </row>
    <row r="365" spans="1:8" ht="15">
      <c r="A365" s="97">
        <v>169</v>
      </c>
      <c r="B365" s="90" t="s">
        <v>59</v>
      </c>
      <c r="C365" s="18">
        <v>6057804</v>
      </c>
      <c r="D365" s="19">
        <v>158482.04</v>
      </c>
      <c r="E365" s="42">
        <f t="shared" si="10"/>
        <v>0.026161632169017023</v>
      </c>
      <c r="F365" s="7">
        <v>1309596</v>
      </c>
      <c r="G365" s="8">
        <v>0</v>
      </c>
      <c r="H365" s="35">
        <f>G365/F365</f>
        <v>0</v>
      </c>
    </row>
    <row r="366" spans="1:8" ht="15">
      <c r="A366" s="97">
        <v>171</v>
      </c>
      <c r="B366" s="90" t="s">
        <v>60</v>
      </c>
      <c r="C366" s="18">
        <v>12199643</v>
      </c>
      <c r="D366" s="19">
        <v>0</v>
      </c>
      <c r="E366" s="42">
        <f t="shared" si="10"/>
        <v>0</v>
      </c>
      <c r="F366" s="7">
        <v>16512496</v>
      </c>
      <c r="G366" s="8">
        <v>0</v>
      </c>
      <c r="H366" s="35">
        <f>G366/F366</f>
        <v>0</v>
      </c>
    </row>
    <row r="367" spans="1:8" ht="15">
      <c r="A367" s="97">
        <v>172</v>
      </c>
      <c r="B367" s="90" t="s">
        <v>61</v>
      </c>
      <c r="C367" s="18">
        <v>444000</v>
      </c>
      <c r="D367" s="19">
        <v>146780.01</v>
      </c>
      <c r="E367" s="42">
        <f t="shared" si="10"/>
        <v>0.3305856081081081</v>
      </c>
      <c r="F367" s="1" t="s">
        <v>19</v>
      </c>
      <c r="G367" s="2" t="s">
        <v>19</v>
      </c>
      <c r="H367" s="35" t="s">
        <v>19</v>
      </c>
    </row>
    <row r="368" spans="1:8" ht="15">
      <c r="A368" s="97">
        <v>181</v>
      </c>
      <c r="B368" s="90" t="s">
        <v>62</v>
      </c>
      <c r="C368" s="18">
        <v>1929000</v>
      </c>
      <c r="D368" s="19">
        <v>6857.2</v>
      </c>
      <c r="E368" s="42">
        <f t="shared" si="10"/>
        <v>0.003554795230689476</v>
      </c>
      <c r="F368" s="7">
        <v>100000</v>
      </c>
      <c r="G368" s="8">
        <v>0</v>
      </c>
      <c r="H368" s="35">
        <f>G368/F368</f>
        <v>0</v>
      </c>
    </row>
    <row r="369" spans="1:8" ht="15.75" thickBot="1">
      <c r="A369" s="99">
        <v>182</v>
      </c>
      <c r="B369" s="100" t="s">
        <v>63</v>
      </c>
      <c r="C369" s="55">
        <v>979318</v>
      </c>
      <c r="D369" s="56">
        <v>7182.88</v>
      </c>
      <c r="E369" s="43">
        <f t="shared" si="10"/>
        <v>0.00733457365227638</v>
      </c>
      <c r="F369" s="44" t="s">
        <v>19</v>
      </c>
      <c r="G369" s="45" t="s">
        <v>19</v>
      </c>
      <c r="H369" s="37" t="s">
        <v>19</v>
      </c>
    </row>
    <row r="370" spans="1:8" ht="15">
      <c r="A370" s="95">
        <v>183</v>
      </c>
      <c r="B370" s="88" t="s">
        <v>64</v>
      </c>
      <c r="C370" s="16">
        <v>246565</v>
      </c>
      <c r="D370" s="17">
        <v>0</v>
      </c>
      <c r="E370" s="41">
        <f t="shared" si="10"/>
        <v>0</v>
      </c>
      <c r="F370" s="5" t="s">
        <v>19</v>
      </c>
      <c r="G370" s="6" t="s">
        <v>19</v>
      </c>
      <c r="H370" s="34" t="s">
        <v>19</v>
      </c>
    </row>
    <row r="371" spans="1:8" ht="15">
      <c r="A371" s="97">
        <v>184</v>
      </c>
      <c r="B371" s="90" t="s">
        <v>144</v>
      </c>
      <c r="C371" s="18">
        <v>250000</v>
      </c>
      <c r="D371" s="19">
        <v>0</v>
      </c>
      <c r="E371" s="42">
        <f>D371/C371</f>
        <v>0</v>
      </c>
      <c r="F371" s="7" t="s">
        <v>19</v>
      </c>
      <c r="G371" s="8" t="s">
        <v>19</v>
      </c>
      <c r="H371" s="35" t="s">
        <v>19</v>
      </c>
    </row>
    <row r="372" spans="1:8" ht="15">
      <c r="A372" s="97">
        <v>185</v>
      </c>
      <c r="B372" s="90" t="s">
        <v>65</v>
      </c>
      <c r="C372" s="18">
        <v>5717811</v>
      </c>
      <c r="D372" s="19">
        <v>10389.7</v>
      </c>
      <c r="E372" s="42">
        <f t="shared" si="10"/>
        <v>0.0018170765000801881</v>
      </c>
      <c r="F372" s="7">
        <v>3837389</v>
      </c>
      <c r="G372" s="8">
        <v>0</v>
      </c>
      <c r="H372" s="35">
        <f>G372/F372</f>
        <v>0</v>
      </c>
    </row>
    <row r="373" spans="1:8" ht="15">
      <c r="A373" s="97">
        <v>189</v>
      </c>
      <c r="B373" s="90" t="s">
        <v>66</v>
      </c>
      <c r="C373" s="18">
        <v>1816200</v>
      </c>
      <c r="D373" s="19">
        <v>0</v>
      </c>
      <c r="E373" s="42">
        <f t="shared" si="10"/>
        <v>0</v>
      </c>
      <c r="F373" s="7" t="s">
        <v>19</v>
      </c>
      <c r="G373" s="9" t="s">
        <v>19</v>
      </c>
      <c r="H373" s="35" t="s">
        <v>19</v>
      </c>
    </row>
    <row r="374" spans="1:8" ht="15">
      <c r="A374" s="97">
        <v>195</v>
      </c>
      <c r="B374" s="90" t="s">
        <v>160</v>
      </c>
      <c r="C374" s="18">
        <v>6</v>
      </c>
      <c r="D374" s="19">
        <v>0</v>
      </c>
      <c r="E374" s="42">
        <f t="shared" si="10"/>
        <v>0</v>
      </c>
      <c r="F374" s="7" t="s">
        <v>19</v>
      </c>
      <c r="G374" s="9" t="s">
        <v>19</v>
      </c>
      <c r="H374" s="35" t="s">
        <v>19</v>
      </c>
    </row>
    <row r="375" spans="1:8" ht="15">
      <c r="A375" s="97">
        <v>197</v>
      </c>
      <c r="B375" s="90" t="s">
        <v>116</v>
      </c>
      <c r="C375" s="18">
        <v>14441855</v>
      </c>
      <c r="D375" s="19">
        <v>3839767.88</v>
      </c>
      <c r="E375" s="42">
        <f t="shared" si="10"/>
        <v>0.2658777476993087</v>
      </c>
      <c r="F375" s="7" t="s">
        <v>19</v>
      </c>
      <c r="G375" s="9" t="s">
        <v>19</v>
      </c>
      <c r="H375" s="35" t="s">
        <v>19</v>
      </c>
    </row>
    <row r="376" spans="1:8" ht="15">
      <c r="A376" s="97">
        <v>198</v>
      </c>
      <c r="B376" s="90" t="s">
        <v>145</v>
      </c>
      <c r="C376" s="18">
        <v>2000000</v>
      </c>
      <c r="D376" s="19">
        <v>219475</v>
      </c>
      <c r="E376" s="42">
        <f t="shared" si="10"/>
        <v>0.1097375</v>
      </c>
      <c r="F376" s="7">
        <v>580149</v>
      </c>
      <c r="G376" s="9">
        <v>0</v>
      </c>
      <c r="H376" s="35">
        <f>G376/F376</f>
        <v>0</v>
      </c>
    </row>
    <row r="377" spans="1:8" ht="15.75" thickBot="1">
      <c r="A377" s="99">
        <v>199</v>
      </c>
      <c r="B377" s="100" t="s">
        <v>168</v>
      </c>
      <c r="C377" s="55">
        <v>50000</v>
      </c>
      <c r="D377" s="56">
        <v>0</v>
      </c>
      <c r="E377" s="43">
        <f>D377/C377</f>
        <v>0</v>
      </c>
      <c r="F377" s="44" t="s">
        <v>19</v>
      </c>
      <c r="G377" s="58" t="s">
        <v>19</v>
      </c>
      <c r="H377" s="37" t="s">
        <v>19</v>
      </c>
    </row>
    <row r="378" spans="1:8" ht="15.75" thickBot="1">
      <c r="A378" s="186" t="s">
        <v>8</v>
      </c>
      <c r="B378" s="187"/>
      <c r="C378" s="77">
        <f>SUM(C379:C420)</f>
        <v>6326704</v>
      </c>
      <c r="D378" s="78">
        <f>SUM(D379:D420)</f>
        <v>427302.8300000001</v>
      </c>
      <c r="E378" s="79">
        <f>D378/C378</f>
        <v>0.0675395640447222</v>
      </c>
      <c r="F378" s="66">
        <f>SUM(F379:F420)</f>
        <v>200000</v>
      </c>
      <c r="G378" s="67">
        <f>SUM(G379:G420)</f>
        <v>50568.74</v>
      </c>
      <c r="H378" s="69">
        <f>G378/F378</f>
        <v>0.2528437</v>
      </c>
    </row>
    <row r="379" spans="1:8" ht="15">
      <c r="A379" s="95">
        <v>201</v>
      </c>
      <c r="B379" s="101" t="s">
        <v>67</v>
      </c>
      <c r="C379" s="16">
        <v>235308</v>
      </c>
      <c r="D379" s="17">
        <v>14186.65</v>
      </c>
      <c r="E379" s="41">
        <f>D379/C379</f>
        <v>0.06028970540738096</v>
      </c>
      <c r="F379" s="5" t="s">
        <v>19</v>
      </c>
      <c r="G379" s="6" t="s">
        <v>19</v>
      </c>
      <c r="H379" s="34" t="s">
        <v>19</v>
      </c>
    </row>
    <row r="380" spans="1:8" ht="15">
      <c r="A380" s="97">
        <v>203</v>
      </c>
      <c r="B380" s="102" t="s">
        <v>68</v>
      </c>
      <c r="C380" s="18">
        <v>100344</v>
      </c>
      <c r="D380" s="19">
        <v>885.54</v>
      </c>
      <c r="E380" s="42">
        <f>D380/C380</f>
        <v>0.008825041856015308</v>
      </c>
      <c r="F380" s="7" t="s">
        <v>19</v>
      </c>
      <c r="G380" s="8" t="s">
        <v>19</v>
      </c>
      <c r="H380" s="35" t="s">
        <v>19</v>
      </c>
    </row>
    <row r="381" spans="1:8" ht="15">
      <c r="A381" s="97">
        <v>211</v>
      </c>
      <c r="B381" s="102" t="s">
        <v>69</v>
      </c>
      <c r="C381" s="18">
        <v>110150</v>
      </c>
      <c r="D381" s="19">
        <v>122.72</v>
      </c>
      <c r="E381" s="42">
        <f aca="true" t="shared" si="11" ref="E381:E420">D381/C381</f>
        <v>0.0011141171130276896</v>
      </c>
      <c r="F381" s="3" t="s">
        <v>19</v>
      </c>
      <c r="G381" s="4" t="s">
        <v>19</v>
      </c>
      <c r="H381" s="35" t="s">
        <v>19</v>
      </c>
    </row>
    <row r="382" spans="1:8" ht="15">
      <c r="A382" s="97">
        <v>212</v>
      </c>
      <c r="B382" s="102" t="s">
        <v>70</v>
      </c>
      <c r="C382" s="18">
        <v>37500</v>
      </c>
      <c r="D382" s="19">
        <v>0</v>
      </c>
      <c r="E382" s="42">
        <f t="shared" si="11"/>
        <v>0</v>
      </c>
      <c r="F382" s="7" t="s">
        <v>19</v>
      </c>
      <c r="G382" s="8" t="s">
        <v>19</v>
      </c>
      <c r="H382" s="35" t="s">
        <v>19</v>
      </c>
    </row>
    <row r="383" spans="1:8" ht="15">
      <c r="A383" s="97">
        <v>213</v>
      </c>
      <c r="B383" s="102" t="s">
        <v>71</v>
      </c>
      <c r="C383" s="18">
        <v>14000</v>
      </c>
      <c r="D383" s="19">
        <v>0</v>
      </c>
      <c r="E383" s="42">
        <f t="shared" si="11"/>
        <v>0</v>
      </c>
      <c r="F383" s="10" t="s">
        <v>19</v>
      </c>
      <c r="G383" s="11" t="s">
        <v>19</v>
      </c>
      <c r="H383" s="35" t="s">
        <v>19</v>
      </c>
    </row>
    <row r="384" spans="1:8" ht="15">
      <c r="A384" s="97">
        <v>214</v>
      </c>
      <c r="B384" s="102" t="s">
        <v>72</v>
      </c>
      <c r="C384" s="18">
        <v>383794</v>
      </c>
      <c r="D384" s="19">
        <v>498.3</v>
      </c>
      <c r="E384" s="42">
        <f t="shared" si="11"/>
        <v>0.0012983527621588664</v>
      </c>
      <c r="F384" s="7" t="s">
        <v>19</v>
      </c>
      <c r="G384" s="8" t="s">
        <v>19</v>
      </c>
      <c r="H384" s="35" t="s">
        <v>19</v>
      </c>
    </row>
    <row r="385" spans="1:8" ht="15">
      <c r="A385" s="97">
        <v>221</v>
      </c>
      <c r="B385" s="102" t="s">
        <v>73</v>
      </c>
      <c r="C385" s="18">
        <v>419000</v>
      </c>
      <c r="D385" s="19">
        <v>175000</v>
      </c>
      <c r="E385" s="42">
        <f t="shared" si="11"/>
        <v>0.41766109785202865</v>
      </c>
      <c r="F385" s="7" t="s">
        <v>19</v>
      </c>
      <c r="G385" s="8" t="s">
        <v>19</v>
      </c>
      <c r="H385" s="35" t="s">
        <v>19</v>
      </c>
    </row>
    <row r="386" spans="1:8" ht="15">
      <c r="A386" s="97">
        <v>222</v>
      </c>
      <c r="B386" s="102" t="s">
        <v>74</v>
      </c>
      <c r="C386" s="18">
        <v>1500</v>
      </c>
      <c r="D386" s="19">
        <v>192.07</v>
      </c>
      <c r="E386" s="42">
        <f t="shared" si="11"/>
        <v>0.12804666666666667</v>
      </c>
      <c r="F386" s="10" t="s">
        <v>19</v>
      </c>
      <c r="G386" s="11" t="s">
        <v>19</v>
      </c>
      <c r="H386" s="35" t="s">
        <v>19</v>
      </c>
    </row>
    <row r="387" spans="1:8" ht="15">
      <c r="A387" s="97">
        <v>223</v>
      </c>
      <c r="B387" s="102" t="s">
        <v>75</v>
      </c>
      <c r="C387" s="18">
        <v>416680</v>
      </c>
      <c r="D387" s="19">
        <v>175000</v>
      </c>
      <c r="E387" s="42">
        <f t="shared" si="11"/>
        <v>0.4199865604300662</v>
      </c>
      <c r="F387" s="7" t="s">
        <v>19</v>
      </c>
      <c r="G387" s="8" t="s">
        <v>19</v>
      </c>
      <c r="H387" s="35" t="s">
        <v>19</v>
      </c>
    </row>
    <row r="388" spans="1:8" ht="15">
      <c r="A388" s="97">
        <v>224</v>
      </c>
      <c r="B388" s="102" t="s">
        <v>76</v>
      </c>
      <c r="C388" s="18">
        <v>51400</v>
      </c>
      <c r="D388" s="19">
        <v>0</v>
      </c>
      <c r="E388" s="42">
        <f t="shared" si="11"/>
        <v>0</v>
      </c>
      <c r="F388" s="7" t="s">
        <v>19</v>
      </c>
      <c r="G388" s="8" t="s">
        <v>19</v>
      </c>
      <c r="H388" s="35" t="s">
        <v>19</v>
      </c>
    </row>
    <row r="389" spans="1:8" ht="15">
      <c r="A389" s="97">
        <v>229</v>
      </c>
      <c r="B389" s="102" t="s">
        <v>161</v>
      </c>
      <c r="C389" s="18">
        <v>1500</v>
      </c>
      <c r="D389" s="19">
        <v>0</v>
      </c>
      <c r="E389" s="42">
        <f t="shared" si="11"/>
        <v>0</v>
      </c>
      <c r="F389" s="7" t="s">
        <v>19</v>
      </c>
      <c r="G389" s="8" t="s">
        <v>19</v>
      </c>
      <c r="H389" s="35" t="s">
        <v>19</v>
      </c>
    </row>
    <row r="390" spans="1:8" ht="15">
      <c r="A390" s="97">
        <v>231</v>
      </c>
      <c r="B390" s="102" t="s">
        <v>77</v>
      </c>
      <c r="C390" s="18">
        <v>516225</v>
      </c>
      <c r="D390" s="19">
        <v>37.45</v>
      </c>
      <c r="E390" s="42">
        <f t="shared" si="11"/>
        <v>7.254588599932201E-05</v>
      </c>
      <c r="F390" s="7" t="s">
        <v>19</v>
      </c>
      <c r="G390" s="8" t="s">
        <v>19</v>
      </c>
      <c r="H390" s="35" t="s">
        <v>19</v>
      </c>
    </row>
    <row r="391" spans="1:8" ht="15">
      <c r="A391" s="97">
        <v>232</v>
      </c>
      <c r="B391" s="102" t="s">
        <v>78</v>
      </c>
      <c r="C391" s="18">
        <v>194116</v>
      </c>
      <c r="D391" s="19">
        <v>14525.25</v>
      </c>
      <c r="E391" s="42">
        <f t="shared" si="11"/>
        <v>0.07482768035607575</v>
      </c>
      <c r="F391" s="7" t="s">
        <v>19</v>
      </c>
      <c r="G391" s="8" t="s">
        <v>19</v>
      </c>
      <c r="H391" s="35" t="s">
        <v>19</v>
      </c>
    </row>
    <row r="392" spans="1:8" ht="15">
      <c r="A392" s="97">
        <v>239</v>
      </c>
      <c r="B392" s="102" t="s">
        <v>79</v>
      </c>
      <c r="C392" s="18">
        <v>160680</v>
      </c>
      <c r="D392" s="19">
        <v>1094.61</v>
      </c>
      <c r="E392" s="42">
        <f t="shared" si="11"/>
        <v>0.00681235997012696</v>
      </c>
      <c r="F392" s="7" t="s">
        <v>19</v>
      </c>
      <c r="G392" s="8" t="s">
        <v>19</v>
      </c>
      <c r="H392" s="35" t="s">
        <v>19</v>
      </c>
    </row>
    <row r="393" spans="1:8" ht="15">
      <c r="A393" s="97">
        <v>241</v>
      </c>
      <c r="B393" s="102" t="s">
        <v>80</v>
      </c>
      <c r="C393" s="18">
        <v>2000</v>
      </c>
      <c r="D393" s="19">
        <v>0</v>
      </c>
      <c r="E393" s="42">
        <f t="shared" si="11"/>
        <v>0</v>
      </c>
      <c r="F393" s="7" t="s">
        <v>19</v>
      </c>
      <c r="G393" s="8" t="s">
        <v>19</v>
      </c>
      <c r="H393" s="35" t="s">
        <v>19</v>
      </c>
    </row>
    <row r="394" spans="1:8" ht="15">
      <c r="A394" s="97">
        <v>242</v>
      </c>
      <c r="B394" s="102" t="s">
        <v>81</v>
      </c>
      <c r="C394" s="18">
        <v>21100</v>
      </c>
      <c r="D394" s="19">
        <v>0</v>
      </c>
      <c r="E394" s="42">
        <f t="shared" si="11"/>
        <v>0</v>
      </c>
      <c r="F394" s="3" t="s">
        <v>19</v>
      </c>
      <c r="G394" s="4" t="s">
        <v>19</v>
      </c>
      <c r="H394" s="35" t="s">
        <v>19</v>
      </c>
    </row>
    <row r="395" spans="1:8" ht="15">
      <c r="A395" s="97">
        <v>243</v>
      </c>
      <c r="B395" s="102" t="s">
        <v>82</v>
      </c>
      <c r="C395" s="18">
        <v>19100</v>
      </c>
      <c r="D395" s="19">
        <v>0</v>
      </c>
      <c r="E395" s="42">
        <f t="shared" si="11"/>
        <v>0</v>
      </c>
      <c r="F395" s="7" t="s">
        <v>19</v>
      </c>
      <c r="G395" s="9" t="s">
        <v>19</v>
      </c>
      <c r="H395" s="35" t="s">
        <v>19</v>
      </c>
    </row>
    <row r="396" spans="1:8" ht="15">
      <c r="A396" s="97">
        <v>244</v>
      </c>
      <c r="B396" s="102" t="s">
        <v>83</v>
      </c>
      <c r="C396" s="18">
        <v>2100</v>
      </c>
      <c r="D396" s="19">
        <v>0</v>
      </c>
      <c r="E396" s="42">
        <f t="shared" si="11"/>
        <v>0</v>
      </c>
      <c r="F396" s="3" t="s">
        <v>19</v>
      </c>
      <c r="G396" s="4" t="s">
        <v>19</v>
      </c>
      <c r="H396" s="35" t="s">
        <v>19</v>
      </c>
    </row>
    <row r="397" spans="1:8" ht="15">
      <c r="A397" s="97">
        <v>249</v>
      </c>
      <c r="B397" s="102" t="s">
        <v>84</v>
      </c>
      <c r="C397" s="18">
        <v>97450</v>
      </c>
      <c r="D397" s="19">
        <v>827.64</v>
      </c>
      <c r="E397" s="42">
        <f t="shared" si="11"/>
        <v>0.008492970754232939</v>
      </c>
      <c r="F397" s="7" t="s">
        <v>19</v>
      </c>
      <c r="G397" s="8" t="s">
        <v>19</v>
      </c>
      <c r="H397" s="35" t="s">
        <v>19</v>
      </c>
    </row>
    <row r="398" spans="1:8" ht="15">
      <c r="A398" s="97">
        <v>251</v>
      </c>
      <c r="B398" s="102" t="s">
        <v>85</v>
      </c>
      <c r="C398" s="18">
        <v>30000</v>
      </c>
      <c r="D398" s="19">
        <v>0</v>
      </c>
      <c r="E398" s="42">
        <f t="shared" si="11"/>
        <v>0</v>
      </c>
      <c r="F398" s="7" t="s">
        <v>19</v>
      </c>
      <c r="G398" s="8" t="s">
        <v>19</v>
      </c>
      <c r="H398" s="35" t="s">
        <v>19</v>
      </c>
    </row>
    <row r="399" spans="1:8" ht="15">
      <c r="A399" s="97">
        <v>252</v>
      </c>
      <c r="B399" s="102" t="s">
        <v>86</v>
      </c>
      <c r="C399" s="18">
        <v>20000</v>
      </c>
      <c r="D399" s="19">
        <v>759.08</v>
      </c>
      <c r="E399" s="42">
        <f t="shared" si="11"/>
        <v>0.037954</v>
      </c>
      <c r="F399" s="7" t="s">
        <v>19</v>
      </c>
      <c r="G399" s="9" t="s">
        <v>19</v>
      </c>
      <c r="H399" s="35" t="s">
        <v>19</v>
      </c>
    </row>
    <row r="400" spans="1:8" ht="15">
      <c r="A400" s="97">
        <v>253</v>
      </c>
      <c r="B400" s="102" t="s">
        <v>87</v>
      </c>
      <c r="C400" s="18">
        <v>24000</v>
      </c>
      <c r="D400" s="19">
        <v>0</v>
      </c>
      <c r="E400" s="42">
        <f t="shared" si="11"/>
        <v>0</v>
      </c>
      <c r="F400" s="7" t="s">
        <v>19</v>
      </c>
      <c r="G400" s="9" t="s">
        <v>19</v>
      </c>
      <c r="H400" s="35" t="s">
        <v>19</v>
      </c>
    </row>
    <row r="401" spans="1:8" ht="15">
      <c r="A401" s="97">
        <v>254</v>
      </c>
      <c r="B401" s="102" t="s">
        <v>88</v>
      </c>
      <c r="C401" s="18">
        <v>58000</v>
      </c>
      <c r="D401" s="19">
        <v>120.9</v>
      </c>
      <c r="E401" s="42">
        <f t="shared" si="11"/>
        <v>0.0020844827586206896</v>
      </c>
      <c r="F401" s="7" t="s">
        <v>19</v>
      </c>
      <c r="G401" s="9" t="s">
        <v>19</v>
      </c>
      <c r="H401" s="35" t="s">
        <v>19</v>
      </c>
    </row>
    <row r="402" spans="1:8" ht="15">
      <c r="A402" s="97">
        <v>255</v>
      </c>
      <c r="B402" s="102" t="s">
        <v>89</v>
      </c>
      <c r="C402" s="18">
        <v>129000</v>
      </c>
      <c r="D402" s="19">
        <v>1935.36</v>
      </c>
      <c r="E402" s="42">
        <f t="shared" si="11"/>
        <v>0.015002790697674418</v>
      </c>
      <c r="F402" s="7" t="s">
        <v>19</v>
      </c>
      <c r="G402" s="9" t="s">
        <v>19</v>
      </c>
      <c r="H402" s="35" t="s">
        <v>19</v>
      </c>
    </row>
    <row r="403" spans="1:8" ht="15">
      <c r="A403" s="97">
        <v>256</v>
      </c>
      <c r="B403" s="102" t="s">
        <v>90</v>
      </c>
      <c r="C403" s="18">
        <v>55000</v>
      </c>
      <c r="D403" s="19">
        <v>44.85</v>
      </c>
      <c r="E403" s="42">
        <f t="shared" si="11"/>
        <v>0.0008154545454545455</v>
      </c>
      <c r="F403" s="3" t="s">
        <v>19</v>
      </c>
      <c r="G403" s="4" t="s">
        <v>19</v>
      </c>
      <c r="H403" s="35" t="s">
        <v>19</v>
      </c>
    </row>
    <row r="404" spans="1:8" ht="15">
      <c r="A404" s="97">
        <v>257</v>
      </c>
      <c r="B404" s="102" t="s">
        <v>91</v>
      </c>
      <c r="C404" s="18">
        <v>12000</v>
      </c>
      <c r="D404" s="19">
        <v>0</v>
      </c>
      <c r="E404" s="42">
        <f t="shared" si="11"/>
        <v>0</v>
      </c>
      <c r="F404" s="7" t="s">
        <v>19</v>
      </c>
      <c r="G404" s="9" t="s">
        <v>19</v>
      </c>
      <c r="H404" s="35" t="s">
        <v>19</v>
      </c>
    </row>
    <row r="405" spans="1:8" ht="15">
      <c r="A405" s="97">
        <v>259</v>
      </c>
      <c r="B405" s="102" t="s">
        <v>92</v>
      </c>
      <c r="C405" s="18">
        <v>75500</v>
      </c>
      <c r="D405" s="19">
        <v>84.49</v>
      </c>
      <c r="E405" s="42">
        <f t="shared" si="11"/>
        <v>0.0011190728476821192</v>
      </c>
      <c r="F405" s="7" t="s">
        <v>19</v>
      </c>
      <c r="G405" s="9" t="s">
        <v>19</v>
      </c>
      <c r="H405" s="35" t="s">
        <v>19</v>
      </c>
    </row>
    <row r="406" spans="1:8" ht="15">
      <c r="A406" s="97">
        <v>261</v>
      </c>
      <c r="B406" s="102" t="s">
        <v>93</v>
      </c>
      <c r="C406" s="18">
        <v>115000</v>
      </c>
      <c r="D406" s="19">
        <v>168</v>
      </c>
      <c r="E406" s="42">
        <f t="shared" si="11"/>
        <v>0.0014608695652173914</v>
      </c>
      <c r="F406" s="3" t="s">
        <v>19</v>
      </c>
      <c r="G406" s="4" t="s">
        <v>19</v>
      </c>
      <c r="H406" s="35" t="s">
        <v>19</v>
      </c>
    </row>
    <row r="407" spans="1:8" ht="15">
      <c r="A407" s="97">
        <v>262</v>
      </c>
      <c r="B407" s="102" t="s">
        <v>94</v>
      </c>
      <c r="C407" s="18">
        <v>150700</v>
      </c>
      <c r="D407" s="19">
        <v>0</v>
      </c>
      <c r="E407" s="42">
        <f t="shared" si="11"/>
        <v>0</v>
      </c>
      <c r="F407" s="3" t="s">
        <v>19</v>
      </c>
      <c r="G407" s="4" t="s">
        <v>19</v>
      </c>
      <c r="H407" s="35" t="s">
        <v>19</v>
      </c>
    </row>
    <row r="408" spans="1:8" ht="15">
      <c r="A408" s="97">
        <v>263</v>
      </c>
      <c r="B408" s="102" t="s">
        <v>95</v>
      </c>
      <c r="C408" s="18">
        <v>221500</v>
      </c>
      <c r="D408" s="19">
        <v>160.5</v>
      </c>
      <c r="E408" s="42">
        <f t="shared" si="11"/>
        <v>0.0007246049661399548</v>
      </c>
      <c r="F408" s="3" t="s">
        <v>19</v>
      </c>
      <c r="G408" s="4" t="s">
        <v>19</v>
      </c>
      <c r="H408" s="35" t="s">
        <v>19</v>
      </c>
    </row>
    <row r="409" spans="1:8" ht="15">
      <c r="A409" s="97">
        <v>265</v>
      </c>
      <c r="B409" s="102" t="s">
        <v>96</v>
      </c>
      <c r="C409" s="18">
        <v>616250</v>
      </c>
      <c r="D409" s="19">
        <v>83.41</v>
      </c>
      <c r="E409" s="42">
        <f t="shared" si="11"/>
        <v>0.00013535091277890466</v>
      </c>
      <c r="F409" s="7">
        <v>200000</v>
      </c>
      <c r="G409" s="8">
        <v>50568.74</v>
      </c>
      <c r="H409" s="35">
        <f>G409/F409</f>
        <v>0.2528437</v>
      </c>
    </row>
    <row r="410" spans="1:8" ht="15">
      <c r="A410" s="97">
        <v>269</v>
      </c>
      <c r="B410" s="102" t="s">
        <v>97</v>
      </c>
      <c r="C410" s="18">
        <v>199755</v>
      </c>
      <c r="D410" s="19">
        <v>674.45</v>
      </c>
      <c r="E410" s="42">
        <f t="shared" si="11"/>
        <v>0.003376386072939351</v>
      </c>
      <c r="F410" s="7" t="s">
        <v>19</v>
      </c>
      <c r="G410" s="8" t="s">
        <v>19</v>
      </c>
      <c r="H410" s="35" t="s">
        <v>19</v>
      </c>
    </row>
    <row r="411" spans="1:8" ht="15">
      <c r="A411" s="97">
        <v>271</v>
      </c>
      <c r="B411" s="102" t="s">
        <v>98</v>
      </c>
      <c r="C411" s="18">
        <v>35721</v>
      </c>
      <c r="D411" s="19">
        <v>0</v>
      </c>
      <c r="E411" s="42">
        <f t="shared" si="11"/>
        <v>0</v>
      </c>
      <c r="F411" s="7" t="s">
        <v>19</v>
      </c>
      <c r="G411" s="8" t="s">
        <v>19</v>
      </c>
      <c r="H411" s="35" t="s">
        <v>19</v>
      </c>
    </row>
    <row r="412" spans="1:8" ht="15">
      <c r="A412" s="97">
        <v>272</v>
      </c>
      <c r="B412" s="102" t="s">
        <v>99</v>
      </c>
      <c r="C412" s="18">
        <v>21000</v>
      </c>
      <c r="D412" s="19">
        <v>0</v>
      </c>
      <c r="E412" s="42">
        <f t="shared" si="11"/>
        <v>0</v>
      </c>
      <c r="F412" s="10" t="s">
        <v>19</v>
      </c>
      <c r="G412" s="11" t="s">
        <v>19</v>
      </c>
      <c r="H412" s="35" t="s">
        <v>19</v>
      </c>
    </row>
    <row r="413" spans="1:8" ht="15">
      <c r="A413" s="97">
        <v>273</v>
      </c>
      <c r="B413" s="102" t="s">
        <v>100</v>
      </c>
      <c r="C413" s="18">
        <v>261762</v>
      </c>
      <c r="D413" s="19">
        <v>20536.5</v>
      </c>
      <c r="E413" s="42">
        <f t="shared" si="11"/>
        <v>0.07845485593783666</v>
      </c>
      <c r="F413" s="7" t="s">
        <v>19</v>
      </c>
      <c r="G413" s="8" t="s">
        <v>19</v>
      </c>
      <c r="H413" s="35" t="s">
        <v>19</v>
      </c>
    </row>
    <row r="414" spans="1:8" ht="15">
      <c r="A414" s="97">
        <v>274</v>
      </c>
      <c r="B414" s="102" t="s">
        <v>101</v>
      </c>
      <c r="C414" s="18">
        <v>60000</v>
      </c>
      <c r="D414" s="19">
        <v>618.46</v>
      </c>
      <c r="E414" s="42">
        <f t="shared" si="11"/>
        <v>0.010307666666666668</v>
      </c>
      <c r="F414" s="10" t="s">
        <v>19</v>
      </c>
      <c r="G414" s="11" t="s">
        <v>19</v>
      </c>
      <c r="H414" s="35" t="s">
        <v>19</v>
      </c>
    </row>
    <row r="415" spans="1:8" ht="15">
      <c r="A415" s="97">
        <v>275</v>
      </c>
      <c r="B415" s="102" t="s">
        <v>102</v>
      </c>
      <c r="C415" s="18">
        <v>740535</v>
      </c>
      <c r="D415" s="19">
        <v>16928.68</v>
      </c>
      <c r="E415" s="42">
        <f t="shared" si="11"/>
        <v>0.022860067383715828</v>
      </c>
      <c r="F415" s="7" t="s">
        <v>19</v>
      </c>
      <c r="G415" s="8" t="s">
        <v>19</v>
      </c>
      <c r="H415" s="35" t="s">
        <v>19</v>
      </c>
    </row>
    <row r="416" spans="1:8" ht="15">
      <c r="A416" s="97">
        <v>277</v>
      </c>
      <c r="B416" s="102" t="s">
        <v>123</v>
      </c>
      <c r="C416" s="18">
        <v>8000</v>
      </c>
      <c r="D416" s="19">
        <v>0</v>
      </c>
      <c r="E416" s="42">
        <f t="shared" si="11"/>
        <v>0</v>
      </c>
      <c r="F416" s="7" t="s">
        <v>19</v>
      </c>
      <c r="G416" s="8" t="s">
        <v>19</v>
      </c>
      <c r="H416" s="35" t="s">
        <v>19</v>
      </c>
    </row>
    <row r="417" spans="1:8" ht="15">
      <c r="A417" s="97">
        <v>278</v>
      </c>
      <c r="B417" s="102" t="s">
        <v>103</v>
      </c>
      <c r="C417" s="18">
        <v>3000</v>
      </c>
      <c r="D417" s="19">
        <v>0</v>
      </c>
      <c r="E417" s="42">
        <f t="shared" si="11"/>
        <v>0</v>
      </c>
      <c r="F417" s="7" t="s">
        <v>19</v>
      </c>
      <c r="G417" s="8" t="s">
        <v>19</v>
      </c>
      <c r="H417" s="35" t="s">
        <v>19</v>
      </c>
    </row>
    <row r="418" spans="1:8" ht="15">
      <c r="A418" s="97">
        <v>279</v>
      </c>
      <c r="B418" s="102" t="s">
        <v>104</v>
      </c>
      <c r="C418" s="18">
        <v>39425</v>
      </c>
      <c r="D418" s="19">
        <v>99.39</v>
      </c>
      <c r="E418" s="42">
        <f t="shared" si="11"/>
        <v>0.0025209892200380468</v>
      </c>
      <c r="F418" s="7" t="s">
        <v>19</v>
      </c>
      <c r="G418" s="8" t="s">
        <v>19</v>
      </c>
      <c r="H418" s="35" t="s">
        <v>19</v>
      </c>
    </row>
    <row r="419" spans="1:8" ht="15">
      <c r="A419" s="98">
        <v>280</v>
      </c>
      <c r="B419" s="102" t="s">
        <v>105</v>
      </c>
      <c r="C419" s="18">
        <v>666600</v>
      </c>
      <c r="D419" s="19">
        <v>2718.53</v>
      </c>
      <c r="E419" s="42">
        <f t="shared" si="11"/>
        <v>0.0040782028202820285</v>
      </c>
      <c r="F419" s="7" t="s">
        <v>19</v>
      </c>
      <c r="G419" s="8" t="s">
        <v>19</v>
      </c>
      <c r="H419" s="35" t="s">
        <v>19</v>
      </c>
    </row>
    <row r="420" spans="1:8" ht="15.75" thickBot="1">
      <c r="A420" s="165">
        <v>294</v>
      </c>
      <c r="B420" s="150" t="s">
        <v>169</v>
      </c>
      <c r="C420" s="55">
        <v>9</v>
      </c>
      <c r="D420" s="56">
        <v>0</v>
      </c>
      <c r="E420" s="43">
        <f t="shared" si="11"/>
        <v>0</v>
      </c>
      <c r="F420" s="44" t="s">
        <v>19</v>
      </c>
      <c r="G420" s="45" t="s">
        <v>19</v>
      </c>
      <c r="H420" s="37" t="s">
        <v>19</v>
      </c>
    </row>
    <row r="421" spans="1:8" ht="15.75" thickBot="1">
      <c r="A421" s="198" t="s">
        <v>9</v>
      </c>
      <c r="B421" s="199"/>
      <c r="C421" s="12">
        <f>SUM(C422:C434)</f>
        <v>6403899</v>
      </c>
      <c r="D421" s="13">
        <f>SUM(D422:D434)</f>
        <v>0</v>
      </c>
      <c r="E421" s="38">
        <f>D421/C421</f>
        <v>0</v>
      </c>
      <c r="F421" s="12">
        <f>SUM(F422:F434)</f>
        <v>24757833</v>
      </c>
      <c r="G421" s="13">
        <f>SUM(G422:G434)</f>
        <v>635.9</v>
      </c>
      <c r="H421" s="33">
        <f aca="true" t="shared" si="12" ref="H421:H426">G421/F421</f>
        <v>2.5684800442752804E-05</v>
      </c>
    </row>
    <row r="422" spans="1:8" ht="15">
      <c r="A422" s="119">
        <v>301</v>
      </c>
      <c r="B422" s="151" t="s">
        <v>146</v>
      </c>
      <c r="C422" s="117" t="s">
        <v>19</v>
      </c>
      <c r="D422" s="20" t="s">
        <v>19</v>
      </c>
      <c r="E422" s="41" t="s">
        <v>19</v>
      </c>
      <c r="F422" s="5">
        <v>157000</v>
      </c>
      <c r="G422" s="6">
        <v>0</v>
      </c>
      <c r="H422" s="34">
        <f t="shared" si="12"/>
        <v>0</v>
      </c>
    </row>
    <row r="423" spans="1:8" ht="15">
      <c r="A423" s="115">
        <v>302</v>
      </c>
      <c r="B423" s="116" t="s">
        <v>147</v>
      </c>
      <c r="C423" s="21" t="s">
        <v>19</v>
      </c>
      <c r="D423" s="22" t="s">
        <v>19</v>
      </c>
      <c r="E423" s="42" t="s">
        <v>19</v>
      </c>
      <c r="F423" s="7">
        <v>29000</v>
      </c>
      <c r="G423" s="8">
        <v>0</v>
      </c>
      <c r="H423" s="35">
        <f t="shared" si="12"/>
        <v>0</v>
      </c>
    </row>
    <row r="424" spans="1:8" ht="15">
      <c r="A424" s="115">
        <v>305</v>
      </c>
      <c r="B424" s="116" t="s">
        <v>148</v>
      </c>
      <c r="C424" s="21" t="s">
        <v>19</v>
      </c>
      <c r="D424" s="22" t="s">
        <v>19</v>
      </c>
      <c r="E424" s="42" t="s">
        <v>19</v>
      </c>
      <c r="F424" s="7">
        <v>10000</v>
      </c>
      <c r="G424" s="8">
        <v>0</v>
      </c>
      <c r="H424" s="35">
        <f t="shared" si="12"/>
        <v>0</v>
      </c>
    </row>
    <row r="425" spans="1:8" ht="15">
      <c r="A425" s="115">
        <v>309</v>
      </c>
      <c r="B425" s="116" t="s">
        <v>149</v>
      </c>
      <c r="C425" s="21" t="s">
        <v>19</v>
      </c>
      <c r="D425" s="22" t="s">
        <v>19</v>
      </c>
      <c r="E425" s="42" t="s">
        <v>19</v>
      </c>
      <c r="F425" s="7">
        <v>60000</v>
      </c>
      <c r="G425" s="8">
        <v>0</v>
      </c>
      <c r="H425" s="35">
        <f t="shared" si="12"/>
        <v>0</v>
      </c>
    </row>
    <row r="426" spans="1:8" ht="15">
      <c r="A426" s="115">
        <v>313</v>
      </c>
      <c r="B426" s="116" t="s">
        <v>163</v>
      </c>
      <c r="C426" s="21" t="s">
        <v>19</v>
      </c>
      <c r="D426" s="22" t="s">
        <v>19</v>
      </c>
      <c r="E426" s="42" t="s">
        <v>19</v>
      </c>
      <c r="F426" s="7">
        <v>50000</v>
      </c>
      <c r="G426" s="8">
        <v>0</v>
      </c>
      <c r="H426" s="35">
        <f t="shared" si="12"/>
        <v>0</v>
      </c>
    </row>
    <row r="427" spans="1:8" ht="15">
      <c r="A427" s="115">
        <v>314</v>
      </c>
      <c r="B427" s="116" t="s">
        <v>150</v>
      </c>
      <c r="C427" s="21">
        <v>20000</v>
      </c>
      <c r="D427" s="22">
        <v>0</v>
      </c>
      <c r="E427" s="42">
        <f aca="true" t="shared" si="13" ref="E427:E433">D427/C427</f>
        <v>0</v>
      </c>
      <c r="F427" s="7">
        <v>3648000</v>
      </c>
      <c r="G427" s="8">
        <v>0</v>
      </c>
      <c r="H427" s="35">
        <f>G427/F427</f>
        <v>0</v>
      </c>
    </row>
    <row r="428" spans="1:8" ht="15">
      <c r="A428" s="115">
        <v>319</v>
      </c>
      <c r="B428" s="116" t="s">
        <v>166</v>
      </c>
      <c r="C428" s="21" t="s">
        <v>19</v>
      </c>
      <c r="D428" s="22" t="s">
        <v>19</v>
      </c>
      <c r="E428" s="42" t="s">
        <v>19</v>
      </c>
      <c r="F428" s="7" t="s">
        <v>19</v>
      </c>
      <c r="G428" s="8" t="s">
        <v>19</v>
      </c>
      <c r="H428" s="35" t="s">
        <v>19</v>
      </c>
    </row>
    <row r="429" spans="1:8" ht="15">
      <c r="A429" s="103">
        <v>320</v>
      </c>
      <c r="B429" s="116" t="s">
        <v>151</v>
      </c>
      <c r="C429" s="21" t="s">
        <v>19</v>
      </c>
      <c r="D429" s="22" t="s">
        <v>19</v>
      </c>
      <c r="E429" s="42" t="s">
        <v>19</v>
      </c>
      <c r="F429" s="7">
        <v>89376</v>
      </c>
      <c r="G429" s="8">
        <v>512</v>
      </c>
      <c r="H429" s="35">
        <f>G429/F429</f>
        <v>0.005728607232366631</v>
      </c>
    </row>
    <row r="430" spans="1:8" ht="15">
      <c r="A430" s="115">
        <v>332</v>
      </c>
      <c r="B430" s="116" t="s">
        <v>152</v>
      </c>
      <c r="C430" s="21">
        <v>50000</v>
      </c>
      <c r="D430" s="22">
        <v>0</v>
      </c>
      <c r="E430" s="42">
        <f t="shared" si="13"/>
        <v>0</v>
      </c>
      <c r="F430" s="7" t="s">
        <v>19</v>
      </c>
      <c r="G430" s="8" t="s">
        <v>19</v>
      </c>
      <c r="H430" s="35" t="s">
        <v>19</v>
      </c>
    </row>
    <row r="431" spans="1:8" ht="15">
      <c r="A431" s="103">
        <v>340</v>
      </c>
      <c r="B431" s="116" t="s">
        <v>153</v>
      </c>
      <c r="C431" s="21">
        <v>2000</v>
      </c>
      <c r="D431" s="22">
        <v>0</v>
      </c>
      <c r="E431" s="42">
        <f t="shared" si="13"/>
        <v>0</v>
      </c>
      <c r="F431" s="7">
        <v>226350</v>
      </c>
      <c r="G431" s="8">
        <v>0</v>
      </c>
      <c r="H431" s="35">
        <f aca="true" t="shared" si="14" ref="H431:H438">G431/F431</f>
        <v>0</v>
      </c>
    </row>
    <row r="432" spans="1:8" ht="15">
      <c r="A432" s="103">
        <v>350</v>
      </c>
      <c r="B432" s="116" t="s">
        <v>154</v>
      </c>
      <c r="C432" s="21">
        <v>30000</v>
      </c>
      <c r="D432" s="22">
        <v>0</v>
      </c>
      <c r="E432" s="42">
        <f t="shared" si="13"/>
        <v>0</v>
      </c>
      <c r="F432" s="7">
        <v>2267900</v>
      </c>
      <c r="G432" s="8">
        <v>0</v>
      </c>
      <c r="H432" s="35">
        <f t="shared" si="14"/>
        <v>0</v>
      </c>
    </row>
    <row r="433" spans="1:8" ht="15">
      <c r="A433" s="103">
        <v>370</v>
      </c>
      <c r="B433" s="116" t="s">
        <v>106</v>
      </c>
      <c r="C433" s="21">
        <v>5000</v>
      </c>
      <c r="D433" s="22">
        <v>0</v>
      </c>
      <c r="E433" s="42">
        <f t="shared" si="13"/>
        <v>0</v>
      </c>
      <c r="F433" s="7">
        <v>1321600</v>
      </c>
      <c r="G433" s="8">
        <v>123.9</v>
      </c>
      <c r="H433" s="35">
        <f t="shared" si="14"/>
        <v>9.375E-05</v>
      </c>
    </row>
    <row r="434" spans="1:8" ht="15.75" thickBot="1">
      <c r="A434" s="152">
        <v>380</v>
      </c>
      <c r="B434" s="136" t="s">
        <v>107</v>
      </c>
      <c r="C434" s="27">
        <v>6296899</v>
      </c>
      <c r="D434" s="120">
        <v>0</v>
      </c>
      <c r="E434" s="43">
        <f>D434/C434</f>
        <v>0</v>
      </c>
      <c r="F434" s="44">
        <v>16898607</v>
      </c>
      <c r="G434" s="45">
        <v>0</v>
      </c>
      <c r="H434" s="37">
        <f t="shared" si="14"/>
        <v>0</v>
      </c>
    </row>
    <row r="435" spans="1:8" ht="15.75" thickBot="1">
      <c r="A435" s="200" t="s">
        <v>139</v>
      </c>
      <c r="B435" s="201"/>
      <c r="C435" s="112">
        <v>0</v>
      </c>
      <c r="D435" s="113">
        <v>0</v>
      </c>
      <c r="E435" s="38" t="s">
        <v>19</v>
      </c>
      <c r="F435" s="114">
        <f>SUM(F436:F438)</f>
        <v>4791666</v>
      </c>
      <c r="G435" s="114">
        <f>SUM(G436:G438)</f>
        <v>0</v>
      </c>
      <c r="H435" s="33">
        <f t="shared" si="14"/>
        <v>0</v>
      </c>
    </row>
    <row r="436" spans="1:8" ht="15">
      <c r="A436" s="125">
        <v>502</v>
      </c>
      <c r="B436" s="134" t="s">
        <v>167</v>
      </c>
      <c r="C436" s="121" t="s">
        <v>19</v>
      </c>
      <c r="D436" s="122" t="s">
        <v>19</v>
      </c>
      <c r="E436" s="137" t="s">
        <v>19</v>
      </c>
      <c r="F436" s="121">
        <v>2000000</v>
      </c>
      <c r="G436" s="122">
        <v>0</v>
      </c>
      <c r="H436" s="123">
        <f t="shared" si="14"/>
        <v>0</v>
      </c>
    </row>
    <row r="437" spans="1:8" ht="15">
      <c r="A437" s="128">
        <v>511</v>
      </c>
      <c r="B437" s="135" t="s">
        <v>155</v>
      </c>
      <c r="C437" s="130" t="s">
        <v>19</v>
      </c>
      <c r="D437" s="127" t="s">
        <v>19</v>
      </c>
      <c r="E437" s="138" t="s">
        <v>19</v>
      </c>
      <c r="F437" s="130">
        <v>311666</v>
      </c>
      <c r="G437" s="127">
        <v>0</v>
      </c>
      <c r="H437" s="131">
        <f t="shared" si="14"/>
        <v>0</v>
      </c>
    </row>
    <row r="438" spans="1:8" ht="15.75" thickBot="1">
      <c r="A438" s="129">
        <v>544</v>
      </c>
      <c r="B438" s="136" t="s">
        <v>156</v>
      </c>
      <c r="C438" s="139" t="s">
        <v>19</v>
      </c>
      <c r="D438" s="140" t="s">
        <v>19</v>
      </c>
      <c r="E438" s="141" t="s">
        <v>19</v>
      </c>
      <c r="F438" s="162">
        <v>2480000</v>
      </c>
      <c r="G438" s="132">
        <v>0</v>
      </c>
      <c r="H438" s="133">
        <f t="shared" si="14"/>
        <v>0</v>
      </c>
    </row>
    <row r="439" spans="1:8" ht="15.75" thickBot="1">
      <c r="A439" s="186" t="s">
        <v>10</v>
      </c>
      <c r="B439" s="187"/>
      <c r="C439" s="66">
        <f>SUM(C440:C452)</f>
        <v>335957715</v>
      </c>
      <c r="D439" s="67">
        <f>SUM(D440:D452)</f>
        <v>2093218.98</v>
      </c>
      <c r="E439" s="68">
        <f>D439/C439</f>
        <v>0.006230602503056077</v>
      </c>
      <c r="F439" s="66">
        <f>SUM(F440:F452)</f>
        <v>1229033</v>
      </c>
      <c r="G439" s="126">
        <f>SUM(G440:G452)</f>
        <v>19977.51</v>
      </c>
      <c r="H439" s="69">
        <f>G439/F439</f>
        <v>0.016254657116611188</v>
      </c>
    </row>
    <row r="440" spans="1:8" ht="15">
      <c r="A440" s="95">
        <v>611</v>
      </c>
      <c r="B440" s="104" t="s">
        <v>137</v>
      </c>
      <c r="C440" s="57">
        <v>75000</v>
      </c>
      <c r="D440" s="20">
        <v>9400</v>
      </c>
      <c r="E440" s="41">
        <f>D440/C440</f>
        <v>0.12533333333333332</v>
      </c>
      <c r="F440" s="63" t="s">
        <v>19</v>
      </c>
      <c r="G440" s="64" t="s">
        <v>19</v>
      </c>
      <c r="H440" s="34" t="s">
        <v>19</v>
      </c>
    </row>
    <row r="441" spans="1:8" ht="15">
      <c r="A441" s="96">
        <v>612</v>
      </c>
      <c r="B441" s="105" t="s">
        <v>124</v>
      </c>
      <c r="C441" s="59">
        <v>1000000</v>
      </c>
      <c r="D441" s="60">
        <v>0</v>
      </c>
      <c r="E441" s="61">
        <f>D441/C441</f>
        <v>0</v>
      </c>
      <c r="F441" s="25" t="s">
        <v>19</v>
      </c>
      <c r="G441" s="26" t="s">
        <v>19</v>
      </c>
      <c r="H441" s="36" t="s">
        <v>19</v>
      </c>
    </row>
    <row r="442" spans="1:8" ht="15">
      <c r="A442" s="96">
        <v>613</v>
      </c>
      <c r="B442" s="105" t="s">
        <v>138</v>
      </c>
      <c r="C442" s="59">
        <v>1000</v>
      </c>
      <c r="D442" s="60">
        <v>0</v>
      </c>
      <c r="E442" s="61">
        <f aca="true" t="shared" si="15" ref="E442:E452">D442/C442</f>
        <v>0</v>
      </c>
      <c r="F442" s="25" t="s">
        <v>19</v>
      </c>
      <c r="G442" s="26" t="s">
        <v>19</v>
      </c>
      <c r="H442" s="36" t="s">
        <v>19</v>
      </c>
    </row>
    <row r="443" spans="1:8" ht="15">
      <c r="A443" s="96">
        <v>614</v>
      </c>
      <c r="B443" s="105" t="s">
        <v>125</v>
      </c>
      <c r="C443" s="59">
        <v>200000</v>
      </c>
      <c r="D443" s="60">
        <v>0</v>
      </c>
      <c r="E443" s="61">
        <f t="shared" si="15"/>
        <v>0</v>
      </c>
      <c r="F443" s="25" t="s">
        <v>19</v>
      </c>
      <c r="G443" s="26" t="s">
        <v>19</v>
      </c>
      <c r="H443" s="36" t="s">
        <v>19</v>
      </c>
    </row>
    <row r="444" spans="1:8" ht="15">
      <c r="A444" s="97">
        <v>624</v>
      </c>
      <c r="B444" s="91" t="s">
        <v>164</v>
      </c>
      <c r="C444" s="47" t="s">
        <v>19</v>
      </c>
      <c r="D444" s="22" t="s">
        <v>19</v>
      </c>
      <c r="E444" s="61" t="s">
        <v>19</v>
      </c>
      <c r="F444" s="31">
        <v>1229033</v>
      </c>
      <c r="G444" s="32">
        <v>19977.51</v>
      </c>
      <c r="H444" s="35">
        <f>G444/F444</f>
        <v>0.016254657116611188</v>
      </c>
    </row>
    <row r="445" spans="1:8" ht="15">
      <c r="A445" s="97">
        <v>631</v>
      </c>
      <c r="B445" s="91" t="s">
        <v>165</v>
      </c>
      <c r="C445" s="47">
        <v>2252000</v>
      </c>
      <c r="D445" s="22">
        <v>0</v>
      </c>
      <c r="E445" s="61">
        <f t="shared" si="15"/>
        <v>0</v>
      </c>
      <c r="F445" s="31" t="s">
        <v>19</v>
      </c>
      <c r="G445" s="32" t="s">
        <v>19</v>
      </c>
      <c r="H445" s="35" t="s">
        <v>19</v>
      </c>
    </row>
    <row r="446" spans="1:8" ht="15">
      <c r="A446" s="97">
        <v>635</v>
      </c>
      <c r="B446" s="91" t="s">
        <v>120</v>
      </c>
      <c r="C446" s="47">
        <v>254697282</v>
      </c>
      <c r="D446" s="22">
        <v>2000000</v>
      </c>
      <c r="E446" s="61">
        <f t="shared" si="15"/>
        <v>0.007852459140101856</v>
      </c>
      <c r="F446" s="31" t="s">
        <v>19</v>
      </c>
      <c r="G446" s="32" t="s">
        <v>19</v>
      </c>
      <c r="H446" s="35" t="s">
        <v>19</v>
      </c>
    </row>
    <row r="447" spans="1:8" ht="15">
      <c r="A447" s="97">
        <v>637</v>
      </c>
      <c r="B447" s="91" t="s">
        <v>142</v>
      </c>
      <c r="C447" s="47">
        <v>35000000</v>
      </c>
      <c r="D447" s="22">
        <v>83818.98</v>
      </c>
      <c r="E447" s="61">
        <f t="shared" si="15"/>
        <v>0.002394828</v>
      </c>
      <c r="F447" s="31" t="s">
        <v>19</v>
      </c>
      <c r="G447" s="32" t="s">
        <v>19</v>
      </c>
      <c r="H447" s="35" t="s">
        <v>19</v>
      </c>
    </row>
    <row r="448" spans="1:8" ht="15">
      <c r="A448" s="97">
        <v>639</v>
      </c>
      <c r="B448" s="91" t="s">
        <v>108</v>
      </c>
      <c r="C448" s="47">
        <v>125000</v>
      </c>
      <c r="D448" s="22">
        <v>0</v>
      </c>
      <c r="E448" s="61">
        <f t="shared" si="15"/>
        <v>0</v>
      </c>
      <c r="F448" s="31" t="s">
        <v>19</v>
      </c>
      <c r="G448" s="32" t="s">
        <v>19</v>
      </c>
      <c r="H448" s="35" t="s">
        <v>19</v>
      </c>
    </row>
    <row r="449" spans="1:8" ht="15">
      <c r="A449" s="97">
        <v>648</v>
      </c>
      <c r="B449" s="90" t="s">
        <v>109</v>
      </c>
      <c r="C449" s="47">
        <v>35000000</v>
      </c>
      <c r="D449" s="22">
        <v>0</v>
      </c>
      <c r="E449" s="61">
        <f t="shared" si="15"/>
        <v>0</v>
      </c>
      <c r="F449" s="31" t="s">
        <v>19</v>
      </c>
      <c r="G449" s="32" t="s">
        <v>19</v>
      </c>
      <c r="H449" s="35" t="s">
        <v>19</v>
      </c>
    </row>
    <row r="450" spans="1:8" ht="15">
      <c r="A450" s="97">
        <v>662</v>
      </c>
      <c r="B450" s="90" t="s">
        <v>110</v>
      </c>
      <c r="C450" s="47">
        <v>456300</v>
      </c>
      <c r="D450" s="22">
        <v>0</v>
      </c>
      <c r="E450" s="61">
        <f t="shared" si="15"/>
        <v>0</v>
      </c>
      <c r="F450" s="31" t="s">
        <v>19</v>
      </c>
      <c r="G450" s="32" t="s">
        <v>19</v>
      </c>
      <c r="H450" s="35" t="s">
        <v>19</v>
      </c>
    </row>
    <row r="451" spans="1:8" ht="15">
      <c r="A451" s="97">
        <v>663</v>
      </c>
      <c r="B451" s="90" t="s">
        <v>111</v>
      </c>
      <c r="C451" s="47">
        <v>280000</v>
      </c>
      <c r="D451" s="22">
        <v>0</v>
      </c>
      <c r="E451" s="61">
        <f t="shared" si="15"/>
        <v>0</v>
      </c>
      <c r="F451" s="31" t="s">
        <v>19</v>
      </c>
      <c r="G451" s="32" t="s">
        <v>19</v>
      </c>
      <c r="H451" s="35" t="s">
        <v>19</v>
      </c>
    </row>
    <row r="452" spans="1:8" ht="15.75" thickBot="1">
      <c r="A452" s="106">
        <v>664</v>
      </c>
      <c r="B452" s="107" t="s">
        <v>112</v>
      </c>
      <c r="C452" s="80">
        <v>6871133</v>
      </c>
      <c r="D452" s="62">
        <v>0</v>
      </c>
      <c r="E452" s="61">
        <f t="shared" si="15"/>
        <v>0</v>
      </c>
      <c r="F452" s="81" t="s">
        <v>19</v>
      </c>
      <c r="G452" s="82" t="s">
        <v>19</v>
      </c>
      <c r="H452" s="83" t="s">
        <v>19</v>
      </c>
    </row>
    <row r="453" spans="1:8" ht="15.75" thickBot="1">
      <c r="A453" s="188" t="s">
        <v>11</v>
      </c>
      <c r="B453" s="189"/>
      <c r="C453" s="23">
        <v>0</v>
      </c>
      <c r="D453" s="24">
        <v>0</v>
      </c>
      <c r="E453" s="38" t="s">
        <v>19</v>
      </c>
      <c r="F453" s="23">
        <f>SUM(F454:F454)</f>
        <v>69429216</v>
      </c>
      <c r="G453" s="24">
        <f>SUM(G454:G454)</f>
        <v>3200000</v>
      </c>
      <c r="H453" s="33">
        <f>G453/F453</f>
        <v>0.04609010708114578</v>
      </c>
    </row>
    <row r="454" spans="1:8" ht="15.75" thickBot="1">
      <c r="A454" s="108">
        <v>721</v>
      </c>
      <c r="B454" s="109" t="s">
        <v>113</v>
      </c>
      <c r="C454" s="27" t="s">
        <v>19</v>
      </c>
      <c r="D454" s="28" t="s">
        <v>19</v>
      </c>
      <c r="E454" s="48" t="s">
        <v>19</v>
      </c>
      <c r="F454" s="29">
        <v>69429216</v>
      </c>
      <c r="G454" s="30">
        <v>3200000</v>
      </c>
      <c r="H454" s="37">
        <f>G454/F454</f>
        <v>0.04609010708114578</v>
      </c>
    </row>
    <row r="455" spans="1:8" ht="12.75">
      <c r="A455" s="84"/>
      <c r="B455" s="85" t="s">
        <v>118</v>
      </c>
      <c r="C455" s="190"/>
      <c r="D455" s="190"/>
      <c r="E455" s="190"/>
      <c r="F455" s="190"/>
      <c r="G455" s="190"/>
      <c r="H455" s="190"/>
    </row>
    <row r="456" spans="1:8" ht="12.75">
      <c r="A456" s="191" t="s">
        <v>119</v>
      </c>
      <c r="B456" s="191"/>
      <c r="C456" s="191"/>
      <c r="D456" s="191"/>
      <c r="E456" s="191"/>
      <c r="F456" s="191"/>
      <c r="G456" s="191"/>
      <c r="H456" s="191"/>
    </row>
    <row r="457" spans="1:8" ht="12.75">
      <c r="A457" s="191"/>
      <c r="B457" s="191"/>
      <c r="C457" s="191"/>
      <c r="D457" s="191"/>
      <c r="E457" s="191"/>
      <c r="F457" s="191"/>
      <c r="G457" s="191"/>
      <c r="H457" s="191"/>
    </row>
    <row r="458" spans="1:8" ht="15">
      <c r="A458" s="217" t="s">
        <v>1</v>
      </c>
      <c r="B458" s="217"/>
      <c r="C458" s="217"/>
      <c r="D458" s="217"/>
      <c r="E458" s="217"/>
      <c r="F458" s="217"/>
      <c r="G458" s="217"/>
      <c r="H458" s="217"/>
    </row>
    <row r="459" spans="1:8" ht="15">
      <c r="A459" s="217" t="s">
        <v>2</v>
      </c>
      <c r="B459" s="217"/>
      <c r="C459" s="217"/>
      <c r="D459" s="217"/>
      <c r="E459" s="217"/>
      <c r="F459" s="217"/>
      <c r="G459" s="217"/>
      <c r="H459" s="217"/>
    </row>
    <row r="460" spans="1:8" ht="15">
      <c r="A460" s="202" t="s">
        <v>141</v>
      </c>
      <c r="B460" s="202"/>
      <c r="C460" s="202"/>
      <c r="D460" s="202"/>
      <c r="E460" s="202"/>
      <c r="F460" s="202"/>
      <c r="G460" s="202"/>
      <c r="H460" s="202"/>
    </row>
    <row r="461" spans="1:8" ht="15">
      <c r="A461" s="202" t="s">
        <v>13</v>
      </c>
      <c r="B461" s="202"/>
      <c r="C461" s="202"/>
      <c r="D461" s="202"/>
      <c r="E461" s="202"/>
      <c r="F461" s="202"/>
      <c r="G461" s="202"/>
      <c r="H461" s="202"/>
    </row>
    <row r="462" spans="1:8" ht="15">
      <c r="A462" s="202" t="s">
        <v>175</v>
      </c>
      <c r="B462" s="202"/>
      <c r="C462" s="202"/>
      <c r="D462" s="202"/>
      <c r="E462" s="202"/>
      <c r="F462" s="202"/>
      <c r="G462" s="202"/>
      <c r="H462" s="202"/>
    </row>
    <row r="463" spans="1:8" ht="12.75">
      <c r="A463" s="224" t="s">
        <v>3</v>
      </c>
      <c r="B463" s="224"/>
      <c r="C463" s="224"/>
      <c r="D463" s="224"/>
      <c r="E463" s="224"/>
      <c r="F463" s="224"/>
      <c r="G463" s="224"/>
      <c r="H463" s="224"/>
    </row>
    <row r="464" spans="1:8" ht="12.75">
      <c r="A464" s="169"/>
      <c r="B464" s="169"/>
      <c r="C464" s="169"/>
      <c r="D464" s="169"/>
      <c r="E464" s="169"/>
      <c r="F464" s="169"/>
      <c r="G464" s="169"/>
      <c r="H464" s="169"/>
    </row>
    <row r="465" spans="1:8" ht="12.75">
      <c r="A465" s="169"/>
      <c r="B465" s="169"/>
      <c r="C465" s="169"/>
      <c r="D465" s="169"/>
      <c r="E465" s="169"/>
      <c r="F465" s="169"/>
      <c r="G465" s="169"/>
      <c r="H465" s="169"/>
    </row>
    <row r="466" spans="1:8" ht="12.75">
      <c r="A466" s="169"/>
      <c r="B466" s="169"/>
      <c r="C466" s="169"/>
      <c r="D466" s="169"/>
      <c r="E466" s="169"/>
      <c r="F466" s="169"/>
      <c r="G466" s="169"/>
      <c r="H466" s="169"/>
    </row>
    <row r="467" spans="1:8" ht="12.75">
      <c r="A467" s="169"/>
      <c r="B467" s="169"/>
      <c r="C467" s="169"/>
      <c r="D467" s="169"/>
      <c r="E467" s="169"/>
      <c r="F467" s="169"/>
      <c r="G467" s="169"/>
      <c r="H467" s="169"/>
    </row>
    <row r="468" spans="1:8" ht="12.75">
      <c r="A468" s="169"/>
      <c r="B468" s="169"/>
      <c r="C468" s="169"/>
      <c r="D468" s="169"/>
      <c r="E468" s="169"/>
      <c r="F468" s="169"/>
      <c r="G468" s="169"/>
      <c r="H468" s="169"/>
    </row>
    <row r="469" spans="1:8" ht="12.75">
      <c r="A469" s="169"/>
      <c r="B469" s="169"/>
      <c r="C469" s="169"/>
      <c r="D469" s="169"/>
      <c r="E469" s="169"/>
      <c r="F469" s="169"/>
      <c r="G469" s="169"/>
      <c r="H469" s="169"/>
    </row>
    <row r="470" spans="1:8" ht="12.75">
      <c r="A470" s="169"/>
      <c r="B470" s="169"/>
      <c r="C470" s="169"/>
      <c r="D470" s="169"/>
      <c r="E470" s="169"/>
      <c r="F470" s="169"/>
      <c r="G470" s="169"/>
      <c r="H470" s="169"/>
    </row>
    <row r="471" spans="1:8" ht="12.75">
      <c r="A471" s="169"/>
      <c r="B471" s="169"/>
      <c r="C471" s="169"/>
      <c r="D471" s="169"/>
      <c r="E471" s="169"/>
      <c r="F471" s="169"/>
      <c r="G471" s="169"/>
      <c r="H471" s="169"/>
    </row>
    <row r="472" spans="1:8" ht="12.75">
      <c r="A472" s="169"/>
      <c r="B472" s="169"/>
      <c r="C472" s="169"/>
      <c r="D472" s="169"/>
      <c r="E472" s="169"/>
      <c r="F472" s="169"/>
      <c r="G472" s="169"/>
      <c r="H472" s="169"/>
    </row>
    <row r="473" spans="1:8" ht="12.75">
      <c r="A473" s="169"/>
      <c r="B473" s="169"/>
      <c r="C473" s="169"/>
      <c r="D473" s="169"/>
      <c r="E473" s="169"/>
      <c r="F473" s="169"/>
      <c r="G473" s="169"/>
      <c r="H473" s="169"/>
    </row>
    <row r="474" spans="1:8" ht="12.75">
      <c r="A474" s="169"/>
      <c r="B474" s="169"/>
      <c r="C474" s="169"/>
      <c r="D474" s="169"/>
      <c r="E474" s="169"/>
      <c r="F474" s="169"/>
      <c r="G474" s="169"/>
      <c r="H474" s="169"/>
    </row>
    <row r="475" spans="1:8" ht="12.75">
      <c r="A475" s="169"/>
      <c r="B475" s="169"/>
      <c r="C475" s="169"/>
      <c r="D475" s="169"/>
      <c r="E475" s="169"/>
      <c r="F475" s="169"/>
      <c r="G475" s="169"/>
      <c r="H475" s="169"/>
    </row>
    <row r="476" spans="1:8" ht="12.75">
      <c r="A476" s="169"/>
      <c r="B476" s="169"/>
      <c r="C476" s="169"/>
      <c r="D476" s="169"/>
      <c r="E476" s="169"/>
      <c r="F476" s="169"/>
      <c r="G476" s="169"/>
      <c r="H476" s="169"/>
    </row>
    <row r="477" spans="1:8" ht="12.75">
      <c r="A477" s="169"/>
      <c r="B477" s="169"/>
      <c r="C477" s="169"/>
      <c r="D477" s="169"/>
      <c r="E477" s="169"/>
      <c r="F477" s="169"/>
      <c r="G477" s="169"/>
      <c r="H477" s="169"/>
    </row>
    <row r="478" spans="1:8" ht="12.75">
      <c r="A478" s="169"/>
      <c r="B478" s="169"/>
      <c r="C478" s="169"/>
      <c r="D478" s="169"/>
      <c r="E478" s="169"/>
      <c r="F478" s="169"/>
      <c r="G478" s="169"/>
      <c r="H478" s="169"/>
    </row>
    <row r="479" spans="1:8" ht="12.75">
      <c r="A479" s="169"/>
      <c r="B479" s="169"/>
      <c r="C479" s="169"/>
      <c r="D479" s="169"/>
      <c r="E479" s="169"/>
      <c r="F479" s="169"/>
      <c r="G479" s="169"/>
      <c r="H479" s="169"/>
    </row>
    <row r="480" spans="1:8" ht="12.75">
      <c r="A480" s="169"/>
      <c r="B480" s="169"/>
      <c r="C480" s="169"/>
      <c r="D480" s="169"/>
      <c r="E480" s="169"/>
      <c r="F480" s="169"/>
      <c r="G480" s="169"/>
      <c r="H480" s="169"/>
    </row>
    <row r="481" spans="1:8" ht="12.75">
      <c r="A481" s="169"/>
      <c r="B481" s="169"/>
      <c r="C481" s="169"/>
      <c r="D481" s="169"/>
      <c r="E481" s="169"/>
      <c r="F481" s="169"/>
      <c r="G481" s="169"/>
      <c r="H481" s="169"/>
    </row>
    <row r="482" spans="1:8" ht="12.75">
      <c r="A482" s="169"/>
      <c r="B482" s="169"/>
      <c r="C482" s="169"/>
      <c r="D482" s="169"/>
      <c r="E482" s="169"/>
      <c r="F482" s="169"/>
      <c r="G482" s="169"/>
      <c r="H482" s="169"/>
    </row>
    <row r="483" spans="1:8" ht="12.75">
      <c r="A483" s="169"/>
      <c r="B483" s="169"/>
      <c r="C483" s="169"/>
      <c r="D483" s="169"/>
      <c r="E483" s="169"/>
      <c r="F483" s="169"/>
      <c r="G483" s="169"/>
      <c r="H483" s="169"/>
    </row>
    <row r="484" spans="1:8" ht="12.75">
      <c r="A484" s="169"/>
      <c r="B484" s="169"/>
      <c r="C484" s="169"/>
      <c r="D484" s="169"/>
      <c r="E484" s="169"/>
      <c r="F484" s="169"/>
      <c r="G484" s="169"/>
      <c r="H484" s="169"/>
    </row>
    <row r="485" spans="1:8" ht="12.75">
      <c r="A485" s="169"/>
      <c r="B485" s="169"/>
      <c r="C485" s="169"/>
      <c r="D485" s="169"/>
      <c r="E485" s="169"/>
      <c r="F485" s="169"/>
      <c r="G485" s="169"/>
      <c r="H485" s="169"/>
    </row>
    <row r="486" spans="1:8" ht="12.75">
      <c r="A486" s="169"/>
      <c r="B486" s="169"/>
      <c r="C486" s="169"/>
      <c r="D486" s="169"/>
      <c r="E486" s="169"/>
      <c r="F486" s="169"/>
      <c r="G486" s="169"/>
      <c r="H486" s="169"/>
    </row>
    <row r="487" spans="1:8" ht="12.75">
      <c r="A487" s="169"/>
      <c r="B487" s="169"/>
      <c r="C487" s="169"/>
      <c r="D487" s="169"/>
      <c r="E487" s="169"/>
      <c r="F487" s="169"/>
      <c r="G487" s="169"/>
      <c r="H487" s="169"/>
    </row>
    <row r="488" spans="1:8" ht="12.75">
      <c r="A488" s="169"/>
      <c r="B488" s="169"/>
      <c r="C488" s="169"/>
      <c r="D488" s="169"/>
      <c r="E488" s="169"/>
      <c r="F488" s="169"/>
      <c r="G488" s="169"/>
      <c r="H488" s="169"/>
    </row>
    <row r="489" spans="1:8" ht="12.75">
      <c r="A489" s="169"/>
      <c r="B489" s="169"/>
      <c r="C489" s="169"/>
      <c r="D489" s="169"/>
      <c r="E489" s="169"/>
      <c r="F489" s="169"/>
      <c r="G489" s="169"/>
      <c r="H489" s="169"/>
    </row>
    <row r="490" spans="1:8" ht="12.75">
      <c r="A490" s="169"/>
      <c r="B490" s="169"/>
      <c r="C490" s="169"/>
      <c r="D490" s="169"/>
      <c r="E490" s="169"/>
      <c r="F490" s="169"/>
      <c r="G490" s="169"/>
      <c r="H490" s="169"/>
    </row>
    <row r="491" spans="1:8" ht="12.75">
      <c r="A491" s="169"/>
      <c r="B491" s="169"/>
      <c r="C491" s="169"/>
      <c r="D491" s="169"/>
      <c r="E491" s="169"/>
      <c r="F491" s="169"/>
      <c r="G491" s="169"/>
      <c r="H491" s="169"/>
    </row>
    <row r="492" spans="1:8" ht="12.75">
      <c r="A492" s="169"/>
      <c r="B492" s="169"/>
      <c r="C492" s="169"/>
      <c r="D492" s="169"/>
      <c r="E492" s="169"/>
      <c r="F492" s="169"/>
      <c r="G492" s="169"/>
      <c r="H492" s="169"/>
    </row>
    <row r="493" spans="1:8" ht="12.75">
      <c r="A493" s="169"/>
      <c r="B493" s="169"/>
      <c r="C493" s="169"/>
      <c r="D493" s="169"/>
      <c r="E493" s="169"/>
      <c r="F493" s="169"/>
      <c r="G493" s="169"/>
      <c r="H493" s="169"/>
    </row>
    <row r="494" spans="1:8" ht="12.75">
      <c r="A494" s="169"/>
      <c r="B494" s="169"/>
      <c r="C494" s="169"/>
      <c r="D494" s="169"/>
      <c r="E494" s="169"/>
      <c r="F494" s="169"/>
      <c r="G494" s="169"/>
      <c r="H494" s="169"/>
    </row>
    <row r="495" spans="1:8" ht="12.75">
      <c r="A495" s="169"/>
      <c r="B495" s="169"/>
      <c r="C495" s="169"/>
      <c r="D495" s="169"/>
      <c r="E495" s="169"/>
      <c r="F495" s="169"/>
      <c r="G495" s="169"/>
      <c r="H495" s="169"/>
    </row>
    <row r="496" spans="1:8" ht="12.75">
      <c r="A496" s="169"/>
      <c r="B496" s="169"/>
      <c r="C496" s="169"/>
      <c r="D496" s="169"/>
      <c r="E496" s="169"/>
      <c r="F496" s="169"/>
      <c r="G496" s="169"/>
      <c r="H496" s="169"/>
    </row>
    <row r="497" spans="1:8" ht="12.75">
      <c r="A497" s="169"/>
      <c r="B497" s="169"/>
      <c r="C497" s="169"/>
      <c r="D497" s="169"/>
      <c r="E497" s="169"/>
      <c r="F497" s="169"/>
      <c r="G497" s="169"/>
      <c r="H497" s="169"/>
    </row>
    <row r="498" spans="1:8" ht="12.75">
      <c r="A498" s="169"/>
      <c r="B498" s="169"/>
      <c r="C498" s="169"/>
      <c r="D498" s="169"/>
      <c r="E498" s="169"/>
      <c r="F498" s="169"/>
      <c r="G498" s="169"/>
      <c r="H498" s="169"/>
    </row>
    <row r="499" spans="1:8" ht="12.75">
      <c r="A499" s="169"/>
      <c r="B499" s="169"/>
      <c r="C499" s="169"/>
      <c r="D499" s="169"/>
      <c r="E499" s="169"/>
      <c r="F499" s="169"/>
      <c r="G499" s="169"/>
      <c r="H499" s="169"/>
    </row>
    <row r="500" spans="1:8" ht="12.75">
      <c r="A500" s="169"/>
      <c r="B500" s="169"/>
      <c r="C500" s="169"/>
      <c r="D500" s="169"/>
      <c r="E500" s="169"/>
      <c r="F500" s="169"/>
      <c r="G500" s="169"/>
      <c r="H500" s="169"/>
    </row>
    <row r="501" spans="1:8" ht="12.75">
      <c r="A501" s="169"/>
      <c r="B501" s="169"/>
      <c r="C501" s="169"/>
      <c r="D501" s="169"/>
      <c r="E501" s="169"/>
      <c r="F501" s="169"/>
      <c r="G501" s="169"/>
      <c r="H501" s="169"/>
    </row>
    <row r="502" spans="1:8" ht="12.75">
      <c r="A502" s="169"/>
      <c r="B502" s="169"/>
      <c r="C502" s="169"/>
      <c r="D502" s="169"/>
      <c r="E502" s="169"/>
      <c r="F502" s="169"/>
      <c r="G502" s="169"/>
      <c r="H502" s="169"/>
    </row>
    <row r="503" spans="1:8" ht="12.75">
      <c r="A503" s="169"/>
      <c r="B503" s="169"/>
      <c r="C503" s="169"/>
      <c r="D503" s="169"/>
      <c r="E503" s="169"/>
      <c r="F503" s="169"/>
      <c r="G503" s="169"/>
      <c r="H503" s="169"/>
    </row>
    <row r="504" spans="1:8" ht="12.75">
      <c r="A504" s="169"/>
      <c r="B504" s="169"/>
      <c r="C504" s="169"/>
      <c r="D504" s="169"/>
      <c r="E504" s="169"/>
      <c r="F504" s="169"/>
      <c r="G504" s="169"/>
      <c r="H504" s="169"/>
    </row>
    <row r="505" spans="1:8" ht="12.75">
      <c r="A505" s="169"/>
      <c r="B505" s="169"/>
      <c r="C505" s="169"/>
      <c r="D505" s="169"/>
      <c r="E505" s="169"/>
      <c r="F505" s="169"/>
      <c r="G505" s="169"/>
      <c r="H505" s="169"/>
    </row>
    <row r="506" spans="1:8" ht="12.75">
      <c r="A506" s="191"/>
      <c r="B506" s="191"/>
      <c r="C506" s="191"/>
      <c r="D506" s="191"/>
      <c r="E506" s="191"/>
      <c r="F506" s="191"/>
      <c r="G506" s="191"/>
      <c r="H506" s="191"/>
    </row>
    <row r="513" spans="1:8" ht="12.75">
      <c r="A513" s="225"/>
      <c r="B513" s="225"/>
      <c r="C513" s="225"/>
      <c r="D513" s="225"/>
      <c r="E513" s="225"/>
      <c r="F513" s="225"/>
      <c r="G513" s="225"/>
      <c r="H513" s="225"/>
    </row>
    <row r="611" spans="1:8" ht="15">
      <c r="A611" s="217" t="s">
        <v>1</v>
      </c>
      <c r="B611" s="217"/>
      <c r="C611" s="217"/>
      <c r="D611" s="217"/>
      <c r="E611" s="217"/>
      <c r="F611" s="217"/>
      <c r="G611" s="217"/>
      <c r="H611" s="217"/>
    </row>
    <row r="612" spans="1:8" ht="15">
      <c r="A612" s="217" t="s">
        <v>2</v>
      </c>
      <c r="B612" s="217"/>
      <c r="C612" s="217"/>
      <c r="D612" s="217"/>
      <c r="E612" s="217"/>
      <c r="F612" s="217"/>
      <c r="G612" s="217"/>
      <c r="H612" s="217"/>
    </row>
    <row r="613" spans="1:8" ht="15">
      <c r="A613" s="202" t="s">
        <v>121</v>
      </c>
      <c r="B613" s="202"/>
      <c r="C613" s="202"/>
      <c r="D613" s="202"/>
      <c r="E613" s="202"/>
      <c r="F613" s="202"/>
      <c r="G613" s="202"/>
      <c r="H613" s="202"/>
    </row>
    <row r="614" spans="1:8" ht="15">
      <c r="A614" s="202" t="s">
        <v>140</v>
      </c>
      <c r="B614" s="202"/>
      <c r="C614" s="202"/>
      <c r="D614" s="202"/>
      <c r="E614" s="202"/>
      <c r="F614" s="202"/>
      <c r="G614" s="202"/>
      <c r="H614" s="202"/>
    </row>
    <row r="615" spans="1:8" ht="15">
      <c r="A615" s="202" t="s">
        <v>13</v>
      </c>
      <c r="B615" s="202"/>
      <c r="C615" s="202"/>
      <c r="D615" s="202"/>
      <c r="E615" s="202"/>
      <c r="F615" s="202"/>
      <c r="G615" s="202"/>
      <c r="H615" s="202"/>
    </row>
    <row r="616" spans="1:8" ht="15">
      <c r="A616" s="202" t="s">
        <v>190</v>
      </c>
      <c r="B616" s="202"/>
      <c r="C616" s="202"/>
      <c r="D616" s="202"/>
      <c r="E616" s="202"/>
      <c r="F616" s="202"/>
      <c r="G616" s="202"/>
      <c r="H616" s="202"/>
    </row>
    <row r="617" spans="1:8" ht="12.75">
      <c r="A617" s="203" t="s">
        <v>3</v>
      </c>
      <c r="B617" s="203"/>
      <c r="C617" s="203"/>
      <c r="D617" s="203"/>
      <c r="E617" s="203"/>
      <c r="F617" s="203"/>
      <c r="G617" s="203"/>
      <c r="H617" s="203"/>
    </row>
    <row r="618" spans="1:8" ht="6.75" customHeight="1" thickBot="1">
      <c r="A618" s="204"/>
      <c r="B618" s="204"/>
      <c r="C618" s="204"/>
      <c r="D618" s="204"/>
      <c r="E618" s="204"/>
      <c r="F618" s="204"/>
      <c r="G618" s="204"/>
      <c r="H618" s="204"/>
    </row>
    <row r="619" spans="1:8" ht="15">
      <c r="A619" s="205" t="s">
        <v>0</v>
      </c>
      <c r="B619" s="206"/>
      <c r="C619" s="209" t="s">
        <v>14</v>
      </c>
      <c r="D619" s="210"/>
      <c r="E619" s="211"/>
      <c r="F619" s="212" t="s">
        <v>15</v>
      </c>
      <c r="G619" s="213"/>
      <c r="H619" s="214"/>
    </row>
    <row r="620" spans="1:8" ht="21.75" customHeight="1" thickBot="1">
      <c r="A620" s="207"/>
      <c r="B620" s="208"/>
      <c r="C620" s="70" t="s">
        <v>4</v>
      </c>
      <c r="D620" s="71" t="s">
        <v>5</v>
      </c>
      <c r="E620" s="72" t="s">
        <v>16</v>
      </c>
      <c r="F620" s="70" t="s">
        <v>4</v>
      </c>
      <c r="G620" s="71" t="s">
        <v>5</v>
      </c>
      <c r="H620" s="72" t="s">
        <v>16</v>
      </c>
    </row>
    <row r="621" spans="1:8" ht="15.75" thickBot="1">
      <c r="A621" s="192" t="s">
        <v>12</v>
      </c>
      <c r="B621" s="193"/>
      <c r="C621" s="73">
        <f>C622+C640+C687+C736+C752+C755+C770</f>
        <v>498936715</v>
      </c>
      <c r="D621" s="74">
        <f>D622+D640+D687+D736+D752+D755+D770</f>
        <v>34955500.48</v>
      </c>
      <c r="E621" s="75">
        <f>D621/C621</f>
        <v>0.07005998842959471</v>
      </c>
      <c r="F621" s="73">
        <f>F622+F640+F687+F736+F752+F755+F770</f>
        <v>132382200</v>
      </c>
      <c r="G621" s="74">
        <f>G622+G640+G687+G736+G752+G755+G770</f>
        <v>21433516.450000003</v>
      </c>
      <c r="H621" s="76">
        <f>G621/F621</f>
        <v>0.16190633219571818</v>
      </c>
    </row>
    <row r="622" spans="1:8" ht="15.75" thickBot="1">
      <c r="A622" s="194" t="s">
        <v>6</v>
      </c>
      <c r="B622" s="195"/>
      <c r="C622" s="66">
        <f>SUM(C623:C639)</f>
        <v>76850505</v>
      </c>
      <c r="D622" s="67">
        <f>SUM(D623:D639)</f>
        <v>15189107.679999998</v>
      </c>
      <c r="E622" s="68">
        <f>D622/C622</f>
        <v>0.19764486492313874</v>
      </c>
      <c r="F622" s="66">
        <f>SUM(F623:F639)</f>
        <v>238768</v>
      </c>
      <c r="G622" s="67">
        <f>SUM(G623:G639)</f>
        <v>27387.29</v>
      </c>
      <c r="H622" s="69">
        <f>G622/F622</f>
        <v>0.1147025145748174</v>
      </c>
    </row>
    <row r="623" spans="1:8" ht="15">
      <c r="A623" s="87" t="s">
        <v>17</v>
      </c>
      <c r="B623" s="88" t="s">
        <v>18</v>
      </c>
      <c r="C623" s="5">
        <v>52113044</v>
      </c>
      <c r="D623" s="6">
        <v>11985540.54</v>
      </c>
      <c r="E623" s="39">
        <f>D623/C623</f>
        <v>0.22999118109469865</v>
      </c>
      <c r="F623" s="14" t="s">
        <v>19</v>
      </c>
      <c r="G623" s="15" t="s">
        <v>19</v>
      </c>
      <c r="H623" s="34" t="s">
        <v>19</v>
      </c>
    </row>
    <row r="624" spans="1:8" ht="15">
      <c r="A624" s="89" t="s">
        <v>20</v>
      </c>
      <c r="B624" s="90" t="s">
        <v>21</v>
      </c>
      <c r="C624" s="7">
        <v>390840</v>
      </c>
      <c r="D624" s="8">
        <v>71793.34</v>
      </c>
      <c r="E624" s="40">
        <f>D624/C624</f>
        <v>0.18368984750793163</v>
      </c>
      <c r="F624" s="10" t="s">
        <v>19</v>
      </c>
      <c r="G624" s="11" t="s">
        <v>19</v>
      </c>
      <c r="H624" s="35" t="s">
        <v>19</v>
      </c>
    </row>
    <row r="625" spans="1:8" ht="15">
      <c r="A625" s="89" t="s">
        <v>22</v>
      </c>
      <c r="B625" s="91" t="s">
        <v>23</v>
      </c>
      <c r="C625" s="1" t="s">
        <v>19</v>
      </c>
      <c r="D625" s="2" t="s">
        <v>19</v>
      </c>
      <c r="E625" s="40" t="s">
        <v>19</v>
      </c>
      <c r="F625" s="7">
        <v>204000</v>
      </c>
      <c r="G625" s="8">
        <v>25216.66</v>
      </c>
      <c r="H625" s="35">
        <f>G625/F625</f>
        <v>0.12361107843137255</v>
      </c>
    </row>
    <row r="626" spans="1:8" ht="15">
      <c r="A626" s="89" t="s">
        <v>127</v>
      </c>
      <c r="B626" s="91" t="s">
        <v>126</v>
      </c>
      <c r="C626" s="1">
        <v>8016</v>
      </c>
      <c r="D626" s="2">
        <v>2001.6</v>
      </c>
      <c r="E626" s="40">
        <f aca="true" t="shared" si="16" ref="E626:E638">D626/C626</f>
        <v>0.2497005988023952</v>
      </c>
      <c r="F626" s="7" t="s">
        <v>19</v>
      </c>
      <c r="G626" s="8" t="s">
        <v>19</v>
      </c>
      <c r="H626" s="35" t="s">
        <v>19</v>
      </c>
    </row>
    <row r="627" spans="1:8" ht="15">
      <c r="A627" s="92" t="s">
        <v>24</v>
      </c>
      <c r="B627" s="91" t="s">
        <v>25</v>
      </c>
      <c r="C627" s="7">
        <v>1007400</v>
      </c>
      <c r="D627" s="8">
        <v>219850</v>
      </c>
      <c r="E627" s="40">
        <f t="shared" si="16"/>
        <v>0.21823506055191583</v>
      </c>
      <c r="F627" s="3" t="s">
        <v>19</v>
      </c>
      <c r="G627" s="4" t="s">
        <v>19</v>
      </c>
      <c r="H627" s="35" t="s">
        <v>19</v>
      </c>
    </row>
    <row r="628" spans="1:8" ht="15">
      <c r="A628" s="92" t="s">
        <v>26</v>
      </c>
      <c r="B628" s="91" t="s">
        <v>27</v>
      </c>
      <c r="C628" s="7">
        <v>1586750</v>
      </c>
      <c r="D628" s="8">
        <v>501798.78</v>
      </c>
      <c r="E628" s="40">
        <f t="shared" si="16"/>
        <v>0.3162431258862455</v>
      </c>
      <c r="F628" s="7">
        <v>2750</v>
      </c>
      <c r="G628" s="8">
        <v>0</v>
      </c>
      <c r="H628" s="35">
        <f>G628/F628</f>
        <v>0</v>
      </c>
    </row>
    <row r="629" spans="1:8" ht="15">
      <c r="A629" s="89" t="s">
        <v>28</v>
      </c>
      <c r="B629" s="90" t="s">
        <v>29</v>
      </c>
      <c r="C629" s="7">
        <v>6788515</v>
      </c>
      <c r="D629" s="8">
        <v>1072863.3</v>
      </c>
      <c r="E629" s="40">
        <f t="shared" si="16"/>
        <v>0.15804094120731854</v>
      </c>
      <c r="F629" s="7">
        <v>25286</v>
      </c>
      <c r="G629" s="8">
        <v>1733.38</v>
      </c>
      <c r="H629" s="35">
        <f>G629/F629</f>
        <v>0.06855097682512062</v>
      </c>
    </row>
    <row r="630" spans="1:8" ht="15">
      <c r="A630" s="89" t="s">
        <v>30</v>
      </c>
      <c r="B630" s="90" t="s">
        <v>31</v>
      </c>
      <c r="C630" s="7">
        <v>794348</v>
      </c>
      <c r="D630" s="8">
        <v>122523.44</v>
      </c>
      <c r="E630" s="40">
        <f t="shared" si="16"/>
        <v>0.15424403410092302</v>
      </c>
      <c r="F630" s="7">
        <v>3060</v>
      </c>
      <c r="G630" s="8">
        <v>212.25</v>
      </c>
      <c r="H630" s="35">
        <f>G630/F630</f>
        <v>0.06936274509803922</v>
      </c>
    </row>
    <row r="631" spans="1:8" ht="15">
      <c r="A631" s="89" t="s">
        <v>32</v>
      </c>
      <c r="B631" s="90" t="s">
        <v>33</v>
      </c>
      <c r="C631" s="7">
        <v>810359</v>
      </c>
      <c r="D631" s="8">
        <v>124734.44</v>
      </c>
      <c r="E631" s="40">
        <f t="shared" si="16"/>
        <v>0.15392491476000145</v>
      </c>
      <c r="F631" s="7">
        <v>3060</v>
      </c>
      <c r="G631" s="8">
        <v>212.25</v>
      </c>
      <c r="H631" s="35">
        <f>G631/F631</f>
        <v>0.06936274509803922</v>
      </c>
    </row>
    <row r="632" spans="1:8" ht="15">
      <c r="A632" s="89" t="s">
        <v>34</v>
      </c>
      <c r="B632" s="90" t="s">
        <v>117</v>
      </c>
      <c r="C632" s="7">
        <v>158876</v>
      </c>
      <c r="D632" s="8">
        <v>21994.09</v>
      </c>
      <c r="E632" s="40">
        <f t="shared" si="16"/>
        <v>0.13843557239608248</v>
      </c>
      <c r="F632" s="7">
        <v>612</v>
      </c>
      <c r="G632" s="8">
        <v>12.75</v>
      </c>
      <c r="H632" s="35">
        <f>G632/F632</f>
        <v>0.020833333333333332</v>
      </c>
    </row>
    <row r="633" spans="1:8" ht="15">
      <c r="A633" s="89" t="s">
        <v>128</v>
      </c>
      <c r="B633" s="90" t="s">
        <v>129</v>
      </c>
      <c r="C633" s="7">
        <v>2849906</v>
      </c>
      <c r="D633" s="8">
        <v>999995.46</v>
      </c>
      <c r="E633" s="40">
        <f t="shared" si="16"/>
        <v>0.35088717312079765</v>
      </c>
      <c r="F633" s="163" t="s">
        <v>19</v>
      </c>
      <c r="G633" s="164" t="s">
        <v>19</v>
      </c>
      <c r="H633" s="35" t="s">
        <v>19</v>
      </c>
    </row>
    <row r="634" spans="1:8" ht="15">
      <c r="A634" s="89" t="s">
        <v>134</v>
      </c>
      <c r="B634" s="93" t="s">
        <v>132</v>
      </c>
      <c r="C634" s="7">
        <v>6246668</v>
      </c>
      <c r="D634" s="8">
        <v>49600</v>
      </c>
      <c r="E634" s="40">
        <f t="shared" si="16"/>
        <v>0.007940233097068709</v>
      </c>
      <c r="F634" s="7" t="s">
        <v>19</v>
      </c>
      <c r="G634" s="8" t="s">
        <v>19</v>
      </c>
      <c r="H634" s="35" t="s">
        <v>19</v>
      </c>
    </row>
    <row r="635" spans="1:8" ht="15">
      <c r="A635" s="89" t="s">
        <v>135</v>
      </c>
      <c r="B635" s="93" t="s">
        <v>25</v>
      </c>
      <c r="C635" s="7">
        <v>343616</v>
      </c>
      <c r="D635" s="8">
        <v>6333.34</v>
      </c>
      <c r="E635" s="40">
        <f t="shared" si="16"/>
        <v>0.01843144673123487</v>
      </c>
      <c r="F635" s="7" t="s">
        <v>19</v>
      </c>
      <c r="G635" s="8" t="s">
        <v>19</v>
      </c>
      <c r="H635" s="35" t="s">
        <v>19</v>
      </c>
    </row>
    <row r="636" spans="1:8" ht="15">
      <c r="A636" s="89" t="s">
        <v>171</v>
      </c>
      <c r="B636" s="93" t="s">
        <v>172</v>
      </c>
      <c r="C636" s="7">
        <v>20000</v>
      </c>
      <c r="D636" s="8">
        <v>0</v>
      </c>
      <c r="E636" s="40">
        <f t="shared" si="16"/>
        <v>0</v>
      </c>
      <c r="F636" s="7" t="s">
        <v>19</v>
      </c>
      <c r="G636" s="8" t="s">
        <v>19</v>
      </c>
      <c r="H636" s="35" t="s">
        <v>19</v>
      </c>
    </row>
    <row r="637" spans="1:8" ht="15">
      <c r="A637" s="89" t="s">
        <v>157</v>
      </c>
      <c r="B637" s="93" t="s">
        <v>27</v>
      </c>
      <c r="C637" s="7">
        <v>352374</v>
      </c>
      <c r="D637" s="8">
        <v>1350.54</v>
      </c>
      <c r="E637" s="40">
        <f t="shared" si="16"/>
        <v>0.003832689131434215</v>
      </c>
      <c r="F637" s="7" t="s">
        <v>19</v>
      </c>
      <c r="G637" s="8" t="s">
        <v>19</v>
      </c>
      <c r="H637" s="35" t="s">
        <v>19</v>
      </c>
    </row>
    <row r="638" spans="1:8" ht="15" customHeight="1">
      <c r="A638" s="89" t="s">
        <v>158</v>
      </c>
      <c r="B638" s="93" t="s">
        <v>170</v>
      </c>
      <c r="C638" s="7">
        <v>2000000</v>
      </c>
      <c r="D638" s="8">
        <v>0</v>
      </c>
      <c r="E638" s="40">
        <f t="shared" si="16"/>
        <v>0</v>
      </c>
      <c r="F638" s="7" t="s">
        <v>19</v>
      </c>
      <c r="G638" s="8" t="s">
        <v>19</v>
      </c>
      <c r="H638" s="35" t="s">
        <v>19</v>
      </c>
    </row>
    <row r="639" spans="1:8" ht="15.75" thickBot="1">
      <c r="A639" s="89" t="s">
        <v>136</v>
      </c>
      <c r="B639" s="94" t="s">
        <v>133</v>
      </c>
      <c r="C639" s="7">
        <v>1379793</v>
      </c>
      <c r="D639" s="8">
        <v>8728.81</v>
      </c>
      <c r="E639" s="40">
        <f>D639/C639</f>
        <v>0.0063261735637157165</v>
      </c>
      <c r="F639" s="3" t="s">
        <v>19</v>
      </c>
      <c r="G639" s="4" t="s">
        <v>19</v>
      </c>
      <c r="H639" s="35" t="s">
        <v>19</v>
      </c>
    </row>
    <row r="640" spans="1:8" ht="15.75" thickBot="1">
      <c r="A640" s="196" t="s">
        <v>7</v>
      </c>
      <c r="B640" s="197"/>
      <c r="C640" s="52">
        <f>SUM(C641:C686)</f>
        <v>73015366</v>
      </c>
      <c r="D640" s="53">
        <f>SUM(D641:D686)</f>
        <v>5694364.64</v>
      </c>
      <c r="E640" s="54">
        <f>D640/C640</f>
        <v>0.07798857900678056</v>
      </c>
      <c r="F640" s="52">
        <f>SUM(F641:F686)</f>
        <v>31733384</v>
      </c>
      <c r="G640" s="53">
        <f>SUM(G641:G686)</f>
        <v>621457.29</v>
      </c>
      <c r="H640" s="86">
        <f>G640/F640</f>
        <v>0.01958370686214871</v>
      </c>
    </row>
    <row r="641" spans="1:8" ht="15">
      <c r="A641" s="95">
        <v>101</v>
      </c>
      <c r="B641" s="88" t="s">
        <v>35</v>
      </c>
      <c r="C641" s="16">
        <v>6786203</v>
      </c>
      <c r="D641" s="17">
        <v>187475.63</v>
      </c>
      <c r="E641" s="41">
        <f>D641/C641</f>
        <v>0.027625997925496776</v>
      </c>
      <c r="F641" s="110">
        <v>124598</v>
      </c>
      <c r="G641" s="111">
        <v>109782</v>
      </c>
      <c r="H641" s="39">
        <f>G641/F641</f>
        <v>0.8810895841024735</v>
      </c>
    </row>
    <row r="642" spans="1:8" ht="15">
      <c r="A642" s="97">
        <v>102</v>
      </c>
      <c r="B642" s="90" t="s">
        <v>114</v>
      </c>
      <c r="C642" s="18">
        <v>50000</v>
      </c>
      <c r="D642" s="19">
        <v>0</v>
      </c>
      <c r="E642" s="42">
        <f>D642/C642</f>
        <v>0</v>
      </c>
      <c r="F642" s="1">
        <v>3788</v>
      </c>
      <c r="G642" s="2">
        <v>0</v>
      </c>
      <c r="H642" s="40">
        <f>G642/F642</f>
        <v>0</v>
      </c>
    </row>
    <row r="643" spans="1:8" ht="15">
      <c r="A643" s="97">
        <v>103</v>
      </c>
      <c r="B643" s="90" t="s">
        <v>36</v>
      </c>
      <c r="C643" s="18">
        <v>928205</v>
      </c>
      <c r="D643" s="19">
        <v>0</v>
      </c>
      <c r="E643" s="42">
        <f aca="true" t="shared" si="17" ref="E643:E685">D643/C643</f>
        <v>0</v>
      </c>
      <c r="F643" s="1" t="s">
        <v>19</v>
      </c>
      <c r="G643" s="2" t="s">
        <v>19</v>
      </c>
      <c r="H643" s="40" t="s">
        <v>19</v>
      </c>
    </row>
    <row r="644" spans="1:8" ht="15">
      <c r="A644" s="97">
        <v>104</v>
      </c>
      <c r="B644" s="90" t="s">
        <v>37</v>
      </c>
      <c r="C644" s="18">
        <v>107500</v>
      </c>
      <c r="D644" s="19">
        <v>28588.26</v>
      </c>
      <c r="E644" s="42">
        <f t="shared" si="17"/>
        <v>0.2659373023255814</v>
      </c>
      <c r="F644" s="1" t="s">
        <v>19</v>
      </c>
      <c r="G644" s="2" t="s">
        <v>19</v>
      </c>
      <c r="H644" s="40" t="s">
        <v>19</v>
      </c>
    </row>
    <row r="645" spans="1:8" ht="15">
      <c r="A645" s="97">
        <v>105</v>
      </c>
      <c r="B645" s="90" t="s">
        <v>38</v>
      </c>
      <c r="C645" s="18">
        <v>61800</v>
      </c>
      <c r="D645" s="19">
        <v>0</v>
      </c>
      <c r="E645" s="42">
        <f t="shared" si="17"/>
        <v>0</v>
      </c>
      <c r="F645" s="1" t="s">
        <v>19</v>
      </c>
      <c r="G645" s="2" t="s">
        <v>19</v>
      </c>
      <c r="H645" s="40" t="s">
        <v>19</v>
      </c>
    </row>
    <row r="646" spans="1:8" ht="15">
      <c r="A646" s="97">
        <v>106</v>
      </c>
      <c r="B646" s="90" t="s">
        <v>122</v>
      </c>
      <c r="C646" s="18">
        <v>200000</v>
      </c>
      <c r="D646" s="19">
        <v>0</v>
      </c>
      <c r="E646" s="42">
        <f t="shared" si="17"/>
        <v>0</v>
      </c>
      <c r="F646" s="1" t="s">
        <v>19</v>
      </c>
      <c r="G646" s="2" t="s">
        <v>19</v>
      </c>
      <c r="H646" s="40" t="s">
        <v>19</v>
      </c>
    </row>
    <row r="647" spans="1:8" ht="15">
      <c r="A647" s="97">
        <v>109</v>
      </c>
      <c r="B647" s="90" t="s">
        <v>39</v>
      </c>
      <c r="C647" s="18">
        <v>440722</v>
      </c>
      <c r="D647" s="19">
        <v>21527.95</v>
      </c>
      <c r="E647" s="42">
        <f t="shared" si="17"/>
        <v>0.04884700559536397</v>
      </c>
      <c r="F647" s="1">
        <v>100777</v>
      </c>
      <c r="G647" s="2">
        <v>0</v>
      </c>
      <c r="H647" s="40">
        <f>G647/F647</f>
        <v>0</v>
      </c>
    </row>
    <row r="648" spans="1:8" ht="15">
      <c r="A648" s="97">
        <v>111</v>
      </c>
      <c r="B648" s="90" t="s">
        <v>40</v>
      </c>
      <c r="C648" s="18">
        <v>421000</v>
      </c>
      <c r="D648" s="19">
        <v>22969.97</v>
      </c>
      <c r="E648" s="42">
        <f t="shared" si="17"/>
        <v>0.054560498812351546</v>
      </c>
      <c r="F648" s="1" t="s">
        <v>19</v>
      </c>
      <c r="G648" s="2" t="s">
        <v>19</v>
      </c>
      <c r="H648" s="40" t="s">
        <v>19</v>
      </c>
    </row>
    <row r="649" spans="1:8" ht="15">
      <c r="A649" s="97">
        <v>112</v>
      </c>
      <c r="B649" s="90" t="s">
        <v>41</v>
      </c>
      <c r="C649" s="18">
        <v>217000</v>
      </c>
      <c r="D649" s="19">
        <v>9542.33</v>
      </c>
      <c r="E649" s="42">
        <f t="shared" si="17"/>
        <v>0.04397387096774193</v>
      </c>
      <c r="F649" s="1" t="s">
        <v>19</v>
      </c>
      <c r="G649" s="2" t="s">
        <v>19</v>
      </c>
      <c r="H649" s="40" t="s">
        <v>19</v>
      </c>
    </row>
    <row r="650" spans="1:8" ht="15">
      <c r="A650" s="97">
        <v>113</v>
      </c>
      <c r="B650" s="90" t="s">
        <v>42</v>
      </c>
      <c r="C650" s="18">
        <v>74500</v>
      </c>
      <c r="D650" s="19">
        <v>324.05</v>
      </c>
      <c r="E650" s="42">
        <f t="shared" si="17"/>
        <v>0.004349664429530202</v>
      </c>
      <c r="F650" s="1" t="s">
        <v>19</v>
      </c>
      <c r="G650" s="2" t="s">
        <v>19</v>
      </c>
      <c r="H650" s="40" t="s">
        <v>19</v>
      </c>
    </row>
    <row r="651" spans="1:8" ht="15">
      <c r="A651" s="97">
        <v>114</v>
      </c>
      <c r="B651" s="90" t="s">
        <v>43</v>
      </c>
      <c r="C651" s="18">
        <v>1154728</v>
      </c>
      <c r="D651" s="19">
        <v>10206.82</v>
      </c>
      <c r="E651" s="42">
        <f t="shared" si="17"/>
        <v>0.008839155194989642</v>
      </c>
      <c r="F651" s="1" t="s">
        <v>19</v>
      </c>
      <c r="G651" s="2" t="s">
        <v>19</v>
      </c>
      <c r="H651" s="40" t="s">
        <v>19</v>
      </c>
    </row>
    <row r="652" spans="1:8" ht="15">
      <c r="A652" s="97">
        <v>115</v>
      </c>
      <c r="B652" s="90" t="s">
        <v>44</v>
      </c>
      <c r="C652" s="18">
        <v>254773</v>
      </c>
      <c r="D652" s="19">
        <v>0</v>
      </c>
      <c r="E652" s="42">
        <f t="shared" si="17"/>
        <v>0</v>
      </c>
      <c r="F652" s="1" t="s">
        <v>19</v>
      </c>
      <c r="G652" s="2" t="s">
        <v>19</v>
      </c>
      <c r="H652" s="40" t="s">
        <v>19</v>
      </c>
    </row>
    <row r="653" spans="1:8" ht="15">
      <c r="A653" s="97">
        <v>116</v>
      </c>
      <c r="B653" s="90" t="s">
        <v>45</v>
      </c>
      <c r="C653" s="18">
        <v>1223525</v>
      </c>
      <c r="D653" s="19">
        <v>0</v>
      </c>
      <c r="E653" s="42">
        <f t="shared" si="17"/>
        <v>0</v>
      </c>
      <c r="F653" s="1">
        <v>154354</v>
      </c>
      <c r="G653" s="2">
        <v>154.08</v>
      </c>
      <c r="H653" s="40">
        <f>G653/F653</f>
        <v>0.000998224859738005</v>
      </c>
    </row>
    <row r="654" spans="1:8" ht="15">
      <c r="A654" s="97">
        <v>117</v>
      </c>
      <c r="B654" s="90" t="s">
        <v>130</v>
      </c>
      <c r="C654" s="18">
        <v>70000</v>
      </c>
      <c r="D654" s="19">
        <v>0</v>
      </c>
      <c r="E654" s="42">
        <f t="shared" si="17"/>
        <v>0</v>
      </c>
      <c r="F654" s="1" t="s">
        <v>19</v>
      </c>
      <c r="G654" s="2" t="s">
        <v>19</v>
      </c>
      <c r="H654" s="40" t="s">
        <v>19</v>
      </c>
    </row>
    <row r="655" spans="1:8" ht="15">
      <c r="A655" s="97">
        <v>119</v>
      </c>
      <c r="B655" s="90" t="s">
        <v>143</v>
      </c>
      <c r="C655" s="18">
        <v>8000</v>
      </c>
      <c r="D655" s="19">
        <v>0</v>
      </c>
      <c r="E655" s="42">
        <f t="shared" si="17"/>
        <v>0</v>
      </c>
      <c r="F655" s="1" t="s">
        <v>19</v>
      </c>
      <c r="G655" s="2" t="s">
        <v>19</v>
      </c>
      <c r="H655" s="40" t="s">
        <v>19</v>
      </c>
    </row>
    <row r="656" spans="1:8" ht="15">
      <c r="A656" s="98">
        <v>120</v>
      </c>
      <c r="B656" s="91" t="s">
        <v>46</v>
      </c>
      <c r="C656" s="18">
        <v>605840</v>
      </c>
      <c r="D656" s="19">
        <v>4983.92</v>
      </c>
      <c r="E656" s="42">
        <f t="shared" si="17"/>
        <v>0.008226462432325367</v>
      </c>
      <c r="F656" s="1" t="s">
        <v>19</v>
      </c>
      <c r="G656" s="2" t="s">
        <v>19</v>
      </c>
      <c r="H656" s="40" t="s">
        <v>19</v>
      </c>
    </row>
    <row r="657" spans="1:8" ht="15">
      <c r="A657" s="97">
        <v>131</v>
      </c>
      <c r="B657" s="90" t="s">
        <v>47</v>
      </c>
      <c r="C657" s="18">
        <v>385000</v>
      </c>
      <c r="D657" s="19">
        <v>0</v>
      </c>
      <c r="E657" s="42">
        <f t="shared" si="17"/>
        <v>0</v>
      </c>
      <c r="F657" s="1" t="s">
        <v>19</v>
      </c>
      <c r="G657" s="2" t="s">
        <v>19</v>
      </c>
      <c r="H657" s="40" t="s">
        <v>19</v>
      </c>
    </row>
    <row r="658" spans="1:8" ht="15">
      <c r="A658" s="97">
        <v>132</v>
      </c>
      <c r="B658" s="90" t="s">
        <v>48</v>
      </c>
      <c r="C658" s="18">
        <v>858874</v>
      </c>
      <c r="D658" s="19">
        <v>0</v>
      </c>
      <c r="E658" s="42">
        <f t="shared" si="17"/>
        <v>0</v>
      </c>
      <c r="F658" s="1" t="s">
        <v>19</v>
      </c>
      <c r="G658" s="2" t="s">
        <v>19</v>
      </c>
      <c r="H658" s="40" t="s">
        <v>19</v>
      </c>
    </row>
    <row r="659" spans="1:8" ht="15">
      <c r="A659" s="97">
        <v>141</v>
      </c>
      <c r="B659" s="90" t="s">
        <v>49</v>
      </c>
      <c r="C659" s="18">
        <v>510329</v>
      </c>
      <c r="D659" s="19">
        <v>40854.49</v>
      </c>
      <c r="E659" s="42">
        <f t="shared" si="17"/>
        <v>0.08005519968490914</v>
      </c>
      <c r="F659" s="1" t="s">
        <v>19</v>
      </c>
      <c r="G659" s="2" t="s">
        <v>19</v>
      </c>
      <c r="H659" s="40" t="s">
        <v>19</v>
      </c>
    </row>
    <row r="660" spans="1:8" ht="15">
      <c r="A660" s="97">
        <v>142</v>
      </c>
      <c r="B660" s="90" t="s">
        <v>50</v>
      </c>
      <c r="C660" s="18">
        <v>345020</v>
      </c>
      <c r="D660" s="19">
        <v>21400</v>
      </c>
      <c r="E660" s="42">
        <f t="shared" si="17"/>
        <v>0.06202538983247348</v>
      </c>
      <c r="F660" s="1" t="s">
        <v>19</v>
      </c>
      <c r="G660" s="2" t="s">
        <v>19</v>
      </c>
      <c r="H660" s="40" t="s">
        <v>19</v>
      </c>
    </row>
    <row r="661" spans="1:8" ht="15">
      <c r="A661" s="97">
        <v>143</v>
      </c>
      <c r="B661" s="90" t="s">
        <v>51</v>
      </c>
      <c r="C661" s="18">
        <v>208100</v>
      </c>
      <c r="D661" s="19">
        <v>4300</v>
      </c>
      <c r="E661" s="42">
        <f t="shared" si="17"/>
        <v>0.020663142719846227</v>
      </c>
      <c r="F661" s="1" t="s">
        <v>19</v>
      </c>
      <c r="G661" s="2" t="s">
        <v>19</v>
      </c>
      <c r="H661" s="40" t="s">
        <v>19</v>
      </c>
    </row>
    <row r="662" spans="1:8" ht="15">
      <c r="A662" s="97">
        <v>151</v>
      </c>
      <c r="B662" s="90" t="s">
        <v>52</v>
      </c>
      <c r="C662" s="18">
        <v>236330</v>
      </c>
      <c r="D662" s="19">
        <v>5075.84</v>
      </c>
      <c r="E662" s="42">
        <f t="shared" si="17"/>
        <v>0.021477764143358863</v>
      </c>
      <c r="F662" s="1" t="s">
        <v>19</v>
      </c>
      <c r="G662" s="2" t="s">
        <v>19</v>
      </c>
      <c r="H662" s="40" t="s">
        <v>19</v>
      </c>
    </row>
    <row r="663" spans="1:8" ht="15">
      <c r="A663" s="97">
        <v>152</v>
      </c>
      <c r="B663" s="90" t="s">
        <v>53</v>
      </c>
      <c r="C663" s="18">
        <v>98200</v>
      </c>
      <c r="D663" s="19">
        <v>16457.3</v>
      </c>
      <c r="E663" s="42">
        <f t="shared" si="17"/>
        <v>0.16758961303462322</v>
      </c>
      <c r="F663" s="1" t="s">
        <v>19</v>
      </c>
      <c r="G663" s="2" t="s">
        <v>19</v>
      </c>
      <c r="H663" s="40" t="s">
        <v>19</v>
      </c>
    </row>
    <row r="664" spans="1:8" ht="15">
      <c r="A664" s="97">
        <v>154</v>
      </c>
      <c r="B664" s="90" t="s">
        <v>131</v>
      </c>
      <c r="C664" s="18">
        <v>99255</v>
      </c>
      <c r="D664" s="19">
        <v>26640</v>
      </c>
      <c r="E664" s="42">
        <f t="shared" si="17"/>
        <v>0.268399576847514</v>
      </c>
      <c r="F664" s="1" t="s">
        <v>19</v>
      </c>
      <c r="G664" s="2" t="s">
        <v>19</v>
      </c>
      <c r="H664" s="40" t="s">
        <v>19</v>
      </c>
    </row>
    <row r="665" spans="1:8" ht="15">
      <c r="A665" s="97">
        <v>161</v>
      </c>
      <c r="B665" s="90" t="s">
        <v>115</v>
      </c>
      <c r="C665" s="18">
        <v>215000</v>
      </c>
      <c r="D665" s="19">
        <v>0</v>
      </c>
      <c r="E665" s="42">
        <f t="shared" si="17"/>
        <v>0</v>
      </c>
      <c r="F665" s="1" t="s">
        <v>19</v>
      </c>
      <c r="G665" s="2" t="s">
        <v>19</v>
      </c>
      <c r="H665" s="40" t="s">
        <v>19</v>
      </c>
    </row>
    <row r="666" spans="1:8" ht="15">
      <c r="A666" s="97">
        <v>162</v>
      </c>
      <c r="B666" s="90" t="s">
        <v>54</v>
      </c>
      <c r="C666" s="18">
        <v>887968</v>
      </c>
      <c r="D666" s="19">
        <v>827.07</v>
      </c>
      <c r="E666" s="42">
        <f t="shared" si="17"/>
        <v>0.0009314186997729649</v>
      </c>
      <c r="F666" s="1" t="s">
        <v>19</v>
      </c>
      <c r="G666" s="2" t="s">
        <v>19</v>
      </c>
      <c r="H666" s="40" t="s">
        <v>19</v>
      </c>
    </row>
    <row r="667" spans="1:8" ht="15">
      <c r="A667" s="97">
        <v>163</v>
      </c>
      <c r="B667" s="90" t="s">
        <v>55</v>
      </c>
      <c r="C667" s="18">
        <v>4031000</v>
      </c>
      <c r="D667" s="19">
        <v>0</v>
      </c>
      <c r="E667" s="42">
        <f t="shared" si="17"/>
        <v>0</v>
      </c>
      <c r="F667" s="1" t="s">
        <v>19</v>
      </c>
      <c r="G667" s="2" t="s">
        <v>19</v>
      </c>
      <c r="H667" s="40" t="s">
        <v>19</v>
      </c>
    </row>
    <row r="668" spans="1:8" ht="15">
      <c r="A668" s="97">
        <v>164</v>
      </c>
      <c r="B668" s="90" t="s">
        <v>56</v>
      </c>
      <c r="C668" s="18">
        <v>903000</v>
      </c>
      <c r="D668" s="19">
        <v>0</v>
      </c>
      <c r="E668" s="42">
        <f t="shared" si="17"/>
        <v>0</v>
      </c>
      <c r="F668" s="1" t="s">
        <v>19</v>
      </c>
      <c r="G668" s="2" t="s">
        <v>19</v>
      </c>
      <c r="H668" s="40" t="s">
        <v>19</v>
      </c>
    </row>
    <row r="669" spans="1:8" ht="15">
      <c r="A669" s="97">
        <v>165</v>
      </c>
      <c r="B669" s="90" t="s">
        <v>57</v>
      </c>
      <c r="C669" s="18">
        <v>5477591</v>
      </c>
      <c r="D669" s="19">
        <v>6470.79</v>
      </c>
      <c r="E669" s="42">
        <f t="shared" si="17"/>
        <v>0.0011813204016145054</v>
      </c>
      <c r="F669" s="7">
        <v>9003237</v>
      </c>
      <c r="G669" s="9">
        <v>209115.06</v>
      </c>
      <c r="H669" s="35">
        <f>G669/F669</f>
        <v>0.023226652813871276</v>
      </c>
    </row>
    <row r="670" spans="1:8" ht="15">
      <c r="A670" s="97">
        <v>166</v>
      </c>
      <c r="B670" s="90" t="s">
        <v>58</v>
      </c>
      <c r="C670" s="18">
        <v>18000</v>
      </c>
      <c r="D670" s="19">
        <v>0</v>
      </c>
      <c r="E670" s="42">
        <f t="shared" si="17"/>
        <v>0</v>
      </c>
      <c r="F670" s="7" t="s">
        <v>19</v>
      </c>
      <c r="G670" s="9" t="s">
        <v>19</v>
      </c>
      <c r="H670" s="35" t="s">
        <v>19</v>
      </c>
    </row>
    <row r="671" spans="1:8" ht="15">
      <c r="A671" s="97">
        <v>169</v>
      </c>
      <c r="B671" s="90" t="s">
        <v>59</v>
      </c>
      <c r="C671" s="18">
        <v>5542532</v>
      </c>
      <c r="D671" s="19">
        <v>190366.77</v>
      </c>
      <c r="E671" s="42">
        <f t="shared" si="17"/>
        <v>0.03434653512149321</v>
      </c>
      <c r="F671" s="7">
        <v>1316596</v>
      </c>
      <c r="G671" s="8">
        <v>25680</v>
      </c>
      <c r="H671" s="35">
        <f>G671/F671</f>
        <v>0.019504844310631354</v>
      </c>
    </row>
    <row r="672" spans="1:8" ht="15">
      <c r="A672" s="97">
        <v>171</v>
      </c>
      <c r="B672" s="90" t="s">
        <v>60</v>
      </c>
      <c r="C672" s="18">
        <v>12137399</v>
      </c>
      <c r="D672" s="19">
        <v>268000</v>
      </c>
      <c r="E672" s="42">
        <f t="shared" si="17"/>
        <v>0.02208051329613536</v>
      </c>
      <c r="F672" s="7">
        <v>16512496</v>
      </c>
      <c r="G672" s="8">
        <v>276726.15</v>
      </c>
      <c r="H672" s="35">
        <f>G672/F672</f>
        <v>0.016758589979370776</v>
      </c>
    </row>
    <row r="673" spans="1:8" ht="15">
      <c r="A673" s="97">
        <v>172</v>
      </c>
      <c r="B673" s="90" t="s">
        <v>61</v>
      </c>
      <c r="C673" s="18">
        <v>444000</v>
      </c>
      <c r="D673" s="19">
        <v>146780.01</v>
      </c>
      <c r="E673" s="42">
        <f t="shared" si="17"/>
        <v>0.3305856081081081</v>
      </c>
      <c r="F673" s="1" t="s">
        <v>19</v>
      </c>
      <c r="G673" s="2" t="s">
        <v>19</v>
      </c>
      <c r="H673" s="35" t="s">
        <v>19</v>
      </c>
    </row>
    <row r="674" spans="1:8" ht="15">
      <c r="A674" s="97">
        <v>181</v>
      </c>
      <c r="B674" s="90" t="s">
        <v>62</v>
      </c>
      <c r="C674" s="18">
        <v>2039600</v>
      </c>
      <c r="D674" s="19">
        <v>13714.4</v>
      </c>
      <c r="E674" s="42">
        <f t="shared" si="17"/>
        <v>0.006724063541870955</v>
      </c>
      <c r="F674" s="7">
        <v>100000</v>
      </c>
      <c r="G674" s="8">
        <v>0</v>
      </c>
      <c r="H674" s="35">
        <f>G674/F674</f>
        <v>0</v>
      </c>
    </row>
    <row r="675" spans="1:8" ht="15.75" thickBot="1">
      <c r="A675" s="99">
        <v>182</v>
      </c>
      <c r="B675" s="100" t="s">
        <v>63</v>
      </c>
      <c r="C675" s="55">
        <v>982138</v>
      </c>
      <c r="D675" s="56">
        <v>18375.08</v>
      </c>
      <c r="E675" s="43">
        <f t="shared" si="17"/>
        <v>0.018709264889455453</v>
      </c>
      <c r="F675" s="44" t="s">
        <v>19</v>
      </c>
      <c r="G675" s="45" t="s">
        <v>19</v>
      </c>
      <c r="H675" s="37" t="s">
        <v>19</v>
      </c>
    </row>
    <row r="676" spans="1:8" ht="15">
      <c r="A676" s="95">
        <v>183</v>
      </c>
      <c r="B676" s="88" t="s">
        <v>64</v>
      </c>
      <c r="C676" s="16">
        <v>246565</v>
      </c>
      <c r="D676" s="17">
        <v>0</v>
      </c>
      <c r="E676" s="41">
        <f t="shared" si="17"/>
        <v>0</v>
      </c>
      <c r="F676" s="5" t="s">
        <v>19</v>
      </c>
      <c r="G676" s="6" t="s">
        <v>19</v>
      </c>
      <c r="H676" s="34" t="s">
        <v>19</v>
      </c>
    </row>
    <row r="677" spans="1:8" ht="15">
      <c r="A677" s="97">
        <v>184</v>
      </c>
      <c r="B677" s="90" t="s">
        <v>144</v>
      </c>
      <c r="C677" s="18">
        <v>142260</v>
      </c>
      <c r="D677" s="19">
        <v>0</v>
      </c>
      <c r="E677" s="42">
        <f>D677/C677</f>
        <v>0</v>
      </c>
      <c r="F677" s="7" t="s">
        <v>19</v>
      </c>
      <c r="G677" s="8" t="s">
        <v>19</v>
      </c>
      <c r="H677" s="35" t="s">
        <v>19</v>
      </c>
    </row>
    <row r="678" spans="1:8" ht="15">
      <c r="A678" s="97">
        <v>185</v>
      </c>
      <c r="B678" s="90" t="s">
        <v>65</v>
      </c>
      <c r="C678" s="18">
        <v>5673811</v>
      </c>
      <c r="D678" s="19">
        <v>125288.05</v>
      </c>
      <c r="E678" s="42">
        <f t="shared" si="17"/>
        <v>0.022081815908214075</v>
      </c>
      <c r="F678" s="7">
        <v>3837389</v>
      </c>
      <c r="G678" s="8">
        <v>0</v>
      </c>
      <c r="H678" s="35">
        <f>G678/F678</f>
        <v>0</v>
      </c>
    </row>
    <row r="679" spans="1:8" ht="15">
      <c r="A679" s="97">
        <v>189</v>
      </c>
      <c r="B679" s="90" t="s">
        <v>66</v>
      </c>
      <c r="C679" s="18">
        <v>1697397</v>
      </c>
      <c r="D679" s="19">
        <v>0</v>
      </c>
      <c r="E679" s="42">
        <f t="shared" si="17"/>
        <v>0</v>
      </c>
      <c r="F679" s="7" t="s">
        <v>19</v>
      </c>
      <c r="G679" s="9" t="s">
        <v>19</v>
      </c>
      <c r="H679" s="35" t="s">
        <v>19</v>
      </c>
    </row>
    <row r="680" spans="1:8" ht="15">
      <c r="A680" s="97">
        <v>191</v>
      </c>
      <c r="B680" s="90" t="s">
        <v>177</v>
      </c>
      <c r="C680" s="18">
        <v>109998</v>
      </c>
      <c r="D680" s="19">
        <v>0</v>
      </c>
      <c r="E680" s="42">
        <f t="shared" si="17"/>
        <v>0</v>
      </c>
      <c r="F680" s="7" t="s">
        <v>19</v>
      </c>
      <c r="G680" s="9" t="s">
        <v>19</v>
      </c>
      <c r="H680" s="35" t="s">
        <v>19</v>
      </c>
    </row>
    <row r="681" spans="1:8" ht="15">
      <c r="A681" s="97">
        <v>192</v>
      </c>
      <c r="B681" s="90" t="s">
        <v>178</v>
      </c>
      <c r="C681" s="18">
        <v>466272</v>
      </c>
      <c r="D681" s="19">
        <v>456928.03</v>
      </c>
      <c r="E681" s="42">
        <f t="shared" si="17"/>
        <v>0.979960259247821</v>
      </c>
      <c r="F681" s="7" t="s">
        <v>19</v>
      </c>
      <c r="G681" s="9" t="s">
        <v>19</v>
      </c>
      <c r="H681" s="35" t="s">
        <v>19</v>
      </c>
    </row>
    <row r="682" spans="1:8" ht="15">
      <c r="A682" s="97">
        <v>195</v>
      </c>
      <c r="B682" s="90" t="s">
        <v>160</v>
      </c>
      <c r="C682" s="18">
        <v>3953</v>
      </c>
      <c r="D682" s="19">
        <v>0</v>
      </c>
      <c r="E682" s="42">
        <f t="shared" si="17"/>
        <v>0</v>
      </c>
      <c r="F682" s="7" t="s">
        <v>19</v>
      </c>
      <c r="G682" s="9" t="s">
        <v>19</v>
      </c>
      <c r="H682" s="35" t="s">
        <v>19</v>
      </c>
    </row>
    <row r="683" spans="1:8" ht="15">
      <c r="A683" s="97">
        <v>196</v>
      </c>
      <c r="B683" s="90" t="s">
        <v>179</v>
      </c>
      <c r="C683" s="18">
        <v>31673</v>
      </c>
      <c r="D683" s="19">
        <v>0</v>
      </c>
      <c r="E683" s="42">
        <f t="shared" si="17"/>
        <v>0</v>
      </c>
      <c r="F683" s="7" t="s">
        <v>19</v>
      </c>
      <c r="G683" s="9" t="s">
        <v>19</v>
      </c>
      <c r="H683" s="35" t="s">
        <v>19</v>
      </c>
    </row>
    <row r="684" spans="1:8" ht="15">
      <c r="A684" s="97">
        <v>197</v>
      </c>
      <c r="B684" s="90" t="s">
        <v>116</v>
      </c>
      <c r="C684" s="18">
        <v>14462780</v>
      </c>
      <c r="D684" s="19">
        <v>3847792.88</v>
      </c>
      <c r="E684" s="42">
        <f t="shared" si="17"/>
        <v>0.26604794375631796</v>
      </c>
      <c r="F684" s="7" t="s">
        <v>19</v>
      </c>
      <c r="G684" s="9" t="s">
        <v>19</v>
      </c>
      <c r="H684" s="35" t="s">
        <v>19</v>
      </c>
    </row>
    <row r="685" spans="1:8" ht="15">
      <c r="A685" s="97">
        <v>198</v>
      </c>
      <c r="B685" s="90" t="s">
        <v>145</v>
      </c>
      <c r="C685" s="18">
        <v>2000000</v>
      </c>
      <c r="D685" s="19">
        <v>219475</v>
      </c>
      <c r="E685" s="42">
        <f t="shared" si="17"/>
        <v>0.1097375</v>
      </c>
      <c r="F685" s="7">
        <v>580149</v>
      </c>
      <c r="G685" s="9">
        <v>0</v>
      </c>
      <c r="H685" s="35">
        <f>G685/F685</f>
        <v>0</v>
      </c>
    </row>
    <row r="686" spans="1:8" ht="15.75" thickBot="1">
      <c r="A686" s="99">
        <v>199</v>
      </c>
      <c r="B686" s="100" t="s">
        <v>168</v>
      </c>
      <c r="C686" s="55">
        <v>157525</v>
      </c>
      <c r="D686" s="56">
        <v>0</v>
      </c>
      <c r="E686" s="43">
        <f>D686/C686</f>
        <v>0</v>
      </c>
      <c r="F686" s="44" t="s">
        <v>19</v>
      </c>
      <c r="G686" s="58" t="s">
        <v>19</v>
      </c>
      <c r="H686" s="37" t="s">
        <v>19</v>
      </c>
    </row>
    <row r="687" spans="1:8" ht="15.75" thickBot="1">
      <c r="A687" s="186" t="s">
        <v>8</v>
      </c>
      <c r="B687" s="187"/>
      <c r="C687" s="77">
        <f>SUM(C688:C735)</f>
        <v>6499934</v>
      </c>
      <c r="D687" s="78">
        <f>SUM(D688:D735)</f>
        <v>512915.82999999996</v>
      </c>
      <c r="E687" s="79">
        <f>D687/C687</f>
        <v>0.07891092894174001</v>
      </c>
      <c r="F687" s="66">
        <f>SUM(F688:F735)</f>
        <v>200000</v>
      </c>
      <c r="G687" s="67">
        <f>SUM(G688:G735)</f>
        <v>50568.74</v>
      </c>
      <c r="H687" s="69">
        <f>G687/F687</f>
        <v>0.2528437</v>
      </c>
    </row>
    <row r="688" spans="1:8" ht="15">
      <c r="A688" s="95">
        <v>201</v>
      </c>
      <c r="B688" s="101" t="s">
        <v>67</v>
      </c>
      <c r="C688" s="16">
        <v>235808</v>
      </c>
      <c r="D688" s="17">
        <v>23262.13</v>
      </c>
      <c r="E688" s="41">
        <f>D688/C688</f>
        <v>0.09864860394897544</v>
      </c>
      <c r="F688" s="5" t="s">
        <v>19</v>
      </c>
      <c r="G688" s="6" t="s">
        <v>19</v>
      </c>
      <c r="H688" s="34" t="s">
        <v>19</v>
      </c>
    </row>
    <row r="689" spans="1:8" ht="15">
      <c r="A689" s="97">
        <v>203</v>
      </c>
      <c r="B689" s="102" t="s">
        <v>68</v>
      </c>
      <c r="C689" s="18">
        <v>133805</v>
      </c>
      <c r="D689" s="19">
        <v>3150.48</v>
      </c>
      <c r="E689" s="42">
        <f>D689/C689</f>
        <v>0.023545308471282837</v>
      </c>
      <c r="F689" s="7" t="s">
        <v>19</v>
      </c>
      <c r="G689" s="8" t="s">
        <v>19</v>
      </c>
      <c r="H689" s="35" t="s">
        <v>19</v>
      </c>
    </row>
    <row r="690" spans="1:8" ht="15">
      <c r="A690" s="97">
        <v>211</v>
      </c>
      <c r="B690" s="102" t="s">
        <v>69</v>
      </c>
      <c r="C690" s="18">
        <v>108950</v>
      </c>
      <c r="D690" s="19">
        <v>122.72</v>
      </c>
      <c r="E690" s="42">
        <f aca="true" t="shared" si="18" ref="E690:E735">D690/C690</f>
        <v>0.0011263882514915098</v>
      </c>
      <c r="F690" s="3" t="s">
        <v>19</v>
      </c>
      <c r="G690" s="4" t="s">
        <v>19</v>
      </c>
      <c r="H690" s="35" t="s">
        <v>19</v>
      </c>
    </row>
    <row r="691" spans="1:8" ht="15">
      <c r="A691" s="97">
        <v>212</v>
      </c>
      <c r="B691" s="102" t="s">
        <v>70</v>
      </c>
      <c r="C691" s="18">
        <v>37500</v>
      </c>
      <c r="D691" s="19">
        <v>0</v>
      </c>
      <c r="E691" s="42">
        <f t="shared" si="18"/>
        <v>0</v>
      </c>
      <c r="F691" s="7" t="s">
        <v>19</v>
      </c>
      <c r="G691" s="8" t="s">
        <v>19</v>
      </c>
      <c r="H691" s="35" t="s">
        <v>19</v>
      </c>
    </row>
    <row r="692" spans="1:8" ht="15">
      <c r="A692" s="97">
        <v>213</v>
      </c>
      <c r="B692" s="102" t="s">
        <v>71</v>
      </c>
      <c r="C692" s="18">
        <v>14000</v>
      </c>
      <c r="D692" s="19">
        <v>0</v>
      </c>
      <c r="E692" s="42">
        <f t="shared" si="18"/>
        <v>0</v>
      </c>
      <c r="F692" s="10" t="s">
        <v>19</v>
      </c>
      <c r="G692" s="11" t="s">
        <v>19</v>
      </c>
      <c r="H692" s="35" t="s">
        <v>19</v>
      </c>
    </row>
    <row r="693" spans="1:8" ht="15">
      <c r="A693" s="97">
        <v>214</v>
      </c>
      <c r="B693" s="102" t="s">
        <v>72</v>
      </c>
      <c r="C693" s="18">
        <v>381294</v>
      </c>
      <c r="D693" s="19">
        <v>2133.13</v>
      </c>
      <c r="E693" s="42">
        <f t="shared" si="18"/>
        <v>0.005594449427475911</v>
      </c>
      <c r="F693" s="7" t="s">
        <v>19</v>
      </c>
      <c r="G693" s="8" t="s">
        <v>19</v>
      </c>
      <c r="H693" s="35" t="s">
        <v>19</v>
      </c>
    </row>
    <row r="694" spans="1:8" ht="15">
      <c r="A694" s="97">
        <v>221</v>
      </c>
      <c r="B694" s="102" t="s">
        <v>73</v>
      </c>
      <c r="C694" s="18">
        <v>419000</v>
      </c>
      <c r="D694" s="19">
        <v>175000</v>
      </c>
      <c r="E694" s="42">
        <f t="shared" si="18"/>
        <v>0.41766109785202865</v>
      </c>
      <c r="F694" s="7" t="s">
        <v>19</v>
      </c>
      <c r="G694" s="8" t="s">
        <v>19</v>
      </c>
      <c r="H694" s="35" t="s">
        <v>19</v>
      </c>
    </row>
    <row r="695" spans="1:8" ht="15">
      <c r="A695" s="97">
        <v>222</v>
      </c>
      <c r="B695" s="102" t="s">
        <v>74</v>
      </c>
      <c r="C695" s="18">
        <v>1500</v>
      </c>
      <c r="D695" s="19">
        <v>192.07</v>
      </c>
      <c r="E695" s="42">
        <f t="shared" si="18"/>
        <v>0.12804666666666667</v>
      </c>
      <c r="F695" s="10" t="s">
        <v>19</v>
      </c>
      <c r="G695" s="11" t="s">
        <v>19</v>
      </c>
      <c r="H695" s="35" t="s">
        <v>19</v>
      </c>
    </row>
    <row r="696" spans="1:8" ht="15">
      <c r="A696" s="97">
        <v>223</v>
      </c>
      <c r="B696" s="102" t="s">
        <v>75</v>
      </c>
      <c r="C696" s="18">
        <v>416680</v>
      </c>
      <c r="D696" s="19">
        <v>175000</v>
      </c>
      <c r="E696" s="42">
        <f t="shared" si="18"/>
        <v>0.4199865604300662</v>
      </c>
      <c r="F696" s="7" t="s">
        <v>19</v>
      </c>
      <c r="G696" s="8" t="s">
        <v>19</v>
      </c>
      <c r="H696" s="35" t="s">
        <v>19</v>
      </c>
    </row>
    <row r="697" spans="1:8" ht="15">
      <c r="A697" s="97">
        <v>224</v>
      </c>
      <c r="B697" s="102" t="s">
        <v>76</v>
      </c>
      <c r="C697" s="18">
        <v>51400</v>
      </c>
      <c r="D697" s="19">
        <v>2470.76</v>
      </c>
      <c r="E697" s="42">
        <f t="shared" si="18"/>
        <v>0.04806926070038911</v>
      </c>
      <c r="F697" s="7" t="s">
        <v>19</v>
      </c>
      <c r="G697" s="8" t="s">
        <v>19</v>
      </c>
      <c r="H697" s="35" t="s">
        <v>19</v>
      </c>
    </row>
    <row r="698" spans="1:8" ht="15">
      <c r="A698" s="97">
        <v>229</v>
      </c>
      <c r="B698" s="102" t="s">
        <v>161</v>
      </c>
      <c r="C698" s="18">
        <v>1500</v>
      </c>
      <c r="D698" s="19">
        <v>0</v>
      </c>
      <c r="E698" s="42">
        <f t="shared" si="18"/>
        <v>0</v>
      </c>
      <c r="F698" s="7" t="s">
        <v>19</v>
      </c>
      <c r="G698" s="8" t="s">
        <v>19</v>
      </c>
      <c r="H698" s="35" t="s">
        <v>19</v>
      </c>
    </row>
    <row r="699" spans="1:8" ht="15">
      <c r="A699" s="97">
        <v>231</v>
      </c>
      <c r="B699" s="102" t="s">
        <v>77</v>
      </c>
      <c r="C699" s="18">
        <v>515225</v>
      </c>
      <c r="D699" s="19">
        <v>277.45</v>
      </c>
      <c r="E699" s="42">
        <f t="shared" si="18"/>
        <v>0.0005385025959532243</v>
      </c>
      <c r="F699" s="7" t="s">
        <v>19</v>
      </c>
      <c r="G699" s="8" t="s">
        <v>19</v>
      </c>
      <c r="H699" s="35" t="s">
        <v>19</v>
      </c>
    </row>
    <row r="700" spans="1:8" ht="15">
      <c r="A700" s="97">
        <v>232</v>
      </c>
      <c r="B700" s="102" t="s">
        <v>78</v>
      </c>
      <c r="C700" s="18">
        <v>204116</v>
      </c>
      <c r="D700" s="19">
        <v>20829.05</v>
      </c>
      <c r="E700" s="42">
        <f t="shared" si="18"/>
        <v>0.1020451605949558</v>
      </c>
      <c r="F700" s="7" t="s">
        <v>19</v>
      </c>
      <c r="G700" s="8" t="s">
        <v>19</v>
      </c>
      <c r="H700" s="35" t="s">
        <v>19</v>
      </c>
    </row>
    <row r="701" spans="1:8" ht="15">
      <c r="A701" s="97">
        <v>239</v>
      </c>
      <c r="B701" s="102" t="s">
        <v>79</v>
      </c>
      <c r="C701" s="18">
        <v>160680</v>
      </c>
      <c r="D701" s="19">
        <v>13517.31</v>
      </c>
      <c r="E701" s="42">
        <f t="shared" si="18"/>
        <v>0.08412565347274086</v>
      </c>
      <c r="F701" s="7" t="s">
        <v>19</v>
      </c>
      <c r="G701" s="8" t="s">
        <v>19</v>
      </c>
      <c r="H701" s="35" t="s">
        <v>19</v>
      </c>
    </row>
    <row r="702" spans="1:8" ht="15">
      <c r="A702" s="97">
        <v>241</v>
      </c>
      <c r="B702" s="102" t="s">
        <v>80</v>
      </c>
      <c r="C702" s="18">
        <v>2000</v>
      </c>
      <c r="D702" s="19">
        <v>0</v>
      </c>
      <c r="E702" s="42">
        <f t="shared" si="18"/>
        <v>0</v>
      </c>
      <c r="F702" s="7" t="s">
        <v>19</v>
      </c>
      <c r="G702" s="8" t="s">
        <v>19</v>
      </c>
      <c r="H702" s="35" t="s">
        <v>19</v>
      </c>
    </row>
    <row r="703" spans="1:8" ht="15">
      <c r="A703" s="97">
        <v>242</v>
      </c>
      <c r="B703" s="102" t="s">
        <v>81</v>
      </c>
      <c r="C703" s="18">
        <v>41100</v>
      </c>
      <c r="D703" s="19">
        <v>12.8</v>
      </c>
      <c r="E703" s="42">
        <f t="shared" si="18"/>
        <v>0.00031143552311435526</v>
      </c>
      <c r="F703" s="3" t="s">
        <v>19</v>
      </c>
      <c r="G703" s="4" t="s">
        <v>19</v>
      </c>
      <c r="H703" s="35" t="s">
        <v>19</v>
      </c>
    </row>
    <row r="704" spans="1:8" ht="15">
      <c r="A704" s="97">
        <v>243</v>
      </c>
      <c r="B704" s="102" t="s">
        <v>82</v>
      </c>
      <c r="C704" s="18">
        <v>54100</v>
      </c>
      <c r="D704" s="19">
        <v>491.98</v>
      </c>
      <c r="E704" s="42">
        <f t="shared" si="18"/>
        <v>0.009093900184842884</v>
      </c>
      <c r="F704" s="7" t="s">
        <v>19</v>
      </c>
      <c r="G704" s="9" t="s">
        <v>19</v>
      </c>
      <c r="H704" s="35" t="s">
        <v>19</v>
      </c>
    </row>
    <row r="705" spans="1:8" ht="15">
      <c r="A705" s="97">
        <v>244</v>
      </c>
      <c r="B705" s="102" t="s">
        <v>83</v>
      </c>
      <c r="C705" s="18">
        <v>10100</v>
      </c>
      <c r="D705" s="19">
        <v>0</v>
      </c>
      <c r="E705" s="42">
        <f t="shared" si="18"/>
        <v>0</v>
      </c>
      <c r="F705" s="3" t="s">
        <v>19</v>
      </c>
      <c r="G705" s="4" t="s">
        <v>19</v>
      </c>
      <c r="H705" s="35" t="s">
        <v>19</v>
      </c>
    </row>
    <row r="706" spans="1:8" ht="15">
      <c r="A706" s="97">
        <v>249</v>
      </c>
      <c r="B706" s="102" t="s">
        <v>84</v>
      </c>
      <c r="C706" s="18">
        <v>112450</v>
      </c>
      <c r="D706" s="19">
        <v>2739.3</v>
      </c>
      <c r="E706" s="42">
        <f t="shared" si="18"/>
        <v>0.024360160071142733</v>
      </c>
      <c r="F706" s="7" t="s">
        <v>19</v>
      </c>
      <c r="G706" s="8" t="s">
        <v>19</v>
      </c>
      <c r="H706" s="35" t="s">
        <v>19</v>
      </c>
    </row>
    <row r="707" spans="1:8" ht="15">
      <c r="A707" s="97">
        <v>251</v>
      </c>
      <c r="B707" s="102" t="s">
        <v>85</v>
      </c>
      <c r="C707" s="18">
        <v>30000</v>
      </c>
      <c r="D707" s="19">
        <v>0</v>
      </c>
      <c r="E707" s="42">
        <f t="shared" si="18"/>
        <v>0</v>
      </c>
      <c r="F707" s="7" t="s">
        <v>19</v>
      </c>
      <c r="G707" s="8" t="s">
        <v>19</v>
      </c>
      <c r="H707" s="35" t="s">
        <v>19</v>
      </c>
    </row>
    <row r="708" spans="1:8" ht="15">
      <c r="A708" s="97">
        <v>252</v>
      </c>
      <c r="B708" s="102" t="s">
        <v>86</v>
      </c>
      <c r="C708" s="18">
        <v>20000</v>
      </c>
      <c r="D708" s="19">
        <v>764.05</v>
      </c>
      <c r="E708" s="42">
        <f t="shared" si="18"/>
        <v>0.0382025</v>
      </c>
      <c r="F708" s="7" t="s">
        <v>19</v>
      </c>
      <c r="G708" s="9" t="s">
        <v>19</v>
      </c>
      <c r="H708" s="35" t="s">
        <v>19</v>
      </c>
    </row>
    <row r="709" spans="1:8" ht="15">
      <c r="A709" s="97">
        <v>253</v>
      </c>
      <c r="B709" s="102" t="s">
        <v>87</v>
      </c>
      <c r="C709" s="18">
        <v>29000</v>
      </c>
      <c r="D709" s="19">
        <v>0</v>
      </c>
      <c r="E709" s="42">
        <f t="shared" si="18"/>
        <v>0</v>
      </c>
      <c r="F709" s="7" t="s">
        <v>19</v>
      </c>
      <c r="G709" s="9" t="s">
        <v>19</v>
      </c>
      <c r="H709" s="35" t="s">
        <v>19</v>
      </c>
    </row>
    <row r="710" spans="1:8" ht="15">
      <c r="A710" s="97">
        <v>254</v>
      </c>
      <c r="B710" s="102" t="s">
        <v>88</v>
      </c>
      <c r="C710" s="18">
        <v>62000</v>
      </c>
      <c r="D710" s="19">
        <v>120.9</v>
      </c>
      <c r="E710" s="42">
        <f t="shared" si="18"/>
        <v>0.0019500000000000001</v>
      </c>
      <c r="F710" s="7" t="s">
        <v>19</v>
      </c>
      <c r="G710" s="9" t="s">
        <v>19</v>
      </c>
      <c r="H710" s="35" t="s">
        <v>19</v>
      </c>
    </row>
    <row r="711" spans="1:8" ht="15">
      <c r="A711" s="97">
        <v>255</v>
      </c>
      <c r="B711" s="102" t="s">
        <v>89</v>
      </c>
      <c r="C711" s="18">
        <v>143000</v>
      </c>
      <c r="D711" s="19">
        <v>4009.48</v>
      </c>
      <c r="E711" s="42">
        <f t="shared" si="18"/>
        <v>0.028038321678321678</v>
      </c>
      <c r="F711" s="7" t="s">
        <v>19</v>
      </c>
      <c r="G711" s="9" t="s">
        <v>19</v>
      </c>
      <c r="H711" s="35" t="s">
        <v>19</v>
      </c>
    </row>
    <row r="712" spans="1:8" ht="15">
      <c r="A712" s="97">
        <v>256</v>
      </c>
      <c r="B712" s="102" t="s">
        <v>90</v>
      </c>
      <c r="C712" s="18">
        <v>63000</v>
      </c>
      <c r="D712" s="19">
        <v>2078.56</v>
      </c>
      <c r="E712" s="42">
        <f t="shared" si="18"/>
        <v>0.032993015873015875</v>
      </c>
      <c r="F712" s="3" t="s">
        <v>19</v>
      </c>
      <c r="G712" s="4" t="s">
        <v>19</v>
      </c>
      <c r="H712" s="35" t="s">
        <v>19</v>
      </c>
    </row>
    <row r="713" spans="1:8" ht="15">
      <c r="A713" s="97">
        <v>257</v>
      </c>
      <c r="B713" s="102" t="s">
        <v>91</v>
      </c>
      <c r="C713" s="18">
        <v>12000</v>
      </c>
      <c r="D713" s="19">
        <v>0</v>
      </c>
      <c r="E713" s="42">
        <f t="shared" si="18"/>
        <v>0</v>
      </c>
      <c r="F713" s="7" t="s">
        <v>19</v>
      </c>
      <c r="G713" s="9" t="s">
        <v>19</v>
      </c>
      <c r="H713" s="35" t="s">
        <v>19</v>
      </c>
    </row>
    <row r="714" spans="1:8" ht="15">
      <c r="A714" s="97">
        <v>259</v>
      </c>
      <c r="B714" s="102" t="s">
        <v>92</v>
      </c>
      <c r="C714" s="18">
        <v>76600</v>
      </c>
      <c r="D714" s="19">
        <v>339.43</v>
      </c>
      <c r="E714" s="42">
        <f t="shared" si="18"/>
        <v>0.004431201044386423</v>
      </c>
      <c r="F714" s="7" t="s">
        <v>19</v>
      </c>
      <c r="G714" s="9" t="s">
        <v>19</v>
      </c>
      <c r="H714" s="35" t="s">
        <v>19</v>
      </c>
    </row>
    <row r="715" spans="1:8" ht="15">
      <c r="A715" s="97">
        <v>261</v>
      </c>
      <c r="B715" s="102" t="s">
        <v>93</v>
      </c>
      <c r="C715" s="18">
        <v>106100</v>
      </c>
      <c r="D715" s="19">
        <v>392</v>
      </c>
      <c r="E715" s="42">
        <f t="shared" si="18"/>
        <v>0.0036946277097078227</v>
      </c>
      <c r="F715" s="3" t="s">
        <v>19</v>
      </c>
      <c r="G715" s="4" t="s">
        <v>19</v>
      </c>
      <c r="H715" s="35" t="s">
        <v>19</v>
      </c>
    </row>
    <row r="716" spans="1:8" ht="15">
      <c r="A716" s="97">
        <v>262</v>
      </c>
      <c r="B716" s="102" t="s">
        <v>94</v>
      </c>
      <c r="C716" s="18">
        <v>161000</v>
      </c>
      <c r="D716" s="19">
        <v>230.35</v>
      </c>
      <c r="E716" s="42">
        <f t="shared" si="18"/>
        <v>0.0014307453416149067</v>
      </c>
      <c r="F716" s="3" t="s">
        <v>19</v>
      </c>
      <c r="G716" s="4" t="s">
        <v>19</v>
      </c>
      <c r="H716" s="35" t="s">
        <v>19</v>
      </c>
    </row>
    <row r="717" spans="1:8" ht="15">
      <c r="A717" s="97">
        <v>263</v>
      </c>
      <c r="B717" s="102" t="s">
        <v>95</v>
      </c>
      <c r="C717" s="18">
        <v>221500</v>
      </c>
      <c r="D717" s="19">
        <v>220.21</v>
      </c>
      <c r="E717" s="42">
        <f t="shared" si="18"/>
        <v>0.000994176072234763</v>
      </c>
      <c r="F717" s="3" t="s">
        <v>19</v>
      </c>
      <c r="G717" s="4" t="s">
        <v>19</v>
      </c>
      <c r="H717" s="35" t="s">
        <v>19</v>
      </c>
    </row>
    <row r="718" spans="1:8" ht="15">
      <c r="A718" s="97">
        <v>265</v>
      </c>
      <c r="B718" s="102" t="s">
        <v>96</v>
      </c>
      <c r="C718" s="18">
        <v>616250</v>
      </c>
      <c r="D718" s="19">
        <v>83.41</v>
      </c>
      <c r="E718" s="42">
        <f t="shared" si="18"/>
        <v>0.00013535091277890466</v>
      </c>
      <c r="F718" s="7">
        <v>200000</v>
      </c>
      <c r="G718" s="8">
        <v>50568.74</v>
      </c>
      <c r="H718" s="35">
        <f>G718/F718</f>
        <v>0.2528437</v>
      </c>
    </row>
    <row r="719" spans="1:8" ht="15">
      <c r="A719" s="97">
        <v>269</v>
      </c>
      <c r="B719" s="102" t="s">
        <v>97</v>
      </c>
      <c r="C719" s="18">
        <v>204755</v>
      </c>
      <c r="D719" s="19">
        <v>1554.05</v>
      </c>
      <c r="E719" s="42">
        <f t="shared" si="18"/>
        <v>0.007589802446826695</v>
      </c>
      <c r="F719" s="7" t="s">
        <v>19</v>
      </c>
      <c r="G719" s="8" t="s">
        <v>19</v>
      </c>
      <c r="H719" s="35" t="s">
        <v>19</v>
      </c>
    </row>
    <row r="720" spans="1:8" ht="15">
      <c r="A720" s="97">
        <v>271</v>
      </c>
      <c r="B720" s="102" t="s">
        <v>98</v>
      </c>
      <c r="C720" s="18">
        <v>45721</v>
      </c>
      <c r="D720" s="19">
        <v>0</v>
      </c>
      <c r="E720" s="42">
        <f t="shared" si="18"/>
        <v>0</v>
      </c>
      <c r="F720" s="7" t="s">
        <v>19</v>
      </c>
      <c r="G720" s="8" t="s">
        <v>19</v>
      </c>
      <c r="H720" s="35" t="s">
        <v>19</v>
      </c>
    </row>
    <row r="721" spans="1:8" ht="15">
      <c r="A721" s="97">
        <v>272</v>
      </c>
      <c r="B721" s="102" t="s">
        <v>99</v>
      </c>
      <c r="C721" s="18">
        <v>20000</v>
      </c>
      <c r="D721" s="19">
        <v>0</v>
      </c>
      <c r="E721" s="42">
        <f t="shared" si="18"/>
        <v>0</v>
      </c>
      <c r="F721" s="10" t="s">
        <v>19</v>
      </c>
      <c r="G721" s="11" t="s">
        <v>19</v>
      </c>
      <c r="H721" s="35" t="s">
        <v>19</v>
      </c>
    </row>
    <row r="722" spans="1:8" ht="15">
      <c r="A722" s="97">
        <v>273</v>
      </c>
      <c r="B722" s="102" t="s">
        <v>100</v>
      </c>
      <c r="C722" s="18">
        <v>261762</v>
      </c>
      <c r="D722" s="19">
        <v>25594.39</v>
      </c>
      <c r="E722" s="42">
        <f t="shared" si="18"/>
        <v>0.09777733208028667</v>
      </c>
      <c r="F722" s="7" t="s">
        <v>19</v>
      </c>
      <c r="G722" s="8" t="s">
        <v>19</v>
      </c>
      <c r="H722" s="35" t="s">
        <v>19</v>
      </c>
    </row>
    <row r="723" spans="1:8" ht="15">
      <c r="A723" s="97">
        <v>274</v>
      </c>
      <c r="B723" s="102" t="s">
        <v>101</v>
      </c>
      <c r="C723" s="18">
        <v>60000</v>
      </c>
      <c r="D723" s="19">
        <v>7369.95</v>
      </c>
      <c r="E723" s="42">
        <f t="shared" si="18"/>
        <v>0.1228325</v>
      </c>
      <c r="F723" s="10" t="s">
        <v>19</v>
      </c>
      <c r="G723" s="11" t="s">
        <v>19</v>
      </c>
      <c r="H723" s="35" t="s">
        <v>19</v>
      </c>
    </row>
    <row r="724" spans="1:8" ht="15">
      <c r="A724" s="97">
        <v>275</v>
      </c>
      <c r="B724" s="102" t="s">
        <v>102</v>
      </c>
      <c r="C724" s="18">
        <v>740535</v>
      </c>
      <c r="D724" s="19">
        <v>47405.06</v>
      </c>
      <c r="E724" s="42">
        <f t="shared" si="18"/>
        <v>0.06401461105822141</v>
      </c>
      <c r="F724" s="7" t="s">
        <v>19</v>
      </c>
      <c r="G724" s="8" t="s">
        <v>19</v>
      </c>
      <c r="H724" s="35" t="s">
        <v>19</v>
      </c>
    </row>
    <row r="725" spans="1:8" ht="15">
      <c r="A725" s="97">
        <v>277</v>
      </c>
      <c r="B725" s="102" t="s">
        <v>123</v>
      </c>
      <c r="C725" s="18">
        <v>8000</v>
      </c>
      <c r="D725" s="19">
        <v>0</v>
      </c>
      <c r="E725" s="42">
        <f t="shared" si="18"/>
        <v>0</v>
      </c>
      <c r="F725" s="7" t="s">
        <v>19</v>
      </c>
      <c r="G725" s="8" t="s">
        <v>19</v>
      </c>
      <c r="H725" s="35" t="s">
        <v>19</v>
      </c>
    </row>
    <row r="726" spans="1:8" ht="15">
      <c r="A726" s="97">
        <v>278</v>
      </c>
      <c r="B726" s="102" t="s">
        <v>103</v>
      </c>
      <c r="C726" s="18">
        <v>3000</v>
      </c>
      <c r="D726" s="19">
        <v>0</v>
      </c>
      <c r="E726" s="42">
        <f t="shared" si="18"/>
        <v>0</v>
      </c>
      <c r="F726" s="7" t="s">
        <v>19</v>
      </c>
      <c r="G726" s="8" t="s">
        <v>19</v>
      </c>
      <c r="H726" s="35" t="s">
        <v>19</v>
      </c>
    </row>
    <row r="727" spans="1:8" ht="15">
      <c r="A727" s="97">
        <v>279</v>
      </c>
      <c r="B727" s="102" t="s">
        <v>104</v>
      </c>
      <c r="C727" s="18">
        <v>39425</v>
      </c>
      <c r="D727" s="19">
        <v>99.39</v>
      </c>
      <c r="E727" s="42">
        <f t="shared" si="18"/>
        <v>0.0025209892200380468</v>
      </c>
      <c r="F727" s="7" t="s">
        <v>19</v>
      </c>
      <c r="G727" s="8" t="s">
        <v>19</v>
      </c>
      <c r="H727" s="35" t="s">
        <v>19</v>
      </c>
    </row>
    <row r="728" spans="1:8" ht="15">
      <c r="A728" s="174">
        <v>280</v>
      </c>
      <c r="B728" s="102" t="s">
        <v>105</v>
      </c>
      <c r="C728" s="18">
        <v>663600</v>
      </c>
      <c r="D728" s="19">
        <v>3260.42</v>
      </c>
      <c r="E728" s="42">
        <f t="shared" si="18"/>
        <v>0.0049132308619650395</v>
      </c>
      <c r="F728" s="7" t="s">
        <v>19</v>
      </c>
      <c r="G728" s="8" t="s">
        <v>19</v>
      </c>
      <c r="H728" s="35" t="s">
        <v>19</v>
      </c>
    </row>
    <row r="729" spans="1:8" ht="15">
      <c r="A729" s="115">
        <v>291</v>
      </c>
      <c r="B729" s="172" t="s">
        <v>180</v>
      </c>
      <c r="C729" s="158">
        <v>6665</v>
      </c>
      <c r="D729" s="159">
        <v>0</v>
      </c>
      <c r="E729" s="42">
        <f t="shared" si="18"/>
        <v>0</v>
      </c>
      <c r="F729" s="160" t="s">
        <v>19</v>
      </c>
      <c r="G729" s="173" t="s">
        <v>19</v>
      </c>
      <c r="H729" s="51" t="s">
        <v>19</v>
      </c>
    </row>
    <row r="730" spans="1:8" ht="15">
      <c r="A730" s="115">
        <v>294</v>
      </c>
      <c r="B730" s="172" t="s">
        <v>169</v>
      </c>
      <c r="C730" s="158">
        <v>563</v>
      </c>
      <c r="D730" s="159">
        <v>0</v>
      </c>
      <c r="E730" s="42">
        <f t="shared" si="18"/>
        <v>0</v>
      </c>
      <c r="F730" s="160" t="s">
        <v>19</v>
      </c>
      <c r="G730" s="173" t="s">
        <v>19</v>
      </c>
      <c r="H730" s="51" t="s">
        <v>19</v>
      </c>
    </row>
    <row r="731" spans="1:8" ht="15">
      <c r="A731" s="115">
        <v>295</v>
      </c>
      <c r="B731" s="172" t="s">
        <v>181</v>
      </c>
      <c r="C731" s="158">
        <v>128</v>
      </c>
      <c r="D731" s="159">
        <v>0</v>
      </c>
      <c r="E731" s="42">
        <f t="shared" si="18"/>
        <v>0</v>
      </c>
      <c r="F731" s="160" t="s">
        <v>19</v>
      </c>
      <c r="G731" s="173" t="s">
        <v>19</v>
      </c>
      <c r="H731" s="51" t="s">
        <v>19</v>
      </c>
    </row>
    <row r="732" spans="1:8" ht="15">
      <c r="A732" s="115">
        <v>296</v>
      </c>
      <c r="B732" s="172" t="s">
        <v>182</v>
      </c>
      <c r="C732" s="158">
        <v>429</v>
      </c>
      <c r="D732" s="159">
        <v>0</v>
      </c>
      <c r="E732" s="42">
        <f t="shared" si="18"/>
        <v>0</v>
      </c>
      <c r="F732" s="160" t="s">
        <v>19</v>
      </c>
      <c r="G732" s="173" t="s">
        <v>19</v>
      </c>
      <c r="H732" s="51" t="s">
        <v>19</v>
      </c>
    </row>
    <row r="733" spans="1:8" ht="15">
      <c r="A733" s="115">
        <v>297</v>
      </c>
      <c r="B733" s="172" t="s">
        <v>183</v>
      </c>
      <c r="C733" s="158">
        <v>1766</v>
      </c>
      <c r="D733" s="159">
        <v>195</v>
      </c>
      <c r="E733" s="42">
        <f t="shared" si="18"/>
        <v>0.11041902604756512</v>
      </c>
      <c r="F733" s="160" t="s">
        <v>19</v>
      </c>
      <c r="G733" s="173" t="s">
        <v>19</v>
      </c>
      <c r="H733" s="51" t="s">
        <v>19</v>
      </c>
    </row>
    <row r="734" spans="1:8" ht="15">
      <c r="A734" s="115">
        <v>298</v>
      </c>
      <c r="B734" s="172" t="s">
        <v>184</v>
      </c>
      <c r="C734" s="158">
        <v>729</v>
      </c>
      <c r="D734" s="159">
        <v>0</v>
      </c>
      <c r="E734" s="42">
        <f t="shared" si="18"/>
        <v>0</v>
      </c>
      <c r="F734" s="160" t="s">
        <v>19</v>
      </c>
      <c r="G734" s="173" t="s">
        <v>19</v>
      </c>
      <c r="H734" s="51" t="s">
        <v>19</v>
      </c>
    </row>
    <row r="735" spans="1:8" ht="15.75" thickBot="1">
      <c r="A735" s="165">
        <v>299</v>
      </c>
      <c r="B735" s="150" t="s">
        <v>169</v>
      </c>
      <c r="C735" s="55">
        <v>1198</v>
      </c>
      <c r="D735" s="56">
        <v>0</v>
      </c>
      <c r="E735" s="43">
        <f t="shared" si="18"/>
        <v>0</v>
      </c>
      <c r="F735" s="44" t="s">
        <v>19</v>
      </c>
      <c r="G735" s="45" t="s">
        <v>19</v>
      </c>
      <c r="H735" s="37" t="s">
        <v>19</v>
      </c>
    </row>
    <row r="736" spans="1:8" ht="15.75" thickBot="1">
      <c r="A736" s="198" t="s">
        <v>9</v>
      </c>
      <c r="B736" s="199"/>
      <c r="C736" s="12">
        <f>SUM(C737:C751)</f>
        <v>6473639</v>
      </c>
      <c r="D736" s="13">
        <f>SUM(D737:D751)</f>
        <v>1036.19</v>
      </c>
      <c r="E736" s="38">
        <f>D736/C736</f>
        <v>0.00016006298775696329</v>
      </c>
      <c r="F736" s="12">
        <f>SUM(F737:F751)</f>
        <v>24760133</v>
      </c>
      <c r="G736" s="13">
        <f>SUM(G737:G751)</f>
        <v>19617.7</v>
      </c>
      <c r="H736" s="33">
        <f aca="true" t="shared" si="19" ref="H736:H741">G736/F736</f>
        <v>0.0007923099605321183</v>
      </c>
    </row>
    <row r="737" spans="1:8" ht="15">
      <c r="A737" s="119">
        <v>301</v>
      </c>
      <c r="B737" s="151" t="s">
        <v>146</v>
      </c>
      <c r="C737" s="117" t="s">
        <v>19</v>
      </c>
      <c r="D737" s="20" t="s">
        <v>19</v>
      </c>
      <c r="E737" s="41" t="s">
        <v>19</v>
      </c>
      <c r="F737" s="5">
        <v>157000</v>
      </c>
      <c r="G737" s="6">
        <v>0</v>
      </c>
      <c r="H737" s="34">
        <f t="shared" si="19"/>
        <v>0</v>
      </c>
    </row>
    <row r="738" spans="1:8" ht="15">
      <c r="A738" s="115">
        <v>302</v>
      </c>
      <c r="B738" s="116" t="s">
        <v>147</v>
      </c>
      <c r="C738" s="21" t="s">
        <v>19</v>
      </c>
      <c r="D738" s="22" t="s">
        <v>19</v>
      </c>
      <c r="E738" s="42" t="s">
        <v>19</v>
      </c>
      <c r="F738" s="7">
        <v>29000</v>
      </c>
      <c r="G738" s="8">
        <v>0</v>
      </c>
      <c r="H738" s="35">
        <f t="shared" si="19"/>
        <v>0</v>
      </c>
    </row>
    <row r="739" spans="1:8" ht="15">
      <c r="A739" s="115">
        <v>305</v>
      </c>
      <c r="B739" s="116" t="s">
        <v>148</v>
      </c>
      <c r="C739" s="21" t="s">
        <v>19</v>
      </c>
      <c r="D739" s="22" t="s">
        <v>19</v>
      </c>
      <c r="E739" s="42" t="s">
        <v>19</v>
      </c>
      <c r="F739" s="7">
        <v>10000</v>
      </c>
      <c r="G739" s="8">
        <v>0</v>
      </c>
      <c r="H739" s="35">
        <f t="shared" si="19"/>
        <v>0</v>
      </c>
    </row>
    <row r="740" spans="1:8" ht="15">
      <c r="A740" s="115">
        <v>309</v>
      </c>
      <c r="B740" s="116" t="s">
        <v>149</v>
      </c>
      <c r="C740" s="21" t="s">
        <v>19</v>
      </c>
      <c r="D740" s="22" t="s">
        <v>19</v>
      </c>
      <c r="E740" s="42" t="s">
        <v>19</v>
      </c>
      <c r="F740" s="7">
        <v>60000</v>
      </c>
      <c r="G740" s="8">
        <v>0</v>
      </c>
      <c r="H740" s="35">
        <f t="shared" si="19"/>
        <v>0</v>
      </c>
    </row>
    <row r="741" spans="1:8" ht="15">
      <c r="A741" s="115">
        <v>313</v>
      </c>
      <c r="B741" s="116" t="s">
        <v>163</v>
      </c>
      <c r="C741" s="21" t="s">
        <v>19</v>
      </c>
      <c r="D741" s="22" t="s">
        <v>19</v>
      </c>
      <c r="E741" s="42" t="s">
        <v>19</v>
      </c>
      <c r="F741" s="7">
        <v>50000</v>
      </c>
      <c r="G741" s="8">
        <v>0</v>
      </c>
      <c r="H741" s="35">
        <f t="shared" si="19"/>
        <v>0</v>
      </c>
    </row>
    <row r="742" spans="1:8" ht="15">
      <c r="A742" s="115">
        <v>314</v>
      </c>
      <c r="B742" s="116" t="s">
        <v>150</v>
      </c>
      <c r="C742" s="21">
        <v>15000</v>
      </c>
      <c r="D742" s="22">
        <v>0</v>
      </c>
      <c r="E742" s="42">
        <f aca="true" t="shared" si="20" ref="E742:E750">D742/C742</f>
        <v>0</v>
      </c>
      <c r="F742" s="7">
        <v>3648000</v>
      </c>
      <c r="G742" s="8">
        <v>0</v>
      </c>
      <c r="H742" s="35">
        <f>G742/F742</f>
        <v>0</v>
      </c>
    </row>
    <row r="743" spans="1:8" ht="15">
      <c r="A743" s="115">
        <v>319</v>
      </c>
      <c r="B743" s="116" t="s">
        <v>166</v>
      </c>
      <c r="C743" s="21" t="s">
        <v>19</v>
      </c>
      <c r="D743" s="22" t="s">
        <v>19</v>
      </c>
      <c r="E743" s="42" t="s">
        <v>19</v>
      </c>
      <c r="F743" s="7" t="s">
        <v>19</v>
      </c>
      <c r="G743" s="8" t="s">
        <v>19</v>
      </c>
      <c r="H743" s="35" t="s">
        <v>19</v>
      </c>
    </row>
    <row r="744" spans="1:8" ht="15">
      <c r="A744" s="103">
        <v>320</v>
      </c>
      <c r="B744" s="116" t="s">
        <v>151</v>
      </c>
      <c r="C744" s="21">
        <v>1500</v>
      </c>
      <c r="D744" s="22">
        <v>0</v>
      </c>
      <c r="E744" s="42">
        <f t="shared" si="20"/>
        <v>0</v>
      </c>
      <c r="F744" s="7">
        <v>89376</v>
      </c>
      <c r="G744" s="8">
        <v>512</v>
      </c>
      <c r="H744" s="35">
        <f>G744/F744</f>
        <v>0.005728607232366631</v>
      </c>
    </row>
    <row r="745" spans="1:8" ht="15">
      <c r="A745" s="115">
        <v>331</v>
      </c>
      <c r="B745" s="116" t="s">
        <v>187</v>
      </c>
      <c r="C745" s="21" t="s">
        <v>19</v>
      </c>
      <c r="D745" s="22" t="s">
        <v>19</v>
      </c>
      <c r="E745" s="42" t="s">
        <v>19</v>
      </c>
      <c r="F745" s="7">
        <v>2300</v>
      </c>
      <c r="G745" s="8">
        <v>0</v>
      </c>
      <c r="H745" s="35">
        <f>G745/F745</f>
        <v>0</v>
      </c>
    </row>
    <row r="746" spans="1:8" ht="15">
      <c r="A746" s="115">
        <v>332</v>
      </c>
      <c r="B746" s="116" t="s">
        <v>152</v>
      </c>
      <c r="C746" s="21">
        <v>50000</v>
      </c>
      <c r="D746" s="22">
        <v>0</v>
      </c>
      <c r="E746" s="42">
        <f t="shared" si="20"/>
        <v>0</v>
      </c>
      <c r="F746" s="7" t="s">
        <v>19</v>
      </c>
      <c r="G746" s="8" t="s">
        <v>19</v>
      </c>
      <c r="H746" s="35" t="s">
        <v>19</v>
      </c>
    </row>
    <row r="747" spans="1:8" ht="15">
      <c r="A747" s="103">
        <v>340</v>
      </c>
      <c r="B747" s="116" t="s">
        <v>153</v>
      </c>
      <c r="C747" s="21">
        <v>2000</v>
      </c>
      <c r="D747" s="22">
        <v>0</v>
      </c>
      <c r="E747" s="42">
        <f t="shared" si="20"/>
        <v>0</v>
      </c>
      <c r="F747" s="7">
        <v>226350</v>
      </c>
      <c r="G747" s="8">
        <v>0</v>
      </c>
      <c r="H747" s="35">
        <f aca="true" t="shared" si="21" ref="H747:H754">G747/F747</f>
        <v>0</v>
      </c>
    </row>
    <row r="748" spans="1:8" ht="15">
      <c r="A748" s="103">
        <v>350</v>
      </c>
      <c r="B748" s="116" t="s">
        <v>154</v>
      </c>
      <c r="C748" s="21">
        <v>37700</v>
      </c>
      <c r="D748" s="22">
        <v>0</v>
      </c>
      <c r="E748" s="42">
        <f t="shared" si="20"/>
        <v>0</v>
      </c>
      <c r="F748" s="7">
        <v>2267900</v>
      </c>
      <c r="G748" s="8">
        <v>0</v>
      </c>
      <c r="H748" s="35">
        <f t="shared" si="21"/>
        <v>0</v>
      </c>
    </row>
    <row r="749" spans="1:8" ht="15">
      <c r="A749" s="103">
        <v>370</v>
      </c>
      <c r="B749" s="116" t="s">
        <v>106</v>
      </c>
      <c r="C749" s="21">
        <v>77500</v>
      </c>
      <c r="D749" s="22">
        <v>0</v>
      </c>
      <c r="E749" s="42">
        <f t="shared" si="20"/>
        <v>0</v>
      </c>
      <c r="F749" s="7">
        <v>1321600</v>
      </c>
      <c r="G749" s="8">
        <v>17393.7</v>
      </c>
      <c r="H749" s="35">
        <f t="shared" si="21"/>
        <v>0.013161092615012106</v>
      </c>
    </row>
    <row r="750" spans="1:8" ht="15">
      <c r="A750" s="103">
        <v>380</v>
      </c>
      <c r="B750" s="116" t="s">
        <v>107</v>
      </c>
      <c r="C750" s="175">
        <v>6286899</v>
      </c>
      <c r="D750" s="62">
        <v>0</v>
      </c>
      <c r="E750" s="42">
        <f t="shared" si="20"/>
        <v>0</v>
      </c>
      <c r="F750" s="160">
        <v>16898607</v>
      </c>
      <c r="G750" s="173">
        <v>1712</v>
      </c>
      <c r="H750" s="35">
        <f t="shared" si="21"/>
        <v>0.00010131012573995005</v>
      </c>
    </row>
    <row r="751" spans="1:8" ht="15.75" thickBot="1">
      <c r="A751" s="165">
        <v>398</v>
      </c>
      <c r="B751" s="136" t="s">
        <v>106</v>
      </c>
      <c r="C751" s="27">
        <v>3040</v>
      </c>
      <c r="D751" s="120">
        <v>1036.19</v>
      </c>
      <c r="E751" s="43">
        <f>D751/C751</f>
        <v>0.34085197368421055</v>
      </c>
      <c r="F751" s="44" t="s">
        <v>19</v>
      </c>
      <c r="G751" s="45" t="s">
        <v>19</v>
      </c>
      <c r="H751" s="37" t="s">
        <v>19</v>
      </c>
    </row>
    <row r="752" spans="1:8" ht="15.75" thickBot="1">
      <c r="A752" s="200" t="s">
        <v>139</v>
      </c>
      <c r="B752" s="201"/>
      <c r="C752" s="112">
        <v>0</v>
      </c>
      <c r="D752" s="113">
        <v>0</v>
      </c>
      <c r="E752" s="38" t="s">
        <v>19</v>
      </c>
      <c r="F752" s="114">
        <f>SUM(F753:F754)</f>
        <v>4791666</v>
      </c>
      <c r="G752" s="114">
        <f>SUM(G753:G754)</f>
        <v>0</v>
      </c>
      <c r="H752" s="33">
        <f t="shared" si="21"/>
        <v>0</v>
      </c>
    </row>
    <row r="753" spans="1:8" ht="15">
      <c r="A753" s="125">
        <v>502</v>
      </c>
      <c r="B753" s="134" t="s">
        <v>167</v>
      </c>
      <c r="C753" s="121" t="s">
        <v>19</v>
      </c>
      <c r="D753" s="122" t="s">
        <v>19</v>
      </c>
      <c r="E753" s="137" t="s">
        <v>19</v>
      </c>
      <c r="F753" s="121">
        <v>791666</v>
      </c>
      <c r="G753" s="122">
        <v>0</v>
      </c>
      <c r="H753" s="123">
        <f t="shared" si="21"/>
        <v>0</v>
      </c>
    </row>
    <row r="754" spans="1:8" ht="15.75" thickBot="1">
      <c r="A754" s="129">
        <v>544</v>
      </c>
      <c r="B754" s="136" t="s">
        <v>156</v>
      </c>
      <c r="C754" s="139" t="s">
        <v>19</v>
      </c>
      <c r="D754" s="140" t="s">
        <v>19</v>
      </c>
      <c r="E754" s="141" t="s">
        <v>19</v>
      </c>
      <c r="F754" s="162">
        <v>4000000</v>
      </c>
      <c r="G754" s="132">
        <v>0</v>
      </c>
      <c r="H754" s="133">
        <f t="shared" si="21"/>
        <v>0</v>
      </c>
    </row>
    <row r="755" spans="1:8" ht="15.75" thickBot="1">
      <c r="A755" s="186" t="s">
        <v>10</v>
      </c>
      <c r="B755" s="187"/>
      <c r="C755" s="66">
        <f>SUM(C756:C769)</f>
        <v>336097271</v>
      </c>
      <c r="D755" s="67">
        <f>SUM(D756:D769)</f>
        <v>13558076.14</v>
      </c>
      <c r="E755" s="68">
        <f>D755/C755</f>
        <v>0.0403397388489953</v>
      </c>
      <c r="F755" s="66">
        <f>SUM(F756:F769)</f>
        <v>1229033</v>
      </c>
      <c r="G755" s="126">
        <f>SUM(G756:G769)</f>
        <v>19977.51</v>
      </c>
      <c r="H755" s="69">
        <f>G755/F755</f>
        <v>0.016254657116611188</v>
      </c>
    </row>
    <row r="756" spans="1:8" ht="15">
      <c r="A756" s="95">
        <v>611</v>
      </c>
      <c r="B756" s="104" t="s">
        <v>137</v>
      </c>
      <c r="C756" s="57">
        <v>75000</v>
      </c>
      <c r="D756" s="20">
        <v>11300</v>
      </c>
      <c r="E756" s="41">
        <f>D756/C756</f>
        <v>0.15066666666666667</v>
      </c>
      <c r="F756" s="63" t="s">
        <v>19</v>
      </c>
      <c r="G756" s="64" t="s">
        <v>19</v>
      </c>
      <c r="H756" s="34" t="s">
        <v>19</v>
      </c>
    </row>
    <row r="757" spans="1:8" ht="15">
      <c r="A757" s="96">
        <v>612</v>
      </c>
      <c r="B757" s="105" t="s">
        <v>124</v>
      </c>
      <c r="C757" s="59">
        <v>1000000</v>
      </c>
      <c r="D757" s="60">
        <v>0</v>
      </c>
      <c r="E757" s="61">
        <f>D757/C757</f>
        <v>0</v>
      </c>
      <c r="F757" s="25" t="s">
        <v>19</v>
      </c>
      <c r="G757" s="26" t="s">
        <v>19</v>
      </c>
      <c r="H757" s="36" t="s">
        <v>19</v>
      </c>
    </row>
    <row r="758" spans="1:8" ht="15">
      <c r="A758" s="96">
        <v>613</v>
      </c>
      <c r="B758" s="105" t="s">
        <v>138</v>
      </c>
      <c r="C758" s="59">
        <v>1000</v>
      </c>
      <c r="D758" s="60">
        <v>0</v>
      </c>
      <c r="E758" s="61">
        <f aca="true" t="shared" si="22" ref="E758:E769">D758/C758</f>
        <v>0</v>
      </c>
      <c r="F758" s="25" t="s">
        <v>19</v>
      </c>
      <c r="G758" s="26" t="s">
        <v>19</v>
      </c>
      <c r="H758" s="36" t="s">
        <v>19</v>
      </c>
    </row>
    <row r="759" spans="1:8" ht="15">
      <c r="A759" s="96">
        <v>614</v>
      </c>
      <c r="B759" s="105" t="s">
        <v>125</v>
      </c>
      <c r="C759" s="59">
        <v>200000</v>
      </c>
      <c r="D759" s="60">
        <v>0</v>
      </c>
      <c r="E759" s="61">
        <f t="shared" si="22"/>
        <v>0</v>
      </c>
      <c r="F759" s="25" t="s">
        <v>19</v>
      </c>
      <c r="G759" s="26" t="s">
        <v>19</v>
      </c>
      <c r="H759" s="36" t="s">
        <v>19</v>
      </c>
    </row>
    <row r="760" spans="1:8" ht="15">
      <c r="A760" s="97">
        <v>624</v>
      </c>
      <c r="B760" s="91" t="s">
        <v>164</v>
      </c>
      <c r="C760" s="47">
        <v>10000</v>
      </c>
      <c r="D760" s="22">
        <v>0</v>
      </c>
      <c r="E760" s="61">
        <f t="shared" si="22"/>
        <v>0</v>
      </c>
      <c r="F760" s="31">
        <v>1229033</v>
      </c>
      <c r="G760" s="32">
        <v>19977.51</v>
      </c>
      <c r="H760" s="35">
        <f>G760/F760</f>
        <v>0.016254657116611188</v>
      </c>
    </row>
    <row r="761" spans="1:8" ht="15">
      <c r="A761" s="97">
        <v>631</v>
      </c>
      <c r="B761" s="91" t="s">
        <v>165</v>
      </c>
      <c r="C761" s="47">
        <v>2262000</v>
      </c>
      <c r="D761" s="22">
        <v>0</v>
      </c>
      <c r="E761" s="61">
        <f t="shared" si="22"/>
        <v>0</v>
      </c>
      <c r="F761" s="31" t="s">
        <v>19</v>
      </c>
      <c r="G761" s="32" t="s">
        <v>19</v>
      </c>
      <c r="H761" s="35" t="s">
        <v>19</v>
      </c>
    </row>
    <row r="762" spans="1:8" ht="15">
      <c r="A762" s="97">
        <v>635</v>
      </c>
      <c r="B762" s="91" t="s">
        <v>120</v>
      </c>
      <c r="C762" s="47">
        <v>254717282</v>
      </c>
      <c r="D762" s="22">
        <v>12095024.67</v>
      </c>
      <c r="E762" s="61">
        <f t="shared" si="22"/>
        <v>0.04748411483913369</v>
      </c>
      <c r="F762" s="31" t="s">
        <v>19</v>
      </c>
      <c r="G762" s="32" t="s">
        <v>19</v>
      </c>
      <c r="H762" s="35" t="s">
        <v>19</v>
      </c>
    </row>
    <row r="763" spans="1:8" ht="15">
      <c r="A763" s="97">
        <v>637</v>
      </c>
      <c r="B763" s="91" t="s">
        <v>142</v>
      </c>
      <c r="C763" s="47">
        <v>35000000</v>
      </c>
      <c r="D763" s="22">
        <v>1363506.47</v>
      </c>
      <c r="E763" s="61">
        <f t="shared" si="22"/>
        <v>0.038957327714285714</v>
      </c>
      <c r="F763" s="31" t="s">
        <v>19</v>
      </c>
      <c r="G763" s="32" t="s">
        <v>19</v>
      </c>
      <c r="H763" s="35" t="s">
        <v>19</v>
      </c>
    </row>
    <row r="764" spans="1:8" ht="15">
      <c r="A764" s="97">
        <v>639</v>
      </c>
      <c r="B764" s="91" t="s">
        <v>108</v>
      </c>
      <c r="C764" s="47">
        <v>205000</v>
      </c>
      <c r="D764" s="22">
        <v>79525</v>
      </c>
      <c r="E764" s="61">
        <f t="shared" si="22"/>
        <v>0.3879268292682927</v>
      </c>
      <c r="F764" s="31" t="s">
        <v>19</v>
      </c>
      <c r="G764" s="32" t="s">
        <v>19</v>
      </c>
      <c r="H764" s="35" t="s">
        <v>19</v>
      </c>
    </row>
    <row r="765" spans="1:8" ht="15">
      <c r="A765" s="97">
        <v>648</v>
      </c>
      <c r="B765" s="90" t="s">
        <v>109</v>
      </c>
      <c r="C765" s="47">
        <v>35000000</v>
      </c>
      <c r="D765" s="22">
        <v>0</v>
      </c>
      <c r="E765" s="61">
        <f t="shared" si="22"/>
        <v>0</v>
      </c>
      <c r="F765" s="31" t="s">
        <v>19</v>
      </c>
      <c r="G765" s="32" t="s">
        <v>19</v>
      </c>
      <c r="H765" s="35" t="s">
        <v>19</v>
      </c>
    </row>
    <row r="766" spans="1:8" ht="15">
      <c r="A766" s="97">
        <v>662</v>
      </c>
      <c r="B766" s="90" t="s">
        <v>110</v>
      </c>
      <c r="C766" s="47">
        <v>456300</v>
      </c>
      <c r="D766" s="22">
        <v>0</v>
      </c>
      <c r="E766" s="61">
        <f t="shared" si="22"/>
        <v>0</v>
      </c>
      <c r="F766" s="31" t="s">
        <v>19</v>
      </c>
      <c r="G766" s="32" t="s">
        <v>19</v>
      </c>
      <c r="H766" s="35" t="s">
        <v>19</v>
      </c>
    </row>
    <row r="767" spans="1:8" ht="15">
      <c r="A767" s="97">
        <v>663</v>
      </c>
      <c r="B767" s="90" t="s">
        <v>111</v>
      </c>
      <c r="C767" s="47">
        <v>280000</v>
      </c>
      <c r="D767" s="22">
        <v>8720</v>
      </c>
      <c r="E767" s="61">
        <f t="shared" si="22"/>
        <v>0.031142857142857142</v>
      </c>
      <c r="F767" s="31" t="s">
        <v>19</v>
      </c>
      <c r="G767" s="32" t="s">
        <v>19</v>
      </c>
      <c r="H767" s="35" t="s">
        <v>19</v>
      </c>
    </row>
    <row r="768" spans="1:8" ht="15">
      <c r="A768" s="106">
        <v>664</v>
      </c>
      <c r="B768" s="107" t="s">
        <v>185</v>
      </c>
      <c r="C768" s="80">
        <v>6871133</v>
      </c>
      <c r="D768" s="62">
        <v>0</v>
      </c>
      <c r="E768" s="61">
        <f t="shared" si="22"/>
        <v>0</v>
      </c>
      <c r="F768" s="81" t="s">
        <v>19</v>
      </c>
      <c r="G768" s="82" t="s">
        <v>19</v>
      </c>
      <c r="H768" s="83" t="s">
        <v>19</v>
      </c>
    </row>
    <row r="769" spans="1:8" ht="15.75" thickBot="1">
      <c r="A769" s="106">
        <v>693</v>
      </c>
      <c r="B769" s="107" t="s">
        <v>186</v>
      </c>
      <c r="C769" s="80">
        <v>19556</v>
      </c>
      <c r="D769" s="62">
        <v>0</v>
      </c>
      <c r="E769" s="61">
        <f t="shared" si="22"/>
        <v>0</v>
      </c>
      <c r="F769" s="81" t="s">
        <v>19</v>
      </c>
      <c r="G769" s="82" t="s">
        <v>19</v>
      </c>
      <c r="H769" s="83" t="s">
        <v>19</v>
      </c>
    </row>
    <row r="770" spans="1:8" ht="15.75" thickBot="1">
      <c r="A770" s="222" t="s">
        <v>11</v>
      </c>
      <c r="B770" s="223"/>
      <c r="C770" s="177">
        <v>0</v>
      </c>
      <c r="D770" s="178">
        <v>0</v>
      </c>
      <c r="E770" s="54" t="s">
        <v>19</v>
      </c>
      <c r="F770" s="177">
        <f>SUM(F771:F772)</f>
        <v>69429216</v>
      </c>
      <c r="G770" s="178">
        <f>SUM(G771:G772)</f>
        <v>20694507.92</v>
      </c>
      <c r="H770" s="86">
        <f>G770/F770</f>
        <v>0.2980662768826311</v>
      </c>
    </row>
    <row r="771" spans="1:8" ht="15">
      <c r="A771" s="179">
        <v>701</v>
      </c>
      <c r="B771" s="180" t="s">
        <v>189</v>
      </c>
      <c r="C771" s="183" t="s">
        <v>19</v>
      </c>
      <c r="D771" s="184" t="s">
        <v>19</v>
      </c>
      <c r="E771" s="137" t="s">
        <v>19</v>
      </c>
      <c r="F771" s="183">
        <v>34989016</v>
      </c>
      <c r="G771" s="184">
        <v>17494507.92</v>
      </c>
      <c r="H771" s="34">
        <f>G771/F771</f>
        <v>0.49999999771356823</v>
      </c>
    </row>
    <row r="772" spans="1:8" ht="15.75" thickBot="1">
      <c r="A772" s="181">
        <v>721</v>
      </c>
      <c r="B772" s="182" t="s">
        <v>188</v>
      </c>
      <c r="C772" s="27" t="s">
        <v>19</v>
      </c>
      <c r="D772" s="28" t="s">
        <v>19</v>
      </c>
      <c r="E772" s="48" t="s">
        <v>19</v>
      </c>
      <c r="F772" s="29">
        <v>34440200</v>
      </c>
      <c r="G772" s="30">
        <v>3200000</v>
      </c>
      <c r="H772" s="37">
        <f>G772/F772</f>
        <v>0.09291467529224569</v>
      </c>
    </row>
    <row r="773" spans="1:8" ht="12.75">
      <c r="A773" s="84"/>
      <c r="B773" s="85" t="s">
        <v>118</v>
      </c>
      <c r="C773" s="219"/>
      <c r="D773" s="219"/>
      <c r="E773" s="219"/>
      <c r="F773" s="219"/>
      <c r="G773" s="219"/>
      <c r="H773" s="219"/>
    </row>
    <row r="774" spans="1:8" ht="12.75">
      <c r="A774" s="191" t="s">
        <v>119</v>
      </c>
      <c r="B774" s="191"/>
      <c r="C774" s="191"/>
      <c r="D774" s="191"/>
      <c r="E774" s="191"/>
      <c r="F774" s="191"/>
      <c r="G774" s="191"/>
      <c r="H774" s="191"/>
    </row>
    <row r="775" spans="1:8" ht="12.75">
      <c r="A775" s="191"/>
      <c r="B775" s="191"/>
      <c r="C775" s="191"/>
      <c r="D775" s="191"/>
      <c r="E775" s="191"/>
      <c r="F775" s="191"/>
      <c r="G775" s="191"/>
      <c r="H775" s="191"/>
    </row>
    <row r="776" spans="1:8" ht="15">
      <c r="A776" s="217" t="s">
        <v>1</v>
      </c>
      <c r="B776" s="217"/>
      <c r="C776" s="217"/>
      <c r="D776" s="217"/>
      <c r="E776" s="217"/>
      <c r="F776" s="217"/>
      <c r="G776" s="217"/>
      <c r="H776" s="217"/>
    </row>
    <row r="777" spans="1:8" ht="15">
      <c r="A777" s="217" t="s">
        <v>2</v>
      </c>
      <c r="B777" s="217"/>
      <c r="C777" s="217"/>
      <c r="D777" s="217"/>
      <c r="E777" s="217"/>
      <c r="F777" s="217"/>
      <c r="G777" s="217"/>
      <c r="H777" s="217"/>
    </row>
    <row r="778" spans="1:8" ht="15">
      <c r="A778" s="202" t="s">
        <v>141</v>
      </c>
      <c r="B778" s="202"/>
      <c r="C778" s="202"/>
      <c r="D778" s="202"/>
      <c r="E778" s="202"/>
      <c r="F778" s="202"/>
      <c r="G778" s="202"/>
      <c r="H778" s="202"/>
    </row>
    <row r="779" spans="1:8" ht="15">
      <c r="A779" s="202" t="s">
        <v>13</v>
      </c>
      <c r="B779" s="202"/>
      <c r="C779" s="202"/>
      <c r="D779" s="202"/>
      <c r="E779" s="202"/>
      <c r="F779" s="202"/>
      <c r="G779" s="202"/>
      <c r="H779" s="202"/>
    </row>
    <row r="780" spans="1:8" ht="15">
      <c r="A780" s="202" t="s">
        <v>191</v>
      </c>
      <c r="B780" s="202"/>
      <c r="C780" s="202"/>
      <c r="D780" s="202"/>
      <c r="E780" s="202"/>
      <c r="F780" s="202"/>
      <c r="G780" s="202"/>
      <c r="H780" s="202"/>
    </row>
    <row r="781" spans="1:8" ht="12.75">
      <c r="A781" s="224" t="s">
        <v>3</v>
      </c>
      <c r="B781" s="224"/>
      <c r="C781" s="224"/>
      <c r="D781" s="224"/>
      <c r="E781" s="224"/>
      <c r="F781" s="224"/>
      <c r="G781" s="224"/>
      <c r="H781" s="224"/>
    </row>
    <row r="782" spans="1:8" ht="12.75">
      <c r="A782" s="171"/>
      <c r="B782" s="171"/>
      <c r="C782" s="171"/>
      <c r="D782" s="171"/>
      <c r="E782" s="171"/>
      <c r="F782" s="171"/>
      <c r="G782" s="171"/>
      <c r="H782" s="171"/>
    </row>
    <row r="783" spans="1:8" ht="12.75">
      <c r="A783" s="171"/>
      <c r="B783" s="171"/>
      <c r="C783" s="171"/>
      <c r="D783" s="171"/>
      <c r="E783" s="171"/>
      <c r="F783" s="171"/>
      <c r="G783" s="171"/>
      <c r="H783" s="171"/>
    </row>
    <row r="784" spans="1:8" ht="12.75">
      <c r="A784" s="171"/>
      <c r="B784" s="171"/>
      <c r="C784" s="171"/>
      <c r="D784" s="171"/>
      <c r="E784" s="171"/>
      <c r="F784" s="171"/>
      <c r="G784" s="171"/>
      <c r="H784" s="171"/>
    </row>
    <row r="785" spans="1:8" ht="12.75">
      <c r="A785" s="171"/>
      <c r="B785" s="171"/>
      <c r="C785" s="171"/>
      <c r="D785" s="171"/>
      <c r="E785" s="171"/>
      <c r="F785" s="171"/>
      <c r="G785" s="171"/>
      <c r="H785" s="171"/>
    </row>
    <row r="786" spans="1:8" ht="12.75">
      <c r="A786" s="171"/>
      <c r="B786" s="171"/>
      <c r="C786" s="171"/>
      <c r="D786" s="171"/>
      <c r="E786" s="171"/>
      <c r="F786" s="171"/>
      <c r="G786" s="171"/>
      <c r="H786" s="171"/>
    </row>
    <row r="787" spans="1:8" ht="12.75">
      <c r="A787" s="171"/>
      <c r="B787" s="171"/>
      <c r="C787" s="171"/>
      <c r="D787" s="171"/>
      <c r="E787" s="171"/>
      <c r="F787" s="171"/>
      <c r="G787" s="171"/>
      <c r="H787" s="171"/>
    </row>
    <row r="788" spans="1:8" ht="12.75">
      <c r="A788" s="171"/>
      <c r="B788" s="171"/>
      <c r="C788" s="171"/>
      <c r="D788" s="171"/>
      <c r="E788" s="171"/>
      <c r="F788" s="171"/>
      <c r="G788" s="171"/>
      <c r="H788" s="171"/>
    </row>
    <row r="789" spans="1:8" ht="12.75">
      <c r="A789" s="171"/>
      <c r="B789" s="171"/>
      <c r="C789" s="171"/>
      <c r="D789" s="171"/>
      <c r="E789" s="171"/>
      <c r="F789" s="171"/>
      <c r="G789" s="171"/>
      <c r="H789" s="171"/>
    </row>
    <row r="790" spans="1:8" ht="12.75">
      <c r="A790" s="171"/>
      <c r="B790" s="171"/>
      <c r="C790" s="171"/>
      <c r="D790" s="171"/>
      <c r="E790" s="171"/>
      <c r="F790" s="171"/>
      <c r="G790" s="171"/>
      <c r="H790" s="171"/>
    </row>
    <row r="791" spans="1:8" ht="12.75">
      <c r="A791" s="171"/>
      <c r="B791" s="171"/>
      <c r="C791" s="171"/>
      <c r="D791" s="171"/>
      <c r="E791" s="171"/>
      <c r="F791" s="171"/>
      <c r="G791" s="171"/>
      <c r="H791" s="171"/>
    </row>
    <row r="792" spans="1:8" ht="12.75">
      <c r="A792" s="171"/>
      <c r="B792" s="171"/>
      <c r="C792" s="171"/>
      <c r="D792" s="171"/>
      <c r="E792" s="171"/>
      <c r="F792" s="171"/>
      <c r="G792" s="171"/>
      <c r="H792" s="171"/>
    </row>
    <row r="793" spans="1:8" ht="12.75">
      <c r="A793" s="171"/>
      <c r="B793" s="171"/>
      <c r="C793" s="171"/>
      <c r="D793" s="171"/>
      <c r="E793" s="171"/>
      <c r="F793" s="171"/>
      <c r="G793" s="171"/>
      <c r="H793" s="171"/>
    </row>
    <row r="794" spans="1:8" ht="12.75">
      <c r="A794" s="171"/>
      <c r="B794" s="171"/>
      <c r="C794" s="171"/>
      <c r="D794" s="171"/>
      <c r="E794" s="171"/>
      <c r="F794" s="171"/>
      <c r="G794" s="171"/>
      <c r="H794" s="171"/>
    </row>
    <row r="795" spans="1:8" ht="12.75">
      <c r="A795" s="171"/>
      <c r="B795" s="171"/>
      <c r="C795" s="171"/>
      <c r="D795" s="171"/>
      <c r="E795" s="171"/>
      <c r="F795" s="171"/>
      <c r="G795" s="171"/>
      <c r="H795" s="171"/>
    </row>
    <row r="796" spans="1:8" ht="12.75">
      <c r="A796" s="171"/>
      <c r="B796" s="171"/>
      <c r="C796" s="171"/>
      <c r="D796" s="171"/>
      <c r="E796" s="171"/>
      <c r="F796" s="171"/>
      <c r="G796" s="171"/>
      <c r="H796" s="171"/>
    </row>
    <row r="797" spans="1:8" ht="12.75">
      <c r="A797" s="171"/>
      <c r="B797" s="171"/>
      <c r="C797" s="171"/>
      <c r="D797" s="171"/>
      <c r="E797" s="171"/>
      <c r="F797" s="171"/>
      <c r="G797" s="171"/>
      <c r="H797" s="171"/>
    </row>
    <row r="798" spans="1:8" ht="12.75">
      <c r="A798" s="171"/>
      <c r="B798" s="171"/>
      <c r="C798" s="171"/>
      <c r="D798" s="171"/>
      <c r="E798" s="171"/>
      <c r="F798" s="171"/>
      <c r="G798" s="171"/>
      <c r="H798" s="171"/>
    </row>
    <row r="799" spans="1:8" ht="12.75">
      <c r="A799" s="171"/>
      <c r="B799" s="171"/>
      <c r="C799" s="171"/>
      <c r="D799" s="171"/>
      <c r="E799" s="171"/>
      <c r="F799" s="171"/>
      <c r="G799" s="171"/>
      <c r="H799" s="171"/>
    </row>
    <row r="800" spans="1:8" ht="12.75">
      <c r="A800" s="171"/>
      <c r="B800" s="171"/>
      <c r="C800" s="171"/>
      <c r="D800" s="171"/>
      <c r="E800" s="171"/>
      <c r="F800" s="171"/>
      <c r="G800" s="171"/>
      <c r="H800" s="171"/>
    </row>
    <row r="801" spans="1:8" ht="12.75">
      <c r="A801" s="171"/>
      <c r="B801" s="171"/>
      <c r="C801" s="171"/>
      <c r="D801" s="171"/>
      <c r="E801" s="171"/>
      <c r="F801" s="171"/>
      <c r="G801" s="171"/>
      <c r="H801" s="171"/>
    </row>
    <row r="802" spans="1:8" ht="12.75">
      <c r="A802" s="171"/>
      <c r="B802" s="171"/>
      <c r="C802" s="171"/>
      <c r="D802" s="171"/>
      <c r="E802" s="171"/>
      <c r="F802" s="171"/>
      <c r="G802" s="171"/>
      <c r="H802" s="171"/>
    </row>
    <row r="803" spans="1:8" ht="12.75">
      <c r="A803" s="171"/>
      <c r="B803" s="171"/>
      <c r="C803" s="171"/>
      <c r="D803" s="171"/>
      <c r="E803" s="171"/>
      <c r="F803" s="171"/>
      <c r="G803" s="171"/>
      <c r="H803" s="171"/>
    </row>
    <row r="804" spans="1:8" ht="12.75">
      <c r="A804" s="171"/>
      <c r="B804" s="171"/>
      <c r="C804" s="171"/>
      <c r="D804" s="171"/>
      <c r="E804" s="171"/>
      <c r="F804" s="171"/>
      <c r="G804" s="171"/>
      <c r="H804" s="171"/>
    </row>
    <row r="805" spans="1:8" ht="12.75">
      <c r="A805" s="171"/>
      <c r="B805" s="171"/>
      <c r="C805" s="171"/>
      <c r="D805" s="171"/>
      <c r="E805" s="171"/>
      <c r="F805" s="171"/>
      <c r="G805" s="171"/>
      <c r="H805" s="171"/>
    </row>
    <row r="806" spans="1:8" ht="12.75">
      <c r="A806" s="171"/>
      <c r="B806" s="171"/>
      <c r="C806" s="171"/>
      <c r="D806" s="171"/>
      <c r="E806" s="171"/>
      <c r="F806" s="171"/>
      <c r="G806" s="171"/>
      <c r="H806" s="171"/>
    </row>
    <row r="807" spans="1:8" ht="12.75">
      <c r="A807" s="171"/>
      <c r="B807" s="171"/>
      <c r="C807" s="171"/>
      <c r="D807" s="171"/>
      <c r="E807" s="171"/>
      <c r="F807" s="171"/>
      <c r="G807" s="171"/>
      <c r="H807" s="171"/>
    </row>
    <row r="808" spans="1:8" ht="12.75">
      <c r="A808" s="171"/>
      <c r="B808" s="171"/>
      <c r="C808" s="171"/>
      <c r="D808" s="171"/>
      <c r="E808" s="171"/>
      <c r="F808" s="171"/>
      <c r="G808" s="171"/>
      <c r="H808" s="171"/>
    </row>
    <row r="809" spans="1:8" ht="12.75">
      <c r="A809" s="171"/>
      <c r="B809" s="171"/>
      <c r="C809" s="171"/>
      <c r="D809" s="171"/>
      <c r="E809" s="171"/>
      <c r="F809" s="171"/>
      <c r="G809" s="171"/>
      <c r="H809" s="171"/>
    </row>
    <row r="810" spans="1:8" ht="12.75">
      <c r="A810" s="171"/>
      <c r="B810" s="171"/>
      <c r="C810" s="171"/>
      <c r="D810" s="171"/>
      <c r="E810" s="171"/>
      <c r="F810" s="171"/>
      <c r="G810" s="171"/>
      <c r="H810" s="171"/>
    </row>
    <row r="811" spans="1:8" ht="12.75">
      <c r="A811" s="171"/>
      <c r="B811" s="171"/>
      <c r="C811" s="171"/>
      <c r="D811" s="171"/>
      <c r="E811" s="171"/>
      <c r="F811" s="171"/>
      <c r="G811" s="171"/>
      <c r="H811" s="171"/>
    </row>
    <row r="812" spans="1:8" ht="12.75">
      <c r="A812" s="171"/>
      <c r="B812" s="171"/>
      <c r="C812" s="171"/>
      <c r="D812" s="171"/>
      <c r="E812" s="171"/>
      <c r="F812" s="171"/>
      <c r="G812" s="171"/>
      <c r="H812" s="171"/>
    </row>
    <row r="813" spans="1:8" ht="12.75">
      <c r="A813" s="171"/>
      <c r="B813" s="171"/>
      <c r="C813" s="171"/>
      <c r="D813" s="171"/>
      <c r="E813" s="171"/>
      <c r="F813" s="171"/>
      <c r="G813" s="171"/>
      <c r="H813" s="171"/>
    </row>
    <row r="814" spans="1:8" ht="12.75">
      <c r="A814" s="171"/>
      <c r="B814" s="171"/>
      <c r="C814" s="171"/>
      <c r="D814" s="171"/>
      <c r="E814" s="171"/>
      <c r="F814" s="171"/>
      <c r="G814" s="171"/>
      <c r="H814" s="171"/>
    </row>
    <row r="815" spans="1:8" ht="12.75">
      <c r="A815" s="171"/>
      <c r="B815" s="171"/>
      <c r="C815" s="171"/>
      <c r="D815" s="171"/>
      <c r="E815" s="171"/>
      <c r="F815" s="171"/>
      <c r="G815" s="171"/>
      <c r="H815" s="171"/>
    </row>
    <row r="816" spans="1:8" ht="12.75">
      <c r="A816" s="171"/>
      <c r="B816" s="171"/>
      <c r="C816" s="171"/>
      <c r="D816" s="171"/>
      <c r="E816" s="171"/>
      <c r="F816" s="171"/>
      <c r="G816" s="171"/>
      <c r="H816" s="171"/>
    </row>
    <row r="817" spans="1:8" ht="12.75">
      <c r="A817" s="171"/>
      <c r="B817" s="171"/>
      <c r="C817" s="171"/>
      <c r="D817" s="171"/>
      <c r="E817" s="171"/>
      <c r="F817" s="171"/>
      <c r="G817" s="171"/>
      <c r="H817" s="171"/>
    </row>
    <row r="818" spans="1:8" ht="12.75">
      <c r="A818" s="171"/>
      <c r="B818" s="171"/>
      <c r="C818" s="171"/>
      <c r="D818" s="171"/>
      <c r="E818" s="171"/>
      <c r="F818" s="171"/>
      <c r="G818" s="171"/>
      <c r="H818" s="171"/>
    </row>
    <row r="819" spans="1:8" ht="12.75">
      <c r="A819" s="171"/>
      <c r="B819" s="171"/>
      <c r="C819" s="171"/>
      <c r="D819" s="171"/>
      <c r="E819" s="171"/>
      <c r="F819" s="171"/>
      <c r="G819" s="171"/>
      <c r="H819" s="171"/>
    </row>
    <row r="820" spans="1:8" ht="12.75">
      <c r="A820" s="171"/>
      <c r="B820" s="171"/>
      <c r="C820" s="171"/>
      <c r="D820" s="171"/>
      <c r="E820" s="171"/>
      <c r="F820" s="171"/>
      <c r="G820" s="171"/>
      <c r="H820" s="171"/>
    </row>
    <row r="821" spans="1:8" ht="12.75">
      <c r="A821" s="171"/>
      <c r="B821" s="171"/>
      <c r="C821" s="171"/>
      <c r="D821" s="171"/>
      <c r="E821" s="171"/>
      <c r="F821" s="171"/>
      <c r="G821" s="171"/>
      <c r="H821" s="171"/>
    </row>
    <row r="822" spans="1:8" ht="12.75">
      <c r="A822" s="171"/>
      <c r="B822" s="171"/>
      <c r="C822" s="171"/>
      <c r="D822" s="171"/>
      <c r="E822" s="171"/>
      <c r="F822" s="171"/>
      <c r="G822" s="171"/>
      <c r="H822" s="171"/>
    </row>
    <row r="823" spans="1:8" ht="12.75">
      <c r="A823" s="171"/>
      <c r="B823" s="171"/>
      <c r="C823" s="171"/>
      <c r="D823" s="171"/>
      <c r="E823" s="171"/>
      <c r="F823" s="171"/>
      <c r="G823" s="171"/>
      <c r="H823" s="171"/>
    </row>
    <row r="824" spans="1:8" ht="12.75">
      <c r="A824" s="191"/>
      <c r="B824" s="191"/>
      <c r="C824" s="191"/>
      <c r="D824" s="191"/>
      <c r="E824" s="191"/>
      <c r="F824" s="191"/>
      <c r="G824" s="191"/>
      <c r="H824" s="191"/>
    </row>
    <row r="831" spans="1:8" ht="12.75">
      <c r="A831" s="225"/>
      <c r="B831" s="225"/>
      <c r="C831" s="225"/>
      <c r="D831" s="225"/>
      <c r="E831" s="225"/>
      <c r="F831" s="225"/>
      <c r="G831" s="225"/>
      <c r="H831" s="225"/>
    </row>
  </sheetData>
  <sheetProtection/>
  <mergeCells count="90">
    <mergeCell ref="A778:H778"/>
    <mergeCell ref="A779:H779"/>
    <mergeCell ref="A780:H780"/>
    <mergeCell ref="A781:H781"/>
    <mergeCell ref="A824:H824"/>
    <mergeCell ref="A831:H831"/>
    <mergeCell ref="A770:B770"/>
    <mergeCell ref="C773:H773"/>
    <mergeCell ref="A774:H774"/>
    <mergeCell ref="A775:H775"/>
    <mergeCell ref="A776:H776"/>
    <mergeCell ref="A777:H777"/>
    <mergeCell ref="A622:B622"/>
    <mergeCell ref="A640:B640"/>
    <mergeCell ref="A687:B687"/>
    <mergeCell ref="A736:B736"/>
    <mergeCell ref="A752:B752"/>
    <mergeCell ref="A755:B755"/>
    <mergeCell ref="A617:H617"/>
    <mergeCell ref="A618:H618"/>
    <mergeCell ref="A619:B620"/>
    <mergeCell ref="C619:E619"/>
    <mergeCell ref="F619:H619"/>
    <mergeCell ref="A621:B621"/>
    <mergeCell ref="A611:H611"/>
    <mergeCell ref="A612:H612"/>
    <mergeCell ref="A613:H613"/>
    <mergeCell ref="A614:H614"/>
    <mergeCell ref="A615:H615"/>
    <mergeCell ref="A616:H616"/>
    <mergeCell ref="A458:H458"/>
    <mergeCell ref="A506:H506"/>
    <mergeCell ref="A513:H513"/>
    <mergeCell ref="A460:H460"/>
    <mergeCell ref="A461:H461"/>
    <mergeCell ref="A462:H462"/>
    <mergeCell ref="A463:H463"/>
    <mergeCell ref="A459:H459"/>
    <mergeCell ref="A421:B421"/>
    <mergeCell ref="A435:B435"/>
    <mergeCell ref="A439:B439"/>
    <mergeCell ref="A456:H456"/>
    <mergeCell ref="A453:B453"/>
    <mergeCell ref="C455:H455"/>
    <mergeCell ref="A457:H457"/>
    <mergeCell ref="A311:H311"/>
    <mergeCell ref="A312:H312"/>
    <mergeCell ref="A313:B314"/>
    <mergeCell ref="C313:E313"/>
    <mergeCell ref="F313:H313"/>
    <mergeCell ref="A315:B315"/>
    <mergeCell ref="A316:B316"/>
    <mergeCell ref="A334:B334"/>
    <mergeCell ref="A378:B378"/>
    <mergeCell ref="A305:H305"/>
    <mergeCell ref="A306:H306"/>
    <mergeCell ref="A307:H307"/>
    <mergeCell ref="A308:H308"/>
    <mergeCell ref="A309:H309"/>
    <mergeCell ref="A310:H310"/>
    <mergeCell ref="A1:H1"/>
    <mergeCell ref="A2:H2"/>
    <mergeCell ref="A3:H3"/>
    <mergeCell ref="A4:H4"/>
    <mergeCell ref="A5:H5"/>
    <mergeCell ref="A6:H6"/>
    <mergeCell ref="A7:H7"/>
    <mergeCell ref="A8:H8"/>
    <mergeCell ref="A9:B10"/>
    <mergeCell ref="C9:E9"/>
    <mergeCell ref="F9:H9"/>
    <mergeCell ref="A11:B11"/>
    <mergeCell ref="A12:B12"/>
    <mergeCell ref="A30:B30"/>
    <mergeCell ref="A74:B74"/>
    <mergeCell ref="A117:B117"/>
    <mergeCell ref="A130:B130"/>
    <mergeCell ref="A134:B134"/>
    <mergeCell ref="A148:B148"/>
    <mergeCell ref="C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</mergeCells>
  <printOptions/>
  <pageMargins left="0.31496062992125984" right="0.31496062992125984" top="0.5511811023622047" bottom="0.5511811023622047" header="0" footer="0"/>
  <pageSetup horizontalDpi="600" verticalDpi="600" orientation="portrait" scale="75" r:id="rId2"/>
  <rowBreaks count="6" manualBreakCount="6">
    <brk id="153" max="255" man="1"/>
    <brk id="304" max="255" man="1"/>
    <brk id="420" max="255" man="1"/>
    <brk id="457" max="255" man="1"/>
    <brk id="735" max="255" man="1"/>
    <brk id="775" max="255" man="1"/>
  </rowBreaks>
  <ignoredErrors>
    <ignoredError sqref="E11:E12 E30 E74 E134 E315:E316 E334 E378 E421 E439 E621:E622 E640 E687 E736" formula="1"/>
    <ignoredError sqref="A26:A29 A13:A25 A317:A333 A623:A639" numberStoredAsText="1"/>
    <ignoredError sqref="F130:G130 F435:G435 F752:G752" unlockedFormula="1"/>
    <ignoredError sqref="C134:D134 C755:D755" formulaRange="1"/>
    <ignoredError sqref="E755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8"/>
  <sheetViews>
    <sheetView showGridLines="0" view="pageBreakPreview" zoomScaleSheetLayoutView="100" zoomScalePageLayoutView="0" workbookViewId="0" topLeftCell="A1">
      <selection activeCell="A1" sqref="A1:H316"/>
    </sheetView>
  </sheetViews>
  <sheetFormatPr defaultColWidth="11.421875" defaultRowHeight="12.75"/>
  <cols>
    <col min="1" max="1" width="6.140625" style="50" customWidth="1"/>
    <col min="2" max="2" width="55.00390625" style="0" customWidth="1"/>
    <col min="3" max="4" width="12.57421875" style="0" customWidth="1"/>
    <col min="5" max="5" width="12.57421875" style="46" customWidth="1"/>
    <col min="6" max="7" width="12.57421875" style="0" customWidth="1"/>
    <col min="8" max="8" width="12.57421875" style="46" customWidth="1"/>
    <col min="9" max="9" width="2.7109375" style="0" customWidth="1"/>
  </cols>
  <sheetData>
    <row r="1" spans="1:8" ht="15">
      <c r="A1" s="217" t="s">
        <v>1</v>
      </c>
      <c r="B1" s="217"/>
      <c r="C1" s="217"/>
      <c r="D1" s="217"/>
      <c r="E1" s="217"/>
      <c r="F1" s="217"/>
      <c r="G1" s="217"/>
      <c r="H1" s="217"/>
    </row>
    <row r="2" spans="1:8" ht="15">
      <c r="A2" s="217" t="s">
        <v>2</v>
      </c>
      <c r="B2" s="217"/>
      <c r="C2" s="217"/>
      <c r="D2" s="217"/>
      <c r="E2" s="217"/>
      <c r="F2" s="217"/>
      <c r="G2" s="217"/>
      <c r="H2" s="217"/>
    </row>
    <row r="3" spans="1:8" ht="15" customHeight="1">
      <c r="A3" s="202" t="s">
        <v>121</v>
      </c>
      <c r="B3" s="202"/>
      <c r="C3" s="202"/>
      <c r="D3" s="202"/>
      <c r="E3" s="202"/>
      <c r="F3" s="202"/>
      <c r="G3" s="202"/>
      <c r="H3" s="202"/>
    </row>
    <row r="4" spans="1:8" ht="15" customHeight="1">
      <c r="A4" s="202" t="s">
        <v>140</v>
      </c>
      <c r="B4" s="202"/>
      <c r="C4" s="202"/>
      <c r="D4" s="202"/>
      <c r="E4" s="202"/>
      <c r="F4" s="202"/>
      <c r="G4" s="202"/>
      <c r="H4" s="202"/>
    </row>
    <row r="5" spans="1:8" ht="15" customHeight="1">
      <c r="A5" s="202" t="s">
        <v>13</v>
      </c>
      <c r="B5" s="202"/>
      <c r="C5" s="202"/>
      <c r="D5" s="202"/>
      <c r="E5" s="202"/>
      <c r="F5" s="202"/>
      <c r="G5" s="202"/>
      <c r="H5" s="202"/>
    </row>
    <row r="6" spans="1:8" ht="15">
      <c r="A6" s="202" t="s">
        <v>190</v>
      </c>
      <c r="B6" s="202"/>
      <c r="C6" s="202"/>
      <c r="D6" s="202"/>
      <c r="E6" s="202"/>
      <c r="F6" s="202"/>
      <c r="G6" s="202"/>
      <c r="H6" s="202"/>
    </row>
    <row r="7" spans="1:8" ht="12.75">
      <c r="A7" s="203" t="s">
        <v>3</v>
      </c>
      <c r="B7" s="203"/>
      <c r="C7" s="203"/>
      <c r="D7" s="203"/>
      <c r="E7" s="203"/>
      <c r="F7" s="203"/>
      <c r="G7" s="203"/>
      <c r="H7" s="203"/>
    </row>
    <row r="8" spans="1:8" ht="8.25" customHeight="1" thickBot="1">
      <c r="A8" s="204"/>
      <c r="B8" s="204"/>
      <c r="C8" s="204"/>
      <c r="D8" s="204"/>
      <c r="E8" s="204"/>
      <c r="F8" s="204"/>
      <c r="G8" s="204"/>
      <c r="H8" s="204"/>
    </row>
    <row r="9" spans="1:11" ht="15" customHeight="1">
      <c r="A9" s="205" t="s">
        <v>0</v>
      </c>
      <c r="B9" s="206"/>
      <c r="C9" s="209" t="s">
        <v>14</v>
      </c>
      <c r="D9" s="210"/>
      <c r="E9" s="211"/>
      <c r="F9" s="212" t="s">
        <v>15</v>
      </c>
      <c r="G9" s="213"/>
      <c r="H9" s="214"/>
      <c r="K9" s="185"/>
    </row>
    <row r="10" spans="1:8" ht="17.25" customHeight="1" thickBot="1">
      <c r="A10" s="207"/>
      <c r="B10" s="208"/>
      <c r="C10" s="70" t="s">
        <v>4</v>
      </c>
      <c r="D10" s="71" t="s">
        <v>5</v>
      </c>
      <c r="E10" s="72" t="s">
        <v>16</v>
      </c>
      <c r="F10" s="70" t="s">
        <v>4</v>
      </c>
      <c r="G10" s="71" t="s">
        <v>5</v>
      </c>
      <c r="H10" s="72" t="s">
        <v>16</v>
      </c>
    </row>
    <row r="11" spans="1:8" ht="15.75" thickBot="1">
      <c r="A11" s="192" t="s">
        <v>12</v>
      </c>
      <c r="B11" s="193"/>
      <c r="C11" s="73">
        <f>C12+C30+C77+C126+C142+C145+C160</f>
        <v>498936715</v>
      </c>
      <c r="D11" s="74">
        <f>D12+D30+D77+D126+D142+D145+D160</f>
        <v>34955500.48</v>
      </c>
      <c r="E11" s="75">
        <f>D11/C11</f>
        <v>0.07005998842959471</v>
      </c>
      <c r="F11" s="73">
        <f>F12+F30+F77+F126+F142+F145+F160</f>
        <v>132382200</v>
      </c>
      <c r="G11" s="74">
        <f>G12+G30+G77+G126+G142+G145+G160</f>
        <v>21433516.450000003</v>
      </c>
      <c r="H11" s="76">
        <f>G11/F11</f>
        <v>0.16190633219571818</v>
      </c>
    </row>
    <row r="12" spans="1:8" ht="15.75" thickBot="1">
      <c r="A12" s="194" t="s">
        <v>6</v>
      </c>
      <c r="B12" s="195"/>
      <c r="C12" s="66">
        <f>SUM(C13:C29)</f>
        <v>76850505</v>
      </c>
      <c r="D12" s="67">
        <f>SUM(D13:D29)</f>
        <v>15189107.679999998</v>
      </c>
      <c r="E12" s="68">
        <f>D12/C12</f>
        <v>0.19764486492313874</v>
      </c>
      <c r="F12" s="66">
        <f>SUM(F13:F29)</f>
        <v>238768</v>
      </c>
      <c r="G12" s="67">
        <f>SUM(G13:G29)</f>
        <v>27387.29</v>
      </c>
      <c r="H12" s="69">
        <f>G12/F12</f>
        <v>0.1147025145748174</v>
      </c>
    </row>
    <row r="13" spans="1:8" ht="15">
      <c r="A13" s="87" t="s">
        <v>17</v>
      </c>
      <c r="B13" s="88" t="s">
        <v>18</v>
      </c>
      <c r="C13" s="5">
        <v>52113044</v>
      </c>
      <c r="D13" s="6">
        <v>11985540.54</v>
      </c>
      <c r="E13" s="39">
        <f>D13/C13</f>
        <v>0.22999118109469865</v>
      </c>
      <c r="F13" s="14" t="s">
        <v>19</v>
      </c>
      <c r="G13" s="15" t="s">
        <v>19</v>
      </c>
      <c r="H13" s="34" t="s">
        <v>19</v>
      </c>
    </row>
    <row r="14" spans="1:8" ht="15" customHeight="1">
      <c r="A14" s="89" t="s">
        <v>20</v>
      </c>
      <c r="B14" s="90" t="s">
        <v>21</v>
      </c>
      <c r="C14" s="7">
        <v>390840</v>
      </c>
      <c r="D14" s="8">
        <v>71793.34</v>
      </c>
      <c r="E14" s="40">
        <f>D14/C14</f>
        <v>0.18368984750793163</v>
      </c>
      <c r="F14" s="10" t="s">
        <v>19</v>
      </c>
      <c r="G14" s="11" t="s">
        <v>19</v>
      </c>
      <c r="H14" s="35" t="s">
        <v>19</v>
      </c>
    </row>
    <row r="15" spans="1:8" ht="15" customHeight="1">
      <c r="A15" s="89" t="s">
        <v>22</v>
      </c>
      <c r="B15" s="91" t="s">
        <v>23</v>
      </c>
      <c r="C15" s="1" t="s">
        <v>19</v>
      </c>
      <c r="D15" s="2" t="s">
        <v>19</v>
      </c>
      <c r="E15" s="40" t="s">
        <v>19</v>
      </c>
      <c r="F15" s="7">
        <v>204000</v>
      </c>
      <c r="G15" s="8">
        <v>25216.66</v>
      </c>
      <c r="H15" s="35">
        <f>G15/F15</f>
        <v>0.12361107843137255</v>
      </c>
    </row>
    <row r="16" spans="1:8" ht="15" customHeight="1">
      <c r="A16" s="89" t="s">
        <v>127</v>
      </c>
      <c r="B16" s="91" t="s">
        <v>126</v>
      </c>
      <c r="C16" s="1">
        <v>8016</v>
      </c>
      <c r="D16" s="2">
        <v>2001.6</v>
      </c>
      <c r="E16" s="40">
        <f aca="true" t="shared" si="0" ref="E16:E28">D16/C16</f>
        <v>0.2497005988023952</v>
      </c>
      <c r="F16" s="7" t="s">
        <v>19</v>
      </c>
      <c r="G16" s="8" t="s">
        <v>19</v>
      </c>
      <c r="H16" s="35" t="s">
        <v>19</v>
      </c>
    </row>
    <row r="17" spans="1:8" ht="15" customHeight="1">
      <c r="A17" s="92" t="s">
        <v>24</v>
      </c>
      <c r="B17" s="91" t="s">
        <v>25</v>
      </c>
      <c r="C17" s="7">
        <v>1007400</v>
      </c>
      <c r="D17" s="8">
        <v>219850</v>
      </c>
      <c r="E17" s="40">
        <f t="shared" si="0"/>
        <v>0.21823506055191583</v>
      </c>
      <c r="F17" s="3" t="s">
        <v>19</v>
      </c>
      <c r="G17" s="4" t="s">
        <v>19</v>
      </c>
      <c r="H17" s="35" t="s">
        <v>19</v>
      </c>
    </row>
    <row r="18" spans="1:8" ht="15" customHeight="1">
      <c r="A18" s="92" t="s">
        <v>26</v>
      </c>
      <c r="B18" s="91" t="s">
        <v>27</v>
      </c>
      <c r="C18" s="7">
        <v>1586750</v>
      </c>
      <c r="D18" s="8">
        <v>501798.78</v>
      </c>
      <c r="E18" s="40">
        <f t="shared" si="0"/>
        <v>0.3162431258862455</v>
      </c>
      <c r="F18" s="7">
        <v>2750</v>
      </c>
      <c r="G18" s="8">
        <v>0</v>
      </c>
      <c r="H18" s="35">
        <f>G18/F18</f>
        <v>0</v>
      </c>
    </row>
    <row r="19" spans="1:8" ht="15" customHeight="1">
      <c r="A19" s="89" t="s">
        <v>28</v>
      </c>
      <c r="B19" s="90" t="s">
        <v>29</v>
      </c>
      <c r="C19" s="7">
        <v>6788515</v>
      </c>
      <c r="D19" s="8">
        <v>1072863.3</v>
      </c>
      <c r="E19" s="40">
        <f t="shared" si="0"/>
        <v>0.15804094120731854</v>
      </c>
      <c r="F19" s="7">
        <v>25286</v>
      </c>
      <c r="G19" s="8">
        <v>1733.38</v>
      </c>
      <c r="H19" s="35">
        <f>G19/F19</f>
        <v>0.06855097682512062</v>
      </c>
    </row>
    <row r="20" spans="1:8" ht="15" customHeight="1">
      <c r="A20" s="89" t="s">
        <v>30</v>
      </c>
      <c r="B20" s="90" t="s">
        <v>31</v>
      </c>
      <c r="C20" s="7">
        <v>794348</v>
      </c>
      <c r="D20" s="8">
        <v>122523.44</v>
      </c>
      <c r="E20" s="40">
        <f t="shared" si="0"/>
        <v>0.15424403410092302</v>
      </c>
      <c r="F20" s="7">
        <v>3060</v>
      </c>
      <c r="G20" s="8">
        <v>212.25</v>
      </c>
      <c r="H20" s="35">
        <f>G20/F20</f>
        <v>0.06936274509803922</v>
      </c>
    </row>
    <row r="21" spans="1:8" ht="15" customHeight="1">
      <c r="A21" s="89" t="s">
        <v>32</v>
      </c>
      <c r="B21" s="90" t="s">
        <v>33</v>
      </c>
      <c r="C21" s="7">
        <v>810359</v>
      </c>
      <c r="D21" s="8">
        <v>124734.44</v>
      </c>
      <c r="E21" s="40">
        <f t="shared" si="0"/>
        <v>0.15392491476000145</v>
      </c>
      <c r="F21" s="7">
        <v>3060</v>
      </c>
      <c r="G21" s="8">
        <v>212.25</v>
      </c>
      <c r="H21" s="35">
        <f>G21/F21</f>
        <v>0.06936274509803922</v>
      </c>
    </row>
    <row r="22" spans="1:8" ht="15" customHeight="1">
      <c r="A22" s="89" t="s">
        <v>34</v>
      </c>
      <c r="B22" s="90" t="s">
        <v>117</v>
      </c>
      <c r="C22" s="7">
        <v>158876</v>
      </c>
      <c r="D22" s="8">
        <v>21994.09</v>
      </c>
      <c r="E22" s="40">
        <f t="shared" si="0"/>
        <v>0.13843557239608248</v>
      </c>
      <c r="F22" s="7">
        <v>612</v>
      </c>
      <c r="G22" s="8">
        <v>12.75</v>
      </c>
      <c r="H22" s="35">
        <f>G22/F22</f>
        <v>0.020833333333333332</v>
      </c>
    </row>
    <row r="23" spans="1:8" ht="15" customHeight="1">
      <c r="A23" s="89" t="s">
        <v>128</v>
      </c>
      <c r="B23" s="90" t="s">
        <v>129</v>
      </c>
      <c r="C23" s="7">
        <v>2849906</v>
      </c>
      <c r="D23" s="8">
        <v>999995.46</v>
      </c>
      <c r="E23" s="40">
        <f t="shared" si="0"/>
        <v>0.35088717312079765</v>
      </c>
      <c r="F23" s="163" t="s">
        <v>19</v>
      </c>
      <c r="G23" s="164" t="s">
        <v>19</v>
      </c>
      <c r="H23" s="35" t="s">
        <v>19</v>
      </c>
    </row>
    <row r="24" spans="1:8" ht="15" customHeight="1">
      <c r="A24" s="89" t="s">
        <v>134</v>
      </c>
      <c r="B24" s="93" t="s">
        <v>132</v>
      </c>
      <c r="C24" s="7">
        <v>6246668</v>
      </c>
      <c r="D24" s="8">
        <v>49600</v>
      </c>
      <c r="E24" s="40">
        <f t="shared" si="0"/>
        <v>0.007940233097068709</v>
      </c>
      <c r="F24" s="7" t="s">
        <v>19</v>
      </c>
      <c r="G24" s="8" t="s">
        <v>19</v>
      </c>
      <c r="H24" s="35" t="s">
        <v>19</v>
      </c>
    </row>
    <row r="25" spans="1:8" ht="15" customHeight="1">
      <c r="A25" s="89" t="s">
        <v>135</v>
      </c>
      <c r="B25" s="93" t="s">
        <v>25</v>
      </c>
      <c r="C25" s="7">
        <v>343616</v>
      </c>
      <c r="D25" s="8">
        <v>6333.34</v>
      </c>
      <c r="E25" s="40">
        <f t="shared" si="0"/>
        <v>0.01843144673123487</v>
      </c>
      <c r="F25" s="7" t="s">
        <v>19</v>
      </c>
      <c r="G25" s="8" t="s">
        <v>19</v>
      </c>
      <c r="H25" s="35" t="s">
        <v>19</v>
      </c>
    </row>
    <row r="26" spans="1:8" ht="15" customHeight="1">
      <c r="A26" s="89" t="s">
        <v>171</v>
      </c>
      <c r="B26" s="93" t="s">
        <v>172</v>
      </c>
      <c r="C26" s="7">
        <v>20000</v>
      </c>
      <c r="D26" s="8">
        <v>0</v>
      </c>
      <c r="E26" s="40">
        <f t="shared" si="0"/>
        <v>0</v>
      </c>
      <c r="F26" s="7" t="s">
        <v>19</v>
      </c>
      <c r="G26" s="8" t="s">
        <v>19</v>
      </c>
      <c r="H26" s="35" t="s">
        <v>19</v>
      </c>
    </row>
    <row r="27" spans="1:8" ht="15" customHeight="1">
      <c r="A27" s="89" t="s">
        <v>157</v>
      </c>
      <c r="B27" s="93" t="s">
        <v>27</v>
      </c>
      <c r="C27" s="7">
        <v>352374</v>
      </c>
      <c r="D27" s="8">
        <v>1350.54</v>
      </c>
      <c r="E27" s="40">
        <f t="shared" si="0"/>
        <v>0.003832689131434215</v>
      </c>
      <c r="F27" s="7" t="s">
        <v>19</v>
      </c>
      <c r="G27" s="8" t="s">
        <v>19</v>
      </c>
      <c r="H27" s="35" t="s">
        <v>19</v>
      </c>
    </row>
    <row r="28" spans="1:8" ht="15" customHeight="1">
      <c r="A28" s="89" t="s">
        <v>158</v>
      </c>
      <c r="B28" s="93" t="s">
        <v>170</v>
      </c>
      <c r="C28" s="7">
        <v>2000000</v>
      </c>
      <c r="D28" s="8">
        <v>0</v>
      </c>
      <c r="E28" s="40">
        <f t="shared" si="0"/>
        <v>0</v>
      </c>
      <c r="F28" s="7" t="s">
        <v>19</v>
      </c>
      <c r="G28" s="8" t="s">
        <v>19</v>
      </c>
      <c r="H28" s="35" t="s">
        <v>19</v>
      </c>
    </row>
    <row r="29" spans="1:8" ht="15" customHeight="1" thickBot="1">
      <c r="A29" s="89" t="s">
        <v>136</v>
      </c>
      <c r="B29" s="94" t="s">
        <v>133</v>
      </c>
      <c r="C29" s="7">
        <v>1379793</v>
      </c>
      <c r="D29" s="8">
        <v>8728.81</v>
      </c>
      <c r="E29" s="40">
        <f>D29/C29</f>
        <v>0.0063261735637157165</v>
      </c>
      <c r="F29" s="3" t="s">
        <v>19</v>
      </c>
      <c r="G29" s="4" t="s">
        <v>19</v>
      </c>
      <c r="H29" s="35" t="s">
        <v>19</v>
      </c>
    </row>
    <row r="30" spans="1:8" ht="15.75" thickBot="1">
      <c r="A30" s="196" t="s">
        <v>7</v>
      </c>
      <c r="B30" s="197"/>
      <c r="C30" s="52">
        <f>SUM(C31:C76)</f>
        <v>73015366</v>
      </c>
      <c r="D30" s="53">
        <f>SUM(D31:D76)</f>
        <v>5694364.64</v>
      </c>
      <c r="E30" s="54">
        <f>D30/C30</f>
        <v>0.07798857900678056</v>
      </c>
      <c r="F30" s="52">
        <f>SUM(F31:F76)</f>
        <v>31733384</v>
      </c>
      <c r="G30" s="53">
        <f>SUM(G31:G76)</f>
        <v>621457.29</v>
      </c>
      <c r="H30" s="86">
        <f>G30/F30</f>
        <v>0.01958370686214871</v>
      </c>
    </row>
    <row r="31" spans="1:8" ht="15">
      <c r="A31" s="95">
        <v>101</v>
      </c>
      <c r="B31" s="88" t="s">
        <v>35</v>
      </c>
      <c r="C31" s="16">
        <v>6786203</v>
      </c>
      <c r="D31" s="17">
        <v>187475.63</v>
      </c>
      <c r="E31" s="41">
        <f>D31/C31</f>
        <v>0.027625997925496776</v>
      </c>
      <c r="F31" s="110">
        <v>124598</v>
      </c>
      <c r="G31" s="111">
        <v>109782</v>
      </c>
      <c r="H31" s="39">
        <f>G31/F31</f>
        <v>0.8810895841024735</v>
      </c>
    </row>
    <row r="32" spans="1:8" ht="15">
      <c r="A32" s="97">
        <v>102</v>
      </c>
      <c r="B32" s="90" t="s">
        <v>114</v>
      </c>
      <c r="C32" s="18">
        <v>50000</v>
      </c>
      <c r="D32" s="19">
        <v>0</v>
      </c>
      <c r="E32" s="42">
        <f>D32/C32</f>
        <v>0</v>
      </c>
      <c r="F32" s="1">
        <v>3788</v>
      </c>
      <c r="G32" s="2">
        <v>0</v>
      </c>
      <c r="H32" s="40">
        <f>G32/F32</f>
        <v>0</v>
      </c>
    </row>
    <row r="33" spans="1:8" ht="15">
      <c r="A33" s="97">
        <v>103</v>
      </c>
      <c r="B33" s="90" t="s">
        <v>36</v>
      </c>
      <c r="C33" s="18">
        <v>928205</v>
      </c>
      <c r="D33" s="19">
        <v>0</v>
      </c>
      <c r="E33" s="42">
        <f aca="true" t="shared" si="1" ref="E33:E75">D33/C33</f>
        <v>0</v>
      </c>
      <c r="F33" s="1" t="s">
        <v>19</v>
      </c>
      <c r="G33" s="2" t="s">
        <v>19</v>
      </c>
      <c r="H33" s="40" t="s">
        <v>19</v>
      </c>
    </row>
    <row r="34" spans="1:8" ht="15">
      <c r="A34" s="97">
        <v>104</v>
      </c>
      <c r="B34" s="90" t="s">
        <v>37</v>
      </c>
      <c r="C34" s="18">
        <v>107500</v>
      </c>
      <c r="D34" s="19">
        <v>28588.26</v>
      </c>
      <c r="E34" s="42">
        <f t="shared" si="1"/>
        <v>0.2659373023255814</v>
      </c>
      <c r="F34" s="1" t="s">
        <v>19</v>
      </c>
      <c r="G34" s="2" t="s">
        <v>19</v>
      </c>
      <c r="H34" s="40" t="s">
        <v>19</v>
      </c>
    </row>
    <row r="35" spans="1:8" ht="15">
      <c r="A35" s="97">
        <v>105</v>
      </c>
      <c r="B35" s="90" t="s">
        <v>38</v>
      </c>
      <c r="C35" s="18">
        <v>61800</v>
      </c>
      <c r="D35" s="19">
        <v>0</v>
      </c>
      <c r="E35" s="42">
        <f t="shared" si="1"/>
        <v>0</v>
      </c>
      <c r="F35" s="1" t="s">
        <v>19</v>
      </c>
      <c r="G35" s="2" t="s">
        <v>19</v>
      </c>
      <c r="H35" s="40" t="s">
        <v>19</v>
      </c>
    </row>
    <row r="36" spans="1:8" ht="15">
      <c r="A36" s="97">
        <v>106</v>
      </c>
      <c r="B36" s="90" t="s">
        <v>122</v>
      </c>
      <c r="C36" s="18">
        <v>200000</v>
      </c>
      <c r="D36" s="19">
        <v>0</v>
      </c>
      <c r="E36" s="42">
        <f t="shared" si="1"/>
        <v>0</v>
      </c>
      <c r="F36" s="1" t="s">
        <v>19</v>
      </c>
      <c r="G36" s="2" t="s">
        <v>19</v>
      </c>
      <c r="H36" s="40" t="s">
        <v>19</v>
      </c>
    </row>
    <row r="37" spans="1:8" ht="15">
      <c r="A37" s="97">
        <v>109</v>
      </c>
      <c r="B37" s="90" t="s">
        <v>39</v>
      </c>
      <c r="C37" s="18">
        <v>440722</v>
      </c>
      <c r="D37" s="19">
        <v>21527.95</v>
      </c>
      <c r="E37" s="42">
        <f t="shared" si="1"/>
        <v>0.04884700559536397</v>
      </c>
      <c r="F37" s="1">
        <v>100777</v>
      </c>
      <c r="G37" s="2">
        <v>0</v>
      </c>
      <c r="H37" s="40">
        <f>G37/F37</f>
        <v>0</v>
      </c>
    </row>
    <row r="38" spans="1:8" ht="15">
      <c r="A38" s="97">
        <v>111</v>
      </c>
      <c r="B38" s="90" t="s">
        <v>40</v>
      </c>
      <c r="C38" s="18">
        <v>421000</v>
      </c>
      <c r="D38" s="19">
        <v>22969.97</v>
      </c>
      <c r="E38" s="42">
        <f t="shared" si="1"/>
        <v>0.054560498812351546</v>
      </c>
      <c r="F38" s="1" t="s">
        <v>19</v>
      </c>
      <c r="G38" s="2" t="s">
        <v>19</v>
      </c>
      <c r="H38" s="40" t="s">
        <v>19</v>
      </c>
    </row>
    <row r="39" spans="1:8" ht="15">
      <c r="A39" s="97">
        <v>112</v>
      </c>
      <c r="B39" s="90" t="s">
        <v>41</v>
      </c>
      <c r="C39" s="18">
        <v>217000</v>
      </c>
      <c r="D39" s="19">
        <v>9542.33</v>
      </c>
      <c r="E39" s="42">
        <f t="shared" si="1"/>
        <v>0.04397387096774193</v>
      </c>
      <c r="F39" s="1" t="s">
        <v>19</v>
      </c>
      <c r="G39" s="2" t="s">
        <v>19</v>
      </c>
      <c r="H39" s="40" t="s">
        <v>19</v>
      </c>
    </row>
    <row r="40" spans="1:8" ht="15">
      <c r="A40" s="97">
        <v>113</v>
      </c>
      <c r="B40" s="90" t="s">
        <v>42</v>
      </c>
      <c r="C40" s="18">
        <v>74500</v>
      </c>
      <c r="D40" s="19">
        <v>324.05</v>
      </c>
      <c r="E40" s="42">
        <f t="shared" si="1"/>
        <v>0.004349664429530202</v>
      </c>
      <c r="F40" s="1" t="s">
        <v>19</v>
      </c>
      <c r="G40" s="2" t="s">
        <v>19</v>
      </c>
      <c r="H40" s="40" t="s">
        <v>19</v>
      </c>
    </row>
    <row r="41" spans="1:8" ht="15">
      <c r="A41" s="97">
        <v>114</v>
      </c>
      <c r="B41" s="90" t="s">
        <v>43</v>
      </c>
      <c r="C41" s="18">
        <v>1154728</v>
      </c>
      <c r="D41" s="19">
        <v>10206.82</v>
      </c>
      <c r="E41" s="42">
        <f t="shared" si="1"/>
        <v>0.008839155194989642</v>
      </c>
      <c r="F41" s="1" t="s">
        <v>19</v>
      </c>
      <c r="G41" s="2" t="s">
        <v>19</v>
      </c>
      <c r="H41" s="40" t="s">
        <v>19</v>
      </c>
    </row>
    <row r="42" spans="1:8" ht="15">
      <c r="A42" s="97">
        <v>115</v>
      </c>
      <c r="B42" s="90" t="s">
        <v>44</v>
      </c>
      <c r="C42" s="18">
        <v>254773</v>
      </c>
      <c r="D42" s="19">
        <v>0</v>
      </c>
      <c r="E42" s="42">
        <f t="shared" si="1"/>
        <v>0</v>
      </c>
      <c r="F42" s="1" t="s">
        <v>19</v>
      </c>
      <c r="G42" s="2" t="s">
        <v>19</v>
      </c>
      <c r="H42" s="40" t="s">
        <v>19</v>
      </c>
    </row>
    <row r="43" spans="1:8" ht="15">
      <c r="A43" s="97">
        <v>116</v>
      </c>
      <c r="B43" s="90" t="s">
        <v>45</v>
      </c>
      <c r="C43" s="18">
        <v>1223525</v>
      </c>
      <c r="D43" s="19">
        <v>0</v>
      </c>
      <c r="E43" s="42">
        <f t="shared" si="1"/>
        <v>0</v>
      </c>
      <c r="F43" s="1">
        <v>154354</v>
      </c>
      <c r="G43" s="2">
        <v>154.08</v>
      </c>
      <c r="H43" s="40">
        <f>G43/F43</f>
        <v>0.000998224859738005</v>
      </c>
    </row>
    <row r="44" spans="1:8" ht="15">
      <c r="A44" s="97">
        <v>117</v>
      </c>
      <c r="B44" s="90" t="s">
        <v>130</v>
      </c>
      <c r="C44" s="18">
        <v>70000</v>
      </c>
      <c r="D44" s="19">
        <v>0</v>
      </c>
      <c r="E44" s="42">
        <f t="shared" si="1"/>
        <v>0</v>
      </c>
      <c r="F44" s="1" t="s">
        <v>19</v>
      </c>
      <c r="G44" s="2" t="s">
        <v>19</v>
      </c>
      <c r="H44" s="40" t="s">
        <v>19</v>
      </c>
    </row>
    <row r="45" spans="1:8" ht="15">
      <c r="A45" s="97">
        <v>119</v>
      </c>
      <c r="B45" s="90" t="s">
        <v>143</v>
      </c>
      <c r="C45" s="18">
        <v>8000</v>
      </c>
      <c r="D45" s="19">
        <v>0</v>
      </c>
      <c r="E45" s="42">
        <f t="shared" si="1"/>
        <v>0</v>
      </c>
      <c r="F45" s="1" t="s">
        <v>19</v>
      </c>
      <c r="G45" s="2" t="s">
        <v>19</v>
      </c>
      <c r="H45" s="40" t="s">
        <v>19</v>
      </c>
    </row>
    <row r="46" spans="1:8" ht="15">
      <c r="A46" s="98">
        <v>120</v>
      </c>
      <c r="B46" s="91" t="s">
        <v>46</v>
      </c>
      <c r="C46" s="18">
        <v>605840</v>
      </c>
      <c r="D46" s="19">
        <v>4983.92</v>
      </c>
      <c r="E46" s="42">
        <f t="shared" si="1"/>
        <v>0.008226462432325367</v>
      </c>
      <c r="F46" s="1" t="s">
        <v>19</v>
      </c>
      <c r="G46" s="2" t="s">
        <v>19</v>
      </c>
      <c r="H46" s="40" t="s">
        <v>19</v>
      </c>
    </row>
    <row r="47" spans="1:8" ht="15">
      <c r="A47" s="97">
        <v>131</v>
      </c>
      <c r="B47" s="90" t="s">
        <v>47</v>
      </c>
      <c r="C47" s="18">
        <v>385000</v>
      </c>
      <c r="D47" s="19">
        <v>0</v>
      </c>
      <c r="E47" s="42">
        <f t="shared" si="1"/>
        <v>0</v>
      </c>
      <c r="F47" s="1" t="s">
        <v>19</v>
      </c>
      <c r="G47" s="2" t="s">
        <v>19</v>
      </c>
      <c r="H47" s="40" t="s">
        <v>19</v>
      </c>
    </row>
    <row r="48" spans="1:8" ht="15">
      <c r="A48" s="97">
        <v>132</v>
      </c>
      <c r="B48" s="90" t="s">
        <v>48</v>
      </c>
      <c r="C48" s="18">
        <v>858874</v>
      </c>
      <c r="D48" s="19">
        <v>0</v>
      </c>
      <c r="E48" s="42">
        <f t="shared" si="1"/>
        <v>0</v>
      </c>
      <c r="F48" s="1" t="s">
        <v>19</v>
      </c>
      <c r="G48" s="2" t="s">
        <v>19</v>
      </c>
      <c r="H48" s="40" t="s">
        <v>19</v>
      </c>
    </row>
    <row r="49" spans="1:8" ht="15">
      <c r="A49" s="97">
        <v>141</v>
      </c>
      <c r="B49" s="90" t="s">
        <v>49</v>
      </c>
      <c r="C49" s="18">
        <v>510329</v>
      </c>
      <c r="D49" s="19">
        <v>40854.49</v>
      </c>
      <c r="E49" s="42">
        <f t="shared" si="1"/>
        <v>0.08005519968490914</v>
      </c>
      <c r="F49" s="1" t="s">
        <v>19</v>
      </c>
      <c r="G49" s="2" t="s">
        <v>19</v>
      </c>
      <c r="H49" s="40" t="s">
        <v>19</v>
      </c>
    </row>
    <row r="50" spans="1:8" ht="15">
      <c r="A50" s="97">
        <v>142</v>
      </c>
      <c r="B50" s="90" t="s">
        <v>50</v>
      </c>
      <c r="C50" s="18">
        <v>345020</v>
      </c>
      <c r="D50" s="19">
        <v>21400</v>
      </c>
      <c r="E50" s="42">
        <f t="shared" si="1"/>
        <v>0.06202538983247348</v>
      </c>
      <c r="F50" s="1" t="s">
        <v>19</v>
      </c>
      <c r="G50" s="2" t="s">
        <v>19</v>
      </c>
      <c r="H50" s="40" t="s">
        <v>19</v>
      </c>
    </row>
    <row r="51" spans="1:8" ht="15">
      <c r="A51" s="97">
        <v>143</v>
      </c>
      <c r="B51" s="90" t="s">
        <v>51</v>
      </c>
      <c r="C51" s="18">
        <v>208100</v>
      </c>
      <c r="D51" s="19">
        <v>4300</v>
      </c>
      <c r="E51" s="42">
        <f t="shared" si="1"/>
        <v>0.020663142719846227</v>
      </c>
      <c r="F51" s="1" t="s">
        <v>19</v>
      </c>
      <c r="G51" s="2" t="s">
        <v>19</v>
      </c>
      <c r="H51" s="40" t="s">
        <v>19</v>
      </c>
    </row>
    <row r="52" spans="1:8" ht="15">
      <c r="A52" s="97">
        <v>151</v>
      </c>
      <c r="B52" s="90" t="s">
        <v>52</v>
      </c>
      <c r="C52" s="18">
        <v>236330</v>
      </c>
      <c r="D52" s="19">
        <v>5075.84</v>
      </c>
      <c r="E52" s="42">
        <f t="shared" si="1"/>
        <v>0.021477764143358863</v>
      </c>
      <c r="F52" s="1" t="s">
        <v>19</v>
      </c>
      <c r="G52" s="2" t="s">
        <v>19</v>
      </c>
      <c r="H52" s="40" t="s">
        <v>19</v>
      </c>
    </row>
    <row r="53" spans="1:8" ht="15">
      <c r="A53" s="97">
        <v>152</v>
      </c>
      <c r="B53" s="90" t="s">
        <v>53</v>
      </c>
      <c r="C53" s="18">
        <v>98200</v>
      </c>
      <c r="D53" s="19">
        <v>16457.3</v>
      </c>
      <c r="E53" s="42">
        <f t="shared" si="1"/>
        <v>0.16758961303462322</v>
      </c>
      <c r="F53" s="1" t="s">
        <v>19</v>
      </c>
      <c r="G53" s="2" t="s">
        <v>19</v>
      </c>
      <c r="H53" s="40" t="s">
        <v>19</v>
      </c>
    </row>
    <row r="54" spans="1:8" ht="15">
      <c r="A54" s="97">
        <v>154</v>
      </c>
      <c r="B54" s="90" t="s">
        <v>131</v>
      </c>
      <c r="C54" s="18">
        <v>99255</v>
      </c>
      <c r="D54" s="19">
        <v>26640</v>
      </c>
      <c r="E54" s="42">
        <f t="shared" si="1"/>
        <v>0.268399576847514</v>
      </c>
      <c r="F54" s="1" t="s">
        <v>19</v>
      </c>
      <c r="G54" s="2" t="s">
        <v>19</v>
      </c>
      <c r="H54" s="40" t="s">
        <v>19</v>
      </c>
    </row>
    <row r="55" spans="1:8" ht="15">
      <c r="A55" s="97">
        <v>161</v>
      </c>
      <c r="B55" s="90" t="s">
        <v>115</v>
      </c>
      <c r="C55" s="18">
        <v>215000</v>
      </c>
      <c r="D55" s="19">
        <v>0</v>
      </c>
      <c r="E55" s="42">
        <f t="shared" si="1"/>
        <v>0</v>
      </c>
      <c r="F55" s="1" t="s">
        <v>19</v>
      </c>
      <c r="G55" s="2" t="s">
        <v>19</v>
      </c>
      <c r="H55" s="40" t="s">
        <v>19</v>
      </c>
    </row>
    <row r="56" spans="1:8" ht="15">
      <c r="A56" s="97">
        <v>162</v>
      </c>
      <c r="B56" s="90" t="s">
        <v>54</v>
      </c>
      <c r="C56" s="18">
        <v>887968</v>
      </c>
      <c r="D56" s="19">
        <v>827.07</v>
      </c>
      <c r="E56" s="42">
        <f t="shared" si="1"/>
        <v>0.0009314186997729649</v>
      </c>
      <c r="F56" s="1" t="s">
        <v>19</v>
      </c>
      <c r="G56" s="2" t="s">
        <v>19</v>
      </c>
      <c r="H56" s="40" t="s">
        <v>19</v>
      </c>
    </row>
    <row r="57" spans="1:8" ht="15">
      <c r="A57" s="97">
        <v>163</v>
      </c>
      <c r="B57" s="90" t="s">
        <v>55</v>
      </c>
      <c r="C57" s="18">
        <v>4031000</v>
      </c>
      <c r="D57" s="19">
        <v>0</v>
      </c>
      <c r="E57" s="42">
        <f t="shared" si="1"/>
        <v>0</v>
      </c>
      <c r="F57" s="1" t="s">
        <v>19</v>
      </c>
      <c r="G57" s="2" t="s">
        <v>19</v>
      </c>
      <c r="H57" s="40" t="s">
        <v>19</v>
      </c>
    </row>
    <row r="58" spans="1:8" ht="15">
      <c r="A58" s="97">
        <v>164</v>
      </c>
      <c r="B58" s="90" t="s">
        <v>56</v>
      </c>
      <c r="C58" s="18">
        <v>903000</v>
      </c>
      <c r="D58" s="19">
        <v>0</v>
      </c>
      <c r="E58" s="42">
        <f t="shared" si="1"/>
        <v>0</v>
      </c>
      <c r="F58" s="1" t="s">
        <v>19</v>
      </c>
      <c r="G58" s="2" t="s">
        <v>19</v>
      </c>
      <c r="H58" s="40" t="s">
        <v>19</v>
      </c>
    </row>
    <row r="59" spans="1:8" ht="15">
      <c r="A59" s="97">
        <v>165</v>
      </c>
      <c r="B59" s="90" t="s">
        <v>57</v>
      </c>
      <c r="C59" s="18">
        <v>5477591</v>
      </c>
      <c r="D59" s="19">
        <v>6470.79</v>
      </c>
      <c r="E59" s="42">
        <f t="shared" si="1"/>
        <v>0.0011813204016145054</v>
      </c>
      <c r="F59" s="7">
        <v>9003237</v>
      </c>
      <c r="G59" s="9">
        <v>209115.06</v>
      </c>
      <c r="H59" s="35">
        <f>G59/F59</f>
        <v>0.023226652813871276</v>
      </c>
    </row>
    <row r="60" spans="1:8" ht="15">
      <c r="A60" s="97">
        <v>166</v>
      </c>
      <c r="B60" s="90" t="s">
        <v>58</v>
      </c>
      <c r="C60" s="18">
        <v>18000</v>
      </c>
      <c r="D60" s="19">
        <v>0</v>
      </c>
      <c r="E60" s="42">
        <f t="shared" si="1"/>
        <v>0</v>
      </c>
      <c r="F60" s="7" t="s">
        <v>19</v>
      </c>
      <c r="G60" s="9" t="s">
        <v>19</v>
      </c>
      <c r="H60" s="35" t="s">
        <v>19</v>
      </c>
    </row>
    <row r="61" spans="1:8" ht="15">
      <c r="A61" s="97">
        <v>169</v>
      </c>
      <c r="B61" s="90" t="s">
        <v>59</v>
      </c>
      <c r="C61" s="18">
        <v>5542532</v>
      </c>
      <c r="D61" s="19">
        <v>190366.77</v>
      </c>
      <c r="E61" s="42">
        <f t="shared" si="1"/>
        <v>0.03434653512149321</v>
      </c>
      <c r="F61" s="7">
        <v>1316596</v>
      </c>
      <c r="G61" s="8">
        <v>25680</v>
      </c>
      <c r="H61" s="35">
        <f>G61/F61</f>
        <v>0.019504844310631354</v>
      </c>
    </row>
    <row r="62" spans="1:8" ht="15">
      <c r="A62" s="97">
        <v>171</v>
      </c>
      <c r="B62" s="90" t="s">
        <v>60</v>
      </c>
      <c r="C62" s="18">
        <v>12137399</v>
      </c>
      <c r="D62" s="19">
        <v>268000</v>
      </c>
      <c r="E62" s="42">
        <f t="shared" si="1"/>
        <v>0.02208051329613536</v>
      </c>
      <c r="F62" s="7">
        <v>16512496</v>
      </c>
      <c r="G62" s="8">
        <v>276726.15</v>
      </c>
      <c r="H62" s="35">
        <f>G62/F62</f>
        <v>0.016758589979370776</v>
      </c>
    </row>
    <row r="63" spans="1:8" ht="15">
      <c r="A63" s="97">
        <v>172</v>
      </c>
      <c r="B63" s="90" t="s">
        <v>61</v>
      </c>
      <c r="C63" s="18">
        <v>444000</v>
      </c>
      <c r="D63" s="19">
        <v>146780.01</v>
      </c>
      <c r="E63" s="42">
        <f t="shared" si="1"/>
        <v>0.3305856081081081</v>
      </c>
      <c r="F63" s="1" t="s">
        <v>19</v>
      </c>
      <c r="G63" s="2" t="s">
        <v>19</v>
      </c>
      <c r="H63" s="35" t="s">
        <v>19</v>
      </c>
    </row>
    <row r="64" spans="1:8" ht="15">
      <c r="A64" s="97">
        <v>181</v>
      </c>
      <c r="B64" s="90" t="s">
        <v>62</v>
      </c>
      <c r="C64" s="18">
        <v>2039600</v>
      </c>
      <c r="D64" s="19">
        <v>13714.4</v>
      </c>
      <c r="E64" s="42">
        <f t="shared" si="1"/>
        <v>0.006724063541870955</v>
      </c>
      <c r="F64" s="7">
        <v>100000</v>
      </c>
      <c r="G64" s="8">
        <v>0</v>
      </c>
      <c r="H64" s="35">
        <f>G64/F64</f>
        <v>0</v>
      </c>
    </row>
    <row r="65" spans="1:8" ht="15.75" thickBot="1">
      <c r="A65" s="99">
        <v>182</v>
      </c>
      <c r="B65" s="100" t="s">
        <v>63</v>
      </c>
      <c r="C65" s="55">
        <v>982138</v>
      </c>
      <c r="D65" s="56">
        <v>18375.08</v>
      </c>
      <c r="E65" s="43">
        <f t="shared" si="1"/>
        <v>0.018709264889455453</v>
      </c>
      <c r="F65" s="44" t="s">
        <v>19</v>
      </c>
      <c r="G65" s="45" t="s">
        <v>19</v>
      </c>
      <c r="H65" s="37" t="s">
        <v>19</v>
      </c>
    </row>
    <row r="66" spans="1:8" ht="15">
      <c r="A66" s="95">
        <v>183</v>
      </c>
      <c r="B66" s="88" t="s">
        <v>64</v>
      </c>
      <c r="C66" s="16">
        <v>246565</v>
      </c>
      <c r="D66" s="17">
        <v>0</v>
      </c>
      <c r="E66" s="41">
        <f t="shared" si="1"/>
        <v>0</v>
      </c>
      <c r="F66" s="5" t="s">
        <v>19</v>
      </c>
      <c r="G66" s="6" t="s">
        <v>19</v>
      </c>
      <c r="H66" s="34" t="s">
        <v>19</v>
      </c>
    </row>
    <row r="67" spans="1:8" ht="15">
      <c r="A67" s="97">
        <v>184</v>
      </c>
      <c r="B67" s="90" t="s">
        <v>144</v>
      </c>
      <c r="C67" s="18">
        <v>142260</v>
      </c>
      <c r="D67" s="19">
        <v>0</v>
      </c>
      <c r="E67" s="42">
        <f>D67/C67</f>
        <v>0</v>
      </c>
      <c r="F67" s="7" t="s">
        <v>19</v>
      </c>
      <c r="G67" s="8" t="s">
        <v>19</v>
      </c>
      <c r="H67" s="35" t="s">
        <v>19</v>
      </c>
    </row>
    <row r="68" spans="1:8" ht="15">
      <c r="A68" s="97">
        <v>185</v>
      </c>
      <c r="B68" s="90" t="s">
        <v>65</v>
      </c>
      <c r="C68" s="18">
        <v>5673811</v>
      </c>
      <c r="D68" s="19">
        <v>125288.05</v>
      </c>
      <c r="E68" s="42">
        <f t="shared" si="1"/>
        <v>0.022081815908214075</v>
      </c>
      <c r="F68" s="7">
        <v>3837389</v>
      </c>
      <c r="G68" s="8">
        <v>0</v>
      </c>
      <c r="H68" s="35">
        <f>G68/F68</f>
        <v>0</v>
      </c>
    </row>
    <row r="69" spans="1:8" ht="15">
      <c r="A69" s="97">
        <v>189</v>
      </c>
      <c r="B69" s="90" t="s">
        <v>66</v>
      </c>
      <c r="C69" s="18">
        <v>1697397</v>
      </c>
      <c r="D69" s="19">
        <v>0</v>
      </c>
      <c r="E69" s="42">
        <f t="shared" si="1"/>
        <v>0</v>
      </c>
      <c r="F69" s="7" t="s">
        <v>19</v>
      </c>
      <c r="G69" s="9" t="s">
        <v>19</v>
      </c>
      <c r="H69" s="35" t="s">
        <v>19</v>
      </c>
    </row>
    <row r="70" spans="1:8" ht="15">
      <c r="A70" s="97">
        <v>191</v>
      </c>
      <c r="B70" s="90" t="s">
        <v>177</v>
      </c>
      <c r="C70" s="18">
        <v>109998</v>
      </c>
      <c r="D70" s="19">
        <v>0</v>
      </c>
      <c r="E70" s="42">
        <f t="shared" si="1"/>
        <v>0</v>
      </c>
      <c r="F70" s="7" t="s">
        <v>19</v>
      </c>
      <c r="G70" s="9" t="s">
        <v>19</v>
      </c>
      <c r="H70" s="35" t="s">
        <v>19</v>
      </c>
    </row>
    <row r="71" spans="1:8" ht="15">
      <c r="A71" s="97">
        <v>192</v>
      </c>
      <c r="B71" s="90" t="s">
        <v>178</v>
      </c>
      <c r="C71" s="18">
        <v>466272</v>
      </c>
      <c r="D71" s="19">
        <v>456928.03</v>
      </c>
      <c r="E71" s="42">
        <f t="shared" si="1"/>
        <v>0.979960259247821</v>
      </c>
      <c r="F71" s="7" t="s">
        <v>19</v>
      </c>
      <c r="G71" s="9" t="s">
        <v>19</v>
      </c>
      <c r="H71" s="35" t="s">
        <v>19</v>
      </c>
    </row>
    <row r="72" spans="1:8" ht="15">
      <c r="A72" s="97">
        <v>195</v>
      </c>
      <c r="B72" s="90" t="s">
        <v>160</v>
      </c>
      <c r="C72" s="18">
        <v>3953</v>
      </c>
      <c r="D72" s="19">
        <v>0</v>
      </c>
      <c r="E72" s="42">
        <f t="shared" si="1"/>
        <v>0</v>
      </c>
      <c r="F72" s="7" t="s">
        <v>19</v>
      </c>
      <c r="G72" s="9" t="s">
        <v>19</v>
      </c>
      <c r="H72" s="35" t="s">
        <v>19</v>
      </c>
    </row>
    <row r="73" spans="1:8" ht="15">
      <c r="A73" s="97">
        <v>196</v>
      </c>
      <c r="B73" s="90" t="s">
        <v>179</v>
      </c>
      <c r="C73" s="18">
        <v>31673</v>
      </c>
      <c r="D73" s="19">
        <v>0</v>
      </c>
      <c r="E73" s="42">
        <f t="shared" si="1"/>
        <v>0</v>
      </c>
      <c r="F73" s="7" t="s">
        <v>19</v>
      </c>
      <c r="G73" s="9" t="s">
        <v>19</v>
      </c>
      <c r="H73" s="35" t="s">
        <v>19</v>
      </c>
    </row>
    <row r="74" spans="1:8" ht="15">
      <c r="A74" s="97">
        <v>197</v>
      </c>
      <c r="B74" s="90" t="s">
        <v>116</v>
      </c>
      <c r="C74" s="18">
        <v>14462780</v>
      </c>
      <c r="D74" s="19">
        <v>3847792.88</v>
      </c>
      <c r="E74" s="42">
        <f t="shared" si="1"/>
        <v>0.26604794375631796</v>
      </c>
      <c r="F74" s="7" t="s">
        <v>19</v>
      </c>
      <c r="G74" s="9" t="s">
        <v>19</v>
      </c>
      <c r="H74" s="35" t="s">
        <v>19</v>
      </c>
    </row>
    <row r="75" spans="1:8" ht="15">
      <c r="A75" s="97">
        <v>198</v>
      </c>
      <c r="B75" s="90" t="s">
        <v>145</v>
      </c>
      <c r="C75" s="18">
        <v>2000000</v>
      </c>
      <c r="D75" s="19">
        <v>219475</v>
      </c>
      <c r="E75" s="42">
        <f t="shared" si="1"/>
        <v>0.1097375</v>
      </c>
      <c r="F75" s="7">
        <v>580149</v>
      </c>
      <c r="G75" s="9">
        <v>0</v>
      </c>
      <c r="H75" s="35">
        <f>G75/F75</f>
        <v>0</v>
      </c>
    </row>
    <row r="76" spans="1:8" ht="15.75" thickBot="1">
      <c r="A76" s="99">
        <v>199</v>
      </c>
      <c r="B76" s="100" t="s">
        <v>168</v>
      </c>
      <c r="C76" s="55">
        <v>157525</v>
      </c>
      <c r="D76" s="56">
        <v>0</v>
      </c>
      <c r="E76" s="43">
        <f>D76/C76</f>
        <v>0</v>
      </c>
      <c r="F76" s="44" t="s">
        <v>19</v>
      </c>
      <c r="G76" s="58" t="s">
        <v>19</v>
      </c>
      <c r="H76" s="37" t="s">
        <v>19</v>
      </c>
    </row>
    <row r="77" spans="1:8" ht="15" customHeight="1" thickBot="1">
      <c r="A77" s="186" t="s">
        <v>8</v>
      </c>
      <c r="B77" s="187"/>
      <c r="C77" s="77">
        <f>SUM(C78:C125)</f>
        <v>6499934</v>
      </c>
      <c r="D77" s="78">
        <f>SUM(D78:D125)</f>
        <v>512915.82999999996</v>
      </c>
      <c r="E77" s="79">
        <f>D77/C77</f>
        <v>0.07891092894174001</v>
      </c>
      <c r="F77" s="66">
        <f>SUM(F78:F125)</f>
        <v>200000</v>
      </c>
      <c r="G77" s="67">
        <f>SUM(G78:G125)</f>
        <v>50568.74</v>
      </c>
      <c r="H77" s="69">
        <f>G77/F77</f>
        <v>0.2528437</v>
      </c>
    </row>
    <row r="78" spans="1:8" ht="15">
      <c r="A78" s="95">
        <v>201</v>
      </c>
      <c r="B78" s="101" t="s">
        <v>67</v>
      </c>
      <c r="C78" s="16">
        <v>235808</v>
      </c>
      <c r="D78" s="17">
        <v>23262.13</v>
      </c>
      <c r="E78" s="41">
        <f>D78/C78</f>
        <v>0.09864860394897544</v>
      </c>
      <c r="F78" s="5" t="s">
        <v>19</v>
      </c>
      <c r="G78" s="6" t="s">
        <v>19</v>
      </c>
      <c r="H78" s="34" t="s">
        <v>19</v>
      </c>
    </row>
    <row r="79" spans="1:8" ht="15">
      <c r="A79" s="97">
        <v>203</v>
      </c>
      <c r="B79" s="102" t="s">
        <v>68</v>
      </c>
      <c r="C79" s="18">
        <v>133805</v>
      </c>
      <c r="D79" s="19">
        <v>3150.48</v>
      </c>
      <c r="E79" s="42">
        <f>D79/C79</f>
        <v>0.023545308471282837</v>
      </c>
      <c r="F79" s="7" t="s">
        <v>19</v>
      </c>
      <c r="G79" s="8" t="s">
        <v>19</v>
      </c>
      <c r="H79" s="35" t="s">
        <v>19</v>
      </c>
    </row>
    <row r="80" spans="1:8" ht="15">
      <c r="A80" s="97">
        <v>211</v>
      </c>
      <c r="B80" s="102" t="s">
        <v>69</v>
      </c>
      <c r="C80" s="18">
        <v>108950</v>
      </c>
      <c r="D80" s="19">
        <v>122.72</v>
      </c>
      <c r="E80" s="42">
        <f aca="true" t="shared" si="2" ref="E80:E125">D80/C80</f>
        <v>0.0011263882514915098</v>
      </c>
      <c r="F80" s="3" t="s">
        <v>19</v>
      </c>
      <c r="G80" s="4" t="s">
        <v>19</v>
      </c>
      <c r="H80" s="35" t="s">
        <v>19</v>
      </c>
    </row>
    <row r="81" spans="1:8" ht="15">
      <c r="A81" s="97">
        <v>212</v>
      </c>
      <c r="B81" s="102" t="s">
        <v>70</v>
      </c>
      <c r="C81" s="18">
        <v>37500</v>
      </c>
      <c r="D81" s="19">
        <v>0</v>
      </c>
      <c r="E81" s="42">
        <f t="shared" si="2"/>
        <v>0</v>
      </c>
      <c r="F81" s="7" t="s">
        <v>19</v>
      </c>
      <c r="G81" s="8" t="s">
        <v>19</v>
      </c>
      <c r="H81" s="35" t="s">
        <v>19</v>
      </c>
    </row>
    <row r="82" spans="1:8" ht="15">
      <c r="A82" s="97">
        <v>213</v>
      </c>
      <c r="B82" s="102" t="s">
        <v>71</v>
      </c>
      <c r="C82" s="18">
        <v>14000</v>
      </c>
      <c r="D82" s="19">
        <v>0</v>
      </c>
      <c r="E82" s="42">
        <f t="shared" si="2"/>
        <v>0</v>
      </c>
      <c r="F82" s="10" t="s">
        <v>19</v>
      </c>
      <c r="G82" s="11" t="s">
        <v>19</v>
      </c>
      <c r="H82" s="35" t="s">
        <v>19</v>
      </c>
    </row>
    <row r="83" spans="1:8" ht="15">
      <c r="A83" s="97">
        <v>214</v>
      </c>
      <c r="B83" s="102" t="s">
        <v>72</v>
      </c>
      <c r="C83" s="18">
        <v>381294</v>
      </c>
      <c r="D83" s="19">
        <v>2133.13</v>
      </c>
      <c r="E83" s="42">
        <f t="shared" si="2"/>
        <v>0.005594449427475911</v>
      </c>
      <c r="F83" s="7" t="s">
        <v>19</v>
      </c>
      <c r="G83" s="8" t="s">
        <v>19</v>
      </c>
      <c r="H83" s="35" t="s">
        <v>19</v>
      </c>
    </row>
    <row r="84" spans="1:8" ht="15">
      <c r="A84" s="97">
        <v>221</v>
      </c>
      <c r="B84" s="102" t="s">
        <v>73</v>
      </c>
      <c r="C84" s="18">
        <v>419000</v>
      </c>
      <c r="D84" s="19">
        <v>175000</v>
      </c>
      <c r="E84" s="42">
        <f t="shared" si="2"/>
        <v>0.41766109785202865</v>
      </c>
      <c r="F84" s="7" t="s">
        <v>19</v>
      </c>
      <c r="G84" s="8" t="s">
        <v>19</v>
      </c>
      <c r="H84" s="35" t="s">
        <v>19</v>
      </c>
    </row>
    <row r="85" spans="1:8" ht="15">
      <c r="A85" s="97">
        <v>222</v>
      </c>
      <c r="B85" s="102" t="s">
        <v>74</v>
      </c>
      <c r="C85" s="18">
        <v>1500</v>
      </c>
      <c r="D85" s="19">
        <v>192.07</v>
      </c>
      <c r="E85" s="42">
        <f t="shared" si="2"/>
        <v>0.12804666666666667</v>
      </c>
      <c r="F85" s="10" t="s">
        <v>19</v>
      </c>
      <c r="G85" s="11" t="s">
        <v>19</v>
      </c>
      <c r="H85" s="35" t="s">
        <v>19</v>
      </c>
    </row>
    <row r="86" spans="1:8" ht="15">
      <c r="A86" s="97">
        <v>223</v>
      </c>
      <c r="B86" s="102" t="s">
        <v>75</v>
      </c>
      <c r="C86" s="18">
        <v>416680</v>
      </c>
      <c r="D86" s="19">
        <v>175000</v>
      </c>
      <c r="E86" s="42">
        <f t="shared" si="2"/>
        <v>0.4199865604300662</v>
      </c>
      <c r="F86" s="7" t="s">
        <v>19</v>
      </c>
      <c r="G86" s="8" t="s">
        <v>19</v>
      </c>
      <c r="H86" s="35" t="s">
        <v>19</v>
      </c>
    </row>
    <row r="87" spans="1:8" ht="15">
      <c r="A87" s="97">
        <v>224</v>
      </c>
      <c r="B87" s="102" t="s">
        <v>76</v>
      </c>
      <c r="C87" s="18">
        <v>51400</v>
      </c>
      <c r="D87" s="19">
        <v>2470.76</v>
      </c>
      <c r="E87" s="42">
        <f t="shared" si="2"/>
        <v>0.04806926070038911</v>
      </c>
      <c r="F87" s="7" t="s">
        <v>19</v>
      </c>
      <c r="G87" s="8" t="s">
        <v>19</v>
      </c>
      <c r="H87" s="35" t="s">
        <v>19</v>
      </c>
    </row>
    <row r="88" spans="1:8" ht="15">
      <c r="A88" s="97">
        <v>229</v>
      </c>
      <c r="B88" s="102" t="s">
        <v>161</v>
      </c>
      <c r="C88" s="18">
        <v>1500</v>
      </c>
      <c r="D88" s="19">
        <v>0</v>
      </c>
      <c r="E88" s="42">
        <f t="shared" si="2"/>
        <v>0</v>
      </c>
      <c r="F88" s="7" t="s">
        <v>19</v>
      </c>
      <c r="G88" s="8" t="s">
        <v>19</v>
      </c>
      <c r="H88" s="35" t="s">
        <v>19</v>
      </c>
    </row>
    <row r="89" spans="1:8" ht="15">
      <c r="A89" s="97">
        <v>231</v>
      </c>
      <c r="B89" s="102" t="s">
        <v>77</v>
      </c>
      <c r="C89" s="18">
        <v>515225</v>
      </c>
      <c r="D89" s="19">
        <v>277.45</v>
      </c>
      <c r="E89" s="42">
        <f t="shared" si="2"/>
        <v>0.0005385025959532243</v>
      </c>
      <c r="F89" s="7" t="s">
        <v>19</v>
      </c>
      <c r="G89" s="8" t="s">
        <v>19</v>
      </c>
      <c r="H89" s="35" t="s">
        <v>19</v>
      </c>
    </row>
    <row r="90" spans="1:8" ht="15">
      <c r="A90" s="97">
        <v>232</v>
      </c>
      <c r="B90" s="102" t="s">
        <v>78</v>
      </c>
      <c r="C90" s="18">
        <v>204116</v>
      </c>
      <c r="D90" s="19">
        <v>20829.05</v>
      </c>
      <c r="E90" s="42">
        <f t="shared" si="2"/>
        <v>0.1020451605949558</v>
      </c>
      <c r="F90" s="7" t="s">
        <v>19</v>
      </c>
      <c r="G90" s="8" t="s">
        <v>19</v>
      </c>
      <c r="H90" s="35" t="s">
        <v>19</v>
      </c>
    </row>
    <row r="91" spans="1:8" ht="15">
      <c r="A91" s="97">
        <v>239</v>
      </c>
      <c r="B91" s="102" t="s">
        <v>79</v>
      </c>
      <c r="C91" s="18">
        <v>160680</v>
      </c>
      <c r="D91" s="19">
        <v>13517.31</v>
      </c>
      <c r="E91" s="42">
        <f t="shared" si="2"/>
        <v>0.08412565347274086</v>
      </c>
      <c r="F91" s="7" t="s">
        <v>19</v>
      </c>
      <c r="G91" s="8" t="s">
        <v>19</v>
      </c>
      <c r="H91" s="35" t="s">
        <v>19</v>
      </c>
    </row>
    <row r="92" spans="1:8" ht="15">
      <c r="A92" s="97">
        <v>241</v>
      </c>
      <c r="B92" s="102" t="s">
        <v>80</v>
      </c>
      <c r="C92" s="18">
        <v>2000</v>
      </c>
      <c r="D92" s="19">
        <v>0</v>
      </c>
      <c r="E92" s="42">
        <f t="shared" si="2"/>
        <v>0</v>
      </c>
      <c r="F92" s="7" t="s">
        <v>19</v>
      </c>
      <c r="G92" s="8" t="s">
        <v>19</v>
      </c>
      <c r="H92" s="35" t="s">
        <v>19</v>
      </c>
    </row>
    <row r="93" spans="1:8" ht="15">
      <c r="A93" s="97">
        <v>242</v>
      </c>
      <c r="B93" s="102" t="s">
        <v>81</v>
      </c>
      <c r="C93" s="18">
        <v>41100</v>
      </c>
      <c r="D93" s="19">
        <v>12.8</v>
      </c>
      <c r="E93" s="42">
        <f t="shared" si="2"/>
        <v>0.00031143552311435526</v>
      </c>
      <c r="F93" s="3" t="s">
        <v>19</v>
      </c>
      <c r="G93" s="4" t="s">
        <v>19</v>
      </c>
      <c r="H93" s="35" t="s">
        <v>19</v>
      </c>
    </row>
    <row r="94" spans="1:8" ht="15">
      <c r="A94" s="97">
        <v>243</v>
      </c>
      <c r="B94" s="102" t="s">
        <v>82</v>
      </c>
      <c r="C94" s="18">
        <v>54100</v>
      </c>
      <c r="D94" s="19">
        <v>491.98</v>
      </c>
      <c r="E94" s="42">
        <f t="shared" si="2"/>
        <v>0.009093900184842884</v>
      </c>
      <c r="F94" s="7" t="s">
        <v>19</v>
      </c>
      <c r="G94" s="9" t="s">
        <v>19</v>
      </c>
      <c r="H94" s="35" t="s">
        <v>19</v>
      </c>
    </row>
    <row r="95" spans="1:8" ht="15">
      <c r="A95" s="97">
        <v>244</v>
      </c>
      <c r="B95" s="102" t="s">
        <v>83</v>
      </c>
      <c r="C95" s="18">
        <v>10100</v>
      </c>
      <c r="D95" s="19">
        <v>0</v>
      </c>
      <c r="E95" s="42">
        <f t="shared" si="2"/>
        <v>0</v>
      </c>
      <c r="F95" s="3" t="s">
        <v>19</v>
      </c>
      <c r="G95" s="4" t="s">
        <v>19</v>
      </c>
      <c r="H95" s="35" t="s">
        <v>19</v>
      </c>
    </row>
    <row r="96" spans="1:8" ht="15">
      <c r="A96" s="97">
        <v>249</v>
      </c>
      <c r="B96" s="102" t="s">
        <v>84</v>
      </c>
      <c r="C96" s="18">
        <v>112450</v>
      </c>
      <c r="D96" s="19">
        <v>2739.3</v>
      </c>
      <c r="E96" s="42">
        <f t="shared" si="2"/>
        <v>0.024360160071142733</v>
      </c>
      <c r="F96" s="7" t="s">
        <v>19</v>
      </c>
      <c r="G96" s="8" t="s">
        <v>19</v>
      </c>
      <c r="H96" s="35" t="s">
        <v>19</v>
      </c>
    </row>
    <row r="97" spans="1:8" ht="15">
      <c r="A97" s="97">
        <v>251</v>
      </c>
      <c r="B97" s="102" t="s">
        <v>85</v>
      </c>
      <c r="C97" s="18">
        <v>30000</v>
      </c>
      <c r="D97" s="19">
        <v>0</v>
      </c>
      <c r="E97" s="42">
        <f t="shared" si="2"/>
        <v>0</v>
      </c>
      <c r="F97" s="7" t="s">
        <v>19</v>
      </c>
      <c r="G97" s="8" t="s">
        <v>19</v>
      </c>
      <c r="H97" s="35" t="s">
        <v>19</v>
      </c>
    </row>
    <row r="98" spans="1:8" ht="15">
      <c r="A98" s="97">
        <v>252</v>
      </c>
      <c r="B98" s="102" t="s">
        <v>86</v>
      </c>
      <c r="C98" s="18">
        <v>20000</v>
      </c>
      <c r="D98" s="19">
        <v>764.05</v>
      </c>
      <c r="E98" s="42">
        <f t="shared" si="2"/>
        <v>0.0382025</v>
      </c>
      <c r="F98" s="7" t="s">
        <v>19</v>
      </c>
      <c r="G98" s="9" t="s">
        <v>19</v>
      </c>
      <c r="H98" s="35" t="s">
        <v>19</v>
      </c>
    </row>
    <row r="99" spans="1:8" ht="15">
      <c r="A99" s="97">
        <v>253</v>
      </c>
      <c r="B99" s="102" t="s">
        <v>87</v>
      </c>
      <c r="C99" s="18">
        <v>29000</v>
      </c>
      <c r="D99" s="19">
        <v>0</v>
      </c>
      <c r="E99" s="42">
        <f t="shared" si="2"/>
        <v>0</v>
      </c>
      <c r="F99" s="7" t="s">
        <v>19</v>
      </c>
      <c r="G99" s="9" t="s">
        <v>19</v>
      </c>
      <c r="H99" s="35" t="s">
        <v>19</v>
      </c>
    </row>
    <row r="100" spans="1:8" ht="15">
      <c r="A100" s="97">
        <v>254</v>
      </c>
      <c r="B100" s="102" t="s">
        <v>88</v>
      </c>
      <c r="C100" s="18">
        <v>62000</v>
      </c>
      <c r="D100" s="19">
        <v>120.9</v>
      </c>
      <c r="E100" s="42">
        <f t="shared" si="2"/>
        <v>0.0019500000000000001</v>
      </c>
      <c r="F100" s="7" t="s">
        <v>19</v>
      </c>
      <c r="G100" s="9" t="s">
        <v>19</v>
      </c>
      <c r="H100" s="35" t="s">
        <v>19</v>
      </c>
    </row>
    <row r="101" spans="1:8" ht="15">
      <c r="A101" s="97">
        <v>255</v>
      </c>
      <c r="B101" s="102" t="s">
        <v>89</v>
      </c>
      <c r="C101" s="18">
        <v>143000</v>
      </c>
      <c r="D101" s="19">
        <v>4009.48</v>
      </c>
      <c r="E101" s="42">
        <f t="shared" si="2"/>
        <v>0.028038321678321678</v>
      </c>
      <c r="F101" s="7" t="s">
        <v>19</v>
      </c>
      <c r="G101" s="9" t="s">
        <v>19</v>
      </c>
      <c r="H101" s="35" t="s">
        <v>19</v>
      </c>
    </row>
    <row r="102" spans="1:8" ht="15">
      <c r="A102" s="97">
        <v>256</v>
      </c>
      <c r="B102" s="102" t="s">
        <v>90</v>
      </c>
      <c r="C102" s="18">
        <v>63000</v>
      </c>
      <c r="D102" s="19">
        <v>2078.56</v>
      </c>
      <c r="E102" s="42">
        <f t="shared" si="2"/>
        <v>0.032993015873015875</v>
      </c>
      <c r="F102" s="3" t="s">
        <v>19</v>
      </c>
      <c r="G102" s="4" t="s">
        <v>19</v>
      </c>
      <c r="H102" s="35" t="s">
        <v>19</v>
      </c>
    </row>
    <row r="103" spans="1:8" ht="15">
      <c r="A103" s="97">
        <v>257</v>
      </c>
      <c r="B103" s="102" t="s">
        <v>91</v>
      </c>
      <c r="C103" s="18">
        <v>12000</v>
      </c>
      <c r="D103" s="19">
        <v>0</v>
      </c>
      <c r="E103" s="42">
        <f t="shared" si="2"/>
        <v>0</v>
      </c>
      <c r="F103" s="7" t="s">
        <v>19</v>
      </c>
      <c r="G103" s="9" t="s">
        <v>19</v>
      </c>
      <c r="H103" s="35" t="s">
        <v>19</v>
      </c>
    </row>
    <row r="104" spans="1:8" ht="15">
      <c r="A104" s="97">
        <v>259</v>
      </c>
      <c r="B104" s="102" t="s">
        <v>92</v>
      </c>
      <c r="C104" s="18">
        <v>76600</v>
      </c>
      <c r="D104" s="19">
        <v>339.43</v>
      </c>
      <c r="E104" s="42">
        <f t="shared" si="2"/>
        <v>0.004431201044386423</v>
      </c>
      <c r="F104" s="7" t="s">
        <v>19</v>
      </c>
      <c r="G104" s="9" t="s">
        <v>19</v>
      </c>
      <c r="H104" s="35" t="s">
        <v>19</v>
      </c>
    </row>
    <row r="105" spans="1:8" ht="15">
      <c r="A105" s="97">
        <v>261</v>
      </c>
      <c r="B105" s="102" t="s">
        <v>93</v>
      </c>
      <c r="C105" s="18">
        <v>106100</v>
      </c>
      <c r="D105" s="19">
        <v>392</v>
      </c>
      <c r="E105" s="42">
        <f t="shared" si="2"/>
        <v>0.0036946277097078227</v>
      </c>
      <c r="F105" s="3" t="s">
        <v>19</v>
      </c>
      <c r="G105" s="4" t="s">
        <v>19</v>
      </c>
      <c r="H105" s="35" t="s">
        <v>19</v>
      </c>
    </row>
    <row r="106" spans="1:8" ht="15">
      <c r="A106" s="97">
        <v>262</v>
      </c>
      <c r="B106" s="102" t="s">
        <v>94</v>
      </c>
      <c r="C106" s="18">
        <v>161000</v>
      </c>
      <c r="D106" s="19">
        <v>230.35</v>
      </c>
      <c r="E106" s="42">
        <f t="shared" si="2"/>
        <v>0.0014307453416149067</v>
      </c>
      <c r="F106" s="3" t="s">
        <v>19</v>
      </c>
      <c r="G106" s="4" t="s">
        <v>19</v>
      </c>
      <c r="H106" s="35" t="s">
        <v>19</v>
      </c>
    </row>
    <row r="107" spans="1:8" ht="15">
      <c r="A107" s="97">
        <v>263</v>
      </c>
      <c r="B107" s="102" t="s">
        <v>95</v>
      </c>
      <c r="C107" s="18">
        <v>221500</v>
      </c>
      <c r="D107" s="19">
        <v>220.21</v>
      </c>
      <c r="E107" s="42">
        <f t="shared" si="2"/>
        <v>0.000994176072234763</v>
      </c>
      <c r="F107" s="3" t="s">
        <v>19</v>
      </c>
      <c r="G107" s="4" t="s">
        <v>19</v>
      </c>
      <c r="H107" s="35" t="s">
        <v>19</v>
      </c>
    </row>
    <row r="108" spans="1:8" ht="15">
      <c r="A108" s="97">
        <v>265</v>
      </c>
      <c r="B108" s="102" t="s">
        <v>96</v>
      </c>
      <c r="C108" s="18">
        <v>616250</v>
      </c>
      <c r="D108" s="19">
        <v>83.41</v>
      </c>
      <c r="E108" s="42">
        <f t="shared" si="2"/>
        <v>0.00013535091277890466</v>
      </c>
      <c r="F108" s="7">
        <v>200000</v>
      </c>
      <c r="G108" s="8">
        <v>50568.74</v>
      </c>
      <c r="H108" s="35">
        <f>G108/F108</f>
        <v>0.2528437</v>
      </c>
    </row>
    <row r="109" spans="1:8" ht="15">
      <c r="A109" s="97">
        <v>269</v>
      </c>
      <c r="B109" s="102" t="s">
        <v>97</v>
      </c>
      <c r="C109" s="18">
        <v>204755</v>
      </c>
      <c r="D109" s="19">
        <v>1554.05</v>
      </c>
      <c r="E109" s="42">
        <f t="shared" si="2"/>
        <v>0.007589802446826695</v>
      </c>
      <c r="F109" s="7" t="s">
        <v>19</v>
      </c>
      <c r="G109" s="8" t="s">
        <v>19</v>
      </c>
      <c r="H109" s="35" t="s">
        <v>19</v>
      </c>
    </row>
    <row r="110" spans="1:8" ht="15">
      <c r="A110" s="97">
        <v>271</v>
      </c>
      <c r="B110" s="102" t="s">
        <v>98</v>
      </c>
      <c r="C110" s="18">
        <v>45721</v>
      </c>
      <c r="D110" s="19">
        <v>0</v>
      </c>
      <c r="E110" s="42">
        <f t="shared" si="2"/>
        <v>0</v>
      </c>
      <c r="F110" s="7" t="s">
        <v>19</v>
      </c>
      <c r="G110" s="8" t="s">
        <v>19</v>
      </c>
      <c r="H110" s="35" t="s">
        <v>19</v>
      </c>
    </row>
    <row r="111" spans="1:8" ht="15">
      <c r="A111" s="97">
        <v>272</v>
      </c>
      <c r="B111" s="102" t="s">
        <v>99</v>
      </c>
      <c r="C111" s="18">
        <v>20000</v>
      </c>
      <c r="D111" s="19">
        <v>0</v>
      </c>
      <c r="E111" s="42">
        <f t="shared" si="2"/>
        <v>0</v>
      </c>
      <c r="F111" s="10" t="s">
        <v>19</v>
      </c>
      <c r="G111" s="11" t="s">
        <v>19</v>
      </c>
      <c r="H111" s="35" t="s">
        <v>19</v>
      </c>
    </row>
    <row r="112" spans="1:8" ht="15">
      <c r="A112" s="97">
        <v>273</v>
      </c>
      <c r="B112" s="102" t="s">
        <v>100</v>
      </c>
      <c r="C112" s="18">
        <v>261762</v>
      </c>
      <c r="D112" s="19">
        <v>25594.39</v>
      </c>
      <c r="E112" s="42">
        <f t="shared" si="2"/>
        <v>0.09777733208028667</v>
      </c>
      <c r="F112" s="7" t="s">
        <v>19</v>
      </c>
      <c r="G112" s="8" t="s">
        <v>19</v>
      </c>
      <c r="H112" s="35" t="s">
        <v>19</v>
      </c>
    </row>
    <row r="113" spans="1:8" ht="15">
      <c r="A113" s="97">
        <v>274</v>
      </c>
      <c r="B113" s="102" t="s">
        <v>101</v>
      </c>
      <c r="C113" s="18">
        <v>60000</v>
      </c>
      <c r="D113" s="19">
        <v>7369.95</v>
      </c>
      <c r="E113" s="42">
        <f t="shared" si="2"/>
        <v>0.1228325</v>
      </c>
      <c r="F113" s="10" t="s">
        <v>19</v>
      </c>
      <c r="G113" s="11" t="s">
        <v>19</v>
      </c>
      <c r="H113" s="35" t="s">
        <v>19</v>
      </c>
    </row>
    <row r="114" spans="1:8" ht="15">
      <c r="A114" s="97">
        <v>275</v>
      </c>
      <c r="B114" s="102" t="s">
        <v>102</v>
      </c>
      <c r="C114" s="18">
        <v>740535</v>
      </c>
      <c r="D114" s="19">
        <v>47405.06</v>
      </c>
      <c r="E114" s="42">
        <f t="shared" si="2"/>
        <v>0.06401461105822141</v>
      </c>
      <c r="F114" s="7" t="s">
        <v>19</v>
      </c>
      <c r="G114" s="8" t="s">
        <v>19</v>
      </c>
      <c r="H114" s="35" t="s">
        <v>19</v>
      </c>
    </row>
    <row r="115" spans="1:8" ht="15">
      <c r="A115" s="97">
        <v>277</v>
      </c>
      <c r="B115" s="102" t="s">
        <v>123</v>
      </c>
      <c r="C115" s="18">
        <v>8000</v>
      </c>
      <c r="D115" s="19">
        <v>0</v>
      </c>
      <c r="E115" s="42">
        <f t="shared" si="2"/>
        <v>0</v>
      </c>
      <c r="F115" s="7" t="s">
        <v>19</v>
      </c>
      <c r="G115" s="8" t="s">
        <v>19</v>
      </c>
      <c r="H115" s="35" t="s">
        <v>19</v>
      </c>
    </row>
    <row r="116" spans="1:8" ht="15">
      <c r="A116" s="97">
        <v>278</v>
      </c>
      <c r="B116" s="102" t="s">
        <v>103</v>
      </c>
      <c r="C116" s="18">
        <v>3000</v>
      </c>
      <c r="D116" s="19">
        <v>0</v>
      </c>
      <c r="E116" s="42">
        <f t="shared" si="2"/>
        <v>0</v>
      </c>
      <c r="F116" s="7" t="s">
        <v>19</v>
      </c>
      <c r="G116" s="8" t="s">
        <v>19</v>
      </c>
      <c r="H116" s="35" t="s">
        <v>19</v>
      </c>
    </row>
    <row r="117" spans="1:8" ht="15">
      <c r="A117" s="97">
        <v>279</v>
      </c>
      <c r="B117" s="102" t="s">
        <v>104</v>
      </c>
      <c r="C117" s="18">
        <v>39425</v>
      </c>
      <c r="D117" s="19">
        <v>99.39</v>
      </c>
      <c r="E117" s="42">
        <f t="shared" si="2"/>
        <v>0.0025209892200380468</v>
      </c>
      <c r="F117" s="7" t="s">
        <v>19</v>
      </c>
      <c r="G117" s="8" t="s">
        <v>19</v>
      </c>
      <c r="H117" s="35" t="s">
        <v>19</v>
      </c>
    </row>
    <row r="118" spans="1:8" ht="15">
      <c r="A118" s="174">
        <v>280</v>
      </c>
      <c r="B118" s="102" t="s">
        <v>105</v>
      </c>
      <c r="C118" s="18">
        <v>663600</v>
      </c>
      <c r="D118" s="19">
        <v>3260.42</v>
      </c>
      <c r="E118" s="42">
        <f t="shared" si="2"/>
        <v>0.0049132308619650395</v>
      </c>
      <c r="F118" s="7" t="s">
        <v>19</v>
      </c>
      <c r="G118" s="8" t="s">
        <v>19</v>
      </c>
      <c r="H118" s="35" t="s">
        <v>19</v>
      </c>
    </row>
    <row r="119" spans="1:8" ht="15">
      <c r="A119" s="115">
        <v>291</v>
      </c>
      <c r="B119" s="172" t="s">
        <v>180</v>
      </c>
      <c r="C119" s="158">
        <v>6665</v>
      </c>
      <c r="D119" s="159">
        <v>0</v>
      </c>
      <c r="E119" s="42">
        <f t="shared" si="2"/>
        <v>0</v>
      </c>
      <c r="F119" s="160" t="s">
        <v>19</v>
      </c>
      <c r="G119" s="173" t="s">
        <v>19</v>
      </c>
      <c r="H119" s="51" t="s">
        <v>19</v>
      </c>
    </row>
    <row r="120" spans="1:8" ht="15">
      <c r="A120" s="115">
        <v>294</v>
      </c>
      <c r="B120" s="172" t="s">
        <v>169</v>
      </c>
      <c r="C120" s="158">
        <v>563</v>
      </c>
      <c r="D120" s="159">
        <v>0</v>
      </c>
      <c r="E120" s="42">
        <f t="shared" si="2"/>
        <v>0</v>
      </c>
      <c r="F120" s="160" t="s">
        <v>19</v>
      </c>
      <c r="G120" s="173" t="s">
        <v>19</v>
      </c>
      <c r="H120" s="51" t="s">
        <v>19</v>
      </c>
    </row>
    <row r="121" spans="1:8" ht="15">
      <c r="A121" s="115">
        <v>295</v>
      </c>
      <c r="B121" s="172" t="s">
        <v>181</v>
      </c>
      <c r="C121" s="158">
        <v>128</v>
      </c>
      <c r="D121" s="159">
        <v>0</v>
      </c>
      <c r="E121" s="42">
        <f t="shared" si="2"/>
        <v>0</v>
      </c>
      <c r="F121" s="160" t="s">
        <v>19</v>
      </c>
      <c r="G121" s="173" t="s">
        <v>19</v>
      </c>
      <c r="H121" s="51" t="s">
        <v>19</v>
      </c>
    </row>
    <row r="122" spans="1:8" ht="15">
      <c r="A122" s="115">
        <v>296</v>
      </c>
      <c r="B122" s="172" t="s">
        <v>182</v>
      </c>
      <c r="C122" s="158">
        <v>429</v>
      </c>
      <c r="D122" s="159">
        <v>0</v>
      </c>
      <c r="E122" s="42">
        <f t="shared" si="2"/>
        <v>0</v>
      </c>
      <c r="F122" s="160" t="s">
        <v>19</v>
      </c>
      <c r="G122" s="173" t="s">
        <v>19</v>
      </c>
      <c r="H122" s="51" t="s">
        <v>19</v>
      </c>
    </row>
    <row r="123" spans="1:8" ht="15">
      <c r="A123" s="115">
        <v>297</v>
      </c>
      <c r="B123" s="172" t="s">
        <v>183</v>
      </c>
      <c r="C123" s="158">
        <v>1766</v>
      </c>
      <c r="D123" s="159">
        <v>195</v>
      </c>
      <c r="E123" s="42">
        <f t="shared" si="2"/>
        <v>0.11041902604756512</v>
      </c>
      <c r="F123" s="160" t="s">
        <v>19</v>
      </c>
      <c r="G123" s="173" t="s">
        <v>19</v>
      </c>
      <c r="H123" s="51" t="s">
        <v>19</v>
      </c>
    </row>
    <row r="124" spans="1:8" ht="15">
      <c r="A124" s="115">
        <v>298</v>
      </c>
      <c r="B124" s="172" t="s">
        <v>184</v>
      </c>
      <c r="C124" s="158">
        <v>729</v>
      </c>
      <c r="D124" s="159">
        <v>0</v>
      </c>
      <c r="E124" s="42">
        <f t="shared" si="2"/>
        <v>0</v>
      </c>
      <c r="F124" s="160" t="s">
        <v>19</v>
      </c>
      <c r="G124" s="173" t="s">
        <v>19</v>
      </c>
      <c r="H124" s="51" t="s">
        <v>19</v>
      </c>
    </row>
    <row r="125" spans="1:8" ht="15.75" thickBot="1">
      <c r="A125" s="165">
        <v>299</v>
      </c>
      <c r="B125" s="150" t="s">
        <v>169</v>
      </c>
      <c r="C125" s="55">
        <v>1198</v>
      </c>
      <c r="D125" s="56">
        <v>0</v>
      </c>
      <c r="E125" s="43">
        <f t="shared" si="2"/>
        <v>0</v>
      </c>
      <c r="F125" s="44" t="s">
        <v>19</v>
      </c>
      <c r="G125" s="45" t="s">
        <v>19</v>
      </c>
      <c r="H125" s="37" t="s">
        <v>19</v>
      </c>
    </row>
    <row r="126" spans="1:8" ht="15.75" thickBot="1">
      <c r="A126" s="198" t="s">
        <v>9</v>
      </c>
      <c r="B126" s="199"/>
      <c r="C126" s="12">
        <f>SUM(C127:C141)</f>
        <v>6473639</v>
      </c>
      <c r="D126" s="13">
        <f>SUM(D127:D141)</f>
        <v>1036.19</v>
      </c>
      <c r="E126" s="38">
        <f>D126/C126</f>
        <v>0.00016006298775696329</v>
      </c>
      <c r="F126" s="12">
        <f>SUM(F127:F141)</f>
        <v>24760133</v>
      </c>
      <c r="G126" s="13">
        <f>SUM(G127:G141)</f>
        <v>19617.7</v>
      </c>
      <c r="H126" s="33">
        <f aca="true" t="shared" si="3" ref="H126:H131">G126/F126</f>
        <v>0.0007923099605321183</v>
      </c>
    </row>
    <row r="127" spans="1:8" ht="15">
      <c r="A127" s="119">
        <v>301</v>
      </c>
      <c r="B127" s="151" t="s">
        <v>146</v>
      </c>
      <c r="C127" s="117" t="s">
        <v>19</v>
      </c>
      <c r="D127" s="20" t="s">
        <v>19</v>
      </c>
      <c r="E127" s="41" t="s">
        <v>19</v>
      </c>
      <c r="F127" s="5">
        <v>157000</v>
      </c>
      <c r="G127" s="6">
        <v>0</v>
      </c>
      <c r="H127" s="34">
        <f t="shared" si="3"/>
        <v>0</v>
      </c>
    </row>
    <row r="128" spans="1:8" ht="15">
      <c r="A128" s="115">
        <v>302</v>
      </c>
      <c r="B128" s="116" t="s">
        <v>147</v>
      </c>
      <c r="C128" s="21" t="s">
        <v>19</v>
      </c>
      <c r="D128" s="22" t="s">
        <v>19</v>
      </c>
      <c r="E128" s="42" t="s">
        <v>19</v>
      </c>
      <c r="F128" s="7">
        <v>29000</v>
      </c>
      <c r="G128" s="8">
        <v>0</v>
      </c>
      <c r="H128" s="35">
        <f t="shared" si="3"/>
        <v>0</v>
      </c>
    </row>
    <row r="129" spans="1:8" ht="15">
      <c r="A129" s="115">
        <v>305</v>
      </c>
      <c r="B129" s="116" t="s">
        <v>148</v>
      </c>
      <c r="C129" s="21" t="s">
        <v>19</v>
      </c>
      <c r="D129" s="22" t="s">
        <v>19</v>
      </c>
      <c r="E129" s="42" t="s">
        <v>19</v>
      </c>
      <c r="F129" s="7">
        <v>10000</v>
      </c>
      <c r="G129" s="8">
        <v>0</v>
      </c>
      <c r="H129" s="35">
        <f t="shared" si="3"/>
        <v>0</v>
      </c>
    </row>
    <row r="130" spans="1:8" ht="15">
      <c r="A130" s="115">
        <v>309</v>
      </c>
      <c r="B130" s="116" t="s">
        <v>149</v>
      </c>
      <c r="C130" s="21" t="s">
        <v>19</v>
      </c>
      <c r="D130" s="22" t="s">
        <v>19</v>
      </c>
      <c r="E130" s="42" t="s">
        <v>19</v>
      </c>
      <c r="F130" s="7">
        <v>60000</v>
      </c>
      <c r="G130" s="8">
        <v>0</v>
      </c>
      <c r="H130" s="35">
        <f t="shared" si="3"/>
        <v>0</v>
      </c>
    </row>
    <row r="131" spans="1:8" ht="15">
      <c r="A131" s="115">
        <v>313</v>
      </c>
      <c r="B131" s="116" t="s">
        <v>163</v>
      </c>
      <c r="C131" s="21" t="s">
        <v>19</v>
      </c>
      <c r="D131" s="22" t="s">
        <v>19</v>
      </c>
      <c r="E131" s="42" t="s">
        <v>19</v>
      </c>
      <c r="F131" s="7">
        <v>50000</v>
      </c>
      <c r="G131" s="8">
        <v>0</v>
      </c>
      <c r="H131" s="35">
        <f t="shared" si="3"/>
        <v>0</v>
      </c>
    </row>
    <row r="132" spans="1:8" ht="15">
      <c r="A132" s="115">
        <v>314</v>
      </c>
      <c r="B132" s="116" t="s">
        <v>150</v>
      </c>
      <c r="C132" s="21">
        <v>15000</v>
      </c>
      <c r="D132" s="22">
        <v>0</v>
      </c>
      <c r="E132" s="42">
        <f aca="true" t="shared" si="4" ref="E132:E140">D132/C132</f>
        <v>0</v>
      </c>
      <c r="F132" s="7">
        <v>3648000</v>
      </c>
      <c r="G132" s="8">
        <v>0</v>
      </c>
      <c r="H132" s="35">
        <f>G132/F132</f>
        <v>0</v>
      </c>
    </row>
    <row r="133" spans="1:8" ht="15">
      <c r="A133" s="115">
        <v>319</v>
      </c>
      <c r="B133" s="116" t="s">
        <v>166</v>
      </c>
      <c r="C133" s="21" t="s">
        <v>19</v>
      </c>
      <c r="D133" s="22" t="s">
        <v>19</v>
      </c>
      <c r="E133" s="42" t="s">
        <v>19</v>
      </c>
      <c r="F133" s="7" t="s">
        <v>19</v>
      </c>
      <c r="G133" s="8" t="s">
        <v>19</v>
      </c>
      <c r="H133" s="35" t="s">
        <v>19</v>
      </c>
    </row>
    <row r="134" spans="1:8" ht="15">
      <c r="A134" s="103">
        <v>320</v>
      </c>
      <c r="B134" s="116" t="s">
        <v>151</v>
      </c>
      <c r="C134" s="21">
        <v>1500</v>
      </c>
      <c r="D134" s="22">
        <v>0</v>
      </c>
      <c r="E134" s="42">
        <f t="shared" si="4"/>
        <v>0</v>
      </c>
      <c r="F134" s="7">
        <v>89376</v>
      </c>
      <c r="G134" s="8">
        <v>512</v>
      </c>
      <c r="H134" s="35">
        <f>G134/F134</f>
        <v>0.005728607232366631</v>
      </c>
    </row>
    <row r="135" spans="1:8" ht="15">
      <c r="A135" s="115">
        <v>331</v>
      </c>
      <c r="B135" s="116" t="s">
        <v>187</v>
      </c>
      <c r="C135" s="21" t="s">
        <v>19</v>
      </c>
      <c r="D135" s="22" t="s">
        <v>19</v>
      </c>
      <c r="E135" s="42" t="s">
        <v>19</v>
      </c>
      <c r="F135" s="7">
        <v>2300</v>
      </c>
      <c r="G135" s="8">
        <v>0</v>
      </c>
      <c r="H135" s="35">
        <f>G135/F135</f>
        <v>0</v>
      </c>
    </row>
    <row r="136" spans="1:8" ht="15">
      <c r="A136" s="115">
        <v>332</v>
      </c>
      <c r="B136" s="116" t="s">
        <v>152</v>
      </c>
      <c r="C136" s="21">
        <v>50000</v>
      </c>
      <c r="D136" s="22">
        <v>0</v>
      </c>
      <c r="E136" s="42">
        <f t="shared" si="4"/>
        <v>0</v>
      </c>
      <c r="F136" s="7" t="s">
        <v>19</v>
      </c>
      <c r="G136" s="8" t="s">
        <v>19</v>
      </c>
      <c r="H136" s="35" t="s">
        <v>19</v>
      </c>
    </row>
    <row r="137" spans="1:8" ht="15">
      <c r="A137" s="103">
        <v>340</v>
      </c>
      <c r="B137" s="116" t="s">
        <v>153</v>
      </c>
      <c r="C137" s="21">
        <v>2000</v>
      </c>
      <c r="D137" s="22">
        <v>0</v>
      </c>
      <c r="E137" s="42">
        <f t="shared" si="4"/>
        <v>0</v>
      </c>
      <c r="F137" s="7">
        <v>226350</v>
      </c>
      <c r="G137" s="8">
        <v>0</v>
      </c>
      <c r="H137" s="35">
        <f aca="true" t="shared" si="5" ref="H137:H144">G137/F137</f>
        <v>0</v>
      </c>
    </row>
    <row r="138" spans="1:8" ht="15">
      <c r="A138" s="103">
        <v>350</v>
      </c>
      <c r="B138" s="116" t="s">
        <v>154</v>
      </c>
      <c r="C138" s="21">
        <v>37700</v>
      </c>
      <c r="D138" s="22">
        <v>0</v>
      </c>
      <c r="E138" s="42">
        <f t="shared" si="4"/>
        <v>0</v>
      </c>
      <c r="F138" s="7">
        <v>2267900</v>
      </c>
      <c r="G138" s="8">
        <v>0</v>
      </c>
      <c r="H138" s="35">
        <f t="shared" si="5"/>
        <v>0</v>
      </c>
    </row>
    <row r="139" spans="1:8" ht="15">
      <c r="A139" s="103">
        <v>370</v>
      </c>
      <c r="B139" s="116" t="s">
        <v>106</v>
      </c>
      <c r="C139" s="21">
        <v>77500</v>
      </c>
      <c r="D139" s="22">
        <v>0</v>
      </c>
      <c r="E139" s="42">
        <f t="shared" si="4"/>
        <v>0</v>
      </c>
      <c r="F139" s="7">
        <v>1321600</v>
      </c>
      <c r="G139" s="8">
        <v>17393.7</v>
      </c>
      <c r="H139" s="35">
        <f t="shared" si="5"/>
        <v>0.013161092615012106</v>
      </c>
    </row>
    <row r="140" spans="1:8" ht="15">
      <c r="A140" s="103">
        <v>380</v>
      </c>
      <c r="B140" s="116" t="s">
        <v>107</v>
      </c>
      <c r="C140" s="175">
        <v>6286899</v>
      </c>
      <c r="D140" s="62">
        <v>0</v>
      </c>
      <c r="E140" s="42">
        <f t="shared" si="4"/>
        <v>0</v>
      </c>
      <c r="F140" s="160">
        <v>16898607</v>
      </c>
      <c r="G140" s="173">
        <v>1712</v>
      </c>
      <c r="H140" s="35">
        <f t="shared" si="5"/>
        <v>0.00010131012573995005</v>
      </c>
    </row>
    <row r="141" spans="1:8" ht="15.75" thickBot="1">
      <c r="A141" s="165">
        <v>398</v>
      </c>
      <c r="B141" s="136" t="s">
        <v>106</v>
      </c>
      <c r="C141" s="27">
        <v>3040</v>
      </c>
      <c r="D141" s="120">
        <v>1036.19</v>
      </c>
      <c r="E141" s="43">
        <f>D141/C141</f>
        <v>0.34085197368421055</v>
      </c>
      <c r="F141" s="44" t="s">
        <v>19</v>
      </c>
      <c r="G141" s="45" t="s">
        <v>19</v>
      </c>
      <c r="H141" s="37" t="s">
        <v>19</v>
      </c>
    </row>
    <row r="142" spans="1:8" ht="15.75" thickBot="1">
      <c r="A142" s="200" t="s">
        <v>139</v>
      </c>
      <c r="B142" s="201"/>
      <c r="C142" s="112">
        <v>0</v>
      </c>
      <c r="D142" s="113">
        <v>0</v>
      </c>
      <c r="E142" s="38" t="s">
        <v>19</v>
      </c>
      <c r="F142" s="114">
        <f>SUM(F143:F144)</f>
        <v>4791666</v>
      </c>
      <c r="G142" s="114">
        <f>SUM(G143:G144)</f>
        <v>0</v>
      </c>
      <c r="H142" s="33">
        <f t="shared" si="5"/>
        <v>0</v>
      </c>
    </row>
    <row r="143" spans="1:8" ht="15">
      <c r="A143" s="125">
        <v>502</v>
      </c>
      <c r="B143" s="134" t="s">
        <v>167</v>
      </c>
      <c r="C143" s="121" t="s">
        <v>19</v>
      </c>
      <c r="D143" s="122" t="s">
        <v>19</v>
      </c>
      <c r="E143" s="137" t="s">
        <v>19</v>
      </c>
      <c r="F143" s="121">
        <v>791666</v>
      </c>
      <c r="G143" s="122">
        <v>0</v>
      </c>
      <c r="H143" s="123">
        <f t="shared" si="5"/>
        <v>0</v>
      </c>
    </row>
    <row r="144" spans="1:8" ht="15.75" thickBot="1">
      <c r="A144" s="129">
        <v>544</v>
      </c>
      <c r="B144" s="136" t="s">
        <v>156</v>
      </c>
      <c r="C144" s="139" t="s">
        <v>19</v>
      </c>
      <c r="D144" s="140" t="s">
        <v>19</v>
      </c>
      <c r="E144" s="141" t="s">
        <v>19</v>
      </c>
      <c r="F144" s="162">
        <v>4000000</v>
      </c>
      <c r="G144" s="132">
        <v>0</v>
      </c>
      <c r="H144" s="133">
        <f t="shared" si="5"/>
        <v>0</v>
      </c>
    </row>
    <row r="145" spans="1:8" ht="15.75" thickBot="1">
      <c r="A145" s="186" t="s">
        <v>10</v>
      </c>
      <c r="B145" s="187"/>
      <c r="C145" s="66">
        <f>SUM(C146:C159)</f>
        <v>336097271</v>
      </c>
      <c r="D145" s="67">
        <f>SUM(D146:D159)</f>
        <v>13558076.14</v>
      </c>
      <c r="E145" s="68">
        <f>D145/C145</f>
        <v>0.0403397388489953</v>
      </c>
      <c r="F145" s="66">
        <f>SUM(F146:F159)</f>
        <v>1229033</v>
      </c>
      <c r="G145" s="126">
        <f>SUM(G146:G159)</f>
        <v>19977.51</v>
      </c>
      <c r="H145" s="69">
        <f>G145/F145</f>
        <v>0.016254657116611188</v>
      </c>
    </row>
    <row r="146" spans="1:8" ht="15">
      <c r="A146" s="95">
        <v>611</v>
      </c>
      <c r="B146" s="104" t="s">
        <v>137</v>
      </c>
      <c r="C146" s="57">
        <v>75000</v>
      </c>
      <c r="D146" s="20">
        <v>11300</v>
      </c>
      <c r="E146" s="41">
        <f>D146/C146</f>
        <v>0.15066666666666667</v>
      </c>
      <c r="F146" s="63" t="s">
        <v>19</v>
      </c>
      <c r="G146" s="64" t="s">
        <v>19</v>
      </c>
      <c r="H146" s="34" t="s">
        <v>19</v>
      </c>
    </row>
    <row r="147" spans="1:8" ht="15">
      <c r="A147" s="96">
        <v>612</v>
      </c>
      <c r="B147" s="105" t="s">
        <v>124</v>
      </c>
      <c r="C147" s="59">
        <v>1000000</v>
      </c>
      <c r="D147" s="60">
        <v>0</v>
      </c>
      <c r="E147" s="61">
        <f>D147/C147</f>
        <v>0</v>
      </c>
      <c r="F147" s="25" t="s">
        <v>19</v>
      </c>
      <c r="G147" s="26" t="s">
        <v>19</v>
      </c>
      <c r="H147" s="36" t="s">
        <v>19</v>
      </c>
    </row>
    <row r="148" spans="1:8" ht="15">
      <c r="A148" s="96">
        <v>613</v>
      </c>
      <c r="B148" s="105" t="s">
        <v>138</v>
      </c>
      <c r="C148" s="59">
        <v>1000</v>
      </c>
      <c r="D148" s="60">
        <v>0</v>
      </c>
      <c r="E148" s="61">
        <f aca="true" t="shared" si="6" ref="E148:E159">D148/C148</f>
        <v>0</v>
      </c>
      <c r="F148" s="25" t="s">
        <v>19</v>
      </c>
      <c r="G148" s="26" t="s">
        <v>19</v>
      </c>
      <c r="H148" s="36" t="s">
        <v>19</v>
      </c>
    </row>
    <row r="149" spans="1:8" ht="15">
      <c r="A149" s="96">
        <v>614</v>
      </c>
      <c r="B149" s="105" t="s">
        <v>125</v>
      </c>
      <c r="C149" s="59">
        <v>200000</v>
      </c>
      <c r="D149" s="60">
        <v>0</v>
      </c>
      <c r="E149" s="61">
        <f t="shared" si="6"/>
        <v>0</v>
      </c>
      <c r="F149" s="25" t="s">
        <v>19</v>
      </c>
      <c r="G149" s="26" t="s">
        <v>19</v>
      </c>
      <c r="H149" s="36" t="s">
        <v>19</v>
      </c>
    </row>
    <row r="150" spans="1:8" s="124" customFormat="1" ht="15" customHeight="1">
      <c r="A150" s="97">
        <v>624</v>
      </c>
      <c r="B150" s="91" t="s">
        <v>164</v>
      </c>
      <c r="C150" s="47">
        <v>10000</v>
      </c>
      <c r="D150" s="22">
        <v>0</v>
      </c>
      <c r="E150" s="61">
        <f t="shared" si="6"/>
        <v>0</v>
      </c>
      <c r="F150" s="31">
        <v>1229033</v>
      </c>
      <c r="G150" s="32">
        <v>19977.51</v>
      </c>
      <c r="H150" s="35">
        <f>G150/F150</f>
        <v>0.016254657116611188</v>
      </c>
    </row>
    <row r="151" spans="1:8" s="124" customFormat="1" ht="15" customHeight="1">
      <c r="A151" s="97">
        <v>631</v>
      </c>
      <c r="B151" s="91" t="s">
        <v>165</v>
      </c>
      <c r="C151" s="47">
        <v>2262000</v>
      </c>
      <c r="D151" s="22">
        <v>0</v>
      </c>
      <c r="E151" s="61">
        <f t="shared" si="6"/>
        <v>0</v>
      </c>
      <c r="F151" s="31" t="s">
        <v>19</v>
      </c>
      <c r="G151" s="32" t="s">
        <v>19</v>
      </c>
      <c r="H151" s="35" t="s">
        <v>19</v>
      </c>
    </row>
    <row r="152" spans="1:8" s="124" customFormat="1" ht="15" customHeight="1">
      <c r="A152" s="97">
        <v>635</v>
      </c>
      <c r="B152" s="91" t="s">
        <v>120</v>
      </c>
      <c r="C152" s="47">
        <v>254717282</v>
      </c>
      <c r="D152" s="22">
        <v>12095024.67</v>
      </c>
      <c r="E152" s="61">
        <f t="shared" si="6"/>
        <v>0.04748411483913369</v>
      </c>
      <c r="F152" s="31" t="s">
        <v>19</v>
      </c>
      <c r="G152" s="32" t="s">
        <v>19</v>
      </c>
      <c r="H152" s="35" t="s">
        <v>19</v>
      </c>
    </row>
    <row r="153" spans="1:8" ht="15" customHeight="1">
      <c r="A153" s="97">
        <v>637</v>
      </c>
      <c r="B153" s="91" t="s">
        <v>142</v>
      </c>
      <c r="C153" s="47">
        <v>35000000</v>
      </c>
      <c r="D153" s="22">
        <v>1363506.47</v>
      </c>
      <c r="E153" s="61">
        <f t="shared" si="6"/>
        <v>0.038957327714285714</v>
      </c>
      <c r="F153" s="31" t="s">
        <v>19</v>
      </c>
      <c r="G153" s="32" t="s">
        <v>19</v>
      </c>
      <c r="H153" s="35" t="s">
        <v>19</v>
      </c>
    </row>
    <row r="154" spans="1:8" ht="15">
      <c r="A154" s="97">
        <v>639</v>
      </c>
      <c r="B154" s="91" t="s">
        <v>108</v>
      </c>
      <c r="C154" s="47">
        <v>205000</v>
      </c>
      <c r="D154" s="22">
        <v>79525</v>
      </c>
      <c r="E154" s="61">
        <f t="shared" si="6"/>
        <v>0.3879268292682927</v>
      </c>
      <c r="F154" s="31" t="s">
        <v>19</v>
      </c>
      <c r="G154" s="32" t="s">
        <v>19</v>
      </c>
      <c r="H154" s="35" t="s">
        <v>19</v>
      </c>
    </row>
    <row r="155" spans="1:8" ht="15">
      <c r="A155" s="97">
        <v>648</v>
      </c>
      <c r="B155" s="90" t="s">
        <v>109</v>
      </c>
      <c r="C155" s="47">
        <v>35000000</v>
      </c>
      <c r="D155" s="22">
        <v>0</v>
      </c>
      <c r="E155" s="61">
        <f t="shared" si="6"/>
        <v>0</v>
      </c>
      <c r="F155" s="31" t="s">
        <v>19</v>
      </c>
      <c r="G155" s="32" t="s">
        <v>19</v>
      </c>
      <c r="H155" s="35" t="s">
        <v>19</v>
      </c>
    </row>
    <row r="156" spans="1:8" ht="15">
      <c r="A156" s="97">
        <v>662</v>
      </c>
      <c r="B156" s="90" t="s">
        <v>110</v>
      </c>
      <c r="C156" s="47">
        <v>456300</v>
      </c>
      <c r="D156" s="22">
        <v>0</v>
      </c>
      <c r="E156" s="61">
        <f t="shared" si="6"/>
        <v>0</v>
      </c>
      <c r="F156" s="31" t="s">
        <v>19</v>
      </c>
      <c r="G156" s="32" t="s">
        <v>19</v>
      </c>
      <c r="H156" s="35" t="s">
        <v>19</v>
      </c>
    </row>
    <row r="157" spans="1:8" ht="15">
      <c r="A157" s="97">
        <v>663</v>
      </c>
      <c r="B157" s="90" t="s">
        <v>111</v>
      </c>
      <c r="C157" s="47">
        <v>280000</v>
      </c>
      <c r="D157" s="22">
        <v>8720</v>
      </c>
      <c r="E157" s="61">
        <f t="shared" si="6"/>
        <v>0.031142857142857142</v>
      </c>
      <c r="F157" s="31" t="s">
        <v>19</v>
      </c>
      <c r="G157" s="32" t="s">
        <v>19</v>
      </c>
      <c r="H157" s="35" t="s">
        <v>19</v>
      </c>
    </row>
    <row r="158" spans="1:8" ht="15">
      <c r="A158" s="106">
        <v>664</v>
      </c>
      <c r="B158" s="107" t="s">
        <v>185</v>
      </c>
      <c r="C158" s="80">
        <v>6871133</v>
      </c>
      <c r="D158" s="62">
        <v>0</v>
      </c>
      <c r="E158" s="61">
        <f t="shared" si="6"/>
        <v>0</v>
      </c>
      <c r="F158" s="81" t="s">
        <v>19</v>
      </c>
      <c r="G158" s="82" t="s">
        <v>19</v>
      </c>
      <c r="H158" s="83" t="s">
        <v>19</v>
      </c>
    </row>
    <row r="159" spans="1:8" ht="15.75" thickBot="1">
      <c r="A159" s="106">
        <v>693</v>
      </c>
      <c r="B159" s="107" t="s">
        <v>186</v>
      </c>
      <c r="C159" s="80">
        <v>19556</v>
      </c>
      <c r="D159" s="62">
        <v>0</v>
      </c>
      <c r="E159" s="61">
        <f t="shared" si="6"/>
        <v>0</v>
      </c>
      <c r="F159" s="81" t="s">
        <v>19</v>
      </c>
      <c r="G159" s="82" t="s">
        <v>19</v>
      </c>
      <c r="H159" s="83" t="s">
        <v>19</v>
      </c>
    </row>
    <row r="160" spans="1:8" ht="15.75" thickBot="1">
      <c r="A160" s="222" t="s">
        <v>11</v>
      </c>
      <c r="B160" s="223"/>
      <c r="C160" s="177">
        <v>0</v>
      </c>
      <c r="D160" s="178">
        <v>0</v>
      </c>
      <c r="E160" s="54" t="s">
        <v>19</v>
      </c>
      <c r="F160" s="177">
        <f>SUM(F161:F162)</f>
        <v>69429216</v>
      </c>
      <c r="G160" s="178">
        <f>SUM(G161:G162)</f>
        <v>20694507.92</v>
      </c>
      <c r="H160" s="86">
        <f>G160/F160</f>
        <v>0.2980662768826311</v>
      </c>
    </row>
    <row r="161" spans="1:8" s="176" customFormat="1" ht="15">
      <c r="A161" s="179">
        <v>701</v>
      </c>
      <c r="B161" s="180" t="s">
        <v>189</v>
      </c>
      <c r="C161" s="183" t="s">
        <v>19</v>
      </c>
      <c r="D161" s="184" t="s">
        <v>19</v>
      </c>
      <c r="E161" s="137" t="s">
        <v>19</v>
      </c>
      <c r="F161" s="183">
        <v>34989016</v>
      </c>
      <c r="G161" s="184">
        <v>17494507.92</v>
      </c>
      <c r="H161" s="34">
        <f>G161/F161</f>
        <v>0.49999999771356823</v>
      </c>
    </row>
    <row r="162" spans="1:8" ht="15.75" thickBot="1">
      <c r="A162" s="181">
        <v>721</v>
      </c>
      <c r="B162" s="182" t="s">
        <v>188</v>
      </c>
      <c r="C162" s="27" t="s">
        <v>19</v>
      </c>
      <c r="D162" s="28" t="s">
        <v>19</v>
      </c>
      <c r="E162" s="48" t="s">
        <v>19</v>
      </c>
      <c r="F162" s="29">
        <v>34440200</v>
      </c>
      <c r="G162" s="30">
        <v>3200000</v>
      </c>
      <c r="H162" s="37">
        <f>G162/F162</f>
        <v>0.09291467529224569</v>
      </c>
    </row>
    <row r="163" spans="1:8" ht="12.75">
      <c r="A163" s="84"/>
      <c r="B163" s="85" t="s">
        <v>118</v>
      </c>
      <c r="C163" s="219"/>
      <c r="D163" s="219"/>
      <c r="E163" s="219"/>
      <c r="F163" s="219"/>
      <c r="G163" s="219"/>
      <c r="H163" s="219"/>
    </row>
    <row r="164" spans="1:8" ht="12.75">
      <c r="A164" s="191" t="s">
        <v>119</v>
      </c>
      <c r="B164" s="191"/>
      <c r="C164" s="191"/>
      <c r="D164" s="191"/>
      <c r="E164" s="191"/>
      <c r="F164" s="191"/>
      <c r="G164" s="191"/>
      <c r="H164" s="191"/>
    </row>
    <row r="165" spans="1:8" ht="12.75">
      <c r="A165" s="191"/>
      <c r="B165" s="191"/>
      <c r="C165" s="191"/>
      <c r="D165" s="191"/>
      <c r="E165" s="191"/>
      <c r="F165" s="191"/>
      <c r="G165" s="191"/>
      <c r="H165" s="191"/>
    </row>
    <row r="166" spans="1:8" ht="15">
      <c r="A166" s="217" t="s">
        <v>1</v>
      </c>
      <c r="B166" s="217"/>
      <c r="C166" s="217"/>
      <c r="D166" s="217"/>
      <c r="E166" s="217"/>
      <c r="F166" s="217"/>
      <c r="G166" s="217"/>
      <c r="H166" s="217"/>
    </row>
    <row r="167" spans="1:8" ht="15">
      <c r="A167" s="217" t="s">
        <v>2</v>
      </c>
      <c r="B167" s="217"/>
      <c r="C167" s="217"/>
      <c r="D167" s="217"/>
      <c r="E167" s="217"/>
      <c r="F167" s="217"/>
      <c r="G167" s="217"/>
      <c r="H167" s="217"/>
    </row>
    <row r="168" spans="1:8" ht="15">
      <c r="A168" s="202" t="s">
        <v>141</v>
      </c>
      <c r="B168" s="202"/>
      <c r="C168" s="202"/>
      <c r="D168" s="202"/>
      <c r="E168" s="202"/>
      <c r="F168" s="202"/>
      <c r="G168" s="202"/>
      <c r="H168" s="202"/>
    </row>
    <row r="169" spans="1:8" ht="15">
      <c r="A169" s="202" t="s">
        <v>13</v>
      </c>
      <c r="B169" s="202"/>
      <c r="C169" s="202"/>
      <c r="D169" s="202"/>
      <c r="E169" s="202"/>
      <c r="F169" s="202"/>
      <c r="G169" s="202"/>
      <c r="H169" s="202"/>
    </row>
    <row r="170" spans="1:8" ht="15">
      <c r="A170" s="202" t="s">
        <v>191</v>
      </c>
      <c r="B170" s="202"/>
      <c r="C170" s="202"/>
      <c r="D170" s="202"/>
      <c r="E170" s="202"/>
      <c r="F170" s="202"/>
      <c r="G170" s="202"/>
      <c r="H170" s="202"/>
    </row>
    <row r="171" spans="1:8" ht="12.75">
      <c r="A171" s="224" t="s">
        <v>3</v>
      </c>
      <c r="B171" s="224"/>
      <c r="C171" s="224"/>
      <c r="D171" s="224"/>
      <c r="E171" s="224"/>
      <c r="F171" s="224"/>
      <c r="G171" s="224"/>
      <c r="H171" s="224"/>
    </row>
    <row r="172" spans="1:8" ht="12.75">
      <c r="A172" s="169"/>
      <c r="B172" s="169"/>
      <c r="C172" s="169"/>
      <c r="D172" s="169"/>
      <c r="E172" s="169"/>
      <c r="F172" s="169"/>
      <c r="G172" s="169"/>
      <c r="H172" s="169"/>
    </row>
    <row r="173" spans="1:8" ht="12.75">
      <c r="A173" s="169"/>
      <c r="B173" s="169"/>
      <c r="C173" s="169"/>
      <c r="D173" s="169"/>
      <c r="E173" s="169"/>
      <c r="F173" s="169"/>
      <c r="G173" s="169"/>
      <c r="H173" s="169"/>
    </row>
    <row r="174" spans="1:8" ht="12.75">
      <c r="A174" s="169"/>
      <c r="B174" s="169"/>
      <c r="C174" s="169"/>
      <c r="D174" s="169"/>
      <c r="E174" s="169"/>
      <c r="F174" s="169"/>
      <c r="G174" s="169"/>
      <c r="H174" s="169"/>
    </row>
    <row r="175" spans="1:8" ht="12.75">
      <c r="A175" s="169"/>
      <c r="B175" s="169"/>
      <c r="C175" s="169"/>
      <c r="D175" s="169"/>
      <c r="E175" s="169"/>
      <c r="F175" s="169"/>
      <c r="G175" s="169"/>
      <c r="H175" s="169"/>
    </row>
    <row r="176" spans="1:8" ht="12.75">
      <c r="A176" s="169"/>
      <c r="B176" s="169"/>
      <c r="C176" s="169"/>
      <c r="D176" s="169"/>
      <c r="E176" s="169"/>
      <c r="F176" s="169"/>
      <c r="G176" s="169"/>
      <c r="H176" s="169"/>
    </row>
    <row r="177" spans="1:8" ht="12.75">
      <c r="A177" s="169"/>
      <c r="B177" s="169"/>
      <c r="C177" s="169"/>
      <c r="D177" s="169"/>
      <c r="E177" s="169"/>
      <c r="F177" s="169"/>
      <c r="G177" s="169"/>
      <c r="H177" s="169"/>
    </row>
    <row r="178" spans="1:8" ht="12.75">
      <c r="A178" s="169"/>
      <c r="B178" s="169"/>
      <c r="C178" s="169"/>
      <c r="D178" s="169"/>
      <c r="E178" s="169"/>
      <c r="F178" s="169"/>
      <c r="G178" s="169"/>
      <c r="H178" s="169"/>
    </row>
    <row r="179" spans="1:8" ht="12.75">
      <c r="A179" s="169"/>
      <c r="B179" s="169"/>
      <c r="C179" s="169"/>
      <c r="D179" s="169"/>
      <c r="E179" s="169"/>
      <c r="F179" s="169"/>
      <c r="G179" s="169"/>
      <c r="H179" s="169"/>
    </row>
    <row r="180" spans="1:8" ht="12.75">
      <c r="A180" s="169"/>
      <c r="B180" s="169"/>
      <c r="C180" s="169"/>
      <c r="D180" s="169"/>
      <c r="E180" s="169"/>
      <c r="F180" s="169"/>
      <c r="G180" s="169"/>
      <c r="H180" s="169"/>
    </row>
    <row r="181" spans="1:8" ht="12.75">
      <c r="A181" s="169"/>
      <c r="B181" s="169"/>
      <c r="C181" s="169"/>
      <c r="D181" s="169"/>
      <c r="E181" s="169"/>
      <c r="F181" s="169"/>
      <c r="G181" s="169"/>
      <c r="H181" s="169"/>
    </row>
    <row r="182" spans="1:8" ht="12.75">
      <c r="A182" s="169"/>
      <c r="B182" s="169"/>
      <c r="C182" s="169"/>
      <c r="D182" s="169"/>
      <c r="E182" s="169"/>
      <c r="F182" s="169"/>
      <c r="G182" s="169"/>
      <c r="H182" s="169"/>
    </row>
    <row r="183" spans="1:8" ht="12.75">
      <c r="A183" s="169"/>
      <c r="B183" s="169"/>
      <c r="C183" s="169"/>
      <c r="D183" s="169"/>
      <c r="E183" s="169"/>
      <c r="F183" s="169"/>
      <c r="G183" s="169"/>
      <c r="H183" s="169"/>
    </row>
    <row r="184" spans="1:8" ht="12.75">
      <c r="A184" s="169"/>
      <c r="B184" s="169"/>
      <c r="C184" s="169"/>
      <c r="D184" s="169"/>
      <c r="E184" s="169"/>
      <c r="F184" s="169"/>
      <c r="G184" s="169"/>
      <c r="H184" s="169"/>
    </row>
    <row r="185" spans="1:8" ht="12.75">
      <c r="A185" s="169"/>
      <c r="B185" s="169"/>
      <c r="C185" s="169"/>
      <c r="D185" s="169"/>
      <c r="E185" s="169"/>
      <c r="F185" s="169"/>
      <c r="G185" s="169"/>
      <c r="H185" s="169"/>
    </row>
    <row r="186" spans="1:8" ht="12.75">
      <c r="A186" s="169"/>
      <c r="B186" s="169"/>
      <c r="C186" s="169"/>
      <c r="D186" s="169"/>
      <c r="E186" s="169"/>
      <c r="F186" s="169"/>
      <c r="G186" s="169"/>
      <c r="H186" s="169"/>
    </row>
    <row r="187" spans="1:8" ht="12.75">
      <c r="A187" s="169"/>
      <c r="B187" s="169"/>
      <c r="C187" s="169"/>
      <c r="D187" s="169"/>
      <c r="E187" s="169"/>
      <c r="F187" s="169"/>
      <c r="G187" s="169"/>
      <c r="H187" s="169"/>
    </row>
    <row r="188" spans="1:8" ht="12.75">
      <c r="A188" s="169"/>
      <c r="B188" s="169"/>
      <c r="C188" s="169"/>
      <c r="D188" s="169"/>
      <c r="E188" s="169"/>
      <c r="F188" s="169"/>
      <c r="G188" s="169"/>
      <c r="H188" s="169"/>
    </row>
    <row r="189" spans="1:8" ht="12.75">
      <c r="A189" s="169"/>
      <c r="B189" s="169"/>
      <c r="C189" s="169"/>
      <c r="D189" s="169"/>
      <c r="E189" s="169"/>
      <c r="F189" s="169"/>
      <c r="G189" s="169"/>
      <c r="H189" s="169"/>
    </row>
    <row r="190" spans="1:8" ht="12.75">
      <c r="A190" s="169"/>
      <c r="B190" s="169"/>
      <c r="C190" s="169"/>
      <c r="D190" s="169"/>
      <c r="E190" s="169"/>
      <c r="F190" s="169"/>
      <c r="G190" s="169"/>
      <c r="H190" s="169"/>
    </row>
    <row r="191" spans="1:8" ht="12.75">
      <c r="A191" s="169"/>
      <c r="B191" s="169"/>
      <c r="C191" s="169"/>
      <c r="D191" s="169"/>
      <c r="E191" s="169"/>
      <c r="F191" s="169"/>
      <c r="G191" s="169"/>
      <c r="H191" s="169"/>
    </row>
    <row r="192" spans="1:8" ht="12.75">
      <c r="A192" s="169"/>
      <c r="B192" s="169"/>
      <c r="C192" s="169"/>
      <c r="D192" s="169"/>
      <c r="E192" s="169"/>
      <c r="F192" s="169"/>
      <c r="G192" s="169"/>
      <c r="H192" s="169"/>
    </row>
    <row r="193" spans="1:8" ht="12.75">
      <c r="A193" s="169"/>
      <c r="B193" s="169"/>
      <c r="C193" s="169"/>
      <c r="D193" s="169"/>
      <c r="E193" s="169"/>
      <c r="F193" s="169"/>
      <c r="G193" s="169"/>
      <c r="H193" s="169"/>
    </row>
    <row r="194" spans="1:8" ht="12.75">
      <c r="A194" s="169"/>
      <c r="B194" s="169"/>
      <c r="C194" s="169"/>
      <c r="D194" s="169"/>
      <c r="E194" s="169"/>
      <c r="F194" s="169"/>
      <c r="G194" s="169"/>
      <c r="H194" s="169"/>
    </row>
    <row r="195" spans="1:8" ht="12.75">
      <c r="A195" s="169"/>
      <c r="B195" s="169"/>
      <c r="C195" s="169"/>
      <c r="D195" s="169"/>
      <c r="E195" s="169"/>
      <c r="F195" s="169"/>
      <c r="G195" s="169"/>
      <c r="H195" s="169"/>
    </row>
    <row r="196" spans="1:8" ht="12.75">
      <c r="A196" s="169"/>
      <c r="B196" s="169"/>
      <c r="C196" s="169"/>
      <c r="D196" s="169"/>
      <c r="E196" s="169"/>
      <c r="F196" s="169"/>
      <c r="G196" s="169"/>
      <c r="H196" s="169"/>
    </row>
    <row r="197" spans="1:8" ht="12.75">
      <c r="A197" s="169"/>
      <c r="B197" s="169"/>
      <c r="C197" s="169"/>
      <c r="D197" s="169"/>
      <c r="E197" s="169"/>
      <c r="F197" s="169"/>
      <c r="G197" s="169"/>
      <c r="H197" s="169"/>
    </row>
    <row r="198" spans="1:8" ht="12.75">
      <c r="A198" s="169"/>
      <c r="B198" s="169"/>
      <c r="C198" s="169"/>
      <c r="D198" s="169"/>
      <c r="E198" s="169"/>
      <c r="F198" s="169"/>
      <c r="G198" s="169"/>
      <c r="H198" s="169"/>
    </row>
    <row r="199" spans="1:8" ht="12.75">
      <c r="A199" s="169"/>
      <c r="B199" s="169"/>
      <c r="C199" s="169"/>
      <c r="D199" s="169"/>
      <c r="E199" s="169"/>
      <c r="F199" s="169"/>
      <c r="G199" s="169"/>
      <c r="H199" s="169"/>
    </row>
    <row r="200" spans="1:8" ht="12.75">
      <c r="A200" s="169"/>
      <c r="B200" s="169"/>
      <c r="C200" s="169"/>
      <c r="D200" s="169"/>
      <c r="E200" s="169"/>
      <c r="F200" s="169"/>
      <c r="G200" s="169"/>
      <c r="H200" s="169"/>
    </row>
    <row r="201" spans="1:8" ht="12.75">
      <c r="A201" s="169"/>
      <c r="B201" s="169"/>
      <c r="C201" s="169"/>
      <c r="D201" s="169"/>
      <c r="E201" s="169"/>
      <c r="F201" s="169"/>
      <c r="G201" s="169"/>
      <c r="H201" s="169"/>
    </row>
    <row r="202" spans="1:8" ht="12.75">
      <c r="A202" s="169"/>
      <c r="B202" s="169"/>
      <c r="C202" s="169"/>
      <c r="D202" s="169"/>
      <c r="E202" s="169"/>
      <c r="F202" s="169"/>
      <c r="G202" s="169"/>
      <c r="H202" s="169"/>
    </row>
    <row r="203" spans="1:8" ht="12.75">
      <c r="A203" s="169"/>
      <c r="B203" s="169"/>
      <c r="C203" s="169"/>
      <c r="D203" s="169"/>
      <c r="E203" s="169"/>
      <c r="F203" s="169"/>
      <c r="G203" s="169"/>
      <c r="H203" s="169"/>
    </row>
    <row r="204" spans="1:8" ht="12.75">
      <c r="A204" s="169"/>
      <c r="B204" s="169"/>
      <c r="C204" s="169"/>
      <c r="D204" s="169"/>
      <c r="E204" s="169"/>
      <c r="F204" s="169"/>
      <c r="G204" s="169"/>
      <c r="H204" s="169"/>
    </row>
    <row r="205" spans="1:8" ht="12.75">
      <c r="A205" s="169"/>
      <c r="B205" s="169"/>
      <c r="C205" s="169"/>
      <c r="D205" s="169"/>
      <c r="E205" s="169"/>
      <c r="F205" s="169"/>
      <c r="G205" s="169"/>
      <c r="H205" s="169"/>
    </row>
    <row r="206" spans="1:8" ht="12.75">
      <c r="A206" s="169"/>
      <c r="B206" s="169"/>
      <c r="C206" s="169"/>
      <c r="D206" s="169"/>
      <c r="E206" s="169"/>
      <c r="F206" s="169"/>
      <c r="G206" s="169"/>
      <c r="H206" s="169"/>
    </row>
    <row r="207" spans="1:8" ht="12.75">
      <c r="A207" s="169"/>
      <c r="B207" s="169"/>
      <c r="C207" s="169"/>
      <c r="D207" s="169"/>
      <c r="E207" s="169"/>
      <c r="F207" s="169"/>
      <c r="G207" s="169"/>
      <c r="H207" s="169"/>
    </row>
    <row r="208" spans="1:8" ht="12.75">
      <c r="A208" s="169"/>
      <c r="B208" s="169"/>
      <c r="C208" s="169"/>
      <c r="D208" s="169"/>
      <c r="E208" s="169"/>
      <c r="F208" s="169"/>
      <c r="G208" s="169"/>
      <c r="H208" s="169"/>
    </row>
    <row r="209" spans="1:8" ht="12.75">
      <c r="A209" s="169"/>
      <c r="B209" s="169"/>
      <c r="C209" s="169"/>
      <c r="D209" s="169"/>
      <c r="E209" s="169"/>
      <c r="F209" s="169"/>
      <c r="G209" s="169"/>
      <c r="H209" s="169"/>
    </row>
    <row r="210" spans="1:8" ht="12.75">
      <c r="A210" s="169"/>
      <c r="B210" s="169"/>
      <c r="C210" s="169"/>
      <c r="D210" s="169"/>
      <c r="E210" s="169"/>
      <c r="F210" s="169"/>
      <c r="G210" s="169"/>
      <c r="H210" s="169"/>
    </row>
    <row r="211" spans="1:8" ht="12.75">
      <c r="A211" s="169"/>
      <c r="B211" s="169"/>
      <c r="C211" s="169"/>
      <c r="D211" s="169"/>
      <c r="E211" s="169"/>
      <c r="F211" s="169"/>
      <c r="G211" s="169"/>
      <c r="H211" s="169"/>
    </row>
    <row r="212" spans="1:8" ht="12.75">
      <c r="A212" s="169"/>
      <c r="B212" s="169"/>
      <c r="C212" s="169"/>
      <c r="D212" s="169"/>
      <c r="E212" s="169"/>
      <c r="F212" s="169"/>
      <c r="G212" s="169"/>
      <c r="H212" s="169"/>
    </row>
    <row r="213" spans="1:8" ht="12.75">
      <c r="A213" s="169"/>
      <c r="B213" s="169"/>
      <c r="C213" s="169"/>
      <c r="D213" s="169"/>
      <c r="E213" s="169"/>
      <c r="F213" s="169"/>
      <c r="G213" s="169"/>
      <c r="H213" s="169"/>
    </row>
    <row r="214" spans="1:8" ht="12.75">
      <c r="A214" s="191"/>
      <c r="B214" s="191"/>
      <c r="C214" s="191"/>
      <c r="D214" s="191"/>
      <c r="E214" s="191"/>
      <c r="F214" s="191"/>
      <c r="G214" s="191"/>
      <c r="H214" s="191"/>
    </row>
    <row r="221" spans="1:8" ht="12.75">
      <c r="A221" s="225"/>
      <c r="B221" s="225"/>
      <c r="C221" s="225"/>
      <c r="D221" s="225"/>
      <c r="E221" s="225"/>
      <c r="F221" s="225"/>
      <c r="G221" s="225"/>
      <c r="H221" s="225"/>
    </row>
    <row r="225" ht="12.75" customHeight="1"/>
    <row r="226" spans="1:8" s="49" customFormat="1" ht="15" customHeight="1">
      <c r="A226" s="50"/>
      <c r="B226"/>
      <c r="C226"/>
      <c r="D226"/>
      <c r="E226" s="46"/>
      <c r="F226"/>
      <c r="G226"/>
      <c r="H226" s="46"/>
    </row>
    <row r="227" spans="1:8" s="49" customFormat="1" ht="15" customHeight="1">
      <c r="A227" s="50"/>
      <c r="B227"/>
      <c r="C227"/>
      <c r="D227"/>
      <c r="E227" s="46"/>
      <c r="F227"/>
      <c r="G227"/>
      <c r="H227" s="46"/>
    </row>
    <row r="228" spans="1:8" s="49" customFormat="1" ht="15" customHeight="1">
      <c r="A228" s="50"/>
      <c r="B228"/>
      <c r="C228"/>
      <c r="D228"/>
      <c r="E228" s="46"/>
      <c r="F228"/>
      <c r="G228"/>
      <c r="H228" s="46"/>
    </row>
    <row r="231" ht="15" customHeight="1"/>
    <row r="232" ht="15" customHeight="1"/>
    <row r="233" ht="15" customHeight="1"/>
    <row r="234" ht="15" customHeight="1"/>
  </sheetData>
  <sheetProtection/>
  <mergeCells count="30">
    <mergeCell ref="A170:H170"/>
    <mergeCell ref="A166:H166"/>
    <mergeCell ref="A214:H214"/>
    <mergeCell ref="A11:B11"/>
    <mergeCell ref="A77:B77"/>
    <mergeCell ref="A126:B126"/>
    <mergeCell ref="A167:H167"/>
    <mergeCell ref="A168:H168"/>
    <mergeCell ref="A169:H169"/>
    <mergeCell ref="A160:B160"/>
    <mergeCell ref="A221:H221"/>
    <mergeCell ref="A171:H171"/>
    <mergeCell ref="A5:H5"/>
    <mergeCell ref="A12:B12"/>
    <mergeCell ref="A30:B30"/>
    <mergeCell ref="A165:H165"/>
    <mergeCell ref="A164:H164"/>
    <mergeCell ref="C163:H163"/>
    <mergeCell ref="A145:B145"/>
    <mergeCell ref="A9:B10"/>
    <mergeCell ref="A142:B142"/>
    <mergeCell ref="A7:H7"/>
    <mergeCell ref="A1:H1"/>
    <mergeCell ref="A2:H2"/>
    <mergeCell ref="A3:H3"/>
    <mergeCell ref="A4:H4"/>
    <mergeCell ref="A6:H6"/>
    <mergeCell ref="C9:E9"/>
    <mergeCell ref="F9:H9"/>
    <mergeCell ref="A8:H8"/>
  </mergeCells>
  <printOptions/>
  <pageMargins left="0.31496062992125984" right="0.31496062992125984" top="0.5511811023622047" bottom="0.5511811023622047" header="0" footer="0"/>
  <pageSetup horizontalDpi="600" verticalDpi="600" orientation="portrait" scale="75" r:id="rId2"/>
  <rowBreaks count="1" manualBreakCount="1">
    <brk id="165" max="255" man="1"/>
  </rowBreaks>
  <ignoredErrors>
    <ignoredError sqref="A29 A13:A26 A27:A28" numberStoredAsText="1"/>
    <ignoredError sqref="E30 E77 E145 E12 E126" formula="1"/>
    <ignoredError sqref="C77:D77 C145:D145 C126:D126" formulaRange="1"/>
    <ignoredError sqref="E11 F142:G142" evalError="1" formula="1"/>
    <ignoredError sqref="F142:G142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Application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mariat</dc:creator>
  <cp:keywords/>
  <dc:description/>
  <cp:lastModifiedBy>Melquiades Gonzalez</cp:lastModifiedBy>
  <cp:lastPrinted>2024-03-18T16:15:24Z</cp:lastPrinted>
  <dcterms:created xsi:type="dcterms:W3CDTF">2003-04-20T18:55:07Z</dcterms:created>
  <dcterms:modified xsi:type="dcterms:W3CDTF">2024-04-10T14:06:27Z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