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Febrero\"/>
    </mc:Choice>
  </mc:AlternateContent>
  <bookViews>
    <workbookView xWindow="0" yWindow="0" windowWidth="24000" windowHeight="9600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" l="1"/>
  <c r="J21" i="1"/>
  <c r="M21" i="1" s="1"/>
  <c r="M20" i="1"/>
  <c r="M19" i="1"/>
  <c r="M18" i="1"/>
  <c r="M17" i="1"/>
  <c r="M16" i="1"/>
  <c r="M15" i="1"/>
  <c r="M14" i="1"/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<sst xmlns="http://schemas.openxmlformats.org/spreadsheetml/2006/main" count="136" uniqueCount="95">
  <si>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</si>
  <si>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</si>
  <si>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</si>
  <si>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</si>
  <si>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</si>
  <si>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</si>
  <si>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</si>
  <si>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</si>
  <si>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</si>
  <si>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</si>
  <si>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</si>
  <si>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</si>
  <si>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</si>
  <si>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</si>
  <si>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</si>
  <si>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</si>
  <si>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</si>
  <si>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</si>
  <si>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</si>
  <si>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</si>
  <si>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</si>
  <si>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</si>
  <si>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</si>
  <si>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</si>
  <si>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</si>
  <si>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</si>
  <si>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</si>
  <si>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</si>
  <si>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</si>
  <si>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</si>
  <si>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</si>
  <si>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</si>
  <si>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</si>
  <si>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</si>
  <si>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</si>
  <si>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</si>
  <si>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</si>
  <si>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</si>
  <si>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</si>
  <si>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</si>
  <si>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</si>
  <si>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</si>
  <si>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</si>
  <si>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</si>
  <si>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</si>
  <si>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</si>
  <si>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</si>
  <si>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</si>
  <si>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</si>
  <si>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</si>
  <si>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</si>
  <si>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</si>
  <si>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</si>
  <si>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</si>
  <si>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</si>
  <si>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</si>
  <si>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</si>
  <si>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</si>
  <si>
    <t xml:space="preserve">Febrero </t>
  </si>
  <si>
    <t>Período: Del 1 al 29 de febrero de 2024</t>
  </si>
  <si>
    <t>Héctor Alexander</t>
  </si>
  <si>
    <t>3-62-630</t>
  </si>
  <si>
    <t xml:space="preserve">Ministro </t>
  </si>
  <si>
    <t xml:space="preserve">Despacho del Ministro </t>
  </si>
  <si>
    <t>Antigua, Guatemala</t>
  </si>
  <si>
    <t>Participó en la 37a Reunión de Gobernadores del BID del Istmo Centroamericano y la República Dominicana en calidad de Presidente de las Asambleas de Gobernadores del BID y la CII.</t>
  </si>
  <si>
    <t xml:space="preserve">Ver Informe </t>
  </si>
  <si>
    <t>Julio Marquínez</t>
  </si>
  <si>
    <t>4-710-1683</t>
  </si>
  <si>
    <t>Director</t>
  </si>
  <si>
    <t>Dirección Financiamiento Público</t>
  </si>
  <si>
    <t>Participó en la 37a Reunión de Gobernadores del BID del Istmo Centroamericano y la República Dominicana.</t>
  </si>
  <si>
    <t>Carlos García</t>
  </si>
  <si>
    <t>8-738-848</t>
  </si>
  <si>
    <t>Asesor Legal</t>
  </si>
  <si>
    <t>Tatiana Alemán</t>
  </si>
  <si>
    <t>8-765-1830</t>
  </si>
  <si>
    <t>Subdirectora de Estrategia Financiera y Fiscal Internacional</t>
  </si>
  <si>
    <t>Paris, Francia</t>
  </si>
  <si>
    <t>Participó de la 132ª reunión del Grupo de Trabajo N°1 del Marco Inclusivo, sobre Convenios Fiscales y Temas Afines, a realizarse en el Centro de Política y Administración Tributaria de la Organización para la Cooperación y el Desarrollo Económico (OCDE).</t>
  </si>
  <si>
    <t>Vivian Valdés</t>
  </si>
  <si>
    <t>8-746-2034</t>
  </si>
  <si>
    <t>Coordinadora de Estrategia Financiera y Fiscal Internacional</t>
  </si>
  <si>
    <t>Lineth Serrano</t>
  </si>
  <si>
    <t>8-753-1134</t>
  </si>
  <si>
    <t>Abogada</t>
  </si>
  <si>
    <t>Participó de la 132.ª reunión del Grupo de Trabajo N°1 del Marco Inclusivo, sobre Convenios Fiscales y Temas Afines, a realizarse en el Centro de Política y Administración Tributaria de la Organización para la Cooperación y el Desarrollo Económico (OCDE).</t>
  </si>
  <si>
    <t>Isabel Vecchio</t>
  </si>
  <si>
    <t>8-725-363</t>
  </si>
  <si>
    <t>Directora</t>
  </si>
  <si>
    <t>Participó en reuniones del Pleno y Grupos de Trabajo de la primera reunión del Grupo de Acción Financiera Internacional (GAFI) de 2024, así como en la Jornada de Formación y Trabajo de Revisores del ICRG – Grupo de Co-Operación de Revisores Internacionales - International Co-operation Review Group.</t>
  </si>
  <si>
    <t>Margie-Lys Jaime</t>
  </si>
  <si>
    <t>Oficina de Arbitraje de Inversiones</t>
  </si>
  <si>
    <t>Estados Unidos, Washington D.C.</t>
  </si>
  <si>
    <t>Participó en la sesión de trabajo presencial junto al equipo de Arnold &amp; Porter Kaye Sholer, la Autoridad del Canal de Panamá, y sus abogados externos (Vision &amp; Elkins LLP).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</si>
</sst>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B/.&quot;#,##0.00"/>
    <numFmt numFmtId="165" formatCode="#,##0.00\ _€"/>
  </numFmts>
  <fonts count="1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 Black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4" fillId="0" borderId="0" xfId="0" applyFont="1"/>
    <xf numFmtId="0" fontId="15" fillId="0" borderId="1" xfId="0" applyNumberFormat="1" applyFont="1" applyFill="1" applyBorder="1" applyAlignment="1">
      <alignment horizontal="center" vertical="center" wrapText="1"/>
    </xf>
    <xf numFmtId="15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 applyProtection="1">
      <alignment horizontal="center" vertical="center"/>
    </xf>
    <xf numFmtId="2" fontId="16" fillId="0" borderId="1" xfId="1" applyNumberFormat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/>
    <xf numFmtId="0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 wrapText="1"/>
    </xf>
    <xf numFmtId="4" fontId="12" fillId="4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95250</xdr:rowOff>
    </xdr:from>
    <xdr:to>
      <xdr:col>3</xdr:col>
      <xdr:colOff>476251</xdr:colOff>
      <xdr:row>1</xdr:row>
      <xdr:rowOff>240846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2" y="95250"/>
          <a:ext cx="2314574" cy="4408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209551</xdr:colOff>
      <xdr:row>8</xdr:row>
      <xdr:rowOff>161926</xdr:rowOff>
    </xdr:from>
    <xdr:to>
      <xdr:col>3</xdr:col>
      <xdr:colOff>695573</xdr:colOff>
      <xdr:row>10</xdr:row>
      <xdr:rowOff>57150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2733676"/>
          <a:ext cx="2419597" cy="5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../Enero/Viajes%202024/Informes%20Sustantivos%20-%20Febrero%202024/Informe%20Sustantivo%20-%20Carlos%20Garc&#237;a.pdf" TargetMode="External"/><Relationship Id="rId7" Type="http://schemas.openxmlformats.org/officeDocument/2006/relationships/hyperlink" Target="../Enero/Viajes%202024/Informes%20Sustantivos%20-%20Febrero%202024/Informe%20Sustantivo%20-%20Julio%20Marqu&#237;nez.pdf" TargetMode="External"/><Relationship Id="rId2" Type="http://schemas.openxmlformats.org/officeDocument/2006/relationships/hyperlink" Target="../Enero/Viajes%202024/Informes%20Sustantivos%20-%20Febrero%202024/Informe%20Sustantivo%20-%20Julio%20Marqu&#237;nez.pdf" TargetMode="External"/><Relationship Id="rId1" Type="http://schemas.openxmlformats.org/officeDocument/2006/relationships/hyperlink" Target="../Enero/Viajes%202024/Informes%20Sustantivos%20-%20Febrero%202024/Informe%20Sustantivo%20-%20H&#233;ctor%20Alexander.pdf" TargetMode="External"/><Relationship Id="rId6" Type="http://schemas.openxmlformats.org/officeDocument/2006/relationships/hyperlink" Target="../Enero/Viajes%202024/Informes%20Sustantivos%20-%20Febrero%202024/Informe%20Sustantivo%20-%20Julio%20Marqu&#237;nez.pdf" TargetMode="External"/><Relationship Id="rId5" Type="http://schemas.openxmlformats.org/officeDocument/2006/relationships/hyperlink" Target="../Enero/Viajes%202024/Informes%20Sustantivos%20-%20Febrero%202024/Informe%20Sustantivo%20-%20Julio%20Marqu&#237;nez.pdf" TargetMode="External"/><Relationship Id="rId4" Type="http://schemas.openxmlformats.org/officeDocument/2006/relationships/hyperlink" Target="../Enero/Viajes%202024/Informes%20Sustantivos%20-%20Febrero%202024/Informe%20Sustantivo%20-%20Mergie-Lys%20Jaime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10" workbookViewId="0">
      <selection activeCell="N18" sqref="N18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1"/>
      <c r="N1" s="2"/>
    </row>
    <row r="2" spans="1:14" ht="20.25" customHeigh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3"/>
      <c r="N2" s="4"/>
    </row>
    <row r="3" spans="1:14" ht="23.25" x14ac:dyDescent="0.35">
      <c r="A3" s="59" t="s">
        <v>56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60" t="s">
        <v>19</v>
      </c>
      <c r="B6" s="60"/>
      <c r="C6" s="60"/>
      <c r="D6" s="60"/>
      <c r="E6" s="60"/>
      <c r="F6" s="60"/>
      <c r="G6" s="60"/>
      <c r="H6" s="60"/>
      <c r="I6" s="60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  <row r="8" spans="1:14" ht="19.5" x14ac:dyDescent="0.4">
      <c r="A8" s="38" t="s">
        <v>58</v>
      </c>
    </row>
    <row r="9" spans="1:14" ht="23.25" x14ac:dyDescent="0.25">
      <c r="A9" s="61" t="s">
        <v>0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1"/>
      <c r="N9"/>
    </row>
    <row r="10" spans="1:14" ht="24.75" customHeight="1" x14ac:dyDescent="0.35">
      <c r="A10" s="57" t="s">
        <v>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3"/>
      <c r="N10"/>
    </row>
    <row r="11" spans="1:14" ht="23.25" x14ac:dyDescent="0.35">
      <c r="A11" s="59" t="s">
        <v>59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3"/>
      <c r="N11"/>
    </row>
    <row r="12" spans="1:14" ht="25.5" x14ac:dyDescent="0.25">
      <c r="A12" s="26" t="s">
        <v>2</v>
      </c>
      <c r="B12" s="26" t="s">
        <v>3</v>
      </c>
      <c r="C12" s="26" t="s">
        <v>4</v>
      </c>
      <c r="D12" s="27" t="s">
        <v>5</v>
      </c>
      <c r="E12" s="27" t="s">
        <v>6</v>
      </c>
      <c r="F12" s="27" t="s">
        <v>7</v>
      </c>
      <c r="G12" s="28" t="s">
        <v>8</v>
      </c>
      <c r="H12" s="27" t="s">
        <v>9</v>
      </c>
      <c r="I12" s="28" t="s">
        <v>10</v>
      </c>
      <c r="J12" s="29" t="s">
        <v>11</v>
      </c>
      <c r="K12" s="30" t="s">
        <v>12</v>
      </c>
      <c r="L12" s="30" t="s">
        <v>13</v>
      </c>
      <c r="M12" s="30" t="s">
        <v>14</v>
      </c>
      <c r="N12" s="30" t="s">
        <v>15</v>
      </c>
    </row>
    <row r="13" spans="1:14" ht="42.75" x14ac:dyDescent="0.25">
      <c r="A13" s="39">
        <v>1</v>
      </c>
      <c r="B13" s="40">
        <v>45326</v>
      </c>
      <c r="C13" s="40">
        <v>45328</v>
      </c>
      <c r="D13" s="41" t="s">
        <v>60</v>
      </c>
      <c r="E13" s="41" t="s">
        <v>61</v>
      </c>
      <c r="F13" s="41" t="s">
        <v>62</v>
      </c>
      <c r="G13" s="42" t="s">
        <v>63</v>
      </c>
      <c r="H13" s="41" t="s">
        <v>64</v>
      </c>
      <c r="I13" s="43" t="s">
        <v>65</v>
      </c>
      <c r="J13" s="44">
        <v>296.5</v>
      </c>
      <c r="K13" s="44">
        <v>0</v>
      </c>
      <c r="L13" s="44">
        <v>0</v>
      </c>
      <c r="M13" s="44">
        <v>296.5</v>
      </c>
      <c r="N13" s="45" t="s">
        <v>66</v>
      </c>
    </row>
    <row r="14" spans="1:14" ht="33" customHeight="1" x14ac:dyDescent="0.25">
      <c r="A14" s="39">
        <v>2</v>
      </c>
      <c r="B14" s="40">
        <v>45326</v>
      </c>
      <c r="C14" s="40">
        <v>45328</v>
      </c>
      <c r="D14" s="41" t="s">
        <v>67</v>
      </c>
      <c r="E14" s="41" t="s">
        <v>68</v>
      </c>
      <c r="F14" s="41" t="s">
        <v>69</v>
      </c>
      <c r="G14" s="42" t="s">
        <v>70</v>
      </c>
      <c r="H14" s="41" t="s">
        <v>64</v>
      </c>
      <c r="I14" s="43" t="s">
        <v>71</v>
      </c>
      <c r="J14" s="44">
        <v>322.5</v>
      </c>
      <c r="K14" s="44">
        <v>500</v>
      </c>
      <c r="L14" s="44">
        <v>0</v>
      </c>
      <c r="M14" s="44">
        <f t="shared" ref="M14:M19" si="0">SUM(J14:L14)</f>
        <v>822.5</v>
      </c>
      <c r="N14" s="46" t="s">
        <v>66</v>
      </c>
    </row>
    <row r="15" spans="1:14" ht="33" customHeight="1" x14ac:dyDescent="0.25">
      <c r="A15" s="39">
        <v>3</v>
      </c>
      <c r="B15" s="40">
        <v>45326</v>
      </c>
      <c r="C15" s="40">
        <v>45328</v>
      </c>
      <c r="D15" s="41" t="s">
        <v>72</v>
      </c>
      <c r="E15" s="41" t="s">
        <v>73</v>
      </c>
      <c r="F15" s="41" t="s">
        <v>74</v>
      </c>
      <c r="G15" s="42" t="s">
        <v>70</v>
      </c>
      <c r="H15" s="41" t="s">
        <v>64</v>
      </c>
      <c r="I15" s="43" t="s">
        <v>71</v>
      </c>
      <c r="J15" s="44">
        <v>322.5</v>
      </c>
      <c r="K15" s="44">
        <v>500</v>
      </c>
      <c r="L15" s="44">
        <v>0</v>
      </c>
      <c r="M15" s="44">
        <f t="shared" si="0"/>
        <v>822.5</v>
      </c>
      <c r="N15" s="45" t="s">
        <v>66</v>
      </c>
    </row>
    <row r="16" spans="1:14" ht="71.25" x14ac:dyDescent="0.25">
      <c r="A16" s="39">
        <v>4</v>
      </c>
      <c r="B16" s="40">
        <v>45339</v>
      </c>
      <c r="C16" s="40">
        <v>45346</v>
      </c>
      <c r="D16" s="41" t="s">
        <v>75</v>
      </c>
      <c r="E16" s="41" t="s">
        <v>76</v>
      </c>
      <c r="F16" s="41" t="s">
        <v>77</v>
      </c>
      <c r="G16" s="47" t="s">
        <v>18</v>
      </c>
      <c r="H16" s="41" t="s">
        <v>78</v>
      </c>
      <c r="I16" s="43" t="s">
        <v>79</v>
      </c>
      <c r="J16" s="48">
        <v>1342.9</v>
      </c>
      <c r="K16" s="48">
        <v>3800</v>
      </c>
      <c r="L16" s="44">
        <v>0</v>
      </c>
      <c r="M16" s="48">
        <f t="shared" si="0"/>
        <v>5142.8999999999996</v>
      </c>
      <c r="N16" s="46" t="s">
        <v>66</v>
      </c>
    </row>
    <row r="17" spans="1:14" ht="71.25" x14ac:dyDescent="0.25">
      <c r="A17" s="39">
        <v>5</v>
      </c>
      <c r="B17" s="40">
        <v>45339</v>
      </c>
      <c r="C17" s="40">
        <v>45346</v>
      </c>
      <c r="D17" s="41" t="s">
        <v>80</v>
      </c>
      <c r="E17" s="41" t="s">
        <v>81</v>
      </c>
      <c r="F17" s="41" t="s">
        <v>82</v>
      </c>
      <c r="G17" s="47" t="s">
        <v>18</v>
      </c>
      <c r="H17" s="41" t="s">
        <v>78</v>
      </c>
      <c r="I17" s="43" t="s">
        <v>79</v>
      </c>
      <c r="J17" s="48">
        <v>1446</v>
      </c>
      <c r="K17" s="48">
        <v>2800</v>
      </c>
      <c r="L17" s="44">
        <v>0</v>
      </c>
      <c r="M17" s="48">
        <f t="shared" si="0"/>
        <v>4246</v>
      </c>
      <c r="N17" s="46" t="s">
        <v>66</v>
      </c>
    </row>
    <row r="18" spans="1:14" ht="71.25" x14ac:dyDescent="0.25">
      <c r="A18" s="39">
        <v>6</v>
      </c>
      <c r="B18" s="40">
        <v>45339</v>
      </c>
      <c r="C18" s="40">
        <v>45346</v>
      </c>
      <c r="D18" s="41" t="s">
        <v>83</v>
      </c>
      <c r="E18" s="41" t="s">
        <v>84</v>
      </c>
      <c r="F18" s="41" t="s">
        <v>85</v>
      </c>
      <c r="G18" s="47" t="s">
        <v>18</v>
      </c>
      <c r="H18" s="41" t="s">
        <v>78</v>
      </c>
      <c r="I18" s="43" t="s">
        <v>86</v>
      </c>
      <c r="J18" s="48">
        <v>1342.9</v>
      </c>
      <c r="K18" s="48">
        <v>2800</v>
      </c>
      <c r="L18" s="44">
        <v>0</v>
      </c>
      <c r="M18" s="48">
        <f t="shared" si="0"/>
        <v>4142.8999999999996</v>
      </c>
      <c r="N18" s="46" t="s">
        <v>66</v>
      </c>
    </row>
    <row r="19" spans="1:14" ht="71.25" x14ac:dyDescent="0.25">
      <c r="A19" s="50">
        <v>7</v>
      </c>
      <c r="B19" s="40">
        <v>45339</v>
      </c>
      <c r="C19" s="40">
        <v>45353</v>
      </c>
      <c r="D19" s="51" t="s">
        <v>87</v>
      </c>
      <c r="E19" s="51" t="s">
        <v>88</v>
      </c>
      <c r="F19" s="51" t="s">
        <v>89</v>
      </c>
      <c r="G19" s="51" t="s">
        <v>18</v>
      </c>
      <c r="H19" s="41" t="s">
        <v>78</v>
      </c>
      <c r="I19" s="52" t="s">
        <v>90</v>
      </c>
      <c r="J19" s="53">
        <v>1405</v>
      </c>
      <c r="K19" s="53">
        <v>6600</v>
      </c>
      <c r="L19" s="53">
        <v>0</v>
      </c>
      <c r="M19" s="53">
        <f t="shared" si="0"/>
        <v>8005</v>
      </c>
      <c r="N19" s="49"/>
    </row>
    <row r="20" spans="1:14" ht="42.75" x14ac:dyDescent="0.25">
      <c r="A20" s="54">
        <v>8</v>
      </c>
      <c r="B20" s="40">
        <v>45347</v>
      </c>
      <c r="C20" s="40">
        <v>45350</v>
      </c>
      <c r="D20" s="41" t="s">
        <v>91</v>
      </c>
      <c r="E20" s="41" t="s">
        <v>50</v>
      </c>
      <c r="F20" s="41" t="s">
        <v>51</v>
      </c>
      <c r="G20" s="41" t="s">
        <v>92</v>
      </c>
      <c r="H20" s="41" t="s">
        <v>93</v>
      </c>
      <c r="I20" s="43" t="s">
        <v>94</v>
      </c>
      <c r="J20" s="44">
        <v>906.8</v>
      </c>
      <c r="K20" s="44">
        <v>900</v>
      </c>
      <c r="L20" s="44">
        <v>0</v>
      </c>
      <c r="M20" s="48">
        <f>SUM(J20:L20)</f>
        <v>1806.8</v>
      </c>
      <c r="N20" s="45" t="s">
        <v>66</v>
      </c>
    </row>
    <row r="21" spans="1:14" x14ac:dyDescent="0.25">
      <c r="A21" s="60" t="s">
        <v>19</v>
      </c>
      <c r="B21" s="60"/>
      <c r="C21" s="60"/>
      <c r="D21" s="60"/>
      <c r="E21" s="60"/>
      <c r="F21" s="60"/>
      <c r="G21" s="60"/>
      <c r="H21" s="60"/>
      <c r="I21" s="60"/>
      <c r="J21" s="55">
        <f>SUM(J13:J20)</f>
        <v>7385.1</v>
      </c>
      <c r="K21" s="56">
        <f>SUM(K13:K20)</f>
        <v>17900</v>
      </c>
      <c r="L21" s="56">
        <v>0</v>
      </c>
      <c r="M21" s="56">
        <f>SUM(J21:L21)</f>
        <v>25285.1</v>
      </c>
      <c r="N21" s="32"/>
    </row>
  </sheetData>
  <mergeCells count="8">
    <mergeCell ref="A10:L10"/>
    <mergeCell ref="A11:L11"/>
    <mergeCell ref="A21:I21"/>
    <mergeCell ref="A1:L1"/>
    <mergeCell ref="A2:L2"/>
    <mergeCell ref="A3:L3"/>
    <mergeCell ref="A6:I6"/>
    <mergeCell ref="A9:L9"/>
  </mergeCells>
  <hyperlinks>
    <hyperlink ref="N13" r:id="rId1" display="Viajes 2024\Informes Sustantivos - Febrero 2024\Informe Sustantivo - Héctor Alexander.pdf"/>
    <hyperlink ref="N14" r:id="rId2" display="Viajes 2024\Informes Sustantivos - Febrero 2024\Informe Sustantivo - Julio Marquínez.pdf"/>
    <hyperlink ref="N15" r:id="rId3" display="Viajes 2024\Informes Sustantivos - Febrero 2024\Informe Sustantivo - Carlos García.pdf"/>
    <hyperlink ref="N20" r:id="rId4" display="Viajes 2024\Informes Sustantivos - Febrero 2024\Informe Sustantivo - Mergie-Lys Jaime.pdf"/>
    <hyperlink ref="N16" r:id="rId5" display="Viajes 2024\Informes Sustantivos - Febrero 2024\Informe Sustantivo - Julio Marquínez.pdf"/>
    <hyperlink ref="N17" r:id="rId6" display="Viajes 2024\Informes Sustantivos - Febrero 2024\Informe Sustantivo - Julio Marquínez.pdf"/>
    <hyperlink ref="N18" r:id="rId7" display="Viajes 2024\Informes Sustantivos - Febrero 2024\Informe Sustantivo - Julio Marquínez.pdf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63" t="s">
        <v>0</v>
      </c>
      <c r="B1" s="63"/>
    </row>
    <row r="2" spans="1:2" ht="15.75" x14ac:dyDescent="0.25">
      <c r="A2" s="62" t="s">
        <v>20</v>
      </c>
      <c r="B2" s="62"/>
    </row>
    <row r="3" spans="1:2" ht="15.75" x14ac:dyDescent="0.25">
      <c r="A3" s="62" t="s">
        <v>56</v>
      </c>
      <c r="B3" s="62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30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2024-03-19T15:54:43Z</dcterms:modified>
</cp:coreProperties>
</file>