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 2021\Actualización de la página web\Misiones al Exterior\Diciembre\"/>
    </mc:Choice>
  </mc:AlternateContent>
  <bookViews>
    <workbookView xWindow="0" yWindow="0" windowWidth="28800" windowHeight="120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1" l="1"/>
  <c r="J78" i="1"/>
  <c r="I78" i="1"/>
  <c r="K92" i="1"/>
  <c r="J92" i="1"/>
  <c r="I92" i="1"/>
  <c r="L92" i="1" s="1"/>
  <c r="L85" i="1"/>
  <c r="L74" i="1" l="1"/>
  <c r="L72" i="1"/>
  <c r="L70" i="1"/>
  <c r="L78" i="1" s="1"/>
  <c r="K50" i="1" l="1"/>
  <c r="J50" i="1"/>
  <c r="I50" i="1"/>
  <c r="L46" i="1"/>
  <c r="L45" i="1"/>
  <c r="L44" i="1"/>
  <c r="L50" i="1" l="1"/>
  <c r="K29" i="1"/>
  <c r="K32" i="1" s="1"/>
  <c r="J29" i="1"/>
  <c r="J32" i="1" s="1"/>
  <c r="I29" i="1"/>
  <c r="I32" i="1" s="1"/>
  <c r="L27" i="1"/>
  <c r="L25" i="1"/>
  <c r="L23" i="1"/>
  <c r="L21" i="1"/>
  <c r="L19" i="1"/>
  <c r="L29" i="1" l="1"/>
  <c r="L32" i="1" s="1"/>
</calcChain>
</file>

<file path=xl/sharedStrings.xml><?xml version="1.0" encoding="utf-8"?>
<sst xmlns="http://schemas.openxmlformats.org/spreadsheetml/2006/main" count="197" uniqueCount="93">
  <si>
    <t>No hubo misiones al exterior enero de 2021</t>
  </si>
  <si>
    <t>No hubo misiones al exterior febrero de 2021</t>
  </si>
  <si>
    <t>No hubo misiones al exterior marzo de 2021</t>
  </si>
  <si>
    <t>No hubo misiones al exterior abril de 2021</t>
  </si>
  <si>
    <t>No hubo misiones al exterior mayo de 2021</t>
  </si>
  <si>
    <t>Dirección de Administración y Finanzas</t>
  </si>
  <si>
    <t xml:space="preserve"> Informe de Misiones al Exterior </t>
  </si>
  <si>
    <t>Periodo: del 1 al 31 de julio de 2021</t>
  </si>
  <si>
    <t>No.</t>
  </si>
  <si>
    <t>FECHA DE INICIO</t>
  </si>
  <si>
    <t>FECHA DE RETORNO</t>
  </si>
  <si>
    <t>NOMBRE DEL COLABORADOR</t>
  </si>
  <si>
    <t>CARGO</t>
  </si>
  <si>
    <t>DIRECCIÓN</t>
  </si>
  <si>
    <t>DESTINO DE LA MISIÓN</t>
  </si>
  <si>
    <t>OBJETIVO DE LA MISIÓN</t>
  </si>
  <si>
    <t>PASAJE</t>
  </si>
  <si>
    <t>VIÁTICOS</t>
  </si>
  <si>
    <t>CUOTA DE INSCRIPCIÓN</t>
  </si>
  <si>
    <t>TOTAL</t>
  </si>
  <si>
    <t>INFORME DE MISIÓN</t>
  </si>
  <si>
    <t>Héctor E. Alexander H.</t>
  </si>
  <si>
    <t>Ministro</t>
  </si>
  <si>
    <t>Despacho del Ministro</t>
  </si>
  <si>
    <t xml:space="preserve"> México D.F., México</t>
  </si>
  <si>
    <t>Participó en la Reunión Extraordinaria del Directorio de la Corporación Andina de Fomento CAF y de la Reunión del CLXXII Directorio.</t>
  </si>
  <si>
    <t>Ver Informe</t>
  </si>
  <si>
    <t>Dani Kuzniecky</t>
  </si>
  <si>
    <t>Secretario Técnico</t>
  </si>
  <si>
    <t>Secretario Técnico de la Comisión Nacional contra el Blanqueo de Capitales, Financiamiento del Terrorismo y Financiamiento de la Proliferación de Armas de Destrucción Masiva</t>
  </si>
  <si>
    <t>México D.F., México</t>
  </si>
  <si>
    <t>Patricia Quintana</t>
  </si>
  <si>
    <t>Abogada III</t>
  </si>
  <si>
    <t>Dirección de Estrategia Financiera y Fiscal Internacional</t>
  </si>
  <si>
    <t xml:space="preserve">Participó en la XLIII Reunión Plenaria de Representantes del Grupo de Acción Financiera de Latinoamérica (GAFILAT). </t>
  </si>
  <si>
    <t>Ver informe</t>
  </si>
  <si>
    <t xml:space="preserve">Darma Romero </t>
  </si>
  <si>
    <t xml:space="preserve">Directora </t>
  </si>
  <si>
    <t>Tatiana Alemán</t>
  </si>
  <si>
    <t>Subdirectora</t>
  </si>
  <si>
    <t>TOTAL DE JULIO</t>
  </si>
  <si>
    <t>GRAN TOTAL</t>
  </si>
  <si>
    <t>No hubo misiones al exterior agosto de 2021</t>
  </si>
  <si>
    <t>No hubo misiones al exterior septiembre de 2021</t>
  </si>
  <si>
    <t>Periodo: del 1 al 31 de octubre de 2021</t>
  </si>
  <si>
    <t>Gerardo Herrera</t>
  </si>
  <si>
    <t>Jefe de Jurídico Tributario</t>
  </si>
  <si>
    <t>Dirección General de Ingresos</t>
  </si>
  <si>
    <t>Bogotá, Colombia</t>
  </si>
  <si>
    <t>Panamá Open House -conectando con Panamá"</t>
  </si>
  <si>
    <t xml:space="preserve">Ver Informe </t>
  </si>
  <si>
    <t>Ana Melissa Correa Levy</t>
  </si>
  <si>
    <t>Sub Jefa de Itercambio de Información</t>
  </si>
  <si>
    <t xml:space="preserve">Ver Informe  </t>
  </si>
  <si>
    <t>Abogada</t>
  </si>
  <si>
    <t>Estrategia Fiscal Internacional</t>
  </si>
  <si>
    <t>Tegucigalpa, Honduras</t>
  </si>
  <si>
    <t xml:space="preserve">Taller de Buenas Prácticas y Tendencias </t>
  </si>
  <si>
    <t>Periodo: Del 1 al 30 de noviembre de 2021</t>
  </si>
  <si>
    <t xml:space="preserve">Héctor Alexander </t>
  </si>
  <si>
    <t>New York, Estados Unidos</t>
  </si>
  <si>
    <t>Participó en la Reunión de la Junta Directiva de Petroterminal de Panamá, S.A.</t>
  </si>
  <si>
    <t>Maritza Ureña</t>
  </si>
  <si>
    <t>Representó a nuestro País en el "XXVI Congreso Internacional del CLAD, sobre la Reforma del Estado y de la Administración Pública"</t>
  </si>
  <si>
    <t>Almaida Pineda</t>
  </si>
  <si>
    <t xml:space="preserve">Asesor del Director </t>
  </si>
  <si>
    <t>Marissa Villalobos</t>
  </si>
  <si>
    <t>Analista de Cuentas</t>
  </si>
  <si>
    <t xml:space="preserve">Andrés Sánchez </t>
  </si>
  <si>
    <t>Coordinador de Administraciones Provinciales de Ingresos</t>
  </si>
  <si>
    <t>Jaime Araya</t>
  </si>
  <si>
    <t>Subsecretario General</t>
  </si>
  <si>
    <t xml:space="preserve">Secretaria General </t>
  </si>
  <si>
    <t>Representó a la República de Panamá en la LI Reunión Ordinaria del Consejo Directivo y en el XXVI Congreso del CLAD</t>
  </si>
  <si>
    <t xml:space="preserve">Germaine Perret </t>
  </si>
  <si>
    <t>Oficina de Asesoría Legal del Despacho Superior</t>
  </si>
  <si>
    <t>Miami, Florida, Estados Unidos</t>
  </si>
  <si>
    <t>Audiencia Final del caso de arbitraje Internacional de inversión interpuesto por Jochem Bernard Buse en contra de la República de Panamá</t>
  </si>
  <si>
    <t>Margie-Lys Jaime Ramirez</t>
  </si>
  <si>
    <t xml:space="preserve">Jefa del Área de Cumplimiento y Pasivos </t>
  </si>
  <si>
    <t>Miami, Florida, USA</t>
  </si>
  <si>
    <t>Michelle González</t>
  </si>
  <si>
    <t>Punta Cana, República Dominicana</t>
  </si>
  <si>
    <t>Reunión XLIV GAFILAT</t>
  </si>
  <si>
    <t>Periodo: Del 1 al 31 de diciembre de 2021</t>
  </si>
  <si>
    <t>Isabel Vecchio</t>
  </si>
  <si>
    <t>Directora</t>
  </si>
  <si>
    <t>Participó en la reunión XXLIV del Grupo de Trabajo y Pleno de Representantes de GAFILAT y IV Pleno.</t>
  </si>
  <si>
    <t>Cartagena, Colombia</t>
  </si>
  <si>
    <t>Participó en la reunión del CLXXII Directorio y en el XXXVIII Reunión del Comité de Auditoría de CAF.</t>
  </si>
  <si>
    <t xml:space="preserve">Eder Córdoba </t>
  </si>
  <si>
    <t xml:space="preserve">Director </t>
  </si>
  <si>
    <t xml:space="preserve">Dirección de Financiamiento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</si>
</sst>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B/.&quot;* #,##0.00_-;\-&quot;B/.&quot;* #,##0.00_-;_-&quot;B/.&quot;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sz val="10"/>
      <name val="Book Antiqua"/>
      <family val="1"/>
    </font>
    <font>
      <b/>
      <sz val="18"/>
      <name val="Book Antiqua"/>
      <family val="1"/>
    </font>
    <font>
      <b/>
      <sz val="11"/>
      <color indexed="9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Calibri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sz val="14"/>
      <color theme="1"/>
      <name val="Arial Black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/>
    <xf numFmtId="1" fontId="5" fillId="0" borderId="5" xfId="0" applyNumberFormat="1" applyFont="1" applyFill="1" applyBorder="1" applyAlignment="1">
      <alignment horizontal="center" vertical="center"/>
    </xf>
    <xf numFmtId="15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2" fillId="3" borderId="0" xfId="0" applyFont="1" applyFill="1"/>
    <xf numFmtId="15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4" fontId="7" fillId="3" borderId="5" xfId="1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4" fontId="8" fillId="0" borderId="0" xfId="0" applyNumberFormat="1" applyFont="1" applyAlignment="1">
      <alignment horizontal="center" vertical="center"/>
    </xf>
    <xf numFmtId="0" fontId="6" fillId="0" borderId="5" xfId="1" applyBorder="1" applyAlignment="1" applyProtection="1">
      <alignment horizontal="center" vertical="center"/>
    </xf>
    <xf numFmtId="0" fontId="5" fillId="0" borderId="5" xfId="0" applyFont="1" applyBorder="1" applyAlignment="1">
      <alignment horizontal="justify" vertical="center"/>
    </xf>
    <xf numFmtId="4" fontId="7" fillId="0" borderId="5" xfId="1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" fontId="7" fillId="0" borderId="6" xfId="1" applyNumberFormat="1" applyFont="1" applyBorder="1" applyAlignment="1" applyProtection="1">
      <alignment horizontal="center" vertical="center"/>
    </xf>
    <xf numFmtId="15" fontId="9" fillId="0" borderId="5" xfId="0" applyNumberFormat="1" applyFont="1" applyFill="1" applyBorder="1" applyAlignment="1">
      <alignment horizontal="center" vertical="center"/>
    </xf>
    <xf numFmtId="15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4" fontId="6" fillId="3" borderId="6" xfId="1" applyNumberFormat="1" applyFont="1" applyFill="1" applyBorder="1" applyAlignment="1" applyProtection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0" fontId="9" fillId="0" borderId="9" xfId="0" applyFont="1" applyBorder="1"/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horizontal="center"/>
    </xf>
    <xf numFmtId="15" fontId="12" fillId="2" borderId="1" xfId="0" applyNumberFormat="1" applyFont="1" applyFill="1" applyBorder="1" applyAlignment="1">
      <alignment horizontal="center" vertical="center" wrapText="1"/>
    </xf>
    <xf numFmtId="15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 wrapText="1"/>
    </xf>
    <xf numFmtId="0" fontId="13" fillId="0" borderId="0" xfId="0" applyFont="1"/>
    <xf numFmtId="15" fontId="4" fillId="2" borderId="1" xfId="0" applyNumberFormat="1" applyFont="1" applyFill="1" applyBorder="1" applyAlignment="1">
      <alignment horizontal="center" vertical="center" wrapText="1"/>
    </xf>
    <xf numFmtId="15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4" fontId="6" fillId="3" borderId="5" xfId="1" applyNumberFormat="1" applyFill="1" applyBorder="1" applyAlignment="1" applyProtection="1">
      <alignment horizontal="center" vertical="center" wrapText="1"/>
    </xf>
    <xf numFmtId="44" fontId="3" fillId="0" borderId="0" xfId="2" applyFont="1" applyBorder="1" applyAlignment="1">
      <alignment horizontal="center"/>
    </xf>
    <xf numFmtId="0" fontId="16" fillId="3" borderId="5" xfId="0" applyNumberFormat="1" applyFont="1" applyFill="1" applyBorder="1" applyAlignment="1">
      <alignment horizontal="center" vertical="center" wrapText="1"/>
    </xf>
    <xf numFmtId="15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2" fontId="16" fillId="3" borderId="5" xfId="2" applyNumberFormat="1" applyFont="1" applyFill="1" applyBorder="1" applyAlignment="1">
      <alignment horizontal="center" vertical="center" wrapText="1"/>
    </xf>
    <xf numFmtId="4" fontId="16" fillId="3" borderId="5" xfId="0" applyNumberFormat="1" applyFont="1" applyFill="1" applyBorder="1" applyAlignment="1">
      <alignment horizontal="center" vertical="center" wrapText="1"/>
    </xf>
    <xf numFmtId="15" fontId="17" fillId="3" borderId="5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44" fontId="17" fillId="3" borderId="5" xfId="2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 vertical="center" wrapText="1"/>
    </xf>
    <xf numFmtId="44" fontId="16" fillId="3" borderId="5" xfId="2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5" fillId="0" borderId="5" xfId="2" applyNumberFormat="1" applyFont="1" applyFill="1" applyBorder="1" applyAlignment="1">
      <alignment horizontal="center" vertical="center"/>
    </xf>
    <xf numFmtId="164" fontId="5" fillId="0" borderId="5" xfId="2" applyNumberFormat="1" applyFont="1" applyFill="1" applyBorder="1" applyAlignment="1">
      <alignment horizontal="center" vertical="center"/>
    </xf>
    <xf numFmtId="44" fontId="5" fillId="0" borderId="5" xfId="2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" fontId="18" fillId="0" borderId="5" xfId="2" applyNumberFormat="1" applyFont="1" applyBorder="1" applyAlignment="1">
      <alignment horizontal="center" vertical="center"/>
    </xf>
    <xf numFmtId="44" fontId="18" fillId="0" borderId="5" xfId="2" applyFont="1" applyBorder="1" applyAlignment="1">
      <alignment horizontal="center" vertical="center"/>
    </xf>
    <xf numFmtId="44" fontId="4" fillId="2" borderId="5" xfId="2" applyFont="1" applyFill="1" applyBorder="1" applyAlignment="1">
      <alignment horizontal="center" vertical="center"/>
    </xf>
    <xf numFmtId="44" fontId="10" fillId="4" borderId="5" xfId="2" applyFont="1" applyFill="1" applyBorder="1" applyAlignment="1">
      <alignment horizontal="center" vertical="center"/>
    </xf>
    <xf numFmtId="44" fontId="9" fillId="0" borderId="5" xfId="2" applyFont="1" applyFill="1" applyBorder="1" applyAlignment="1">
      <alignment horizontal="center" vertical="center"/>
    </xf>
    <xf numFmtId="15" fontId="19" fillId="2" borderId="1" xfId="0" applyNumberFormat="1" applyFont="1" applyFill="1" applyBorder="1" applyAlignment="1">
      <alignment horizontal="center" vertical="center" wrapText="1"/>
    </xf>
    <xf numFmtId="15" fontId="19" fillId="2" borderId="2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44" fontId="19" fillId="2" borderId="3" xfId="2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6" fillId="3" borderId="2" xfId="0" applyNumberFormat="1" applyFont="1" applyFill="1" applyBorder="1" applyAlignment="1">
      <alignment horizontal="center" vertical="center" wrapText="1"/>
    </xf>
    <xf numFmtId="15" fontId="16" fillId="3" borderId="2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left" vertical="center" wrapText="1"/>
    </xf>
    <xf numFmtId="2" fontId="16" fillId="3" borderId="3" xfId="2" applyNumberFormat="1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4" fontId="16" fillId="3" borderId="3" xfId="2" applyNumberFormat="1" applyFont="1" applyFill="1" applyBorder="1" applyAlignment="1">
      <alignment horizontal="center" vertical="center" wrapText="1"/>
    </xf>
    <xf numFmtId="4" fontId="6" fillId="3" borderId="3" xfId="1" applyNumberForma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6" fillId="0" borderId="0" xfId="1" applyAlignment="1" applyProtection="1">
      <alignment horizontal="center" vertical="center"/>
    </xf>
    <xf numFmtId="164" fontId="4" fillId="2" borderId="5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4" fontId="4" fillId="0" borderId="5" xfId="2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4" fontId="10" fillId="0" borderId="5" xfId="2" applyFont="1" applyFill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13</xdr:row>
      <xdr:rowOff>142876</xdr:rowOff>
    </xdr:from>
    <xdr:to>
      <xdr:col>1</xdr:col>
      <xdr:colOff>666750</xdr:colOff>
      <xdr:row>15</xdr:row>
      <xdr:rowOff>147025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3533776"/>
          <a:ext cx="1371599" cy="585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38</xdr:row>
      <xdr:rowOff>142875</xdr:rowOff>
    </xdr:from>
    <xdr:to>
      <xdr:col>3</xdr:col>
      <xdr:colOff>4232</xdr:colOff>
      <xdr:row>40</xdr:row>
      <xdr:rowOff>0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535150"/>
          <a:ext cx="223308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102508</xdr:colOff>
      <xdr:row>52</xdr:row>
      <xdr:rowOff>210910</xdr:rowOff>
    </xdr:from>
    <xdr:to>
      <xdr:col>3</xdr:col>
      <xdr:colOff>685800</xdr:colOff>
      <xdr:row>54</xdr:row>
      <xdr:rowOff>123825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08" y="20099110"/>
          <a:ext cx="2869292" cy="37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79</xdr:row>
      <xdr:rowOff>142876</xdr:rowOff>
    </xdr:from>
    <xdr:to>
      <xdr:col>3</xdr:col>
      <xdr:colOff>685800</xdr:colOff>
      <xdr:row>81</xdr:row>
      <xdr:rowOff>104775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3147001"/>
          <a:ext cx="291465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kcunanpio\AppData\Local\Microsoft\Windows\INetCache\Content.Outlook\UFMT7YXH\Informe%20Suntantivo%20-%20Ana%20Correa.pdf" TargetMode="External"/><Relationship Id="rId13" Type="http://schemas.openxmlformats.org/officeDocument/2006/relationships/hyperlink" Target="file:///C:\Users\kcunanpio\AppData\Local\Microsoft\Windows\INetCache\Content.Outlook\UFMT7YXH\Informe%20Sustantivo%20-%20H&#233;ctor%20Alexander%20-%20%20Estados%20Unidos.pdf" TargetMode="External"/><Relationship Id="rId18" Type="http://schemas.openxmlformats.org/officeDocument/2006/relationships/hyperlink" Target="../Noviembre/Informe%20Sustantivo%20-%20Isabel%20Vecchio.pdf" TargetMode="External"/><Relationship Id="rId3" Type="http://schemas.openxmlformats.org/officeDocument/2006/relationships/hyperlink" Target="file:///C:\Users\kcunanpio\AppData\Local\Microsoft\Windows\INetCache\Content.Outlook\7RTOHHC8\Informe%20Sustantivo%20-%20Patricia%20Quintana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file:///C:\Users\kcunanpio\AppData\Local\Microsoft\Windows\INetCache\Content.Outlook\UFMT7YXH\Informe%20Suntantivo%20-%20Ana%20Correa.pdf" TargetMode="External"/><Relationship Id="rId12" Type="http://schemas.openxmlformats.org/officeDocument/2006/relationships/hyperlink" Target="file:///C:\Users\kcunanpio\AppData\Local\Microsoft\Windows\INetCache\Content.Outlook\UFMT7YXH\Informe%20Sustantivo%20-%20H&#233;ctor%20Alexander%20-%20%20Estados%20Unidos.pdf" TargetMode="External"/><Relationship Id="rId17" Type="http://schemas.openxmlformats.org/officeDocument/2006/relationships/hyperlink" Target="file:///C:\Users\kcunanpio\AppData\Local\Microsoft\Windows\INetCache\Content.Outlook\UFMT7YXH\Informe%20Sustantivo%20-%20H&#233;ctor%20Alexander%20-%20%20Estados%20Unidos.pdf" TargetMode="External"/><Relationship Id="rId2" Type="http://schemas.openxmlformats.org/officeDocument/2006/relationships/hyperlink" Target="file:///C:\Users\kcunanpio\AppData\Local\Microsoft\Windows\INetCache\Content.Outlook\7RTOHHC8\Informe%20Sustantivo%20-%20H&#233;ctor%20Alexander.pdf" TargetMode="External"/><Relationship Id="rId16" Type="http://schemas.openxmlformats.org/officeDocument/2006/relationships/hyperlink" Target="file:///C:\Users\kcunanpio\AppData\Local\Microsoft\Windows\INetCache\Content.Outlook\UFMT7YXH\Informe%20Sustantivo%20-%20H&#233;ctor%20Alexander%20-%20%20Estados%20Unidos.pdf" TargetMode="External"/><Relationship Id="rId20" Type="http://schemas.openxmlformats.org/officeDocument/2006/relationships/hyperlink" Target="../Noviembre/Informe%20Sustantivo%20-%20Eder%20C&#243;rdoba.pdf" TargetMode="External"/><Relationship Id="rId1" Type="http://schemas.openxmlformats.org/officeDocument/2006/relationships/hyperlink" Target="file:///C:\Users\kcunanpio\AppData\Local\Microsoft\Windows\INetCache\Content.Outlook\7RTOHHC8\Informe%20Sustantivo%20-%20Dani%20Luzniecky.pdf" TargetMode="External"/><Relationship Id="rId6" Type="http://schemas.openxmlformats.org/officeDocument/2006/relationships/hyperlink" Target="file:///C:\Users\kcunanpio\AppData\Local\Microsoft\Windows\INetCache\Content.Outlook\UFMT7YXH\Informe%20Sustantivo%20-%20Gerardo%20Herrera.pdf" TargetMode="External"/><Relationship Id="rId11" Type="http://schemas.openxmlformats.org/officeDocument/2006/relationships/hyperlink" Target="file:///C:\Users\kcunanpio\AppData\Local\Microsoft\Windows\INetCache\Content.Outlook\UFMT7YXH\Informe%20Sustantivo%20-%20H&#233;ctor%20Alexander%20-%20%20Estados%20Unidos.pdf" TargetMode="External"/><Relationship Id="rId5" Type="http://schemas.openxmlformats.org/officeDocument/2006/relationships/hyperlink" Target="file:///C:\Users\kcunanpio\AppData\Local\Microsoft\Windows\INetCache\Content.Outlook\7RTOHHC8\Informe%20Sustantivo%20-%20Tatiana%20Alem&#225;n.pdf" TargetMode="External"/><Relationship Id="rId15" Type="http://schemas.openxmlformats.org/officeDocument/2006/relationships/hyperlink" Target="file:///C:\Users\kcunanpio\AppData\Local\Microsoft\Windows\INetCache\Content.Outlook\UFMT7YXH\Informe%20Sustantivo%20-%20H&#233;ctor%20Alexander%20-%20%20Estados%20Unidos.pdf" TargetMode="External"/><Relationship Id="rId10" Type="http://schemas.openxmlformats.org/officeDocument/2006/relationships/hyperlink" Target="file:///C:\Users\kcunanpio\AppData\Local\Microsoft\Windows\INetCache\Content.Outlook\UFMT7YXH\Informe%20Sustantivo%20-%20H&#233;ctor%20Alexander%20-%20%20Estados%20Unidos.pdf" TargetMode="External"/><Relationship Id="rId19" Type="http://schemas.openxmlformats.org/officeDocument/2006/relationships/hyperlink" Target="../Noviembre/Informe%20Sustantivo%20-%20H&#233;ctor%20Alexander.pdf" TargetMode="External"/><Relationship Id="rId4" Type="http://schemas.openxmlformats.org/officeDocument/2006/relationships/hyperlink" Target="file:///C:\Users\kcunanpio\AppData\Local\Microsoft\Windows\INetCache\Content.Outlook\7RTOHHC8\Informe%20Sustantivo%20-%20Darma%20Romero.pdf" TargetMode="External"/><Relationship Id="rId9" Type="http://schemas.openxmlformats.org/officeDocument/2006/relationships/hyperlink" Target="file:///C:\Users\kcunanpio\AppData\Local\Microsoft\Windows\INetCache\Content.Outlook\UFMT7YXH\Informe%20Sustantivo%20-%20H&#233;ctor%20Alexander%20-%20%20Estados%20Unidos.pdf" TargetMode="External"/><Relationship Id="rId14" Type="http://schemas.openxmlformats.org/officeDocument/2006/relationships/hyperlink" Target="file:///C:\Users\kcunanpio\AppData\Local\Microsoft\Windows\INetCache\Content.Outlook\UFMT7YXH\Informe%20Sustantivo%20-%20H&#233;ctor%20Alexander%20-%20%20Estados%20Unidos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2"/>
  <sheetViews>
    <sheetView tabSelected="1" topLeftCell="A28" workbookViewId="0">
      <selection activeCell="P74" sqref="P74"/>
    </sheetView>
  </sheetViews>
  <sheetFormatPr baseColWidth="10" defaultRowHeight="15" x14ac:dyDescent="0.25"/>
  <cols>
    <col min="5" max="5" width="10" customWidth="1"/>
    <col min="6" max="6" width="24.140625" customWidth="1"/>
    <col min="8" max="8" width="27.7109375" customWidth="1"/>
    <col min="9" max="9" width="10.140625" customWidth="1"/>
    <col min="10" max="10" width="9.85546875" customWidth="1"/>
    <col min="12" max="12" width="11.28515625" customWidth="1"/>
  </cols>
  <sheetData>
    <row r="2" spans="1:14" ht="27" x14ac:dyDescent="0.5">
      <c r="A2" s="1" t="s">
        <v>0</v>
      </c>
    </row>
    <row r="4" spans="1:14" ht="27" x14ac:dyDescent="0.5">
      <c r="A4" s="1" t="s">
        <v>1</v>
      </c>
    </row>
    <row r="6" spans="1:14" ht="27" x14ac:dyDescent="0.5">
      <c r="A6" s="1" t="s">
        <v>2</v>
      </c>
    </row>
    <row r="8" spans="1:14" ht="27" x14ac:dyDescent="0.5">
      <c r="A8" s="1" t="s">
        <v>3</v>
      </c>
    </row>
    <row r="10" spans="1:14" ht="27" x14ac:dyDescent="0.5">
      <c r="A10" s="1" t="s">
        <v>4</v>
      </c>
    </row>
    <row r="12" spans="1:14" ht="27" x14ac:dyDescent="0.5">
      <c r="A12" s="1" t="s">
        <v>4</v>
      </c>
    </row>
    <row r="14" spans="1:14" s="3" customFormat="1" ht="28.5" customHeight="1" x14ac:dyDescent="0.25">
      <c r="A14" s="92" t="s">
        <v>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2"/>
    </row>
    <row r="15" spans="1:14" s="5" customFormat="1" ht="17.25" customHeight="1" x14ac:dyDescent="0.25">
      <c r="A15" s="93" t="s">
        <v>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4"/>
    </row>
    <row r="16" spans="1:14" s="5" customFormat="1" ht="27" customHeight="1" x14ac:dyDescent="0.25">
      <c r="A16" s="94" t="s">
        <v>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4"/>
    </row>
    <row r="17" spans="1:20" s="5" customFormat="1" ht="6.75" customHeight="1" x14ac:dyDescent="0.3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"/>
    </row>
    <row r="18" spans="1:20" s="8" customFormat="1" ht="64.5" customHeight="1" x14ac:dyDescent="0.25">
      <c r="A18" s="47" t="s">
        <v>8</v>
      </c>
      <c r="B18" s="47" t="s">
        <v>9</v>
      </c>
      <c r="C18" s="48" t="s">
        <v>10</v>
      </c>
      <c r="D18" s="49" t="s">
        <v>11</v>
      </c>
      <c r="E18" s="49" t="s">
        <v>12</v>
      </c>
      <c r="F18" s="50" t="s">
        <v>13</v>
      </c>
      <c r="G18" s="49" t="s">
        <v>14</v>
      </c>
      <c r="H18" s="49" t="s">
        <v>15</v>
      </c>
      <c r="I18" s="51" t="s">
        <v>16</v>
      </c>
      <c r="J18" s="51" t="s">
        <v>17</v>
      </c>
      <c r="K18" s="51" t="s">
        <v>18</v>
      </c>
      <c r="L18" s="51" t="s">
        <v>19</v>
      </c>
      <c r="M18" s="51" t="s">
        <v>20</v>
      </c>
      <c r="N18" s="7"/>
      <c r="O18" s="3"/>
      <c r="P18" s="3"/>
      <c r="Q18" s="3"/>
      <c r="R18" s="3"/>
      <c r="S18" s="3"/>
      <c r="T18" s="3"/>
    </row>
    <row r="19" spans="1:20" s="16" customFormat="1" ht="111" customHeight="1" x14ac:dyDescent="0.25">
      <c r="A19" s="9">
        <v>1</v>
      </c>
      <c r="B19" s="10">
        <v>44380</v>
      </c>
      <c r="C19" s="10">
        <v>44386</v>
      </c>
      <c r="D19" s="11" t="s">
        <v>21</v>
      </c>
      <c r="E19" s="11" t="s">
        <v>22</v>
      </c>
      <c r="F19" s="11" t="s">
        <v>23</v>
      </c>
      <c r="G19" s="12" t="s">
        <v>24</v>
      </c>
      <c r="H19" s="13" t="s">
        <v>25</v>
      </c>
      <c r="I19" s="14">
        <v>0</v>
      </c>
      <c r="J19" s="14">
        <v>0</v>
      </c>
      <c r="K19" s="14">
        <v>0</v>
      </c>
      <c r="L19" s="14">
        <f>SUM(I19:K19)</f>
        <v>0</v>
      </c>
      <c r="M19" s="15" t="s">
        <v>26</v>
      </c>
      <c r="N19" s="7"/>
      <c r="O19" s="3"/>
      <c r="P19" s="3"/>
      <c r="Q19" s="3"/>
      <c r="R19" s="3"/>
      <c r="S19" s="3"/>
      <c r="T19" s="3"/>
    </row>
    <row r="20" spans="1:20" s="16" customFormat="1" ht="6" customHeight="1" x14ac:dyDescent="0.25">
      <c r="A20" s="9"/>
      <c r="B20" s="10"/>
      <c r="C20" s="17"/>
      <c r="D20" s="18"/>
      <c r="E20" s="11"/>
      <c r="F20" s="18"/>
      <c r="G20" s="19"/>
      <c r="H20" s="13"/>
      <c r="I20" s="14"/>
      <c r="J20" s="14"/>
      <c r="K20" s="14"/>
      <c r="L20" s="14"/>
      <c r="M20" s="20"/>
      <c r="N20" s="7"/>
      <c r="O20" s="3"/>
      <c r="P20" s="3"/>
      <c r="Q20" s="3"/>
      <c r="R20" s="3"/>
      <c r="S20" s="3"/>
      <c r="T20" s="3"/>
    </row>
    <row r="21" spans="1:20" s="16" customFormat="1" ht="140.25" customHeight="1" x14ac:dyDescent="0.25">
      <c r="A21" s="9">
        <v>2</v>
      </c>
      <c r="B21" s="10">
        <v>44380</v>
      </c>
      <c r="C21" s="17">
        <v>44383</v>
      </c>
      <c r="D21" s="18" t="s">
        <v>27</v>
      </c>
      <c r="E21" s="11" t="s">
        <v>28</v>
      </c>
      <c r="F21" s="18" t="s">
        <v>29</v>
      </c>
      <c r="G21" s="21" t="s">
        <v>30</v>
      </c>
      <c r="H21" s="13" t="s">
        <v>25</v>
      </c>
      <c r="I21" s="22">
        <v>1446</v>
      </c>
      <c r="J21" s="14">
        <v>900</v>
      </c>
      <c r="K21" s="14">
        <v>0</v>
      </c>
      <c r="L21" s="14">
        <f>SUM(I21:K21)</f>
        <v>2346</v>
      </c>
      <c r="M21" s="23" t="s">
        <v>26</v>
      </c>
      <c r="N21" s="7"/>
      <c r="O21" s="3"/>
      <c r="P21" s="3"/>
      <c r="Q21" s="3"/>
      <c r="R21" s="3"/>
      <c r="S21" s="3"/>
      <c r="T21" s="3"/>
    </row>
    <row r="22" spans="1:20" s="16" customFormat="1" ht="6.75" customHeight="1" x14ac:dyDescent="0.25">
      <c r="A22" s="9"/>
      <c r="B22" s="10"/>
      <c r="C22" s="17"/>
      <c r="D22" s="18"/>
      <c r="E22" s="11"/>
      <c r="F22" s="18"/>
      <c r="G22" s="19"/>
      <c r="H22" s="13"/>
      <c r="I22" s="14"/>
      <c r="J22" s="14"/>
      <c r="K22" s="14"/>
      <c r="L22" s="14"/>
      <c r="M22" s="20"/>
      <c r="N22" s="7"/>
      <c r="O22" s="3"/>
      <c r="P22" s="3"/>
      <c r="Q22" s="3"/>
      <c r="R22" s="3"/>
      <c r="S22" s="3"/>
      <c r="T22" s="3"/>
    </row>
    <row r="23" spans="1:20" s="16" customFormat="1" ht="85.5" customHeight="1" x14ac:dyDescent="0.25">
      <c r="A23" s="9">
        <v>3</v>
      </c>
      <c r="B23" s="17">
        <v>44403</v>
      </c>
      <c r="C23" s="17">
        <v>44406</v>
      </c>
      <c r="D23" s="18" t="s">
        <v>31</v>
      </c>
      <c r="E23" s="11" t="s">
        <v>32</v>
      </c>
      <c r="F23" s="18" t="s">
        <v>33</v>
      </c>
      <c r="G23" s="19" t="s">
        <v>30</v>
      </c>
      <c r="H23" s="24" t="s">
        <v>34</v>
      </c>
      <c r="I23" s="14">
        <v>966</v>
      </c>
      <c r="J23" s="14">
        <v>1200</v>
      </c>
      <c r="K23" s="14">
        <v>0</v>
      </c>
      <c r="L23" s="14">
        <f>SUM(I23:K23)</f>
        <v>2166</v>
      </c>
      <c r="M23" s="15" t="s">
        <v>35</v>
      </c>
      <c r="N23" s="7"/>
      <c r="O23" s="3"/>
      <c r="P23" s="3"/>
      <c r="Q23" s="3"/>
      <c r="R23" s="3"/>
      <c r="S23" s="3"/>
      <c r="T23" s="3"/>
    </row>
    <row r="24" spans="1:20" s="16" customFormat="1" ht="6" customHeight="1" x14ac:dyDescent="0.25">
      <c r="A24" s="9"/>
      <c r="B24" s="10"/>
      <c r="C24" s="17"/>
      <c r="D24" s="18"/>
      <c r="E24" s="11"/>
      <c r="F24" s="18"/>
      <c r="G24" s="19"/>
      <c r="H24" s="24"/>
      <c r="I24" s="14"/>
      <c r="J24" s="14"/>
      <c r="K24" s="14"/>
      <c r="L24" s="14"/>
      <c r="M24" s="20"/>
      <c r="N24" s="7"/>
      <c r="O24" s="3"/>
      <c r="P24" s="3"/>
      <c r="Q24" s="3"/>
      <c r="R24" s="3"/>
      <c r="S24" s="3"/>
      <c r="T24" s="3"/>
    </row>
    <row r="25" spans="1:20" s="16" customFormat="1" ht="95.25" customHeight="1" x14ac:dyDescent="0.25">
      <c r="A25" s="9">
        <v>4</v>
      </c>
      <c r="B25" s="10">
        <v>44405</v>
      </c>
      <c r="C25" s="17">
        <v>44408</v>
      </c>
      <c r="D25" s="18" t="s">
        <v>36</v>
      </c>
      <c r="E25" s="11" t="s">
        <v>37</v>
      </c>
      <c r="F25" s="18" t="s">
        <v>33</v>
      </c>
      <c r="G25" s="19" t="s">
        <v>30</v>
      </c>
      <c r="H25" s="13" t="s">
        <v>34</v>
      </c>
      <c r="I25" s="14">
        <v>970</v>
      </c>
      <c r="J25" s="14">
        <v>900</v>
      </c>
      <c r="K25" s="14">
        <v>0</v>
      </c>
      <c r="L25" s="14">
        <f>SUM(I25:K25)</f>
        <v>1870</v>
      </c>
      <c r="M25" s="25" t="s">
        <v>35</v>
      </c>
      <c r="N25" s="7"/>
      <c r="O25" s="3"/>
      <c r="P25" s="3"/>
      <c r="Q25" s="3"/>
      <c r="R25" s="3"/>
      <c r="S25" s="3"/>
      <c r="T25" s="3"/>
    </row>
    <row r="26" spans="1:20" s="16" customFormat="1" ht="6" customHeight="1" x14ac:dyDescent="0.25">
      <c r="A26" s="9"/>
      <c r="B26" s="10"/>
      <c r="C26" s="17"/>
      <c r="D26" s="18"/>
      <c r="E26" s="26"/>
      <c r="F26" s="18"/>
      <c r="G26" s="19"/>
      <c r="H26" s="13"/>
      <c r="I26" s="14"/>
      <c r="J26" s="14"/>
      <c r="K26" s="14"/>
      <c r="L26" s="14"/>
      <c r="M26" s="27"/>
      <c r="N26" s="7"/>
      <c r="O26" s="3"/>
      <c r="P26" s="3"/>
      <c r="Q26" s="3"/>
      <c r="R26" s="3"/>
      <c r="S26" s="3"/>
      <c r="T26" s="3"/>
    </row>
    <row r="27" spans="1:20" s="16" customFormat="1" ht="88.5" customHeight="1" x14ac:dyDescent="0.25">
      <c r="A27" s="9">
        <v>5</v>
      </c>
      <c r="B27" s="10">
        <v>44405</v>
      </c>
      <c r="C27" s="17">
        <v>44408</v>
      </c>
      <c r="D27" s="18" t="s">
        <v>38</v>
      </c>
      <c r="E27" s="11" t="s">
        <v>39</v>
      </c>
      <c r="F27" s="18" t="s">
        <v>33</v>
      </c>
      <c r="G27" s="19" t="s">
        <v>30</v>
      </c>
      <c r="H27" s="13" t="s">
        <v>34</v>
      </c>
      <c r="I27" s="14">
        <v>1398</v>
      </c>
      <c r="J27" s="14">
        <v>900</v>
      </c>
      <c r="K27" s="14">
        <v>0</v>
      </c>
      <c r="L27" s="14">
        <f>SUM(I27:K27)</f>
        <v>2298</v>
      </c>
      <c r="M27" s="27" t="s">
        <v>35</v>
      </c>
      <c r="N27" s="7"/>
      <c r="O27" s="3"/>
      <c r="P27" s="3"/>
      <c r="Q27" s="3"/>
      <c r="R27" s="3"/>
      <c r="S27" s="3"/>
      <c r="T27" s="3"/>
    </row>
    <row r="28" spans="1:20" s="16" customFormat="1" ht="10.5" customHeight="1" x14ac:dyDescent="0.25">
      <c r="A28" s="28"/>
      <c r="B28" s="28"/>
      <c r="C28" s="29"/>
      <c r="D28" s="30"/>
      <c r="E28" s="31"/>
      <c r="F28" s="30"/>
      <c r="G28" s="32"/>
      <c r="H28" s="33"/>
      <c r="I28" s="34"/>
      <c r="J28" s="34"/>
      <c r="K28" s="34"/>
      <c r="L28" s="34"/>
      <c r="M28" s="35"/>
      <c r="N28" s="7"/>
      <c r="O28" s="3"/>
      <c r="P28" s="3"/>
      <c r="Q28" s="3"/>
      <c r="R28" s="3"/>
      <c r="S28" s="3"/>
      <c r="T28" s="3"/>
    </row>
    <row r="29" spans="1:20" s="8" customFormat="1" ht="21.75" customHeight="1" x14ac:dyDescent="0.25">
      <c r="A29" s="95" t="s">
        <v>40</v>
      </c>
      <c r="B29" s="95"/>
      <c r="C29" s="95"/>
      <c r="D29" s="95"/>
      <c r="E29" s="95"/>
      <c r="F29" s="95"/>
      <c r="G29" s="95"/>
      <c r="H29" s="96"/>
      <c r="I29" s="36">
        <f>SUM(I19:I28)</f>
        <v>4780</v>
      </c>
      <c r="J29" s="36">
        <f>SUM(J19:J28)</f>
        <v>3900</v>
      </c>
      <c r="K29" s="36">
        <f>SUM(K19:K28)</f>
        <v>0</v>
      </c>
      <c r="L29" s="37">
        <f>SUM(L19:L28)</f>
        <v>8680</v>
      </c>
      <c r="M29" s="36"/>
      <c r="N29" s="7"/>
      <c r="O29" s="3"/>
      <c r="P29" s="3"/>
      <c r="Q29" s="3"/>
      <c r="R29" s="3"/>
      <c r="S29" s="3"/>
      <c r="T29" s="3"/>
    </row>
    <row r="30" spans="1:20" s="8" customFormat="1" ht="9" customHeight="1" x14ac:dyDescent="0.25">
      <c r="A30" s="38"/>
      <c r="B30" s="39"/>
      <c r="C30" s="39"/>
      <c r="D30" s="39"/>
      <c r="E30" s="39"/>
      <c r="F30" s="39"/>
      <c r="G30" s="40"/>
      <c r="H30" s="33"/>
      <c r="I30" s="34"/>
      <c r="J30" s="41"/>
      <c r="K30" s="41"/>
      <c r="L30" s="34"/>
      <c r="M30" s="42"/>
    </row>
    <row r="31" spans="1:20" s="8" customFormat="1" ht="11.25" customHeight="1" x14ac:dyDescent="0.25">
      <c r="A31" s="38"/>
      <c r="B31" s="39"/>
      <c r="C31" s="39"/>
      <c r="D31" s="39"/>
      <c r="E31" s="39"/>
      <c r="F31" s="39"/>
      <c r="G31" s="43"/>
      <c r="H31" s="43"/>
      <c r="I31" s="34"/>
      <c r="J31" s="34"/>
      <c r="K31" s="34"/>
      <c r="L31" s="34"/>
      <c r="M31" s="42"/>
    </row>
    <row r="32" spans="1:20" s="8" customFormat="1" ht="19.5" customHeight="1" x14ac:dyDescent="0.25">
      <c r="A32" s="44" t="s">
        <v>41</v>
      </c>
      <c r="B32" s="44"/>
      <c r="C32" s="44"/>
      <c r="D32" s="44"/>
      <c r="E32" s="44"/>
      <c r="F32" s="44"/>
      <c r="G32" s="44"/>
      <c r="H32" s="45"/>
      <c r="I32" s="46">
        <f>SUM(I29:I31)</f>
        <v>4780</v>
      </c>
      <c r="J32" s="46">
        <f>SUM(J29:J31)</f>
        <v>3900</v>
      </c>
      <c r="K32" s="46">
        <f>SUM(K29:K31)</f>
        <v>0</v>
      </c>
      <c r="L32" s="46">
        <f>SUM(L29:L31)</f>
        <v>8680</v>
      </c>
      <c r="M32" s="46"/>
    </row>
    <row r="35" spans="1:13" ht="22.5" x14ac:dyDescent="0.45">
      <c r="A35" s="52" t="s">
        <v>42</v>
      </c>
    </row>
    <row r="37" spans="1:13" ht="22.5" x14ac:dyDescent="0.45">
      <c r="A37" s="52" t="s">
        <v>43</v>
      </c>
    </row>
    <row r="39" spans="1:13" ht="20.25" x14ac:dyDescent="0.25">
      <c r="A39" s="97" t="s">
        <v>5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</row>
    <row r="40" spans="1:13" ht="24.75" customHeight="1" x14ac:dyDescent="0.3">
      <c r="A40" s="98" t="s">
        <v>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1:13" ht="20.25" x14ac:dyDescent="0.3">
      <c r="A41" s="99" t="s">
        <v>44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1:13" ht="12" customHeight="1" x14ac:dyDescent="0.3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60" x14ac:dyDescent="0.25">
      <c r="A43" s="53" t="s">
        <v>8</v>
      </c>
      <c r="B43" s="53" t="s">
        <v>9</v>
      </c>
      <c r="C43" s="54" t="s">
        <v>10</v>
      </c>
      <c r="D43" s="55" t="s">
        <v>11</v>
      </c>
      <c r="E43" s="55" t="s">
        <v>12</v>
      </c>
      <c r="F43" s="56" t="s">
        <v>13</v>
      </c>
      <c r="G43" s="55" t="s">
        <v>14</v>
      </c>
      <c r="H43" s="56" t="s">
        <v>15</v>
      </c>
      <c r="I43" s="57" t="s">
        <v>16</v>
      </c>
      <c r="J43" s="57" t="s">
        <v>17</v>
      </c>
      <c r="K43" s="57" t="s">
        <v>18</v>
      </c>
      <c r="L43" s="57" t="s">
        <v>19</v>
      </c>
      <c r="M43" s="57" t="s">
        <v>20</v>
      </c>
    </row>
    <row r="44" spans="1:13" ht="60" x14ac:dyDescent="0.25">
      <c r="A44" s="9">
        <v>1</v>
      </c>
      <c r="B44" s="10">
        <v>44476</v>
      </c>
      <c r="C44" s="17">
        <v>44478</v>
      </c>
      <c r="D44" s="58" t="s">
        <v>45</v>
      </c>
      <c r="E44" s="59" t="s">
        <v>46</v>
      </c>
      <c r="F44" s="58" t="s">
        <v>47</v>
      </c>
      <c r="G44" s="58" t="s">
        <v>48</v>
      </c>
      <c r="H44" s="21" t="s">
        <v>49</v>
      </c>
      <c r="I44" s="14">
        <v>1183.7</v>
      </c>
      <c r="J44" s="14">
        <v>600</v>
      </c>
      <c r="K44" s="14">
        <v>0</v>
      </c>
      <c r="L44" s="14">
        <f>SUM(I44:K44)</f>
        <v>1783.7</v>
      </c>
      <c r="M44" s="23" t="s">
        <v>50</v>
      </c>
    </row>
    <row r="45" spans="1:13" ht="100.5" customHeight="1" x14ac:dyDescent="0.25">
      <c r="A45" s="9">
        <v>2</v>
      </c>
      <c r="B45" s="10">
        <v>44476</v>
      </c>
      <c r="C45" s="17">
        <v>44478</v>
      </c>
      <c r="D45" s="60" t="s">
        <v>51</v>
      </c>
      <c r="E45" s="59" t="s">
        <v>52</v>
      </c>
      <c r="F45" s="58" t="s">
        <v>47</v>
      </c>
      <c r="G45" s="58" t="s">
        <v>48</v>
      </c>
      <c r="H45" s="61" t="s">
        <v>49</v>
      </c>
      <c r="I45" s="14">
        <v>1183.7</v>
      </c>
      <c r="J45" s="14">
        <v>600</v>
      </c>
      <c r="K45" s="14">
        <v>0</v>
      </c>
      <c r="L45" s="14">
        <f>SUM(I45:K45)</f>
        <v>1783.7</v>
      </c>
      <c r="M45" s="62" t="s">
        <v>53</v>
      </c>
    </row>
    <row r="46" spans="1:13" ht="55.5" customHeight="1" x14ac:dyDescent="0.25">
      <c r="A46" s="9">
        <v>3</v>
      </c>
      <c r="B46" s="10">
        <v>44494</v>
      </c>
      <c r="C46" s="17">
        <v>44497</v>
      </c>
      <c r="D46" s="58" t="s">
        <v>31</v>
      </c>
      <c r="E46" s="59" t="s">
        <v>54</v>
      </c>
      <c r="F46" s="58" t="s">
        <v>55</v>
      </c>
      <c r="G46" s="58" t="s">
        <v>56</v>
      </c>
      <c r="H46" s="13" t="s">
        <v>57</v>
      </c>
      <c r="I46" s="14">
        <v>585.54</v>
      </c>
      <c r="J46" s="14">
        <v>900</v>
      </c>
      <c r="K46" s="14">
        <v>0</v>
      </c>
      <c r="L46" s="14">
        <f>SUM(I46:K46)</f>
        <v>1485.54</v>
      </c>
      <c r="M46" s="62" t="s">
        <v>53</v>
      </c>
    </row>
    <row r="47" spans="1:13" x14ac:dyDescent="0.25">
      <c r="A47" s="95"/>
      <c r="B47" s="95"/>
      <c r="C47" s="95"/>
      <c r="D47" s="95"/>
      <c r="E47" s="95"/>
      <c r="F47" s="95"/>
      <c r="G47" s="95"/>
      <c r="H47" s="96"/>
      <c r="I47" s="36"/>
      <c r="J47" s="36"/>
      <c r="K47" s="36"/>
      <c r="L47" s="37"/>
      <c r="M47" s="36"/>
    </row>
    <row r="48" spans="1:13" ht="9.75" customHeight="1" x14ac:dyDescent="0.25">
      <c r="A48" s="38"/>
      <c r="B48" s="39"/>
      <c r="C48" s="39"/>
      <c r="D48" s="39"/>
      <c r="E48" s="39"/>
      <c r="F48" s="39"/>
      <c r="G48" s="40"/>
      <c r="H48" s="33"/>
      <c r="I48" s="34"/>
      <c r="J48" s="41"/>
      <c r="K48" s="41"/>
      <c r="L48" s="34"/>
      <c r="M48" s="42"/>
    </row>
    <row r="49" spans="1:13" ht="9.75" customHeight="1" x14ac:dyDescent="0.25">
      <c r="A49" s="38"/>
      <c r="B49" s="39"/>
      <c r="C49" s="39"/>
      <c r="D49" s="39"/>
      <c r="E49" s="39"/>
      <c r="F49" s="39"/>
      <c r="G49" s="43"/>
      <c r="H49" s="43"/>
      <c r="I49" s="34"/>
      <c r="J49" s="34"/>
      <c r="K49" s="34"/>
      <c r="L49" s="34"/>
      <c r="M49" s="42"/>
    </row>
    <row r="50" spans="1:13" x14ac:dyDescent="0.25">
      <c r="A50" s="44" t="s">
        <v>41</v>
      </c>
      <c r="B50" s="44"/>
      <c r="C50" s="44"/>
      <c r="D50" s="44"/>
      <c r="E50" s="44"/>
      <c r="F50" s="44"/>
      <c r="G50" s="44"/>
      <c r="H50" s="45"/>
      <c r="I50" s="46">
        <f>SUM(I44:I49)</f>
        <v>2952.94</v>
      </c>
      <c r="J50" s="46">
        <f>SUM(J44:J49)</f>
        <v>2100</v>
      </c>
      <c r="K50" s="46">
        <f>SUM(K47:K49)</f>
        <v>0</v>
      </c>
      <c r="L50" s="46">
        <f>SUM(I50:K50)</f>
        <v>5052.9400000000005</v>
      </c>
      <c r="M50" s="46"/>
    </row>
    <row r="53" spans="1:13" ht="18" x14ac:dyDescent="0.25">
      <c r="A53" s="92" t="s">
        <v>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3" ht="18" x14ac:dyDescent="0.25">
      <c r="A54" s="93" t="s">
        <v>6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</row>
    <row r="55" spans="1:13" ht="18" x14ac:dyDescent="0.25">
      <c r="A55" s="94" t="s">
        <v>58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23.25" x14ac:dyDescent="0.35">
      <c r="A56" s="5"/>
      <c r="B56" s="6"/>
      <c r="C56" s="6"/>
      <c r="D56" s="6"/>
      <c r="E56" s="6"/>
      <c r="F56" s="6"/>
      <c r="G56" s="6"/>
      <c r="H56" s="6"/>
      <c r="I56" s="63"/>
      <c r="J56" s="6"/>
      <c r="K56" s="6"/>
      <c r="L56" s="63"/>
      <c r="M56" s="6"/>
    </row>
    <row r="57" spans="1:13" ht="51" x14ac:dyDescent="0.25">
      <c r="A57" s="86" t="s">
        <v>8</v>
      </c>
      <c r="B57" s="86" t="s">
        <v>9</v>
      </c>
      <c r="C57" s="87" t="s">
        <v>10</v>
      </c>
      <c r="D57" s="88" t="s">
        <v>11</v>
      </c>
      <c r="E57" s="88" t="s">
        <v>12</v>
      </c>
      <c r="F57" s="89" t="s">
        <v>13</v>
      </c>
      <c r="G57" s="88" t="s">
        <v>14</v>
      </c>
      <c r="H57" s="89" t="s">
        <v>15</v>
      </c>
      <c r="I57" s="90" t="s">
        <v>16</v>
      </c>
      <c r="J57" s="91" t="s">
        <v>17</v>
      </c>
      <c r="K57" s="91" t="s">
        <v>18</v>
      </c>
      <c r="L57" s="90" t="s">
        <v>19</v>
      </c>
      <c r="M57" s="91" t="s">
        <v>20</v>
      </c>
    </row>
    <row r="58" spans="1:13" ht="57" x14ac:dyDescent="0.25">
      <c r="A58" s="64">
        <v>1</v>
      </c>
      <c r="B58" s="65">
        <v>44516</v>
      </c>
      <c r="C58" s="65">
        <v>44521</v>
      </c>
      <c r="D58" s="66" t="s">
        <v>59</v>
      </c>
      <c r="E58" s="66" t="s">
        <v>22</v>
      </c>
      <c r="F58" s="67" t="s">
        <v>23</v>
      </c>
      <c r="G58" s="66" t="s">
        <v>60</v>
      </c>
      <c r="H58" s="66" t="s">
        <v>61</v>
      </c>
      <c r="I58" s="68">
        <v>0</v>
      </c>
      <c r="J58" s="69">
        <v>0</v>
      </c>
      <c r="K58" s="69">
        <v>0</v>
      </c>
      <c r="L58" s="68">
        <v>0</v>
      </c>
      <c r="M58" s="62" t="s">
        <v>53</v>
      </c>
    </row>
    <row r="59" spans="1:13" x14ac:dyDescent="0.25">
      <c r="A59" s="70"/>
      <c r="B59" s="70"/>
      <c r="C59" s="70"/>
      <c r="D59" s="71"/>
      <c r="E59" s="71"/>
      <c r="F59" s="72"/>
      <c r="G59" s="71"/>
      <c r="H59" s="72"/>
      <c r="I59" s="73"/>
      <c r="J59" s="74"/>
      <c r="K59" s="74"/>
      <c r="L59" s="73"/>
      <c r="M59" s="74"/>
    </row>
    <row r="60" spans="1:13" ht="85.5" x14ac:dyDescent="0.25">
      <c r="A60" s="64">
        <v>2</v>
      </c>
      <c r="B60" s="65">
        <v>44521</v>
      </c>
      <c r="C60" s="65">
        <v>44528</v>
      </c>
      <c r="D60" s="66" t="s">
        <v>62</v>
      </c>
      <c r="E60" s="66" t="s">
        <v>39</v>
      </c>
      <c r="F60" s="67" t="s">
        <v>47</v>
      </c>
      <c r="G60" s="66" t="s">
        <v>48</v>
      </c>
      <c r="H60" s="66" t="s">
        <v>63</v>
      </c>
      <c r="I60" s="68">
        <v>0</v>
      </c>
      <c r="J60" s="69">
        <v>0</v>
      </c>
      <c r="K60" s="69">
        <v>0</v>
      </c>
      <c r="L60" s="68">
        <v>0</v>
      </c>
      <c r="M60" s="62" t="s">
        <v>53</v>
      </c>
    </row>
    <row r="61" spans="1:13" x14ac:dyDescent="0.25">
      <c r="A61" s="65"/>
      <c r="B61" s="65"/>
      <c r="C61" s="65"/>
      <c r="D61" s="66"/>
      <c r="E61" s="66"/>
      <c r="F61" s="67"/>
      <c r="G61" s="66"/>
      <c r="H61" s="67"/>
      <c r="I61" s="75"/>
      <c r="J61" s="69"/>
      <c r="K61" s="69"/>
      <c r="L61" s="75"/>
      <c r="M61" s="69"/>
    </row>
    <row r="62" spans="1:13" ht="85.5" x14ac:dyDescent="0.25">
      <c r="A62" s="64">
        <v>3</v>
      </c>
      <c r="B62" s="65">
        <v>44521</v>
      </c>
      <c r="C62" s="65">
        <v>44528</v>
      </c>
      <c r="D62" s="66" t="s">
        <v>64</v>
      </c>
      <c r="E62" s="66" t="s">
        <v>65</v>
      </c>
      <c r="F62" s="67" t="s">
        <v>47</v>
      </c>
      <c r="G62" s="66" t="s">
        <v>48</v>
      </c>
      <c r="H62" s="66" t="s">
        <v>63</v>
      </c>
      <c r="I62" s="68">
        <v>0</v>
      </c>
      <c r="J62" s="76">
        <v>0</v>
      </c>
      <c r="K62" s="76">
        <v>0</v>
      </c>
      <c r="L62" s="68">
        <v>0</v>
      </c>
      <c r="M62" s="62" t="s">
        <v>53</v>
      </c>
    </row>
    <row r="63" spans="1:13" x14ac:dyDescent="0.25">
      <c r="A63" s="64"/>
      <c r="B63" s="65"/>
      <c r="C63" s="65"/>
      <c r="D63" s="66"/>
      <c r="E63" s="66"/>
      <c r="F63" s="67"/>
      <c r="G63" s="66"/>
      <c r="H63" s="67"/>
      <c r="I63" s="68"/>
      <c r="J63" s="76"/>
      <c r="K63" s="76"/>
      <c r="L63" s="68"/>
      <c r="M63" s="69"/>
    </row>
    <row r="64" spans="1:13" ht="85.5" x14ac:dyDescent="0.25">
      <c r="A64" s="64">
        <v>4</v>
      </c>
      <c r="B64" s="65">
        <v>44521</v>
      </c>
      <c r="C64" s="65">
        <v>44528</v>
      </c>
      <c r="D64" s="66" t="s">
        <v>66</v>
      </c>
      <c r="E64" s="66" t="s">
        <v>67</v>
      </c>
      <c r="F64" s="67" t="s">
        <v>47</v>
      </c>
      <c r="G64" s="66" t="s">
        <v>48</v>
      </c>
      <c r="H64" s="66" t="s">
        <v>63</v>
      </c>
      <c r="I64" s="68">
        <v>0</v>
      </c>
      <c r="J64" s="76">
        <v>0</v>
      </c>
      <c r="K64" s="76">
        <v>0</v>
      </c>
      <c r="L64" s="68">
        <v>0</v>
      </c>
      <c r="M64" s="62" t="s">
        <v>53</v>
      </c>
    </row>
    <row r="65" spans="1:13" x14ac:dyDescent="0.25">
      <c r="A65" s="64"/>
      <c r="B65" s="65"/>
      <c r="C65" s="65"/>
      <c r="D65" s="66"/>
      <c r="E65" s="66"/>
      <c r="F65" s="67"/>
      <c r="G65" s="66"/>
      <c r="H65" s="67"/>
      <c r="I65" s="68"/>
      <c r="J65" s="76"/>
      <c r="K65" s="76"/>
      <c r="L65" s="68"/>
      <c r="M65" s="69"/>
    </row>
    <row r="66" spans="1:13" ht="99.75" x14ac:dyDescent="0.25">
      <c r="A66" s="64">
        <v>5</v>
      </c>
      <c r="B66" s="65">
        <v>44521</v>
      </c>
      <c r="C66" s="65">
        <v>44528</v>
      </c>
      <c r="D66" s="66" t="s">
        <v>68</v>
      </c>
      <c r="E66" s="66" t="s">
        <v>69</v>
      </c>
      <c r="F66" s="67" t="s">
        <v>47</v>
      </c>
      <c r="G66" s="66" t="s">
        <v>48</v>
      </c>
      <c r="H66" s="66" t="s">
        <v>63</v>
      </c>
      <c r="I66" s="68">
        <v>0</v>
      </c>
      <c r="J66" s="76">
        <v>0</v>
      </c>
      <c r="K66" s="76">
        <v>0</v>
      </c>
      <c r="L66" s="68">
        <v>0</v>
      </c>
      <c r="M66" s="62" t="s">
        <v>53</v>
      </c>
    </row>
    <row r="67" spans="1:13" x14ac:dyDescent="0.25">
      <c r="A67" s="64"/>
      <c r="B67" s="65"/>
      <c r="C67" s="65"/>
      <c r="D67" s="66"/>
      <c r="E67" s="66"/>
      <c r="F67" s="67"/>
      <c r="G67" s="66"/>
      <c r="H67" s="67"/>
      <c r="I67" s="75"/>
      <c r="J67" s="69"/>
      <c r="K67" s="69"/>
      <c r="L67" s="75"/>
      <c r="M67" s="69"/>
    </row>
    <row r="68" spans="1:13" ht="71.25" x14ac:dyDescent="0.25">
      <c r="A68" s="64">
        <v>6</v>
      </c>
      <c r="B68" s="65">
        <v>44522</v>
      </c>
      <c r="C68" s="65">
        <v>44528</v>
      </c>
      <c r="D68" s="66" t="s">
        <v>70</v>
      </c>
      <c r="E68" s="66" t="s">
        <v>71</v>
      </c>
      <c r="F68" s="67" t="s">
        <v>72</v>
      </c>
      <c r="G68" s="66" t="s">
        <v>48</v>
      </c>
      <c r="H68" s="66" t="s">
        <v>73</v>
      </c>
      <c r="I68" s="68">
        <v>0</v>
      </c>
      <c r="J68" s="69">
        <v>0</v>
      </c>
      <c r="K68" s="69">
        <v>0</v>
      </c>
      <c r="L68" s="68">
        <v>0</v>
      </c>
      <c r="M68" s="62" t="s">
        <v>53</v>
      </c>
    </row>
    <row r="69" spans="1:13" x14ac:dyDescent="0.25">
      <c r="A69" s="64"/>
      <c r="B69" s="65"/>
      <c r="C69" s="65"/>
      <c r="D69" s="66"/>
      <c r="E69" s="66"/>
      <c r="F69" s="67"/>
      <c r="G69" s="66"/>
      <c r="H69" s="67"/>
      <c r="I69" s="75"/>
      <c r="J69" s="69"/>
      <c r="K69" s="69"/>
      <c r="L69" s="75"/>
      <c r="M69" s="69"/>
    </row>
    <row r="70" spans="1:13" ht="90" x14ac:dyDescent="0.25">
      <c r="A70" s="9">
        <v>7</v>
      </c>
      <c r="B70" s="10">
        <v>44525</v>
      </c>
      <c r="C70" s="10">
        <v>44537</v>
      </c>
      <c r="D70" s="59" t="s">
        <v>74</v>
      </c>
      <c r="E70" s="59" t="s">
        <v>54</v>
      </c>
      <c r="F70" s="59" t="s">
        <v>75</v>
      </c>
      <c r="G70" s="59" t="s">
        <v>76</v>
      </c>
      <c r="H70" s="13" t="s">
        <v>77</v>
      </c>
      <c r="I70" s="77">
        <v>515.77</v>
      </c>
      <c r="J70" s="14">
        <v>4800</v>
      </c>
      <c r="K70" s="14">
        <v>0</v>
      </c>
      <c r="L70" s="78">
        <f>K70+J70+I70</f>
        <v>5315.77</v>
      </c>
      <c r="M70" s="62" t="s">
        <v>53</v>
      </c>
    </row>
    <row r="71" spans="1:13" x14ac:dyDescent="0.25">
      <c r="A71" s="9"/>
      <c r="B71" s="10"/>
      <c r="C71" s="10"/>
      <c r="D71" s="59"/>
      <c r="E71" s="59"/>
      <c r="F71" s="59"/>
      <c r="G71" s="59"/>
      <c r="H71" s="13"/>
      <c r="I71" s="79"/>
      <c r="J71" s="14"/>
      <c r="K71" s="14"/>
      <c r="L71" s="79"/>
      <c r="M71" s="25"/>
    </row>
    <row r="72" spans="1:13" ht="90" x14ac:dyDescent="0.25">
      <c r="A72" s="9">
        <v>8</v>
      </c>
      <c r="B72" s="10">
        <v>44525</v>
      </c>
      <c r="C72" s="17">
        <v>44541</v>
      </c>
      <c r="D72" s="58" t="s">
        <v>78</v>
      </c>
      <c r="E72" s="59" t="s">
        <v>79</v>
      </c>
      <c r="F72" s="58" t="s">
        <v>75</v>
      </c>
      <c r="G72" s="58" t="s">
        <v>80</v>
      </c>
      <c r="H72" s="13" t="s">
        <v>77</v>
      </c>
      <c r="I72" s="77">
        <v>522.16999999999996</v>
      </c>
      <c r="J72" s="14">
        <v>6400</v>
      </c>
      <c r="K72" s="14">
        <v>0</v>
      </c>
      <c r="L72" s="78">
        <f>K72+J72+I72</f>
        <v>6922.17</v>
      </c>
      <c r="M72" s="62" t="s">
        <v>53</v>
      </c>
    </row>
    <row r="73" spans="1:13" x14ac:dyDescent="0.25">
      <c r="A73" s="9"/>
      <c r="B73" s="10"/>
      <c r="C73" s="10"/>
      <c r="D73" s="59"/>
      <c r="E73" s="59"/>
      <c r="F73" s="59"/>
      <c r="G73" s="59"/>
      <c r="H73" s="13"/>
      <c r="I73" s="79"/>
      <c r="J73" s="14"/>
      <c r="K73" s="14"/>
      <c r="L73" s="79"/>
      <c r="M73" s="25"/>
    </row>
    <row r="74" spans="1:13" ht="75" x14ac:dyDescent="0.25">
      <c r="A74" s="9">
        <v>9</v>
      </c>
      <c r="B74" s="10">
        <v>44528</v>
      </c>
      <c r="C74" s="10">
        <v>44534</v>
      </c>
      <c r="D74" s="59" t="s">
        <v>81</v>
      </c>
      <c r="E74" s="59" t="s">
        <v>54</v>
      </c>
      <c r="F74" s="59" t="s">
        <v>55</v>
      </c>
      <c r="G74" s="80" t="s">
        <v>82</v>
      </c>
      <c r="H74" s="13" t="s">
        <v>83</v>
      </c>
      <c r="I74" s="81">
        <v>1247.5</v>
      </c>
      <c r="J74" s="14">
        <v>1800</v>
      </c>
      <c r="K74" s="14">
        <v>0</v>
      </c>
      <c r="L74" s="78">
        <f>K74+J74+I74</f>
        <v>3047.5</v>
      </c>
      <c r="M74" s="62" t="s">
        <v>53</v>
      </c>
    </row>
    <row r="75" spans="1:13" x14ac:dyDescent="0.25">
      <c r="A75" s="9"/>
      <c r="B75" s="10"/>
      <c r="C75" s="10"/>
      <c r="D75" s="59"/>
      <c r="E75" s="59"/>
      <c r="F75" s="59"/>
      <c r="G75" s="80"/>
      <c r="H75" s="13"/>
      <c r="I75" s="82"/>
      <c r="J75" s="14"/>
      <c r="K75" s="14"/>
      <c r="L75" s="79"/>
      <c r="M75" s="27"/>
    </row>
    <row r="76" spans="1:13" x14ac:dyDescent="0.25">
      <c r="A76" s="95"/>
      <c r="B76" s="95"/>
      <c r="C76" s="95"/>
      <c r="D76" s="95"/>
      <c r="E76" s="95"/>
      <c r="F76" s="95"/>
      <c r="G76" s="95"/>
      <c r="H76" s="96"/>
      <c r="I76" s="83"/>
      <c r="J76" s="36"/>
      <c r="K76" s="36"/>
      <c r="L76" s="84"/>
      <c r="M76" s="36"/>
    </row>
    <row r="77" spans="1:13" x14ac:dyDescent="0.25">
      <c r="A77" s="112"/>
      <c r="B77" s="112"/>
      <c r="C77" s="112"/>
      <c r="D77" s="112"/>
      <c r="E77" s="112"/>
      <c r="F77" s="112"/>
      <c r="G77" s="112"/>
      <c r="H77" s="113"/>
      <c r="I77" s="114"/>
      <c r="J77" s="115"/>
      <c r="K77" s="115"/>
      <c r="L77" s="116"/>
      <c r="M77" s="115"/>
    </row>
    <row r="78" spans="1:13" x14ac:dyDescent="0.25">
      <c r="A78" s="44" t="s">
        <v>41</v>
      </c>
      <c r="B78" s="44"/>
      <c r="C78" s="44"/>
      <c r="D78" s="44"/>
      <c r="E78" s="44"/>
      <c r="F78" s="44"/>
      <c r="G78" s="44"/>
      <c r="H78" s="45"/>
      <c r="I78" s="111">
        <f>SUM(I57:I76)</f>
        <v>2285.44</v>
      </c>
      <c r="J78" s="36">
        <f>SUM(J57:J76)</f>
        <v>13000</v>
      </c>
      <c r="K78" s="36">
        <f>SUM(K75:K76)</f>
        <v>0</v>
      </c>
      <c r="L78" s="111">
        <f>SUM(L57:L76)</f>
        <v>15285.44</v>
      </c>
      <c r="M78" s="36"/>
    </row>
    <row r="80" spans="1:13" ht="20.25" x14ac:dyDescent="0.25">
      <c r="A80" s="97" t="s">
        <v>5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</row>
    <row r="81" spans="1:13" ht="20.25" x14ac:dyDescent="0.3">
      <c r="A81" s="98" t="s">
        <v>6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1:13" ht="20.25" x14ac:dyDescent="0.3">
      <c r="A82" s="99" t="s">
        <v>84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</row>
    <row r="83" spans="1:13" ht="23.25" x14ac:dyDescent="0.35">
      <c r="A83" s="5"/>
      <c r="B83" s="6"/>
      <c r="C83" s="6"/>
      <c r="D83" s="6"/>
      <c r="E83" s="6"/>
      <c r="F83" s="6"/>
      <c r="G83" s="6"/>
      <c r="H83" s="6"/>
      <c r="I83" s="63"/>
      <c r="J83" s="6"/>
      <c r="K83" s="6"/>
      <c r="L83" s="63"/>
      <c r="M83" s="6"/>
    </row>
    <row r="84" spans="1:13" ht="51" x14ac:dyDescent="0.25">
      <c r="A84" s="86" t="s">
        <v>8</v>
      </c>
      <c r="B84" s="86" t="s">
        <v>9</v>
      </c>
      <c r="C84" s="87" t="s">
        <v>10</v>
      </c>
      <c r="D84" s="88" t="s">
        <v>11</v>
      </c>
      <c r="E84" s="88" t="s">
        <v>12</v>
      </c>
      <c r="F84" s="89" t="s">
        <v>13</v>
      </c>
      <c r="G84" s="88" t="s">
        <v>14</v>
      </c>
      <c r="H84" s="89" t="s">
        <v>15</v>
      </c>
      <c r="I84" s="90" t="s">
        <v>16</v>
      </c>
      <c r="J84" s="91" t="s">
        <v>17</v>
      </c>
      <c r="K84" s="91" t="s">
        <v>18</v>
      </c>
      <c r="L84" s="90" t="s">
        <v>19</v>
      </c>
      <c r="M84" s="91" t="s">
        <v>20</v>
      </c>
    </row>
    <row r="85" spans="1:13" ht="71.25" x14ac:dyDescent="0.25">
      <c r="A85" s="100">
        <v>1</v>
      </c>
      <c r="B85" s="101">
        <v>44531</v>
      </c>
      <c r="C85" s="101">
        <v>44534</v>
      </c>
      <c r="D85" s="102" t="s">
        <v>85</v>
      </c>
      <c r="E85" s="102" t="s">
        <v>86</v>
      </c>
      <c r="F85" s="103" t="s">
        <v>33</v>
      </c>
      <c r="G85" s="102" t="s">
        <v>82</v>
      </c>
      <c r="H85" s="104" t="s">
        <v>87</v>
      </c>
      <c r="I85" s="105">
        <v>944.3</v>
      </c>
      <c r="J85" s="106">
        <v>900</v>
      </c>
      <c r="K85" s="106">
        <v>0</v>
      </c>
      <c r="L85" s="107">
        <f>SUM(I85:K85)</f>
        <v>1844.3</v>
      </c>
      <c r="M85" s="108" t="s">
        <v>53</v>
      </c>
    </row>
    <row r="86" spans="1:13" ht="57" x14ac:dyDescent="0.25">
      <c r="A86" s="64">
        <v>2</v>
      </c>
      <c r="B86" s="65">
        <v>44535</v>
      </c>
      <c r="C86" s="65">
        <v>44538</v>
      </c>
      <c r="D86" s="66" t="s">
        <v>59</v>
      </c>
      <c r="E86" s="66" t="s">
        <v>22</v>
      </c>
      <c r="F86" s="67" t="s">
        <v>23</v>
      </c>
      <c r="G86" s="66" t="s">
        <v>88</v>
      </c>
      <c r="H86" s="109" t="s">
        <v>89</v>
      </c>
      <c r="I86" s="68">
        <v>0</v>
      </c>
      <c r="J86" s="69">
        <v>0</v>
      </c>
      <c r="K86" s="69">
        <v>0</v>
      </c>
      <c r="L86" s="68">
        <v>0</v>
      </c>
      <c r="M86" s="62" t="s">
        <v>53</v>
      </c>
    </row>
    <row r="87" spans="1:13" x14ac:dyDescent="0.25">
      <c r="A87" s="70"/>
      <c r="B87" s="70"/>
      <c r="C87" s="70"/>
      <c r="D87" s="71"/>
      <c r="E87" s="71"/>
      <c r="F87" s="72"/>
      <c r="G87" s="71"/>
      <c r="H87" s="72"/>
      <c r="I87" s="73"/>
      <c r="J87" s="74"/>
      <c r="K87" s="74"/>
      <c r="L87" s="73"/>
      <c r="M87" s="74"/>
    </row>
    <row r="88" spans="1:13" ht="57" x14ac:dyDescent="0.25">
      <c r="A88" s="64">
        <v>2</v>
      </c>
      <c r="B88" s="65">
        <v>44535</v>
      </c>
      <c r="C88" s="65">
        <v>44538</v>
      </c>
      <c r="D88" s="66" t="s">
        <v>90</v>
      </c>
      <c r="E88" s="66" t="s">
        <v>91</v>
      </c>
      <c r="F88" s="67" t="s">
        <v>92</v>
      </c>
      <c r="G88" s="66" t="s">
        <v>88</v>
      </c>
      <c r="H88" s="109" t="s">
        <v>89</v>
      </c>
      <c r="I88" s="68">
        <v>0</v>
      </c>
      <c r="J88" s="69">
        <v>0</v>
      </c>
      <c r="K88" s="69">
        <v>0</v>
      </c>
      <c r="L88" s="68">
        <v>0</v>
      </c>
      <c r="M88" s="110" t="s">
        <v>53</v>
      </c>
    </row>
    <row r="89" spans="1:13" x14ac:dyDescent="0.25">
      <c r="A89" s="9"/>
      <c r="B89" s="10"/>
      <c r="C89" s="10"/>
      <c r="D89" s="59"/>
      <c r="E89" s="59"/>
      <c r="F89" s="59"/>
      <c r="G89" s="80"/>
      <c r="H89" s="13"/>
      <c r="I89" s="82"/>
      <c r="J89" s="14"/>
      <c r="K89" s="14"/>
      <c r="L89" s="79"/>
      <c r="M89" s="27"/>
    </row>
    <row r="90" spans="1:13" x14ac:dyDescent="0.25">
      <c r="A90" s="95"/>
      <c r="B90" s="95"/>
      <c r="C90" s="95"/>
      <c r="D90" s="95"/>
      <c r="E90" s="95"/>
      <c r="F90" s="95"/>
      <c r="G90" s="95"/>
      <c r="H90" s="96"/>
      <c r="I90" s="83"/>
      <c r="J90" s="36"/>
      <c r="K90" s="36"/>
      <c r="L90" s="84"/>
      <c r="M90" s="36"/>
    </row>
    <row r="91" spans="1:13" x14ac:dyDescent="0.25">
      <c r="A91" s="38"/>
      <c r="B91" s="39"/>
      <c r="C91" s="39"/>
      <c r="D91" s="39"/>
      <c r="E91" s="39"/>
      <c r="F91" s="39"/>
      <c r="G91" s="43"/>
      <c r="H91" s="43"/>
      <c r="I91" s="85"/>
      <c r="J91" s="34"/>
      <c r="K91" s="34"/>
      <c r="L91" s="85"/>
      <c r="M91" s="42"/>
    </row>
    <row r="92" spans="1:13" x14ac:dyDescent="0.25">
      <c r="A92" s="44" t="s">
        <v>41</v>
      </c>
      <c r="B92" s="44"/>
      <c r="C92" s="44"/>
      <c r="D92" s="44"/>
      <c r="E92" s="44"/>
      <c r="F92" s="44"/>
      <c r="G92" s="44"/>
      <c r="H92" s="45"/>
      <c r="I92" s="111">
        <f>SUM(I85:I91)</f>
        <v>944.3</v>
      </c>
      <c r="J92" s="36">
        <f>SUM(J85:J91)</f>
        <v>900</v>
      </c>
      <c r="K92" s="36">
        <f>SUM(K90:K91)</f>
        <v>0</v>
      </c>
      <c r="L92" s="111">
        <f>SUM(I92:K92)</f>
        <v>1844.3</v>
      </c>
      <c r="M92" s="36"/>
    </row>
  </sheetData>
  <mergeCells count="16">
    <mergeCell ref="A80:M80"/>
    <mergeCell ref="A81:M81"/>
    <mergeCell ref="A82:M82"/>
    <mergeCell ref="A90:H90"/>
    <mergeCell ref="A53:M53"/>
    <mergeCell ref="A54:M54"/>
    <mergeCell ref="A55:M55"/>
    <mergeCell ref="A76:H76"/>
    <mergeCell ref="A40:M40"/>
    <mergeCell ref="A41:M41"/>
    <mergeCell ref="A47:H47"/>
    <mergeCell ref="A14:M14"/>
    <mergeCell ref="A15:M15"/>
    <mergeCell ref="A16:M16"/>
    <mergeCell ref="A29:H29"/>
    <mergeCell ref="A39:M39"/>
  </mergeCells>
  <hyperlinks>
    <hyperlink ref="M21" r:id="rId1"/>
    <hyperlink ref="M19" r:id="rId2"/>
    <hyperlink ref="M23" r:id="rId3"/>
    <hyperlink ref="M25" r:id="rId4"/>
    <hyperlink ref="M27" r:id="rId5"/>
    <hyperlink ref="M44" r:id="rId6" display="..\..\..\..\..\..\..\Desktop\Informe Sustantivo - Gerardo Herrera.pdf"/>
    <hyperlink ref="M45" r:id="rId7" display="..\..\..\..\..\..\..\Desktop\Informe Suntantivo - Ana Correa.pdf"/>
    <hyperlink ref="M46" r:id="rId8" display="..\..\..\..\..\..\..\Desktop\Informe Suntantivo - Ana Correa.pdf"/>
    <hyperlink ref="M58" r:id="rId9" display="Informe Sustantivo - Héctor Alexander -  Estados Unidos.pdf"/>
    <hyperlink ref="M68" r:id="rId10" display="Informe Sustantivo - Héctor Alexander -  Estados Unidos.pdf"/>
    <hyperlink ref="M74" r:id="rId11" display="Informe Sustantivo - Héctor Alexander -  Estados Unidos.pdf"/>
    <hyperlink ref="M72" r:id="rId12" display="Informe Sustantivo - Héctor Alexander -  Estados Unidos.pdf"/>
    <hyperlink ref="M70" r:id="rId13" display="Informe Sustantivo - Héctor Alexander -  Estados Unidos.pdf"/>
    <hyperlink ref="M66" r:id="rId14" display="Informe Sustantivo - Héctor Alexander -  Estados Unidos.pdf"/>
    <hyperlink ref="M64" r:id="rId15" display="Informe Sustantivo - Héctor Alexander -  Estados Unidos.pdf"/>
    <hyperlink ref="M62" r:id="rId16" display="Informe Sustantivo - Héctor Alexander -  Estados Unidos.pdf"/>
    <hyperlink ref="M60" r:id="rId17" display="Informe Sustantivo - Héctor Alexander -  Estados Unidos.pdf"/>
    <hyperlink ref="M85" r:id="rId18" display="Informe Sustantivo - Isabel Vecchio.pdf"/>
    <hyperlink ref="M86" r:id="rId19" display="Informe Sustantivo - Héctor Alexander.pdf"/>
    <hyperlink ref="M88" r:id="rId20" display="Informe Sustantivo - Eder Córdoba.pdf"/>
  </hyperlinks>
  <pageMargins left="0.25" right="0.25" top="0.75" bottom="0.75" header="0.3" footer="0.3"/>
  <pageSetup paperSize="5" orientation="landscape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Economía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Kenia Cunanpio</dc:creator>
  <cp:lastModifiedBy>Kenia Cunanpio</cp:lastModifiedBy>
  <cp:lastPrinted>2021-08-06T20:31:17Z</cp:lastPrinted>
  <dcterms:created xsi:type="dcterms:W3CDTF">2021-02-10T16:39:32Z</dcterms:created>
  <dcterms:modified xsi:type="dcterms:W3CDTF">2022-01-04T13:10:55Z</dcterms:modified>
</cp:coreProperties>
</file>