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TRANSPARENCIA 2019\Datos Abiertos 2019\2018 datos abiertos\"/>
    </mc:Choice>
  </mc:AlternateContent>
  <bookViews>
    <workbookView xWindow="0" yWindow="0" windowWidth="28800" windowHeight="1243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14" i="1" l="1"/>
  <c r="J811" i="1"/>
  <c r="J814" i="1" s="1"/>
  <c r="I811" i="1"/>
  <c r="H811" i="1"/>
  <c r="H814" i="1" s="1"/>
  <c r="K809" i="1"/>
  <c r="K807" i="1"/>
  <c r="K805" i="1"/>
  <c r="K803" i="1"/>
  <c r="K801" i="1"/>
  <c r="K799" i="1"/>
  <c r="K797" i="1"/>
  <c r="K795" i="1"/>
  <c r="K793" i="1"/>
  <c r="K791" i="1"/>
  <c r="K789" i="1"/>
  <c r="K787" i="1"/>
  <c r="J774" i="1"/>
  <c r="J777" i="1" s="1"/>
  <c r="I774" i="1"/>
  <c r="I777" i="1" s="1"/>
  <c r="H774" i="1"/>
  <c r="H777" i="1" s="1"/>
  <c r="K772" i="1"/>
  <c r="K770" i="1"/>
  <c r="K768" i="1"/>
  <c r="K766" i="1"/>
  <c r="K764" i="1"/>
  <c r="K762" i="1"/>
  <c r="K760" i="1"/>
  <c r="K758" i="1"/>
  <c r="K756" i="1"/>
  <c r="K754" i="1"/>
  <c r="K752" i="1"/>
  <c r="K750" i="1"/>
  <c r="K748" i="1"/>
  <c r="K746" i="1"/>
  <c r="K744" i="1"/>
  <c r="K742" i="1"/>
  <c r="J732" i="1"/>
  <c r="J735" i="1" s="1"/>
  <c r="I732" i="1"/>
  <c r="I735" i="1" s="1"/>
  <c r="H732" i="1"/>
  <c r="H735" i="1" s="1"/>
  <c r="K728" i="1"/>
  <c r="K726" i="1"/>
  <c r="K724" i="1"/>
  <c r="K722" i="1"/>
  <c r="K720" i="1"/>
  <c r="K718" i="1"/>
  <c r="K716" i="1"/>
  <c r="K714" i="1"/>
  <c r="K712" i="1"/>
  <c r="K710" i="1"/>
  <c r="K708" i="1"/>
  <c r="K706" i="1"/>
  <c r="K704" i="1"/>
  <c r="K702" i="1"/>
  <c r="K700" i="1"/>
  <c r="K698" i="1"/>
  <c r="K696" i="1"/>
  <c r="K694" i="1"/>
  <c r="K692" i="1"/>
  <c r="K690" i="1"/>
  <c r="K688" i="1"/>
  <c r="K686" i="1"/>
  <c r="K684" i="1"/>
  <c r="K682" i="1"/>
  <c r="K680" i="1"/>
  <c r="K678" i="1"/>
  <c r="K676" i="1"/>
  <c r="K674" i="1"/>
  <c r="K672" i="1"/>
  <c r="K670" i="1"/>
  <c r="K668" i="1"/>
  <c r="K666" i="1"/>
  <c r="K664" i="1"/>
  <c r="K662" i="1"/>
  <c r="K660" i="1"/>
  <c r="K658" i="1"/>
  <c r="K656" i="1"/>
  <c r="K654" i="1"/>
  <c r="K652" i="1"/>
  <c r="K650" i="1"/>
  <c r="K648" i="1"/>
  <c r="K646" i="1"/>
  <c r="K644" i="1"/>
  <c r="I632" i="1"/>
  <c r="I635" i="1" s="1"/>
  <c r="H632" i="1"/>
  <c r="H635" i="1" s="1"/>
  <c r="G632" i="1"/>
  <c r="G635" i="1" s="1"/>
  <c r="J630" i="1"/>
  <c r="J628" i="1"/>
  <c r="J626" i="1"/>
  <c r="J624" i="1"/>
  <c r="J622" i="1"/>
  <c r="J620" i="1"/>
  <c r="J618" i="1"/>
  <c r="J616" i="1"/>
  <c r="J614" i="1"/>
  <c r="J612" i="1"/>
  <c r="J610" i="1"/>
  <c r="J608" i="1"/>
  <c r="J606" i="1"/>
  <c r="J604" i="1"/>
  <c r="J602" i="1"/>
  <c r="J600" i="1"/>
  <c r="J598" i="1"/>
  <c r="J596" i="1"/>
  <c r="J594" i="1"/>
  <c r="J592" i="1"/>
  <c r="J590" i="1"/>
  <c r="J588" i="1"/>
  <c r="J586" i="1"/>
  <c r="J584" i="1"/>
  <c r="J582" i="1"/>
  <c r="J580" i="1"/>
  <c r="J578" i="1"/>
  <c r="J576" i="1"/>
  <c r="J574" i="1"/>
  <c r="J572" i="1"/>
  <c r="J570" i="1"/>
  <c r="J568" i="1"/>
  <c r="J566" i="1"/>
  <c r="J564" i="1"/>
  <c r="J562" i="1"/>
  <c r="J560" i="1"/>
  <c r="H551" i="1"/>
  <c r="I548" i="1"/>
  <c r="I551" i="1" s="1"/>
  <c r="H548" i="1"/>
  <c r="G548" i="1"/>
  <c r="G551" i="1" s="1"/>
  <c r="J546" i="1"/>
  <c r="J544" i="1"/>
  <c r="J542" i="1"/>
  <c r="J540" i="1"/>
  <c r="J538" i="1"/>
  <c r="J536" i="1"/>
  <c r="J534" i="1"/>
  <c r="J532" i="1"/>
  <c r="J530" i="1"/>
  <c r="J528" i="1"/>
  <c r="J526" i="1"/>
  <c r="J524" i="1"/>
  <c r="J522" i="1"/>
  <c r="J520" i="1"/>
  <c r="J518" i="1"/>
  <c r="J516" i="1"/>
  <c r="J514" i="1"/>
  <c r="J512" i="1"/>
  <c r="J510" i="1"/>
  <c r="J508" i="1"/>
  <c r="J506" i="1"/>
  <c r="J504" i="1"/>
  <c r="J502" i="1"/>
  <c r="J500" i="1"/>
  <c r="J498" i="1"/>
  <c r="J496" i="1"/>
  <c r="J494" i="1"/>
  <c r="J492" i="1"/>
  <c r="J490" i="1"/>
  <c r="J488" i="1"/>
  <c r="J486" i="1"/>
  <c r="J548" i="1" l="1"/>
  <c r="K811" i="1"/>
  <c r="K814" i="1" s="1"/>
  <c r="K774" i="1"/>
  <c r="K777" i="1" s="1"/>
  <c r="K732" i="1"/>
  <c r="K735" i="1" s="1"/>
  <c r="J632" i="1"/>
  <c r="J635" i="1" s="1"/>
  <c r="I476" i="1"/>
  <c r="I479" i="1" s="1"/>
  <c r="H476" i="1"/>
  <c r="H479" i="1" s="1"/>
  <c r="G476" i="1"/>
  <c r="G479" i="1" s="1"/>
  <c r="J474" i="1"/>
  <c r="J472" i="1"/>
  <c r="J470" i="1"/>
  <c r="J468" i="1"/>
  <c r="J466" i="1"/>
  <c r="J464" i="1"/>
  <c r="J462" i="1"/>
  <c r="J460" i="1"/>
  <c r="J458" i="1"/>
  <c r="J456" i="1"/>
  <c r="J454" i="1"/>
  <c r="J452" i="1"/>
  <c r="J450" i="1"/>
  <c r="J448" i="1"/>
  <c r="J446" i="1"/>
  <c r="J444" i="1"/>
  <c r="J442" i="1"/>
  <c r="J440" i="1"/>
  <c r="J438" i="1"/>
  <c r="J436" i="1"/>
  <c r="I423" i="1"/>
  <c r="I426" i="1" s="1"/>
  <c r="H423" i="1"/>
  <c r="H426" i="1" s="1"/>
  <c r="G423" i="1"/>
  <c r="G426" i="1" s="1"/>
  <c r="J421" i="1"/>
  <c r="J419" i="1"/>
  <c r="J417" i="1"/>
  <c r="J415" i="1"/>
  <c r="J413" i="1"/>
  <c r="J411" i="1"/>
  <c r="J409" i="1"/>
  <c r="J407" i="1"/>
  <c r="J405" i="1"/>
  <c r="J403" i="1"/>
  <c r="J401" i="1"/>
  <c r="J399" i="1"/>
  <c r="J397" i="1"/>
  <c r="J395" i="1"/>
  <c r="J393" i="1"/>
  <c r="J391" i="1"/>
  <c r="J389" i="1"/>
  <c r="J387" i="1"/>
  <c r="J385" i="1"/>
  <c r="J383" i="1"/>
  <c r="J381" i="1"/>
  <c r="J379" i="1"/>
  <c r="J377" i="1"/>
  <c r="J375" i="1"/>
  <c r="J373" i="1"/>
  <c r="J371" i="1"/>
  <c r="J369" i="1"/>
  <c r="J367" i="1"/>
  <c r="J365" i="1"/>
  <c r="J363" i="1"/>
  <c r="J361" i="1"/>
  <c r="J359" i="1"/>
  <c r="J357" i="1"/>
  <c r="J355" i="1"/>
  <c r="J353" i="1"/>
  <c r="J351" i="1"/>
  <c r="J349" i="1"/>
  <c r="J347" i="1"/>
  <c r="J345" i="1"/>
  <c r="J343" i="1"/>
  <c r="J341" i="1"/>
  <c r="J339" i="1"/>
  <c r="J337" i="1"/>
  <c r="J335" i="1"/>
  <c r="J333" i="1"/>
  <c r="J331" i="1"/>
  <c r="J329" i="1"/>
  <c r="J327" i="1"/>
  <c r="J325" i="1"/>
  <c r="J323" i="1"/>
  <c r="J321" i="1"/>
  <c r="J423" i="1" s="1"/>
  <c r="J426" i="1" s="1"/>
  <c r="I303" i="1"/>
  <c r="I306" i="1" s="1"/>
  <c r="H303" i="1"/>
  <c r="H306" i="1" s="1"/>
  <c r="G303" i="1"/>
  <c r="G306" i="1" s="1"/>
  <c r="J301" i="1"/>
  <c r="J299" i="1"/>
  <c r="J297" i="1"/>
  <c r="J295" i="1"/>
  <c r="J293" i="1"/>
  <c r="J291" i="1"/>
  <c r="J289" i="1"/>
  <c r="J287" i="1"/>
  <c r="J285" i="1"/>
  <c r="J283" i="1"/>
  <c r="J281" i="1"/>
  <c r="J279" i="1"/>
  <c r="J277" i="1"/>
  <c r="J275" i="1"/>
  <c r="J273" i="1"/>
  <c r="J271" i="1"/>
  <c r="J269" i="1"/>
  <c r="J267" i="1"/>
  <c r="J265" i="1"/>
  <c r="J263" i="1"/>
  <c r="J261" i="1"/>
  <c r="J259" i="1"/>
  <c r="J257" i="1"/>
  <c r="J255" i="1"/>
  <c r="J253" i="1"/>
  <c r="J251" i="1"/>
  <c r="J249" i="1"/>
  <c r="J247" i="1"/>
  <c r="J245" i="1"/>
  <c r="I235" i="1"/>
  <c r="I238" i="1" s="1"/>
  <c r="H235" i="1"/>
  <c r="H238" i="1" s="1"/>
  <c r="G235" i="1"/>
  <c r="G238" i="1" s="1"/>
  <c r="J233" i="1"/>
  <c r="J231" i="1"/>
  <c r="J229" i="1"/>
  <c r="J227" i="1"/>
  <c r="J225" i="1"/>
  <c r="J223" i="1"/>
  <c r="J221" i="1"/>
  <c r="J219" i="1"/>
  <c r="J217" i="1"/>
  <c r="J215" i="1"/>
  <c r="J213" i="1"/>
  <c r="J211" i="1"/>
  <c r="J209" i="1"/>
  <c r="J207" i="1"/>
  <c r="J205" i="1"/>
  <c r="J203" i="1"/>
  <c r="J201" i="1"/>
  <c r="J199" i="1"/>
  <c r="J197" i="1"/>
  <c r="J195" i="1"/>
  <c r="J193" i="1"/>
  <c r="J191" i="1"/>
  <c r="J189" i="1"/>
  <c r="J187" i="1"/>
  <c r="J185" i="1"/>
  <c r="J183" i="1"/>
  <c r="J181" i="1"/>
  <c r="J179" i="1"/>
  <c r="J177" i="1"/>
  <c r="J175" i="1"/>
  <c r="H157" i="1"/>
  <c r="H160" i="1" s="1"/>
  <c r="G157" i="1"/>
  <c r="G160" i="1" s="1"/>
  <c r="F157" i="1"/>
  <c r="F160" i="1" s="1"/>
  <c r="I155" i="1"/>
  <c r="I153" i="1"/>
  <c r="I151" i="1"/>
  <c r="I149" i="1"/>
  <c r="I147" i="1"/>
  <c r="I145" i="1"/>
  <c r="I143" i="1"/>
  <c r="I141" i="1"/>
  <c r="I139" i="1"/>
  <c r="I137" i="1"/>
  <c r="I135" i="1"/>
  <c r="I133" i="1"/>
  <c r="I131" i="1"/>
  <c r="I129" i="1"/>
  <c r="I127" i="1"/>
  <c r="I125" i="1"/>
  <c r="I123" i="1"/>
  <c r="I121" i="1"/>
  <c r="I119" i="1"/>
  <c r="I117" i="1"/>
  <c r="I115" i="1"/>
  <c r="I113" i="1"/>
  <c r="I111" i="1"/>
  <c r="I109" i="1"/>
  <c r="I107" i="1"/>
  <c r="I157" i="1" s="1"/>
  <c r="I160" i="1" s="1"/>
  <c r="H97" i="1"/>
  <c r="H100" i="1" s="1"/>
  <c r="G97" i="1"/>
  <c r="G100" i="1" s="1"/>
  <c r="F97" i="1"/>
  <c r="F100" i="1" s="1"/>
  <c r="I95" i="1"/>
  <c r="I93" i="1"/>
  <c r="I91" i="1"/>
  <c r="I89" i="1"/>
  <c r="I87" i="1"/>
  <c r="I85" i="1"/>
  <c r="I83" i="1"/>
  <c r="I81" i="1"/>
  <c r="I79" i="1"/>
  <c r="I77" i="1"/>
  <c r="I75" i="1"/>
  <c r="I73" i="1"/>
  <c r="I71" i="1"/>
  <c r="I69" i="1"/>
  <c r="I67" i="1"/>
  <c r="I65" i="1"/>
  <c r="I63" i="1"/>
  <c r="I61" i="1"/>
  <c r="I59" i="1"/>
  <c r="I57" i="1"/>
  <c r="I55" i="1"/>
  <c r="I97" i="1" s="1"/>
  <c r="I100" i="1" s="1"/>
  <c r="H43" i="1"/>
  <c r="H46" i="1" s="1"/>
  <c r="G43" i="1"/>
  <c r="G46" i="1" s="1"/>
  <c r="F43" i="1"/>
  <c r="F46" i="1" s="1"/>
  <c r="I41" i="1"/>
  <c r="I39" i="1"/>
  <c r="I37" i="1"/>
  <c r="I35" i="1"/>
  <c r="I33" i="1"/>
  <c r="I31" i="1"/>
  <c r="I29" i="1"/>
  <c r="I27" i="1"/>
  <c r="I25" i="1"/>
  <c r="I23" i="1"/>
  <c r="I21" i="1"/>
  <c r="I19" i="1"/>
  <c r="I16" i="1"/>
  <c r="I14" i="1"/>
  <c r="I12" i="1"/>
  <c r="I10" i="1"/>
  <c r="I8" i="1"/>
  <c r="I6" i="1"/>
  <c r="I43" i="1" l="1"/>
  <c r="I46" i="1" s="1"/>
  <c r="J235" i="1"/>
  <c r="J238" i="1" s="1"/>
  <c r="J303" i="1"/>
  <c r="J306" i="1" s="1"/>
  <c r="J476" i="1"/>
  <c r="J479" i="1" s="1"/>
</calcChain>
</file>

<file path=xl/sharedStrings.xml><?xml version="1.0" encoding="utf-8"?>
<sst xmlns="http://schemas.openxmlformats.org/spreadsheetml/2006/main" count="2349" uniqueCount="995">
  <si>
    <t>MINISTERIO DE ECONOMÍA Y FINANZAS</t>
  </si>
  <si>
    <t>Dirección de Administración y Finanzas</t>
  </si>
  <si>
    <t xml:space="preserve">Resumen de viajes al  exterior </t>
  </si>
  <si>
    <t>Período: del 1 al 31 de enero de 2018</t>
  </si>
  <si>
    <t>FECHA DEL VIAJE</t>
  </si>
  <si>
    <t>NOMBRE DEL COLABORADOR</t>
  </si>
  <si>
    <t>DIRECCIÓN</t>
  </si>
  <si>
    <t>DESTINO DE LA MISIÓN</t>
  </si>
  <si>
    <t>OBJETIVO DE LA MISIÓN</t>
  </si>
  <si>
    <t>PASAJE</t>
  </si>
  <si>
    <t>VIATICOS</t>
  </si>
  <si>
    <t>CUOTA DE INSCRIPCIÓN</t>
  </si>
  <si>
    <t>TOTAL</t>
  </si>
  <si>
    <t>INFORME DE MISIÓN</t>
  </si>
  <si>
    <t>10/01/18 al 13/01/18</t>
  </si>
  <si>
    <t xml:space="preserve">Omar Miranda </t>
  </si>
  <si>
    <t xml:space="preserve">Dirección de Administración y Finanzas </t>
  </si>
  <si>
    <t xml:space="preserve">Tegucigalpa, Honduras </t>
  </si>
  <si>
    <t xml:space="preserve">Participar en la "Visita de estudio actividades y proyectos de CoST Honduras. </t>
  </si>
  <si>
    <t>Ver Informe</t>
  </si>
  <si>
    <t>12/01/18 al 16/01/18</t>
  </si>
  <si>
    <t xml:space="preserve">Publio Cortés </t>
  </si>
  <si>
    <t xml:space="preserve">Dirección General de Ingresos </t>
  </si>
  <si>
    <t xml:space="preserve">París, Francia </t>
  </si>
  <si>
    <t>Participar en la forma exclusiva para Panamá de la ceremonia de firma del Acuerdo Multilateral entre autoridades competentes para intercambio automático (MCAA), con el apoyo de la Embajada y la Secretaria de la OCDE.</t>
  </si>
  <si>
    <t>Darma Romero</t>
  </si>
  <si>
    <t>13/01/18 al 20/01/18</t>
  </si>
  <si>
    <t>Eyda Varela de Chinchilla</t>
  </si>
  <si>
    <t xml:space="preserve">Despacho de la Viceministra de Finanzas </t>
  </si>
  <si>
    <t xml:space="preserve">Boston, Estados Unidos </t>
  </si>
  <si>
    <t>Participar en el programa Public Financial Management in a Changing World del Harvard Kennedy School en Estados Unidos, con la finalidad de conocer las reformas en la gestión financiera pública que están llevando a cabo en los países vecinos, sus desafíos, resultados y las estrategias que se utilizaron en la implementación de las mismas.</t>
  </si>
  <si>
    <t>14/01/18 al 19/01/18</t>
  </si>
  <si>
    <t xml:space="preserve">Julio Diéguez </t>
  </si>
  <si>
    <t>Dirección de Análisis Económico y Social</t>
  </si>
  <si>
    <t>Ginebra, Suiza</t>
  </si>
  <si>
    <t>Formar parte de la delegación interinstitucional que participará en la sustentación del Quinto y Sexto Informe combinado de la República de Panamá durante la 77° Sesión del Comité de los Derechos del Niño.</t>
  </si>
  <si>
    <t>20/01/18 al 26/01/18</t>
  </si>
  <si>
    <t xml:space="preserve">Dulcidio De La Guardia </t>
  </si>
  <si>
    <t xml:space="preserve">Despacho del Ministro </t>
  </si>
  <si>
    <t xml:space="preserve">Amsterdam, Holanda </t>
  </si>
  <si>
    <t xml:space="preserve">Formar parte de la delegación que acompañará al Excelentísimo Señor Presidente Juan Carlos Varela Rodríguez, a las actividades que se detallan a continuación:
- Visita oficial delegación panameña que se realizará en Amsterdam, Holanda, del 20 al 23 de enero.
- Foro económico mundial, a realizarse en Davos, Zurich-Suiza, del 24 al 26 de enero.
</t>
  </si>
  <si>
    <t>22/01/18 al 26/01/18</t>
  </si>
  <si>
    <t>Ivelisse Bonilla</t>
  </si>
  <si>
    <t>Asistir a la Reunión del Marco Inclusivo de BEPS.</t>
  </si>
  <si>
    <t xml:space="preserve">Tatiana Alemán </t>
  </si>
  <si>
    <t>Despacho de Asesores</t>
  </si>
  <si>
    <t>Participar en la reunión del Marco Inclusivo de BEPS.</t>
  </si>
  <si>
    <t xml:space="preserve">Zoraya Miranda </t>
  </si>
  <si>
    <t>Eduardo Cedeño</t>
  </si>
  <si>
    <t>24/01/18 al 27/01/18</t>
  </si>
  <si>
    <t xml:space="preserve">Efraín Garrido </t>
  </si>
  <si>
    <t>Oficina de Auditoría y Fiscalización Interna</t>
  </si>
  <si>
    <t xml:space="preserve">Cali, Colombia </t>
  </si>
  <si>
    <t>Cumplir con la supervisión para la finalización del proceso de impresión de Marbetes de Licores Importados, cuya confección será realizada por la Empresa Formas Eficientes, S.A.</t>
  </si>
  <si>
    <t>24/01/18 al 28/01/18</t>
  </si>
  <si>
    <t xml:space="preserve">Cesar Corro </t>
  </si>
  <si>
    <t>Dirección de Inversiones, Concesiones y Riesgos del Estado</t>
  </si>
  <si>
    <t xml:space="preserve">Nueva York, Estados Unidos </t>
  </si>
  <si>
    <t>Participar en la próxima sesión de trabajo con fundación Natura y los bancos de inversión Morgan Stanley y UBS</t>
  </si>
  <si>
    <t xml:space="preserve">Daniela Carrizo </t>
  </si>
  <si>
    <t>25/01/18 al 27/01/18</t>
  </si>
  <si>
    <t xml:space="preserve">Yaritza Anorio </t>
  </si>
  <si>
    <t xml:space="preserve">Oficina de la Contraloría General de la República </t>
  </si>
  <si>
    <t>Participar en la actividad de impresión de tres millones (3,000,000.00) de marbetes de licores importados.</t>
  </si>
  <si>
    <t>26/01/18 al 03/02/18</t>
  </si>
  <si>
    <t xml:space="preserve">Zumara Garrido </t>
  </si>
  <si>
    <t>Pretoria, Sudáfrica</t>
  </si>
  <si>
    <t>Asistir al evento internacional denominado Nuevos términos de Referencia de Intercambio de Información y Beneficiario Final.</t>
  </si>
  <si>
    <t xml:space="preserve">Victoria Castro </t>
  </si>
  <si>
    <t>28/01/18 al 31/01/18</t>
  </si>
  <si>
    <t xml:space="preserve">Raúl Gasteazoro </t>
  </si>
  <si>
    <t>Secretaria Nacional contra el Blanqueo de Capitales, Financiamiento del Terrorismo y Financiamiento de la Proliferación de Armas de Destrucción Masiva</t>
  </si>
  <si>
    <t xml:space="preserve">Washington, D.C., Estados Unidos </t>
  </si>
  <si>
    <t>Participar en el Central America Public Private Dialogue on Correspondent Banking.</t>
  </si>
  <si>
    <t>Despacho de la Viceministra de Finanzas</t>
  </si>
  <si>
    <t xml:space="preserve">Participar en el Diálogo de Banca Público Privado de Estados Unidos y Centroamérica sobre Bancos Corresponsales, y en la reunión con el Fondo Monetario Internacional.
</t>
  </si>
  <si>
    <t>TOTAL DE ENERO</t>
  </si>
  <si>
    <t>GRAN TOTAL</t>
  </si>
  <si>
    <t>Período: del 1 al 28 de febrero de 2018</t>
  </si>
  <si>
    <t>03/02/18 al 10/02/18</t>
  </si>
  <si>
    <t xml:space="preserve">Omar Moreno </t>
  </si>
  <si>
    <t xml:space="preserve">Brasilia, Brasil </t>
  </si>
  <si>
    <t xml:space="preserve">Participar en el Curso Inclusive Growth </t>
  </si>
  <si>
    <t xml:space="preserve">Ver Informe </t>
  </si>
  <si>
    <t xml:space="preserve">Humberto Garúz </t>
  </si>
  <si>
    <t>04/02/18 al 17/02/18</t>
  </si>
  <si>
    <t xml:space="preserve">María Rojas </t>
  </si>
  <si>
    <t>Antigua Guatemala, Guatemala</t>
  </si>
  <si>
    <t>Participar en el curso aplicado de estadísticas de Finanzas Públicas</t>
  </si>
  <si>
    <t xml:space="preserve">Alma González </t>
  </si>
  <si>
    <t xml:space="preserve">Dirección de Políticas Públicas </t>
  </si>
  <si>
    <t>Franklin Sotillo</t>
  </si>
  <si>
    <t xml:space="preserve">Christian Arrocha </t>
  </si>
  <si>
    <t>Dirección de Financiamiento Público</t>
  </si>
  <si>
    <t>05/02/18 al 10/02/18</t>
  </si>
  <si>
    <t>Raúl Valdivieso</t>
  </si>
  <si>
    <t>México D.F.</t>
  </si>
  <si>
    <t>Participar en el Seminario Taller Diseño y Modelación de Políticas para la Consecución de las Contribuciones Nacionalmente Determinadas</t>
  </si>
  <si>
    <t>10/02/18 al 17/02/18</t>
  </si>
  <si>
    <t xml:space="preserve">Paola Vega </t>
  </si>
  <si>
    <t xml:space="preserve">Participar en la Cuarta Reunión del Country by Country Reporting Group  </t>
  </si>
  <si>
    <t xml:space="preserve">Kristopher Philides </t>
  </si>
  <si>
    <t xml:space="preserve">Participar en la Cuarta Reunión del Country by Country Reporting Group </t>
  </si>
  <si>
    <t>12/02/18 al 17/02/18</t>
  </si>
  <si>
    <t xml:space="preserve">Eduardo Cedeño </t>
  </si>
  <si>
    <t>Participar en la primera Conferencia Global sobre la Colaboración en materia de Impuestos (PCT)</t>
  </si>
  <si>
    <t>13/02/18 al 17/02/18</t>
  </si>
  <si>
    <t>Dirección General de Ingresos</t>
  </si>
  <si>
    <t>Participar de la "First global conference of the platform for Collaboration on tax: Taxation and the Sustainable Development Goals"</t>
  </si>
  <si>
    <t>16/02/18 al 24/02/18</t>
  </si>
  <si>
    <t xml:space="preserve">Secretario Técnico de la Comisión Nacional Contra el Blanqueo de Capitales, Financiamiento del Terrorismo </t>
  </si>
  <si>
    <t>Participar en la reunión plenaria del Grupo de Acción Financiera</t>
  </si>
  <si>
    <t xml:space="preserve">Patricia Quintana </t>
  </si>
  <si>
    <t>Participar en la reunión Plenaria de GAFI y Grupos de Trabajo para conocer las diferentes discusiones de FATF, sobre evaluación mutua, políticas, procedimientos y lograr obtener un contacto que integran la delegación GAFILAT y conocer los comentarios referente al informe de evaluación mutua de Panamá, que culmino en diciembre de 2017</t>
  </si>
  <si>
    <t xml:space="preserve">Participar en la  Plenaria de GAFILAT, en donde el país deberá defender y solicitar cualquier modificación de calificación al pleno de los países, durante las jornadas de discusión. </t>
  </si>
  <si>
    <t>18/02/18 al 24/02/18</t>
  </si>
  <si>
    <t>Emilio Espino</t>
  </si>
  <si>
    <t xml:space="preserve">Comisión Arancelaria </t>
  </si>
  <si>
    <t>Guatemala, Guatemala</t>
  </si>
  <si>
    <t>Participar en la Segunda Reunión del Segundo Semestre del Grupo Técnico Normativo y Grupo Técnico Arancelario, en el marco de la Unión Aduanera Centroamericana</t>
  </si>
  <si>
    <t>Tito González</t>
  </si>
  <si>
    <t>19/02/18 al 21/02/18</t>
  </si>
  <si>
    <t xml:space="preserve">Gustavo Valderrama </t>
  </si>
  <si>
    <t>Despacho del Viceministro de Economía</t>
  </si>
  <si>
    <t>Punta Cana, República Dominicana</t>
  </si>
  <si>
    <t>XXXII Reunión de Gobernadores del BID de los Países del Istmo Centroamericano y la República Dominicana</t>
  </si>
  <si>
    <t>Víctor Rodríguez</t>
  </si>
  <si>
    <t>XXXII Reunión de Gobernadores  del Istmo Centroamericano y la República Dominicana</t>
  </si>
  <si>
    <t xml:space="preserve">Karen López </t>
  </si>
  <si>
    <t>24/02/18 al 01/03/18</t>
  </si>
  <si>
    <t>Despacho del Ministro</t>
  </si>
  <si>
    <t>Dubái, Emiratos Árabes Unidos</t>
  </si>
  <si>
    <t>Formar parte de la delegación oficial que acompañará al Excelentísimo Señor Juan Carlos Varela Rodríguez, Presidente de la República de Panamá</t>
  </si>
  <si>
    <t>25/02/18 al 28/02/18</t>
  </si>
  <si>
    <t>Emma Isaza</t>
  </si>
  <si>
    <t>Participar del 7mo. Encuentro de la Red de Áreas de Estudios e Investigaciones Tributarias,  con el tema central “El Análisis Cuantitativo de la Administración Tributaria: Evidence-based Polices Analysis</t>
  </si>
  <si>
    <t>TOTAL DE FEBRERO</t>
  </si>
  <si>
    <r>
      <t xml:space="preserve">                                                              </t>
    </r>
    <r>
      <rPr>
        <b/>
        <sz val="18"/>
        <rFont val="Book Antiqua"/>
        <family val="1"/>
      </rPr>
      <t xml:space="preserve">Dirección de Administración y Fianzas </t>
    </r>
  </si>
  <si>
    <r>
      <t xml:space="preserve">                                                                                             </t>
    </r>
    <r>
      <rPr>
        <b/>
        <sz val="18"/>
        <rFont val="Book Antiqua"/>
        <family val="1"/>
      </rPr>
      <t xml:space="preserve">  Resumen de Viaje al Exterior </t>
    </r>
  </si>
  <si>
    <t>Periodo: del 1 al 31 de marzo de 2018</t>
  </si>
  <si>
    <t>03/03/18 al 10/03/18</t>
  </si>
  <si>
    <t>Participar en la reunión del grupo de intercambio automático y en el taller para clientes del sistema informático del intercambio automático</t>
  </si>
  <si>
    <t xml:space="preserve">Roger Montenegro </t>
  </si>
  <si>
    <t>04/03/18 al 09/03/18</t>
  </si>
  <si>
    <t xml:space="preserve">Darma Romero </t>
  </si>
  <si>
    <t>Saint Kitts y Nevis</t>
  </si>
  <si>
    <t>Participar en visita "in situ" como parte de la revisión paritaria de Saint Kitts y Nevis</t>
  </si>
  <si>
    <t>04/03/18 al 10/03/18</t>
  </si>
  <si>
    <t xml:space="preserve">José Gondola </t>
  </si>
  <si>
    <t xml:space="preserve">Bogotá, Colombia </t>
  </si>
  <si>
    <t xml:space="preserve">Asistir al taller titulado "Workshop Custom Valuation and Transfer Pricing", Taller sobre precios de Transferencia y Valuación Aduanera </t>
  </si>
  <si>
    <t xml:space="preserve">Galileo Solís </t>
  </si>
  <si>
    <t>04/03/18 al 17/03/18</t>
  </si>
  <si>
    <t xml:space="preserve">Roberto Hernández </t>
  </si>
  <si>
    <t>Bruselas, Bélgica</t>
  </si>
  <si>
    <t>Participar en la 61° Sesión del comité técnico del sistema Armonizado</t>
  </si>
  <si>
    <t>05/03/18 al 07/03/18</t>
  </si>
  <si>
    <t>Indira Castroverde</t>
  </si>
  <si>
    <t>Santo Domingo, República Dominicana</t>
  </si>
  <si>
    <t>Participar en la Reunión Anual del Comité Técnico de Estándares Regionales. Reunión Mercado Regional de Deuda.</t>
  </si>
  <si>
    <t>05/03/18 al 09/03/18</t>
  </si>
  <si>
    <t xml:space="preserve">Dirección de Análisis Económico y Social </t>
  </si>
  <si>
    <t>Participar en la Pasantía "Índice de Pobreza Multidimensional (IPM-I) Infantil para Panamá"</t>
  </si>
  <si>
    <t>05/03/18 al 10/03/18</t>
  </si>
  <si>
    <t xml:space="preserve">Aracely Méndez </t>
  </si>
  <si>
    <t xml:space="preserve">Dirección Nacional de Contabilidad </t>
  </si>
  <si>
    <t>Participar en la primera reunión del años 2018, como miembro del International Public Sector Accounting Standards Board (IPSASB)</t>
  </si>
  <si>
    <t>12/03/18 al 15/03/18</t>
  </si>
  <si>
    <t xml:space="preserve">Carlamara Sánchez </t>
  </si>
  <si>
    <t xml:space="preserve">Intendencia de Supervisión y Regulación de Sujetos No Financieros </t>
  </si>
  <si>
    <t xml:space="preserve">Miami Florida, Estados Unidos </t>
  </si>
  <si>
    <t>Participar en la 18a conferencia anual "Anti Lavado de Dinero"</t>
  </si>
  <si>
    <t>13/03/18 al 16/03/18</t>
  </si>
  <si>
    <t xml:space="preserve">Dulcidio De la Guardia </t>
  </si>
  <si>
    <t xml:space="preserve">Sao Paulo, Brasil </t>
  </si>
  <si>
    <t>Participar en la Reunión Anual de Gobernadores del Banco Interamericano de Desarrollo y la Corporación Interamericana de Inversiones</t>
  </si>
  <si>
    <t xml:space="preserve">David Ochy </t>
  </si>
  <si>
    <t>Acompañar al señor Ministro, Dulcidio De La Guardia, en la reunión Anual de Gobernadores del Banco Interamericano de Desarrollo y la Corporación Interamericana de Inversiones</t>
  </si>
  <si>
    <t>14/03/18 al 16/03/18</t>
  </si>
  <si>
    <t xml:space="preserve">San Salvador, El Salvador </t>
  </si>
  <si>
    <t>Participar en la Reunión Grupo de Trabajo de Política Fiscal del COSEFIN</t>
  </si>
  <si>
    <t>18/03/18 al 26/03/18</t>
  </si>
  <si>
    <t>Gustavo Valderrama</t>
  </si>
  <si>
    <t xml:space="preserve">Buenos Aires y Mendoza, Argentina </t>
  </si>
  <si>
    <t>21/03/18 al 23/03/18</t>
  </si>
  <si>
    <t xml:space="preserve">Enrique Verga </t>
  </si>
  <si>
    <t xml:space="preserve">Lima, Perú </t>
  </si>
  <si>
    <t xml:space="preserve">Participar en la Reunión Regional sobre migración y políticas migratorias en América Latina y el Caribe </t>
  </si>
  <si>
    <t>21/03/18 al 26/03/18</t>
  </si>
  <si>
    <t xml:space="preserve">Mendoza, Argentina </t>
  </si>
  <si>
    <t>Tilcia Delgado</t>
  </si>
  <si>
    <t xml:space="preserve">Dirección de Información y Relaciones Públicas </t>
  </si>
  <si>
    <t>Mendoza, Argentina</t>
  </si>
  <si>
    <t>Formar parte de la Delegación de Panamá que participará  en la Reunión Anual de Gobernadores del Banco Interamericano de Desarrollo y la Corporación Interamericana de Inversiones</t>
  </si>
  <si>
    <t xml:space="preserve">Betzy Castro </t>
  </si>
  <si>
    <t>Víctor Rodriguez</t>
  </si>
  <si>
    <t xml:space="preserve">Carlos Rivas </t>
  </si>
  <si>
    <t xml:space="preserve">Winnipeg, Canadá </t>
  </si>
  <si>
    <t>Participar en representación de la Contraloría General de la República en la actividad de supervisión del proceso de acuñación de monedas.</t>
  </si>
  <si>
    <t>25/03/18 al 28/03/18</t>
  </si>
  <si>
    <t xml:space="preserve">Rubilú Rodríguez </t>
  </si>
  <si>
    <t xml:space="preserve">Santiago, Chile </t>
  </si>
  <si>
    <t>Participar como expositora en el XXX Seminario Regional de Política Fiscal</t>
  </si>
  <si>
    <t>25/03/18 al 31/03/18</t>
  </si>
  <si>
    <t xml:space="preserve">Cumplir con la supervisión para el proceso de acuñación de monedas </t>
  </si>
  <si>
    <t xml:space="preserve">Elba De León </t>
  </si>
  <si>
    <t>Participar en la supervisión del proceso de acuñación de monedas del año 2017, a realizarse en la Casa Real de la Moneda.</t>
  </si>
  <si>
    <t>31/03/18 al 08/04/18</t>
  </si>
  <si>
    <t xml:space="preserve">Despacho de los Asesores </t>
  </si>
  <si>
    <t>Participar en la reunión del FHTP. Producto de la participación de Panamá en la reunión No. 49 del Foro sobre Prácticas Fiscales Perniciosas, que coordina las revisiones de la Acción 5 del Marco Inclusivo sobre BEPS, esperamos informar los avances de enmiendas a nuestros regímenes preferenciales</t>
  </si>
  <si>
    <t>TOTAL DE MARZO</t>
  </si>
  <si>
    <t>Representando al Ministro Dulcidio De La Guardia en la Reunión de Ministros de Finanzas sobre Venezuela y Acompañar al Ministro como Gobernador Suplente a la Reunión Anual de Gobernadores del Banco Interamericano de Desarrollo y la Corporación Interamericana de Inversiones.</t>
  </si>
  <si>
    <r>
      <t xml:space="preserve">                                                              </t>
    </r>
    <r>
      <rPr>
        <b/>
        <sz val="18"/>
        <rFont val="Book Antiqua"/>
        <family val="1"/>
      </rPr>
      <t xml:space="preserve">Dirección de Administración y Finanzas </t>
    </r>
  </si>
  <si>
    <t>Período: del 1 al 30 de abril de 2018</t>
  </si>
  <si>
    <t>CARGO</t>
  </si>
  <si>
    <t>08/04/18 al 14/04/18</t>
  </si>
  <si>
    <t xml:space="preserve">Horacio Estribi </t>
  </si>
  <si>
    <t xml:space="preserve">Asesor </t>
  </si>
  <si>
    <t xml:space="preserve">Asesor en el Despacho de los Asesores </t>
  </si>
  <si>
    <t xml:space="preserve">Boston , Estados Unidos </t>
  </si>
  <si>
    <t>Asistir a la Conferencia que organiza el State Street Official Institutions que promueve un curso en el tema FINTECH</t>
  </si>
  <si>
    <t>10/04/18 al 11/04/18</t>
  </si>
  <si>
    <t xml:space="preserve">Eyda Varela de Chinchilla </t>
  </si>
  <si>
    <t xml:space="preserve">Viceministra de Finanzas </t>
  </si>
  <si>
    <t xml:space="preserve">Punta Cana, República Dominicana </t>
  </si>
  <si>
    <t>Participar en la Conferencia Jornadas de Alto Nivel Político y Técnico "Innovación Social: Fórmulas para una mejor Protección Social e Inclusión Productiva en América Latina y el Caribe"</t>
  </si>
  <si>
    <t>10/04/18 al 12/04/18</t>
  </si>
  <si>
    <t xml:space="preserve">Giselle García </t>
  </si>
  <si>
    <t>Analista Financiera</t>
  </si>
  <si>
    <t>10/04/18 al 14/04/18</t>
  </si>
  <si>
    <t xml:space="preserve">Patricia Quintero </t>
  </si>
  <si>
    <t>Subdirectora</t>
  </si>
  <si>
    <t xml:space="preserve">Guatemala, Guatemala </t>
  </si>
  <si>
    <t>Participar en un intercambio de experiencia sobre mejores prácticas en la Supervisión de las Actividades y Profesiones no Financieras Designadas (APNFD)</t>
  </si>
  <si>
    <t>Isabel Vecchio</t>
  </si>
  <si>
    <t xml:space="preserve">Subjefa de la Unidad de Supervisión </t>
  </si>
  <si>
    <t xml:space="preserve">Vivian Valdés </t>
  </si>
  <si>
    <t>Jefa de la Unidad de Regulación</t>
  </si>
  <si>
    <t>11/04/18 al 13/04/18</t>
  </si>
  <si>
    <t xml:space="preserve">Alejandro Vernaza </t>
  </si>
  <si>
    <t>Subdirector</t>
  </si>
  <si>
    <t xml:space="preserve"> Dirección de Presupuesto de la Nación</t>
  </si>
  <si>
    <t xml:space="preserve">Managua, Nicaragua </t>
  </si>
  <si>
    <t>Participar en el Taller de Intercambio de Conocimiento Sur – Sur: Herramientas Presupuestales en Gestión de Riesgo de Desastres</t>
  </si>
  <si>
    <t xml:space="preserve">Omar González </t>
  </si>
  <si>
    <t xml:space="preserve">Analista de Riesgo </t>
  </si>
  <si>
    <t xml:space="preserve">Fabio Bedoya </t>
  </si>
  <si>
    <t xml:space="preserve">Jefe del Departamento de Programación de Inversiones </t>
  </si>
  <si>
    <t xml:space="preserve">Dirección de Programación de Inversiones </t>
  </si>
  <si>
    <t>12/04/18 al 15/04/18</t>
  </si>
  <si>
    <t xml:space="preserve">Ministro </t>
  </si>
  <si>
    <t>Lima, Perú</t>
  </si>
  <si>
    <t>Formar parte de la delegación oficial que acompañará al Excelentísimo señor Presidente Juan Carlos Varela, en la VIII Cumbre de las Américas</t>
  </si>
  <si>
    <t>15/04/18 al 17/04/18</t>
  </si>
  <si>
    <t xml:space="preserve">Jefa del Departamento de Intercambio de Información Tributaria </t>
  </si>
  <si>
    <t xml:space="preserve"> Dirección General de Ingresos</t>
  </si>
  <si>
    <t xml:space="preserve">Quito, Ecuador </t>
  </si>
  <si>
    <t>Acompañar al Viceministro de Relaciones Exteriores de Panamá a la reunión que tendrán con la Dirección General de Ingresos de Ecuador, para tratar el tema de la exclusión de Panamá de la lista discriminatoria fiscal en la que está incluida Panamá</t>
  </si>
  <si>
    <t>Asesor</t>
  </si>
  <si>
    <t>Asistir a la reunión del Mecanismo de diálogo para lograr la exclusión mutua entre Ecuador y Panamá</t>
  </si>
  <si>
    <t>17/04/18 al 22/04/18</t>
  </si>
  <si>
    <t xml:space="preserve">Participar en la XLVII Reunión de la Red de Bancos Centrales y Ministerios de Finanzas y en las Reuniones de Primavera-Fondo Monetario Internacional/Banco Mundial </t>
  </si>
  <si>
    <t xml:space="preserve">Raúl Moreira </t>
  </si>
  <si>
    <t xml:space="preserve">Subdirector </t>
  </si>
  <si>
    <t>Participar en la XLVII Reunión de la Red de Bancos Centrales y Ministerios de Finanzas y formar parte de la delegación oficial de Panamá para la reunión anual de primavera "Spring Meeting" del Fondo Monetario Internacional y el Banco Mundial</t>
  </si>
  <si>
    <t xml:space="preserve">Viceministro de Economía </t>
  </si>
  <si>
    <t>Formar parte de la delegación que acompañará al señor Ministro Dulcidio De La Guardia para la reunión anual de primavera "Spring Meeting" del Fondo Monetario Internacional y el Banco Mundial</t>
  </si>
  <si>
    <t xml:space="preserve">Jennifer La Rocca </t>
  </si>
  <si>
    <t xml:space="preserve">Asesora </t>
  </si>
  <si>
    <t>18/04/18 al 22/04/18</t>
  </si>
  <si>
    <t xml:space="preserve">Victor Rodríguez </t>
  </si>
  <si>
    <t xml:space="preserve">Director </t>
  </si>
  <si>
    <t>18/04/18 al 23/04/18</t>
  </si>
  <si>
    <t xml:space="preserve">Secretario </t>
  </si>
  <si>
    <t>Secretaria Técnico de la Comisión Nacional Contra el Blanqueo de Capitales, Financiamiento del Terrorismo</t>
  </si>
  <si>
    <t>Participar en la Delegación Oficial para Spring Meeting del Banco Mundial y Fondo Monetario Internacional</t>
  </si>
  <si>
    <t>19/04/18 al 23/04/18</t>
  </si>
  <si>
    <t xml:space="preserve">Asistir a la reunión Anual de Primavera del Banco Mundial y Fondo Monetario Internacional </t>
  </si>
  <si>
    <t>21/04/18 al 26/04/18</t>
  </si>
  <si>
    <t xml:space="preserve">Directora </t>
  </si>
  <si>
    <t>Participar en representación de la Junta de Normas Internacionales de Contabilidad para el Sector Público (IPSASB) para la discusión S&amp;W 2019-2023, para América Latina</t>
  </si>
  <si>
    <t>22/04/18 al 26/04/18</t>
  </si>
  <si>
    <t xml:space="preserve">Emilio Espino </t>
  </si>
  <si>
    <t xml:space="preserve">Asistente de Abogados </t>
  </si>
  <si>
    <t>Comisión  Arancelaria</t>
  </si>
  <si>
    <t xml:space="preserve">San José, Costa Rica </t>
  </si>
  <si>
    <t>Participar en la II Ronda de la Unión Aduanera Centroamericana del Primer Semestre del año 2018</t>
  </si>
  <si>
    <t xml:space="preserve">Mauro Bairnarls </t>
  </si>
  <si>
    <t>Abogado</t>
  </si>
  <si>
    <t>22/04/18 al 28/04/18</t>
  </si>
  <si>
    <t xml:space="preserve">Evelyn Huerta </t>
  </si>
  <si>
    <t>Victoria De La Rosa</t>
  </si>
  <si>
    <t>Participar en la 17 Sesión del Comité de Expertos en Administración Pública (CEPA) del Consejo Económico y Social (ECOSOC) de las Naciones Unidas</t>
  </si>
  <si>
    <t xml:space="preserve">Madrid, España y París, Francia </t>
  </si>
  <si>
    <t xml:space="preserve">Participar de las siguientes reuniones:
• Con el equipo del Ministerio de Economía, Industria y Competitividad de España, para establecer una agenda tentativa para futura pasantía del equipo de Intendencia de Supervisión y Regulación de Sujetos No Financieros de Panamá (Intendencia), y de la Superintendencia de Bancos de Panamá.
• En conferencia internacional de Ministros encargados de la Lucha Contra el Financiamiento de ISIS y Al Qaeda en París, Francia.
</t>
  </si>
  <si>
    <t>Participar en la conferencia internacional de Ministros encargados de la Lucha Contra el Financiamiento de ISIS Y Al Qaeda</t>
  </si>
  <si>
    <t>25/04/18 al 28/04/18</t>
  </si>
  <si>
    <t xml:space="preserve">Santo Domingo (La Romana), República Dominicana </t>
  </si>
  <si>
    <t>Formar parte de la delegación que va acudir a la LVII BCIE, Reunión Ordinaria de la Asamblea de Gobernadores</t>
  </si>
  <si>
    <t>Participar en la LVII Reunión Ordinaria de la Asamblea del Banco Centroamericano de Integración Económica (BCIE)</t>
  </si>
  <si>
    <t>30/04/18 al 05/05/18</t>
  </si>
  <si>
    <t xml:space="preserve">Dika Escobar </t>
  </si>
  <si>
    <t xml:space="preserve">Londres, Inglaterra </t>
  </si>
  <si>
    <t>Participar en el Global-West Government Funds Roundtable</t>
  </si>
  <si>
    <t>TOTAL DE ABRIL</t>
  </si>
  <si>
    <t>Periodo: del 1 al 31 de mayo de 2018</t>
  </si>
  <si>
    <t>02/05/18 al 06/05/18</t>
  </si>
  <si>
    <t xml:space="preserve">Martha Patricia de González </t>
  </si>
  <si>
    <t xml:space="preserve">Secretaria General </t>
  </si>
  <si>
    <t xml:space="preserve">Sarasota, Florida, Estados Unidos </t>
  </si>
  <si>
    <t>Asistir como representante titular, ante la Comisión Panamá - Estados Unidos para Erradicación y Prevención del Gusano Barrenador del Ganado (COPEG).</t>
  </si>
  <si>
    <t>06/05/18 al 08/05/18</t>
  </si>
  <si>
    <t>Montevideo, Uruguay</t>
  </si>
  <si>
    <t>Participar en Reunión con el Ministerio de Relaciones Exteriores y Ministerio de Economía y Finanzas, sobre la exclusión de Panamá de la lista discriminatoria fiscal.</t>
  </si>
  <si>
    <t>07/05/18 al 16/05/18</t>
  </si>
  <si>
    <t>Sandra Siu</t>
  </si>
  <si>
    <t>Formar parte de la Delegación Oficial que acompaña a el Excelentísimo Señor Juan Carlos Varela, Presidente de la República, como invitado del Gobierno Británico. Previo a la misión oficial, a solicitud del Embajador Daniel Fábrega de la Embajada de Panamá en el Reino Unido, estará apoyando la avanzada y coordinando reuniones preliminares desde el día 9 de mayo del presente año.</t>
  </si>
  <si>
    <t>07/05/18 al 11/05/18</t>
  </si>
  <si>
    <t xml:space="preserve">Eunice Rodríguez </t>
  </si>
  <si>
    <t xml:space="preserve">Jefa de la Sección de Desarrollo de Sistemas </t>
  </si>
  <si>
    <t>Participar del "Taller de la Red de Disponibilidad de Información Pública de Interés Tributario.</t>
  </si>
  <si>
    <t>08/05/18 al 11/05/18</t>
  </si>
  <si>
    <t xml:space="preserve">Eric Ríos </t>
  </si>
  <si>
    <t xml:space="preserve">Secretario Ejecutivo </t>
  </si>
  <si>
    <t xml:space="preserve">Junta de Control de Juegos </t>
  </si>
  <si>
    <t xml:space="preserve">Medellín, Colombia </t>
  </si>
  <si>
    <t>Participar de la V Cumbre Iberoamericana del Juego "El futuro de los juegos de azar en Iberoamérica.</t>
  </si>
  <si>
    <t>Yetzibel Pardo</t>
  </si>
  <si>
    <t>Participar en el evento "Fixed Income Portfolio Management".</t>
  </si>
  <si>
    <t>12/05/18 al 16/05/18</t>
  </si>
  <si>
    <t>Dulcidio De La Guardia</t>
  </si>
  <si>
    <t>Ministro</t>
  </si>
  <si>
    <t>Londres, Inglaterra</t>
  </si>
  <si>
    <t>Formar parte de la delegación oficial que acompañará al Excelentísimo Señor Juan Carlos Varela Rodríguez, Presidente de la República de Panamá, a la visita que efectuará como invitado del Gobierno Británico.</t>
  </si>
  <si>
    <t>13/05/18 al 15/05/18</t>
  </si>
  <si>
    <t>Despacho del Viceministra de Finanzas</t>
  </si>
  <si>
    <t>México, D.F.</t>
  </si>
  <si>
    <t xml:space="preserve">Asistir a la reunión de Cancilleres y Ministros de Finanzas del Grupo de Lima.
</t>
  </si>
  <si>
    <t xml:space="preserve">Analista Financiera </t>
  </si>
  <si>
    <t>Asistir a la reunión de Cancilleres y Ministros de Finanzas del Grupo de Lima.</t>
  </si>
  <si>
    <t>13/05/18 al 19/05/18</t>
  </si>
  <si>
    <t xml:space="preserve">David Hidalgo </t>
  </si>
  <si>
    <t>Ottawa, Canadá</t>
  </si>
  <si>
    <t>Participar en la 52 Asamblea General del Centro Interamericano de Administraciones Tributarias, (CIAT), el tema a tratar: Administración Tributaria de clase mundial promoviendo las relaciones exitosas con las partes interesadas clave, tanto a nivel nacional como internacional.</t>
  </si>
  <si>
    <t xml:space="preserve">Aminta Cordoba </t>
  </si>
  <si>
    <t>14/05/18 al 17/05/18</t>
  </si>
  <si>
    <t xml:space="preserve">Víctor Rodríguez </t>
  </si>
  <si>
    <t>Participar en la Conferencia “Understanding Risk – 2018”.</t>
  </si>
  <si>
    <t>16/05/18 al 19/05/18</t>
  </si>
  <si>
    <t xml:space="preserve">Marissa Echevers </t>
  </si>
  <si>
    <t>Asesora Legal</t>
  </si>
  <si>
    <t>Dirección de Políticas Públicas</t>
  </si>
  <si>
    <t xml:space="preserve">Paris, Francia </t>
  </si>
  <si>
    <t>Atender las reuniones de trabajo sobre Políticas Públicas en la sede del Centro de Desarrollo de la Organización para la Cooperación y Desarrollo Económicos (OCDE).</t>
  </si>
  <si>
    <t>Analista Financiero</t>
  </si>
  <si>
    <t>16/05/18 al 18/05/18</t>
  </si>
  <si>
    <t xml:space="preserve">Oliver Serrano </t>
  </si>
  <si>
    <t>Dirección de Programación de Inversiones</t>
  </si>
  <si>
    <t>Participar en el Seminario “South-Sputh Education Program for Economics and Finance 2018”.</t>
  </si>
  <si>
    <t>17/05/18 al 19/05/18</t>
  </si>
  <si>
    <t>Despacho de los Asesores</t>
  </si>
  <si>
    <t>Asistir a la Reunión especial de ECOSOC sobre la Cooperación Internacional en Asuntos Tributarios.</t>
  </si>
  <si>
    <t>19/05/18 al 25/05/18</t>
  </si>
  <si>
    <t>Asesora</t>
  </si>
  <si>
    <t>Frankfurt, Alemania</t>
  </si>
  <si>
    <t>Participar en la reunión sobre "Climatización y Refrigeración Limpia".</t>
  </si>
  <si>
    <t>20/05/18 al 25/05/18</t>
  </si>
  <si>
    <t xml:space="preserve">Henry Villagra </t>
  </si>
  <si>
    <t xml:space="preserve">Jefe de Fiscalización </t>
  </si>
  <si>
    <t xml:space="preserve">Oficina de Fiscalización de la Contraloría General </t>
  </si>
  <si>
    <t>Toronto y Winnipeg, Canadá</t>
  </si>
  <si>
    <t>Participar del proceso de supervisión de acuñación de monedas en la Empresa Royal Canadian Mint Casa Real de la Moneda de Canadá.</t>
  </si>
  <si>
    <t xml:space="preserve">Jefe </t>
  </si>
  <si>
    <t>20/05/18 al 26/05/18</t>
  </si>
  <si>
    <t>Puerto España, Trinidad y Tobago</t>
  </si>
  <si>
    <t>Participar del seminario gobernanza fiscal.</t>
  </si>
  <si>
    <t xml:space="preserve">Abogada </t>
  </si>
  <si>
    <t>participar del seminario gobernanza fiscal.</t>
  </si>
  <si>
    <t>22/05/18 al 25/05/18</t>
  </si>
  <si>
    <t>Georgina Osorio</t>
  </si>
  <si>
    <t xml:space="preserve">Arquitecta </t>
  </si>
  <si>
    <t xml:space="preserve">Cahuita, Talamanca, Costa Rica </t>
  </si>
  <si>
    <t>Participar en representación de la Secretaría Ejecutiva del Convenio Fronterizo Panamá - Costa Rica, miembro principal de esta Comisión en la Asamblea de la Comisión Biancional para la Cuenca del Río Sicaola (CBCRS).</t>
  </si>
  <si>
    <t>26/05/18 al 03/06/18</t>
  </si>
  <si>
    <t xml:space="preserve">Hildaura Macías </t>
  </si>
  <si>
    <t xml:space="preserve">Secretaria </t>
  </si>
  <si>
    <t>Asesoría Legal</t>
  </si>
  <si>
    <t xml:space="preserve">Madrid, España </t>
  </si>
  <si>
    <t>Participar en el Programa Internacional de Alta Capacitación: "Organización eficaz, valor diferencial y Organización del Futuro"</t>
  </si>
  <si>
    <t>27/05/18 al 30/05/18</t>
  </si>
  <si>
    <t xml:space="preserve">Euribiades Cano </t>
  </si>
  <si>
    <t>Dirección de Presupuesto de la Nación</t>
  </si>
  <si>
    <t>Participar en la XIV Reunión de la Red de Presupuesto por Resultados.</t>
  </si>
  <si>
    <t>30/05/18 al 02/06/18</t>
  </si>
  <si>
    <t xml:space="preserve">Jorge Dawson </t>
  </si>
  <si>
    <t xml:space="preserve">Santiago de Chile </t>
  </si>
  <si>
    <t>Participar en la próxima Junta Directiva de la empresa Cable and Wireless.</t>
  </si>
  <si>
    <t>30/05/18 al 04/06/18</t>
  </si>
  <si>
    <t>Participar en el XVII Congreso Regional de Auditoría Interna, Control de Gestión, Riesgo y Finanzas (CRAICG 2018), con el lema "Auditoría Interna:  ¿Victima o Protagonista ?.</t>
  </si>
  <si>
    <t xml:space="preserve">Nixia de Alcazar </t>
  </si>
  <si>
    <t xml:space="preserve">Jefa de Tesorería Institucional </t>
  </si>
  <si>
    <t>30/05/18 al 01/09/18</t>
  </si>
  <si>
    <t xml:space="preserve">Clifford Green </t>
  </si>
  <si>
    <t xml:space="preserve">Oficial de Información </t>
  </si>
  <si>
    <t xml:space="preserve">Lisboa, Portugal </t>
  </si>
  <si>
    <t>Participar en el Curso de alta Dirección en Administración Pública.</t>
  </si>
  <si>
    <t>TOTAL DE MAYO</t>
  </si>
  <si>
    <t>Periodo: del 1 al 30 de junio de 2018</t>
  </si>
  <si>
    <t>02/06/18 al 09/06/18</t>
  </si>
  <si>
    <t>Intendente, Encargada</t>
  </si>
  <si>
    <t>España, Madrid</t>
  </si>
  <si>
    <t>Participar del Intercambio de Experiencias sobre mejores prácticas en la supervisión y regulación de las actividades y profesiones no financieras designadas (APNDF).</t>
  </si>
  <si>
    <t>Subdirectora, Encargada</t>
  </si>
  <si>
    <t>Vivian Valdés</t>
  </si>
  <si>
    <t xml:space="preserve">Giankarlo Vásquez </t>
  </si>
  <si>
    <t>Coordinador del Sector de Zona Libre de Colón</t>
  </si>
  <si>
    <t>Zoraida Fernández</t>
  </si>
  <si>
    <t>Coordinadora del Sector Inmobiliario y Construcción</t>
  </si>
  <si>
    <t>Enielka de Petrocelli</t>
  </si>
  <si>
    <t>Coordinadora del Sector de Profesionales</t>
  </si>
  <si>
    <t>03/06/18 al 06/06/18</t>
  </si>
  <si>
    <t xml:space="preserve">Erlyn Santana </t>
  </si>
  <si>
    <t>Dirección de Inversiones, Concesiones y Riesgo del Estado</t>
  </si>
  <si>
    <t>Washington, D.C., Estados Unidos</t>
  </si>
  <si>
    <t xml:space="preserve">Participar en la Tercera Reunión de LAC PPP Risk Management Group, la cual es organizada por el Banco Interamericano de Desarrollo (BID). </t>
  </si>
  <si>
    <t>03/06/18 al 07/06/18</t>
  </si>
  <si>
    <t>Yasbeck Ramos</t>
  </si>
  <si>
    <t>Participar en la Tercera Reunión Anual del Grupo de Especialistas en Manejo de Riesgos Asociados al Financiamiento de Naturaleza Público-Privada en Países de América Latina y el Caribe.</t>
  </si>
  <si>
    <t>Israel Barrera</t>
  </si>
  <si>
    <t xml:space="preserve">Dirección de Administración de Proyectos </t>
  </si>
  <si>
    <t>Asistir a la Tercera Reunión Anual del Grupo de Especialistas en manejo de Riesgo Asociados al Financiamiento de Naturaleza Público-Privada en Países de América Latina y el Caribe "LAC PPP Risk Management Group".</t>
  </si>
  <si>
    <t>03/06/18 al 08/06/18</t>
  </si>
  <si>
    <t xml:space="preserve">Jorge Vergara </t>
  </si>
  <si>
    <t>Jefe de Proyectos de Sistemas Tributarios</t>
  </si>
  <si>
    <t>Participar en la actividad "los Retos de la Formación en la Administraciones Tributarias".</t>
  </si>
  <si>
    <t xml:space="preserve">José Quintero </t>
  </si>
  <si>
    <t xml:space="preserve">Analista de Recursos Humanos </t>
  </si>
  <si>
    <t>03/06/18 al 09/06/18</t>
  </si>
  <si>
    <t xml:space="preserve">Raúl Concepción </t>
  </si>
  <si>
    <t>México, D.F., México</t>
  </si>
  <si>
    <t>Asistir al evento denominado Implementación sobre los Precios de Transferencia de la Base Gravable 1 (BEPS), Estándares Mínimos.</t>
  </si>
  <si>
    <t>Lilibeth Enseñat</t>
  </si>
  <si>
    <t>Eduardo Silvestre</t>
  </si>
  <si>
    <t>Analista Tributario</t>
  </si>
  <si>
    <t>04/06/18 al 07/06/18</t>
  </si>
  <si>
    <t xml:space="preserve">Pedro Espinosa </t>
  </si>
  <si>
    <t>Jefe del Departamento de Gestión de Recursos de Crédito</t>
  </si>
  <si>
    <t>Participar en el Foro de Prestatarios Gubernamentales – 2018</t>
  </si>
  <si>
    <t>05/06/18 al 08/06/18</t>
  </si>
  <si>
    <t>Frida Medrano</t>
  </si>
  <si>
    <t xml:space="preserve">Jefa del Departamento de Precios de Transferencia </t>
  </si>
  <si>
    <t xml:space="preserve">La Habana, Cuba </t>
  </si>
  <si>
    <t>Participar en el Séptimo Encuentro Regional sobre Tributación Internacional, el tema a tratar es la implementación de un conjunto de propuestas de reestructuración del sistema tributario internacional y de métodos alternativos.</t>
  </si>
  <si>
    <t xml:space="preserve">Martín Barciela </t>
  </si>
  <si>
    <t>Jefe del Departamento de Información</t>
  </si>
  <si>
    <t>06/06/18 al 09/06/18</t>
  </si>
  <si>
    <t xml:space="preserve">Carla Vásquez </t>
  </si>
  <si>
    <t>Subsecretaria General</t>
  </si>
  <si>
    <t>Asistir al "Simposio Iberoamericano sobre Modelos de Gestión Pública con miras a las ODS y la agenda 2030</t>
  </si>
  <si>
    <t>Joslyn Guerra</t>
  </si>
  <si>
    <t>Asistir al "Simposio Iberoamericano sobre Modelos de Gestión Pública.</t>
  </si>
  <si>
    <t>07/06/18 al 17/06/18</t>
  </si>
  <si>
    <t xml:space="preserve">Beijing, China </t>
  </si>
  <si>
    <t>Participar de la primera reunión de la Comisión Mixta para la Promoción del Comercio y la Inversión Panamá-China, en el marco del lanzamiento oficial de las negociaciones del Tratado de Libre Comercio con la República y participar en reuniones adicionales del equipo negociador del Tratado de Libre Comercio Panamá-China.</t>
  </si>
  <si>
    <t>09/06/18 al 16/06/18</t>
  </si>
  <si>
    <t>Luis Felipe Icaza</t>
  </si>
  <si>
    <t>Secretario Ejecutivo</t>
  </si>
  <si>
    <t>Unidad Administrativa de Bienes Revertidos</t>
  </si>
  <si>
    <t>Holanda, Ámsterdam</t>
  </si>
  <si>
    <t>Participar de la misión oficial "Desarrollo Portuario Sostenible".</t>
  </si>
  <si>
    <t xml:space="preserve">Daniel Vega </t>
  </si>
  <si>
    <t>Jefe del Área de Promoción y Ventas y Subastas</t>
  </si>
  <si>
    <t>10/06/18 al 14/06/18</t>
  </si>
  <si>
    <t>Francisco González</t>
  </si>
  <si>
    <t>Jefe de Análisis y Programación Financiera</t>
  </si>
  <si>
    <t>Dirección General de Tesorería</t>
  </si>
  <si>
    <t>Participar al “Segundo Curso Regional sobre Gestión de Tesorería”.</t>
  </si>
  <si>
    <t>Ana Laura Domínguez</t>
  </si>
  <si>
    <t>Maria Allard</t>
  </si>
  <si>
    <t>Coordinadora</t>
  </si>
  <si>
    <t>11/06/18 al 17/06/18</t>
  </si>
  <si>
    <t>Participar en la Reunión del Foro de Administraciones Tributarias de Procedimiento de Acuerdos Mutuo (FTA MAP Forum).</t>
  </si>
  <si>
    <t>Analista</t>
  </si>
  <si>
    <t>13/06/18 al 17/06/18</t>
  </si>
  <si>
    <t>Jaime Marin</t>
  </si>
  <si>
    <t xml:space="preserve">Jefe del Departamento de Operaciones </t>
  </si>
  <si>
    <t>Giselle Morales</t>
  </si>
  <si>
    <t>Supervisora de Pagos</t>
  </si>
  <si>
    <t>Eric Santos</t>
  </si>
  <si>
    <t xml:space="preserve">Oficial de Cuentas </t>
  </si>
  <si>
    <t>10/06/18 al 23/06/18</t>
  </si>
  <si>
    <t xml:space="preserve">Tito González </t>
  </si>
  <si>
    <t xml:space="preserve">Técnico Arancelario </t>
  </si>
  <si>
    <t xml:space="preserve">Participar en la XIX Sesión del Comité Iberoamericano de Nomenclatura del Sistema Armonizado. </t>
  </si>
  <si>
    <t>Homero Sealy</t>
  </si>
  <si>
    <t>Analista de Macrofiscal</t>
  </si>
  <si>
    <t>Participar en el Módulo IV Seminarios sobre Bancabilidad de Proyectos APP para Centroamérica.</t>
  </si>
  <si>
    <t xml:space="preserve">Denis Torres </t>
  </si>
  <si>
    <t>Jefa del Departamento de Seguimiento y Evaluación Técnica</t>
  </si>
  <si>
    <t>12/06/18 al 16/06/18</t>
  </si>
  <si>
    <t>Erasmo Cedeño</t>
  </si>
  <si>
    <t>Jefe del Departamento de Sistemas de Información Tributaria</t>
  </si>
  <si>
    <t>Madrid, España</t>
  </si>
  <si>
    <t>Participar del Encuentro "Innovación Gubernamental para un Estado al servicio de la Sociedad".</t>
  </si>
  <si>
    <t xml:space="preserve">Lian Vásquez </t>
  </si>
  <si>
    <t>Jefa del Departamento de Factura Electrónica</t>
  </si>
  <si>
    <t>15/06/18 al 01/07/18</t>
  </si>
  <si>
    <t>Raúl Gasteazoro</t>
  </si>
  <si>
    <t>Secretario</t>
  </si>
  <si>
    <t>París, Francia</t>
  </si>
  <si>
    <t>Participar en la reunión plenaria del GAFI y Grupo de Trabajo.</t>
  </si>
  <si>
    <t>17/06/18 al 23/06/18</t>
  </si>
  <si>
    <t>Aracely Méndez</t>
  </si>
  <si>
    <t>Directora</t>
  </si>
  <si>
    <t>Toronto, Canadá</t>
  </si>
  <si>
    <t>Participar en la primera reunión del año 2018, como miembro del International Public Sector Accounting Standards Board (IPSASB).</t>
  </si>
  <si>
    <t>17/06/18 al 25/06/18</t>
  </si>
  <si>
    <t xml:space="preserve">Loxandra Zorita </t>
  </si>
  <si>
    <t>Oficina Institucional de Recursos Humanos</t>
  </si>
  <si>
    <t>Zaragoza, España</t>
  </si>
  <si>
    <t xml:space="preserve">Participar en el Acto de Graduación de un grupo de estudiantes beneficiados por el Programa de Becas MEF-IFARHU.
</t>
  </si>
  <si>
    <t>Yesenia Rodríguez</t>
  </si>
  <si>
    <t>Asesora Legal del Programa de Becas MEF-IFARHU</t>
  </si>
  <si>
    <t>Participar en el Acto de Graduación de un grupo de estudiantes beneficiados por el Programa de Becas MEF-IFARHU.</t>
  </si>
  <si>
    <t xml:space="preserve">Edilberto Rivera </t>
  </si>
  <si>
    <t>Coordinador del Programa de Becas MEF-IFARHU</t>
  </si>
  <si>
    <t>19/06/18 al 23/06/18</t>
  </si>
  <si>
    <t>Cartagena, Colombia</t>
  </si>
  <si>
    <t>Participar en la VI Plataforma Regional para la Recaudación de Riesgo de Desastres en las Américas.</t>
  </si>
  <si>
    <t xml:space="preserve">Yaneth Vergara de Álvarez </t>
  </si>
  <si>
    <t xml:space="preserve">Analista </t>
  </si>
  <si>
    <t>24/06/18 al 28/06/18</t>
  </si>
  <si>
    <t xml:space="preserve">Luisa Callejas </t>
  </si>
  <si>
    <t xml:space="preserve">No Colaborador </t>
  </si>
  <si>
    <t>Secretaria General</t>
  </si>
  <si>
    <t>Panamá, República de Panamá</t>
  </si>
  <si>
    <t>Participar como expositor en el primer Curso Internacional "Ética en la Función Pública".</t>
  </si>
  <si>
    <t>Joseph Villena</t>
  </si>
  <si>
    <t xml:space="preserve">No colaborador </t>
  </si>
  <si>
    <t>24/06/18 al 30/06/18</t>
  </si>
  <si>
    <t xml:space="preserve">Alietis Aguilar </t>
  </si>
  <si>
    <t>Analista del Departamento de Programación Tributaria</t>
  </si>
  <si>
    <t>Santa Cruz de la Sierra, Bolivia</t>
  </si>
  <si>
    <t>Participar en el Seminario Transparencia y participación ciudadana en los procesos de presupuesto y ejecución del gasto público, relativo al plan de transferencia, intercambio y gestión de conocimiento para el desarrollo de la Cooperación Española en América Latina y el Caribe-INTERCOONECTA.</t>
  </si>
  <si>
    <t xml:space="preserve">Orlando Medina </t>
  </si>
  <si>
    <t>Asistente del Departamento de la Coordinación Administrativa</t>
  </si>
  <si>
    <t>26/06/18 al 29/06/18</t>
  </si>
  <si>
    <t>Abogada</t>
  </si>
  <si>
    <t>Participar en la V Reunión del Marco Inclusivo sobre las Estrategias de Planificación Fiscal (BEPS) de la Organización para la Cooperación y el Desarrollo Económico (OCDE).</t>
  </si>
  <si>
    <t>Richard Lemus</t>
  </si>
  <si>
    <t>Jennifer La Rocca</t>
  </si>
  <si>
    <t xml:space="preserve">Participar en las siguientes reuniones del Banco Interamericano de Desarrollo (BID) y el Consejo de las Américas:
-Diálogo de alto nivel sobre las oportunidades y retos para el sector privado en la industria gas natural en Colombia y   México.
-Diálogo de alto nivel sobre las oportunidades y prospectos para profundizar    inversiones en el sector de energía, recursos naturales y logística de Panamá.
-Iniciativa de cooperación energética entre Panamá y Estados Unidos. 
</t>
  </si>
  <si>
    <t>Horacio Estribi</t>
  </si>
  <si>
    <t>Formar parte del grupo de trabajo de la Iniciativa de Cooperación energética entre Panamá y Estados Unidos, conformado con el personal del tesoro EEUU Departamento de Energía EEUU y la Secretaría de Energía de Panamá.</t>
  </si>
  <si>
    <t>TOTAL DE JUNIO</t>
  </si>
  <si>
    <t>Periodo: del 1 al 31 de julio de 2018</t>
  </si>
  <si>
    <t>04/07/18 al 01/08/18</t>
  </si>
  <si>
    <t>Ángel Mudarra</t>
  </si>
  <si>
    <t>Participar en el Diplomado Derecho en Políticas Públicas, Fiscalidad Internacional y de la Inversión.</t>
  </si>
  <si>
    <t>07/07/18 al 12/07/18</t>
  </si>
  <si>
    <t>Para asistir a la "16° Reunión de Grupo de los Países Afiliados para el Intercambio de Información Automatizada.</t>
  </si>
  <si>
    <t>07/07/18 al 15/07/18</t>
  </si>
  <si>
    <t xml:space="preserve">Martin Barciela </t>
  </si>
  <si>
    <t xml:space="preserve">Subjefe del Departamento de Intercambio de Información Tributaria </t>
  </si>
  <si>
    <t>Para asistir a la "16° Reunión de Grupo de los Países Afiliados para el Intercambio de Información Automatizada  y al "Meeting CTS", Sistema Común de Transferencia Tributaria, que trata sobre el Reporte Común Estándar (CTS) de Intercambio  de Información Tributaria.</t>
  </si>
  <si>
    <t xml:space="preserve">José Sánchez </t>
  </si>
  <si>
    <t xml:space="preserve">Viena, Austria </t>
  </si>
  <si>
    <t>Participar en el Seminario de "Diseño de Estrategias de Gestión de Deuda Pública".</t>
  </si>
  <si>
    <t>08/07/18 al 11/07/18</t>
  </si>
  <si>
    <t xml:space="preserve">Cartagena, Colombia </t>
  </si>
  <si>
    <t>Participar en la XIII Conferencia de Estudios Económicos: “Retos y prioridades de política económica, una década después de la crisis financiera global: perspectivas para América Latina”.</t>
  </si>
  <si>
    <t>08/07/18 al 14/07/18</t>
  </si>
  <si>
    <t xml:space="preserve">Martha Almanza </t>
  </si>
  <si>
    <t>Jefa del Departamento de Cobranza</t>
  </si>
  <si>
    <t>San José, Costa Rica</t>
  </si>
  <si>
    <t>Participar en el Seminario Regional "Introducción a la Administración Pública: Especialidad en Administración Tributaria".</t>
  </si>
  <si>
    <t>Alcynoe Contreras</t>
  </si>
  <si>
    <t>Administradora Provincial de Chiriquí</t>
  </si>
  <si>
    <t>Javier Tejera</t>
  </si>
  <si>
    <t>Administrador Provincial de Coclé</t>
  </si>
  <si>
    <t>10/07/18 al 14/07/18</t>
  </si>
  <si>
    <t>Roger Montenegro</t>
  </si>
  <si>
    <t>Analista de Programas y Proyectos</t>
  </si>
  <si>
    <t>Participar al Meeting CTS, Sistema Común de Transferencia Tributaria, que trata sobre el Reporte Común Estándar (CRS) de Intercambio  de Información Tributaria.</t>
  </si>
  <si>
    <t>10/07/18 al 13/07/18</t>
  </si>
  <si>
    <t>Cartagena de Indias, Colombia</t>
  </si>
  <si>
    <t>Formar parte de la mesa de trabajo sobre el intercambio de información financiera, relacionada con fenómenos de corrupción internacional, al igual que definir estrategias conjuntas que permitan aunar esfuerzos contra este flagelo, la información recaudada durante la sección será formalizada  a través de los canales seguros del Grupo Egmont a cargo de las respectivas unidades de inteligencia financiera.</t>
  </si>
  <si>
    <t>11/07/18 al 13/07/18</t>
  </si>
  <si>
    <t>Patricia Quintero</t>
  </si>
  <si>
    <t>Intendente</t>
  </si>
  <si>
    <t>Participar de la sesión de trabajo de inteligencia financiera internacional, organizado por el Ministerio de Hacienda y Crédito Público y la Unidad de Información y Análisis Financiero (UIAF), del gobierno de la República de Colombia.</t>
  </si>
  <si>
    <t>14/07/18 al 18/07/18</t>
  </si>
  <si>
    <t>Participar como oyente en el Directorio CLXIII Reunión de la CAF y de su conferencia titulada: Infraestructura para la Integración de América Latina, en la cual se debatirán los retos y presentaran las oportunidades de inversión en infraestructura para la integración regional.</t>
  </si>
  <si>
    <t>Participar en la CLXIII Reunión del Directorio del Banco de Desarrollo de América Latina (CAF) y en la Conferencia CAF (reunión): Infraestructura para la Integración de América Latina.</t>
  </si>
  <si>
    <t>Viceministro de Economía</t>
  </si>
  <si>
    <t>14/07/18 al 21/07/18</t>
  </si>
  <si>
    <t xml:space="preserve">Dilka Escobar </t>
  </si>
  <si>
    <t>Cambridge, Reino Unido</t>
  </si>
  <si>
    <t>Participar en el Analysis to action - an executive education program on disaster risk finance, el cual es organizado por University of Cambridge.</t>
  </si>
  <si>
    <t>Ramon Von Chong</t>
  </si>
  <si>
    <t>Participar en representación de la República de Panamá, exponiendo el caso práctico del mercado doméstico de Panamá, durante la tercera entrega de la Consultoría Fortalecimiento del Mercado Doméstico, la cual desarrolla el Organismo Multilateral (Banco Mundial).</t>
  </si>
  <si>
    <t>15/07/18 al 29/07/18</t>
  </si>
  <si>
    <t>Jessica Isaza</t>
  </si>
  <si>
    <t xml:space="preserve">Oficial del Departamento de Seguridad de la Información </t>
  </si>
  <si>
    <t>Dirección de Tecnología e Informática</t>
  </si>
  <si>
    <t>León, España</t>
  </si>
  <si>
    <t>Asistir en el programa de la Organización de los Estados Americanos (OEA), quien ofreció una beca denominada "Cybersegurity Summer BootCamp 2018".</t>
  </si>
  <si>
    <t>25/07/18 al 27/07/18</t>
  </si>
  <si>
    <t>David Ochy</t>
  </si>
  <si>
    <t>Jefe de la Sección de Negoción y Relación con Inversionistas</t>
  </si>
  <si>
    <t>Representación del Ministerio de Economía y Finanzas para integrar la comisión técnica que se encargará de analizar la propuesta que represente el Directorio y la Administración del Banco Centroamericano de Integración Económica (BCIE), para proceder con la implementación de un VIII incremento de capital del citado Banco.</t>
  </si>
  <si>
    <t>25/07/18 al 28/07/18</t>
  </si>
  <si>
    <t>Martha Patricia de González</t>
  </si>
  <si>
    <t>Antigua, Guatemala</t>
  </si>
  <si>
    <t>Asistir a la XVIII Conferencia Iberoamericana de Ministras y Ministros de Administración Pública y Reforma de Estado y a la Reunión Extraordinaria del Consejo Directivo del Centro Latinoamericano de Administración para el Desarrollo (CLAD).</t>
  </si>
  <si>
    <t>31/07/18 al 03/08/18</t>
  </si>
  <si>
    <t xml:space="preserve">Gina Alvarado de Vega </t>
  </si>
  <si>
    <t>Dirección de Bienes Patrimoniales del Estado</t>
  </si>
  <si>
    <t xml:space="preserve">Buenos Aires, Argentina </t>
  </si>
  <si>
    <t>Participar en el Seminario "Gestión de Activos Públicos: Buenas Prácticas Internacionales".</t>
  </si>
  <si>
    <t>TOTAL DE JULIO</t>
  </si>
  <si>
    <t>Periodo: del 1 al 31 de agosto de 2018</t>
  </si>
  <si>
    <t>FECHA DE VIAJE</t>
  </si>
  <si>
    <t xml:space="preserve">18/08/05 al 18/08/07 </t>
  </si>
  <si>
    <t xml:space="preserve">Santo Domingo, República Dominicana </t>
  </si>
  <si>
    <t>Participar en III Seminario Regional - Gestión de Riesgos para el Sector Público: Desafíos y Oportunidades para el Manejo de la Deuda en un Entorno Global Volátil organizado por el Banco Centroamericano de Integración Económica (BCIE).</t>
  </si>
  <si>
    <t>08/05/2018 al 18/08/08</t>
  </si>
  <si>
    <t xml:space="preserve">Jefe de Gestión de Crédito </t>
  </si>
  <si>
    <t xml:space="preserve">Dirección de Financiamiento Público </t>
  </si>
  <si>
    <t>Participar en nombre y representación de la República de Panamá como panelista al evento del III Seminario Regional - Gestión de Riesgos para el Sector Público: Desafíos y Oportunidades para el Manejo de la Deuda en un Entorno Global Volátil organizado por el Banco Centroamericano de Integración Económica (BCIE).</t>
  </si>
  <si>
    <t xml:space="preserve">Lidia Acosta </t>
  </si>
  <si>
    <t xml:space="preserve">Asesora Legal </t>
  </si>
  <si>
    <t>18/08/05 al 18/08/09</t>
  </si>
  <si>
    <t>Junta de Control de Juegos</t>
  </si>
  <si>
    <t>Participar de la XI Mesa Redonda De Reguladores de Juego y Lotería del Estado de Latinoamérica y el Caribe 2018 de GLI University.</t>
  </si>
  <si>
    <t>18/08/06 al 18/08/09</t>
  </si>
  <si>
    <t xml:space="preserve">Lelys López </t>
  </si>
  <si>
    <t xml:space="preserve">Coordinadora del Sector de Casinos </t>
  </si>
  <si>
    <t>Participar de la XI Mesa Redonda de Reguladores de Juego y Loterías del Estado de Latinoamérica y el Caribe 2018 de GLI University.</t>
  </si>
  <si>
    <t xml:space="preserve"> 18/08/07  al 18/08/14</t>
  </si>
  <si>
    <t xml:space="preserve">Jefe del Área de Promoción, Ventas y Subastas </t>
  </si>
  <si>
    <t>Participar en la "XII Gran Salón Inmobiliario 2018.</t>
  </si>
  <si>
    <t>18/08/07 al 18/08/14</t>
  </si>
  <si>
    <t>Alexis Ho</t>
  </si>
  <si>
    <t>Jefe del Área de Ingeniería</t>
  </si>
  <si>
    <t>Participar en la XII Gran Salón Inmobiliario 2018.</t>
  </si>
  <si>
    <t>18/08/08 al 18/08/11</t>
  </si>
  <si>
    <t xml:space="preserve">Georgina Osorio </t>
  </si>
  <si>
    <t xml:space="preserve">Coordinadora Técnica </t>
  </si>
  <si>
    <t xml:space="preserve">Limón, Costa Rica </t>
  </si>
  <si>
    <t xml:space="preserve">Participar en la reunión sobre Gobernanza de Aguas Transfronterizas: Un Diálogo par la Consolidación de la Paz y la Cooperación en la Cuenca del Río Sixaola y la Revisión al Reglamento del Convenio Fronterizo Panamá - Costa Rica. </t>
  </si>
  <si>
    <t xml:space="preserve">Rogelio Vásquez </t>
  </si>
  <si>
    <t xml:space="preserve">Coordinador </t>
  </si>
  <si>
    <t>18/08/10 al 18/08/17</t>
  </si>
  <si>
    <t xml:space="preserve">Ministra, Encargada </t>
  </si>
  <si>
    <t xml:space="preserve">Despacho de la Ministra, Encargada </t>
  </si>
  <si>
    <t xml:space="preserve">Toronto, Canadá </t>
  </si>
  <si>
    <t xml:space="preserve">Participar en la inspección de la fabricación de las monedas de acuerdo al Contrato No.DAyF-008-2018, para el proceso de acuñación y entrega de las monedas conmemorativas de circulación corriente y numismática alusivas a la Jornada Mundial de la Juventud 2018, el Centenario de la Cruz Roja Panameña y el Bicentenario de Justo Arosemena. </t>
  </si>
  <si>
    <t>Abogada III</t>
  </si>
  <si>
    <t>Despacho del Viceministro de Finanzas</t>
  </si>
  <si>
    <t>18/08/10 al 18/08/07</t>
  </si>
  <si>
    <t xml:space="preserve">Aida María Arias </t>
  </si>
  <si>
    <t xml:space="preserve">Subdirectora, Encargada </t>
  </si>
  <si>
    <t>Participar en la inspección de la fabricación de las monedas de acuerdo al Contrato No.DAyF-008-2018, para el proceso de acuñación y entrega de las monedas conmemorativas de circulación corriente y numismática alusivas a la Jornada Mundial de la Juventud 2018, el Centenario de la Cruz Roja Panameña y el Bicentenario de Justo Arosemena.</t>
  </si>
  <si>
    <t xml:space="preserve">José Ramón Fernández </t>
  </si>
  <si>
    <t>Supervisor de Asesoría Legal</t>
  </si>
  <si>
    <t>Asistir a la inspección de la fabricación de las monedas para el proceso de acuñación y entrega de emisiones conmemorativas de circulación corriente y numismáticas, alusivas a la Jornada Mundial de la Juventud 2019, Centenario de la Cruz Roja Panameña y el Bicentenario de Justo Arosemena.</t>
  </si>
  <si>
    <t>18/08/17 al 18/08/25</t>
  </si>
  <si>
    <t xml:space="preserve">Victoria De La Rosa </t>
  </si>
  <si>
    <t>Participar en la Segunda Ronda de Negociación del Tratado Libre Comercio entre Panamá y China.</t>
  </si>
  <si>
    <t>18/08/19 al 18/08/22</t>
  </si>
  <si>
    <t xml:space="preserve">Subsecretaria General </t>
  </si>
  <si>
    <t xml:space="preserve">Puerto Vallarta, México </t>
  </si>
  <si>
    <t xml:space="preserve">Asistir al Simposio: Implementación de la Estrategia de Gobierno Abierto en Iberoamérica. </t>
  </si>
  <si>
    <t>Kenia Cunampio</t>
  </si>
  <si>
    <t>Asistir al Simposio: Implementación de la Estrategia de Gobierno Abierto en Iberoamérica.</t>
  </si>
  <si>
    <t>18/08/19 al 18/08/25</t>
  </si>
  <si>
    <t>Continuar con el análisis de los temas regionales que realizan los grupos técnicos y la negociación de los compromisos derivados del Protocolo de Incorporación de Panamá al Subsistema de Integración Económica Centroamericana.</t>
  </si>
  <si>
    <t>18/08/20 al 18/08/23</t>
  </si>
  <si>
    <t xml:space="preserve">Magda Holder </t>
  </si>
  <si>
    <t xml:space="preserve">Jefa del Departamento de Auditoria </t>
  </si>
  <si>
    <t xml:space="preserve">México, México </t>
  </si>
  <si>
    <t>Participar en el II Foro Internacional de Administradores de Patrimonio Público de América Latina México 2018.</t>
  </si>
  <si>
    <t>18/08/21 al 18/08/24</t>
  </si>
  <si>
    <t>Jefa del Departamento de Registro y Estadísticas del Financiamiento Público</t>
  </si>
  <si>
    <t>Participar en representación de Panamá, en la Reunión Anual del Grupo de Especialistas en Manejo de Deuda de América Latina y el Caribe (LAC Debet Group).</t>
  </si>
  <si>
    <t>David Ochy Alvarado</t>
  </si>
  <si>
    <t xml:space="preserve">Jefe del Departamento de  Negociación y Relación con los Inversionistas </t>
  </si>
  <si>
    <t>Anna Lagrotta</t>
  </si>
  <si>
    <t xml:space="preserve">Analista del Departamento de Gestión de Recursos de Crédito </t>
  </si>
  <si>
    <t>18/08/26 al 18/08/30</t>
  </si>
  <si>
    <t>Brasilia, Brasil</t>
  </si>
  <si>
    <t>Acompañar al Viceministro de Relaciones Exteriores de Panamá a la Reunión que tendrán con la Dirección de Ingresos Brasil, para tratar el tema de la Exclusión de Panamá de la lista discriminatoria fiscal en la que está incluida Panamá.</t>
  </si>
  <si>
    <t>Ana Dominguez</t>
  </si>
  <si>
    <t>Participar en la segunda parte del Segundo Curso Regional sobre Gestión de Tesorería.</t>
  </si>
  <si>
    <t xml:space="preserve">Giselle Morales </t>
  </si>
  <si>
    <t>18/08/28 al 18/08/31</t>
  </si>
  <si>
    <t>Noris Vásquez</t>
  </si>
  <si>
    <t xml:space="preserve">Jefa del Departamento de Plan Estratégico del Gobierno </t>
  </si>
  <si>
    <t>Participar en la XXVII Reunión de la Mesa Directiva del Consejo de Planificación del Instituto Latinoamericano y del Caribe de Planificación Económica y Social (ILPES) y en la reunión Territorialización de la Agenda 2030 para el desarrollo sostenible: desafíos de política.</t>
  </si>
  <si>
    <t>18/08/29 al 18/09/01</t>
  </si>
  <si>
    <t>Karen López</t>
  </si>
  <si>
    <t xml:space="preserve">Subdirectora </t>
  </si>
  <si>
    <t>Participar en el Seminario Fortalecimiento de las Estadísticas para el Análisis Fiscal.</t>
  </si>
  <si>
    <t>18/08/29 al 18/09/02</t>
  </si>
  <si>
    <t xml:space="preserve">Eric Santos </t>
  </si>
  <si>
    <t>18/08/29 al 18/08/02</t>
  </si>
  <si>
    <t xml:space="preserve">Francisco González </t>
  </si>
  <si>
    <t xml:space="preserve">Jaime Marin </t>
  </si>
  <si>
    <t>Ver nforme</t>
  </si>
  <si>
    <t>TOTAL DE AGOSTO</t>
  </si>
  <si>
    <t>Periodo: del 1 al 30 de septiembre de 2018</t>
  </si>
  <si>
    <t>FECHA DE INICIO</t>
  </si>
  <si>
    <t>FECHA DE RETORNO</t>
  </si>
  <si>
    <t>Yamiscelly Ávila</t>
  </si>
  <si>
    <t>Analista Central</t>
  </si>
  <si>
    <t>Santiago de Chile</t>
  </si>
  <si>
    <t>Participar del curso internacional “Estrategias para el Gobierno Abierto en las Américas”.</t>
  </si>
  <si>
    <t xml:space="preserve">Oriadna Sánchez </t>
  </si>
  <si>
    <t>Participar en el Congreso Latinoamericano de Fideicomiso 2018 (COLAFI)</t>
  </si>
  <si>
    <t xml:space="preserve">Roberto Martínez </t>
  </si>
  <si>
    <t>Asesor Legal</t>
  </si>
  <si>
    <t xml:space="preserve">Joel Carrión </t>
  </si>
  <si>
    <t xml:space="preserve">Secretaría General </t>
  </si>
  <si>
    <t xml:space="preserve">Silvia Cortés </t>
  </si>
  <si>
    <t>Azael Mendoza</t>
  </si>
  <si>
    <t xml:space="preserve">Adalina Campos </t>
  </si>
  <si>
    <t>Jefa del Departamento de Organización del Estado</t>
  </si>
  <si>
    <t xml:space="preserve">Participar en el "V Encuentro Iberoamericano de Escuelas e Institutos de Formación y Capacitación de Funcionarios Públicos: Innovación en la formación. Instituciones que aprenden". </t>
  </si>
  <si>
    <t>Seúl, Corea</t>
  </si>
  <si>
    <t>Participar en el Segundo Curso Internacional  "Herramientas Analíticas y técnicas para Evaluar el Riesgo Fiscal de la Asociaciones Público Privadas (APP).</t>
  </si>
  <si>
    <t xml:space="preserve">Asistir a la 30th Meeting of the Peer Review Group, 30° Reunión del Grupo de Revisión por Pares, del Foro Global sobre Transparencia e Intercambio de Información con Propósitos Tributarios.  </t>
  </si>
  <si>
    <t>Victoria Castro</t>
  </si>
  <si>
    <t xml:space="preserve">Janine Chandler </t>
  </si>
  <si>
    <t xml:space="preserve">Antigua, Guatemala </t>
  </si>
  <si>
    <t>Participar en la "I Conferencia Iberoamericana de Ministros de Economía y Turismo</t>
  </si>
  <si>
    <t xml:space="preserve">Iraida Barrios </t>
  </si>
  <si>
    <t>Participar en el IX seminario anual latinoamericano FOTEGAL</t>
  </si>
  <si>
    <t>José Batista</t>
  </si>
  <si>
    <t>Supervisor de Operaciones</t>
  </si>
  <si>
    <t>Shanida Navarro</t>
  </si>
  <si>
    <t xml:space="preserve">Giselda Jaén </t>
  </si>
  <si>
    <t>Buenos Aires, Argentina</t>
  </si>
  <si>
    <t>Participar en el V Foro de Contadurías Gubernamentales de América Latina (FOCAL)</t>
  </si>
  <si>
    <t>Gema La Boisiere</t>
  </si>
  <si>
    <t xml:space="preserve">Coordinadora de Proyectos </t>
  </si>
  <si>
    <t xml:space="preserve">Leidiana Moreno </t>
  </si>
  <si>
    <t xml:space="preserve">Analista Contable </t>
  </si>
  <si>
    <t>Técnico Arancelario</t>
  </si>
  <si>
    <t>Participar en la 62° Sesión del Comité Técnico del Sistema Armonizado</t>
  </si>
  <si>
    <t xml:space="preserve">Tanya Almario Torres </t>
  </si>
  <si>
    <t>Participar en el Curso de Sostenibilidad Fiscal</t>
  </si>
  <si>
    <t>Participar Executive Program en Especialización en Finanzas organizado por INCAE Business School, en el primer módulo</t>
  </si>
  <si>
    <t>Ministra</t>
  </si>
  <si>
    <t>Despacho de la Ministra</t>
  </si>
  <si>
    <t xml:space="preserve">Participar en el segundo módulo del Programa Senior Executive Program de INCAE Business School en alianza con Babson Collegue.
</t>
  </si>
  <si>
    <t>Participar en la tercera reunión del año 2018, como miembro del International Public Sector Accounting Standards Board (IPSASB)</t>
  </si>
  <si>
    <t xml:space="preserve">Oficial </t>
  </si>
  <si>
    <t>Asistir a la reunión 17° Reunión de Grupo de los Países Afiliados para el intercambio de información para propósitos tributarios.</t>
  </si>
  <si>
    <t>Subjefe</t>
  </si>
  <si>
    <t>Acompañar el Viceministro de Relaciones Exteriores de Panamá a la reunión que tendrán con la Dirección de Ingresos de Perú, para tratar el tema de la exclusión de Panamá de la lista discriminatoria fiscal en la que está incluida Panamá.</t>
  </si>
  <si>
    <t xml:space="preserve">Secretario Técnico </t>
  </si>
  <si>
    <t>Comisión Nacional contra el Blanqueo de Capitales, Financiamiento del Terrorismo y Financiamiento de la Proliferación de Armas de Destrucción Masiva</t>
  </si>
  <si>
    <t>Participar en el Seminario de Leyes y temas de FYNTEC y ALA/CFT “Law and Financial Stability 2018 The Rule of Law in a Digital World”.</t>
  </si>
  <si>
    <t>Aristides Valdonedo</t>
  </si>
  <si>
    <t>Participar en la reunión consultiva con Estados Miembros que se llevará a cabo en la sede del Centro Internacional de Arreglo de Diferencias Relativas a Inversiones (CIADI)</t>
  </si>
  <si>
    <t>Irvin Fanovich</t>
  </si>
  <si>
    <t>Participar dentro del marco de la Asamblea Anual de las Naciones Unidas, se reunirá con los Directivos de las tres (3) agencias Calificadoras de Riesgo: Standars &amp; Poor´s, Fitch Ratings y Moody´s.</t>
  </si>
  <si>
    <t>Jefe de la Sección de Negociación y Relación con Inversionistas</t>
  </si>
  <si>
    <t>Formar parte de la delegación de misión oficial que acompañara a la señora Ministra Eyda Varela de Chinchilla, dentro del marco de la Asamblea Anual de las Naciones Unidas, se reunirá con los Directivos de las tres (3) agencias Calificadoras de Riesgo: Standars &amp; Poor´s, Fitch Ratings y Moody´s.</t>
  </si>
  <si>
    <t xml:space="preserve">Participar en el Seminario FMI, sobre legislación y Estabilidad Financiera.
</t>
  </si>
  <si>
    <t>México D.F., México</t>
  </si>
  <si>
    <t>Participar en el taller "Consolidación de Estados Financieros en el Sector Público".</t>
  </si>
  <si>
    <t>Dionel Quintero</t>
  </si>
  <si>
    <t>18/10/05</t>
  </si>
  <si>
    <t>Andrés Sánchez</t>
  </si>
  <si>
    <t xml:space="preserve">Jefe del Departamento de Exoneraciones </t>
  </si>
  <si>
    <t>Participar de la actividad "Derecho Tributario Comparado" que tratará el Plan de Transferencia, Intercambio y Gestión de Conocimiento para el Desarrollo de la Cooperación Española en América Latina y el Caribe-INTERCOONECTA.</t>
  </si>
  <si>
    <t>Tegucigalpa, Honduras</t>
  </si>
  <si>
    <t>Participar en la LXVII Reunión Extraordinaria de la Asamblea de Gobernadores del Banco Centroamericano de Integración Económica (BCIE)</t>
  </si>
  <si>
    <t>TOTAL DE SEPTIEMBRE</t>
  </si>
  <si>
    <t>18/09/02 al 18/09/08</t>
  </si>
  <si>
    <t>09/04/2018 al 18/09/08</t>
  </si>
  <si>
    <t>18/09/05 al 18/09/08</t>
  </si>
  <si>
    <t>18/09/07 al 18/09/16</t>
  </si>
  <si>
    <t>18/09/08 al 18/09/14</t>
  </si>
  <si>
    <t>18/09/11 al 18/09/14</t>
  </si>
  <si>
    <t>18/09/10 al 18/09/15</t>
  </si>
  <si>
    <t>18/09/11 al 18/09/</t>
  </si>
  <si>
    <t>18/09/11 al 18/09/15</t>
  </si>
  <si>
    <t>18/09/11 al 18/09/29</t>
  </si>
  <si>
    <t>18/09/15 al 18/09/22</t>
  </si>
  <si>
    <t>18/09/16 al 18/09/22</t>
  </si>
  <si>
    <t>18/09/22 al 18/09/28</t>
  </si>
  <si>
    <t>18/09/24 al 18/09/26</t>
  </si>
  <si>
    <t>18/09/24 al 18/09/28</t>
  </si>
  <si>
    <t>18/09/25 al 18/09/28</t>
  </si>
  <si>
    <t>18/09/25 al 18/09/29</t>
  </si>
  <si>
    <t>18/09/25 al 18/09/30</t>
  </si>
  <si>
    <t xml:space="preserve"> 18/09/26 al 18/09/29</t>
  </si>
  <si>
    <t>18/09/26 al 18/09/29</t>
  </si>
  <si>
    <t>18/09/30 al 18/10/05</t>
  </si>
  <si>
    <t>18/09/30 al 18/10/02</t>
  </si>
  <si>
    <t>Periodo: del 1 al 31 de octubre de 2018</t>
  </si>
  <si>
    <t>18/10/01</t>
  </si>
  <si>
    <t>Asistir a la Reunión del Grupo de Trabajo sobre La Iniciativa de Cooperación de Inversión en Infraestructura Energética entre Panamá y Estados Unidos.</t>
  </si>
  <si>
    <t>Ernesto González</t>
  </si>
  <si>
    <t>18/10/16</t>
  </si>
  <si>
    <t>Tokio, Japón y Bali, Indonesia</t>
  </si>
  <si>
    <t xml:space="preserve">Tokio, Japón en reunión de Latin Finance - Speaker en Foro Anual
Bali, Indonesia en la Asamblea  Anual de Gobernadores del Banco Mundial y el Fondo Monetario Internacional.
</t>
  </si>
  <si>
    <t>18/10/06</t>
  </si>
  <si>
    <t>18/10/14</t>
  </si>
  <si>
    <t>Acompañar a la señora Ministra Eyda Varela de Chinchilla, quien sostendrá diversas reuniones en Tokio con diversas instituciones y en la ciudad de Bali donde se sostendrá la reunión anual del Fondo Monetario Internacional y el Banco Mundial.</t>
  </si>
  <si>
    <t>18/10/07</t>
  </si>
  <si>
    <t>18/10/12</t>
  </si>
  <si>
    <t xml:space="preserve">Jefa del Departamento de Desarrollo del Plan Estratégico Nacional </t>
  </si>
  <si>
    <t>Participar en la V Asamblea General Ordinaria, como representante de la República de Panamá ante la Red de Políticas Públicas para el Desarrollo Regional.</t>
  </si>
  <si>
    <t>18/10/13</t>
  </si>
  <si>
    <t>Eric Ríos</t>
  </si>
  <si>
    <t xml:space="preserve">Las Vegas, Estados Unidos </t>
  </si>
  <si>
    <t>Participar de la Expo de Juegos Global Gaming Expo G2G 2018.</t>
  </si>
  <si>
    <t xml:space="preserve">18/10/07 </t>
  </si>
  <si>
    <t>Camilo Caballero</t>
  </si>
  <si>
    <t>Coordinador Ejecutivo</t>
  </si>
  <si>
    <t>Julio Escarriola</t>
  </si>
  <si>
    <t>Jefe de Inspección de Hipódromo de Suerte y Azar</t>
  </si>
  <si>
    <t>Clarissa Paz</t>
  </si>
  <si>
    <t>Asistente Ejecutiva I</t>
  </si>
  <si>
    <t>Bali, Indonesia</t>
  </si>
  <si>
    <t>Participar como parte del equipo de trabajo que apoyará a la señora Ministra Eyda Varela de Chinchilla en la Asamblea de Gobernadores del Banco Mundial y las reuniones bilaterales en el marco de las mismas.</t>
  </si>
  <si>
    <t>Giselle Garcia</t>
  </si>
  <si>
    <t>18/10/08</t>
  </si>
  <si>
    <t>Victoria Lacayo</t>
  </si>
  <si>
    <t>Participar del programa de Educación Ejecutiva dirigido a los funcionarios públicos de alto nivel denominado Enabling Payments in the Digital Economy.</t>
  </si>
  <si>
    <t>Acompañar a la señora Ministra Eyda Varela de Chinchilla, quien sostendrá diversas reuniones: Asamblea  Anual de Gobernadores del Banco Mundial y el Fondo Monetario Internacional.</t>
  </si>
  <si>
    <t>18/10/09</t>
  </si>
  <si>
    <t>Viceministro</t>
  </si>
  <si>
    <t>Acompañar a la señora Ministra Eyda Varela de Chinchilla, quien sostendrá diversas reuniones: Asamblea Anual de Gobernadores del Banco Mundial y el Fondo Monetario Internacional, Asamblea Nacional de Diputados</t>
  </si>
  <si>
    <t>18/10/20</t>
  </si>
  <si>
    <t xml:space="preserve">Londres, Frankfurt, Ginebra, Zurich y París, Francia </t>
  </si>
  <si>
    <t>Participar en la “Gira Promocional a capitales financieras de Europa”.</t>
  </si>
  <si>
    <t>Giankarlo Vásquez</t>
  </si>
  <si>
    <t>Subjefe de la Unidad de Supervisión</t>
  </si>
  <si>
    <t>Participar en la reunión denominada “Plenaria del Grupo de Acción Financiera Internacional (GAFI); a fin de mostrar los avances en materia de Prevención de Blanqueo de Capitales y Financiamiento del Terrorismo, que adelanta la República de Panamá en el periodo 2018.</t>
  </si>
  <si>
    <t>Patricia Quintana</t>
  </si>
  <si>
    <t xml:space="preserve">Viceministro de Finanzas </t>
  </si>
  <si>
    <t>Participar en la Plenaria del Grupo de Acción Financiera Internacional (GAFI), a fin de contribuir en las distintas reuniones de equipo de trabajo referente a evaluaciones mutuas, cambios en las recomendaciones y tema sobre Financiamiento. Además llevar a cabo reuniones bilaterales con países claves para hablarles de los avances de Panamá.</t>
  </si>
  <si>
    <t>18/10/21</t>
  </si>
  <si>
    <t>Analista financiero</t>
  </si>
  <si>
    <t>Participar de la reunión del foro de Practicas Fiscales Perniciosas (FHTP por sus siglas en inglés).</t>
  </si>
  <si>
    <t>18/10/27</t>
  </si>
  <si>
    <t>París, Francia y Lisboa, Portugal</t>
  </si>
  <si>
    <t>Reunión del Foro de Practicas Fiscales Perniciosas (FHTP, por sus siglas en inglés).
Evento de Alto Nivel sobre BEPS en este evento discutirá la importancia estratégica de BEPS en el actual contexto impositivo global y dará a los comisionados y directores la oportunidad de discutir sus perspectivas sobre las oportunidades y desafíos que surgen de la implementación del paquete BEPS dentro de sus Administraciones.</t>
  </si>
  <si>
    <t>18/11/01</t>
  </si>
  <si>
    <t xml:space="preserve">Luis González </t>
  </si>
  <si>
    <t>Participar del curso Instituciones y Técnicas Tributarias del Programa INTERCOONECTA, que abarca temas sobre los aspectos legales, técnicos e instrumentales de la Administración Tributaria del Sistema Fiscal español.</t>
  </si>
  <si>
    <t>José Ramón Fernández</t>
  </si>
  <si>
    <t>Winnipeg, Manitoba, Canadá</t>
  </si>
  <si>
    <t>Participar en el Programa de educación en monedas de circulación - Nivel 2, como expositor de los casos de acuñaciones de monedas, amparados por los contratos celebrados entre este Ministerio y la referida casa acuñadora del Gobierno de Canadá.</t>
  </si>
  <si>
    <t>18/10/19</t>
  </si>
  <si>
    <t>18/10/25</t>
  </si>
  <si>
    <t xml:space="preserve">Alexis Campos </t>
  </si>
  <si>
    <t xml:space="preserve">Administrador de Proyectos </t>
  </si>
  <si>
    <t>Foz do Iguazú, Brasil</t>
  </si>
  <si>
    <t>XXII Congreso Latinoamericano de Auditoria Interna CLAI 2018.</t>
  </si>
  <si>
    <t>Jefa del Departamento de Tesorería Institucional</t>
  </si>
  <si>
    <t>Ivette Macías</t>
  </si>
  <si>
    <t>Jefa del Departamento de Contabilidad Institucional</t>
  </si>
  <si>
    <t>Participar en el Executive Program en especialización en finanzas organizado por INCAE Business School el segundo módulo de gestión de Riesgo.</t>
  </si>
  <si>
    <t>David Hidalgo</t>
  </si>
  <si>
    <t>Lisboa, Portugal</t>
  </si>
  <si>
    <t>Participar en la “Cumbre Tributaria sobre Economía Digital”, previo a este evento asistirá el 23 de octubre del presente año a la "Conferencia Técnica de CIAT-IOTA</t>
  </si>
  <si>
    <t>18/10/22</t>
  </si>
  <si>
    <t>Hoanny Flores</t>
  </si>
  <si>
    <t>Jefa de la Sección de Análisis</t>
  </si>
  <si>
    <t>Participar en la “Cumbre Tributaria sobre Economía Digital”.</t>
  </si>
  <si>
    <t>Daysi Cañizales</t>
  </si>
  <si>
    <t>Asistir a la  18° Reunión de Grupo de los Países Afiliados para el intercambio de información automatizada, relacionada al Foro Global sobre Transparencia e Intercambio de Información para Propósitos Tributarios.</t>
  </si>
  <si>
    <t>18/10/23</t>
  </si>
  <si>
    <t>18/10/26</t>
  </si>
  <si>
    <t xml:space="preserve">Yasbeck Ramos </t>
  </si>
  <si>
    <t>Participar en representación de Panamá, en el “Sovereign Debt Management Forum”.</t>
  </si>
  <si>
    <t>Pedro Espinosa</t>
  </si>
  <si>
    <t>18/10/24</t>
  </si>
  <si>
    <t>Participar en la XLVIII Reunión de la Red de Bancos Centrales y Ministerios de Finanzas.</t>
  </si>
  <si>
    <t>Mónica Ramírez*</t>
  </si>
  <si>
    <t xml:space="preserve">Expositora internacional </t>
  </si>
  <si>
    <t>Participar como expositora en la III Conferencia anual titulada Desarrollo normativo del marco legal de prevención de blanqueo de capitales, experiencias, desafíos y próximos retos.</t>
  </si>
  <si>
    <t>18/10/28</t>
  </si>
  <si>
    <t>Participar en el Foro de Intercambio de Conocimientos ESMAP de 2018 (Programa de Asistencia de Administración del Sector Energético del Banco Mundial).</t>
  </si>
  <si>
    <t>18/10/29</t>
  </si>
  <si>
    <t>Margarita Aquino</t>
  </si>
  <si>
    <t>Participar en el Seminario Taller sobre Inclusión Financiera de las Micro, Pequeñas y Medianas Empresas (MIPYMES) en América Latina y el Caribe.</t>
  </si>
  <si>
    <t>18/10/30</t>
  </si>
  <si>
    <t>18/11/03</t>
  </si>
  <si>
    <t>Euribiades Cano</t>
  </si>
  <si>
    <t>Asunción, Paraguay</t>
  </si>
  <si>
    <t>Participar como expositor en el XLV Seminario Internacional de Presupuesto Público.</t>
  </si>
  <si>
    <t xml:space="preserve">Elisa Batista </t>
  </si>
  <si>
    <t>Analista de Presupuesto</t>
  </si>
  <si>
    <t>Participar en el XLV Seminario Internacional de Presupuesto Público.</t>
  </si>
  <si>
    <t>Angel Rangel</t>
  </si>
  <si>
    <t>Jefa de Departamento</t>
  </si>
  <si>
    <t>José González</t>
  </si>
  <si>
    <t>Melquiades González</t>
  </si>
  <si>
    <t>TOTAL DE OCTUBRE</t>
  </si>
  <si>
    <t>* No colaborador</t>
  </si>
  <si>
    <t>Periodo: del 1 al 30 de noviembre de 2018</t>
  </si>
  <si>
    <t>18/11/07</t>
  </si>
  <si>
    <t>Participar en la Reunión Técnica sobre Inversión en Primera Infancia en América Latina.</t>
  </si>
  <si>
    <t>18/11/17</t>
  </si>
  <si>
    <t>18/11/04</t>
  </si>
  <si>
    <t>Directora, Encargada</t>
  </si>
  <si>
    <t>Participar en el “Curso sobre Programación y Políticas Financieras con metas de Inflación”.</t>
  </si>
  <si>
    <t>18/11/10</t>
  </si>
  <si>
    <t>18/11/05</t>
  </si>
  <si>
    <t>Martha Patricia González</t>
  </si>
  <si>
    <t>Guadalajara, México</t>
  </si>
  <si>
    <t>Asistir en calidad de Representante Alterno ante el Consejo Directivo a la XLVIII Reunión del Consejo Directivo y el XXIII Congreso Internacional del Centro latinoamericano de Administración para el Desarrollo sobre Reforma del Estado y de la Administración Pública.</t>
  </si>
  <si>
    <t>18/11/09</t>
  </si>
  <si>
    <t>18/11/06</t>
  </si>
  <si>
    <t>José Rodes</t>
  </si>
  <si>
    <t>Evaluador de Proyectos I</t>
  </si>
  <si>
    <t>Participar del Diálogo Regional de Políticas.</t>
  </si>
  <si>
    <t xml:space="preserve">Anna Lagrotta </t>
  </si>
  <si>
    <t>Analista Financiera II</t>
  </si>
  <si>
    <t>Miami, Estados Unidos</t>
  </si>
  <si>
    <t>Participar en la Reunión Anual de Mercados de capitales de Renta Fija y Derivados de Latam del Banco Morgan Stanley.</t>
  </si>
  <si>
    <t>18/11/18</t>
  </si>
  <si>
    <t>18/11/11</t>
  </si>
  <si>
    <t>Participar de las Reuniones de Diplomacia con la República Popular de China.</t>
  </si>
  <si>
    <t xml:space="preserve">18/11/17 </t>
  </si>
  <si>
    <t>18/11/12</t>
  </si>
  <si>
    <t xml:space="preserve">Adyani Almengor </t>
  </si>
  <si>
    <t>New York, Estados Unidos</t>
  </si>
  <si>
    <t>Participar en la capacitación “Interest Rate and FX Derivatives Latin America”.</t>
  </si>
  <si>
    <t>18/11/13</t>
  </si>
  <si>
    <t>Director, Encargado</t>
  </si>
  <si>
    <t>Participar en la Tercera Reunión del Grupo de Diálogo Técnico (GDT) de la Red de Descentralización y Gestión Fiscal Subnacional (la Red), y el Segundo Foro Internacional de la Red "Fortalecimiento de la Gestión Fiscal Subnacional; experiencias y lecciones aprendidas.</t>
  </si>
  <si>
    <t>18/11/23</t>
  </si>
  <si>
    <t>Jefa del Departamento de Intercambio de Información Tributaria</t>
  </si>
  <si>
    <t>Punta del Este, Uruguay</t>
  </si>
  <si>
    <t>Participar en la "11 Reunión Plenaria del foro Global sobre Transparencia e Intercambio para Propósitos Tributarios".</t>
  </si>
  <si>
    <t>Sub-Jefe del Departamento de Intercambio de Información Tributaria</t>
  </si>
  <si>
    <t>18/12/01</t>
  </si>
  <si>
    <t>18/11/25</t>
  </si>
  <si>
    <t>Lelys López</t>
  </si>
  <si>
    <t>Coordinadora del Sector de Casino</t>
  </si>
  <si>
    <t>Intendencia de Supervisión y Regulación de Sujetos No Financieros</t>
  </si>
  <si>
    <t xml:space="preserve">Las Vegas Nevadas, Estados Unidos </t>
  </si>
  <si>
    <t>Participar del Seminario Sobre Normas, Procedimientos y Tecnologías de Juego y Prevención de Blanqueo de Capitales Aplicables a la Industria del Juego de Suerte y Azar.</t>
  </si>
  <si>
    <t>Cristina Gálvez</t>
  </si>
  <si>
    <t>Supervisora del Sector Casino</t>
  </si>
  <si>
    <t>18/11/29</t>
  </si>
  <si>
    <t xml:space="preserve">Elka Peralta </t>
  </si>
  <si>
    <t>Auditora</t>
  </si>
  <si>
    <t>Alvaro Montenegro</t>
  </si>
  <si>
    <t>Jefe de Inspección de Salas de Juego</t>
  </si>
  <si>
    <t>18/12/13</t>
  </si>
  <si>
    <t>18/11/30</t>
  </si>
  <si>
    <t>Kuala Lumpur, Malasia</t>
  </si>
  <si>
    <t>Participar como miembro del "International Sector Accounting Standards Board" (IPSASB), Reunión del Grupo Asesor CAG (Consultative Advisor Group) del IPSASB, además se complementaría con conferencia denominada Public Sector Conference 2018-"Trust and Accountability in Publica Sector".</t>
  </si>
  <si>
    <t>TOTAL DE NOVIEMBRE</t>
  </si>
  <si>
    <t>Periodo: del 1 al 31 de diciembre de 2018</t>
  </si>
  <si>
    <t>18/12/09</t>
  </si>
  <si>
    <t xml:space="preserve">Participar en la XXXVIII Reunión de los Grupos de Trabajo y del Pleno de Representantes del Grupo de Acción Financiera de Latinoamérica (GAFILAT).
</t>
  </si>
  <si>
    <t xml:space="preserve">Ver Informe  </t>
  </si>
  <si>
    <t>18/12/05</t>
  </si>
  <si>
    <t>18/12/02</t>
  </si>
  <si>
    <t xml:space="preserve">Montevideo, Uruguay </t>
  </si>
  <si>
    <t>Participar del CLXIV reunión del Directorio del Banco de Desarrollo de América Latina (CAF), además del marco de esta reunión se realizará el comité de auditoría, donde asistirá en representación de la Ministra Eyda Varela de Chinchilla.</t>
  </si>
  <si>
    <t>18/12/07</t>
  </si>
  <si>
    <t xml:space="preserve">Intendente </t>
  </si>
  <si>
    <t>Participar de la Reunión Plenaria del Grupo de Acción Financiera de Latinoamérica (GAFILAT).</t>
  </si>
  <si>
    <t xml:space="preserve">Subjefe de la Unidad de Supervisión </t>
  </si>
  <si>
    <t>Winnipeg, Canadá</t>
  </si>
  <si>
    <t>Supervisar el proceso de acuñación de monedas conmemorativas a la Jornada Mundial de la Juventud (JMJ).</t>
  </si>
  <si>
    <t xml:space="preserve">Lydia Clark </t>
  </si>
  <si>
    <t xml:space="preserve">Coordinadora </t>
  </si>
  <si>
    <t>Oficina de la Contraloría General de la República</t>
  </si>
  <si>
    <t>Participar en representación de la Contraloría General en la actividad de supervisar del proceso de acuñación de monedas.</t>
  </si>
  <si>
    <t>18/12/03</t>
  </si>
  <si>
    <t>Viceministro, Encargado</t>
  </si>
  <si>
    <t>Esperanza Hill Jiménez</t>
  </si>
  <si>
    <t xml:space="preserve">Auditora del Departamento de Auditoría y Fiscalización  Tributaria </t>
  </si>
  <si>
    <t>Participar en la supervisión del proceso de acuñación y entrega de monedas conmemorativas 2018 y 2019, según Contrato N° DAyF-008-2018.</t>
  </si>
  <si>
    <t xml:space="preserve">Ministra de Economía y Finanzas </t>
  </si>
  <si>
    <t>Participar en la CLXIV reunión del Directorio del Banco de Desarrollo de América Latina (CAF). Representación de la República de Panamá a través de los Directores Titulares y Suplentes, a fin de aprobar temas de interés y conocer los diferentes programas e iniciativas que se han venido desarrollando en la región, a través de financiamiento otorgados por la CAF.</t>
  </si>
  <si>
    <t xml:space="preserve">Participar en calidad de Observador por Panamá, en la CLXIV Reunión del Directorio de la CAF.
</t>
  </si>
  <si>
    <t>18/12/14</t>
  </si>
  <si>
    <t>18/12/10</t>
  </si>
  <si>
    <t>Georina Osorio</t>
  </si>
  <si>
    <t xml:space="preserve">Corrdinadora Técnica </t>
  </si>
  <si>
    <t>Participar de la Segunda Reunión del Comité de la Unidad Técnica Ejecutora Binacional para el manejo del Parque Internacional La Amistad (PILA).</t>
  </si>
  <si>
    <t>TOTAL DE DICIEMBRE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</si>
</sst>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2]* #,##0.00_-;\-[$€-2]* #,##0.00_-;_-[$€-2]* &quot;-&quot;??_-"/>
    <numFmt numFmtId="165" formatCode="yy/mm/dd"/>
  </numFmts>
  <fonts count="17" x14ac:knownFonts="1">
    <font>
      <sz val="11"/>
      <color theme="1"/>
      <name val="Calibri"/>
      <family val="2"/>
      <scheme val="minor"/>
    </font>
    <font>
      <b/>
      <sz val="14"/>
      <name val="Book Antiqua"/>
      <family val="1"/>
    </font>
    <font>
      <sz val="10"/>
      <name val="Book Antiqua"/>
      <family val="1"/>
    </font>
    <font>
      <b/>
      <sz val="10"/>
      <color indexed="9"/>
      <name val="Book Antiqua"/>
      <family val="1"/>
    </font>
    <font>
      <u/>
      <sz val="10"/>
      <color indexed="12"/>
      <name val="Arial"/>
      <family val="2"/>
    </font>
    <font>
      <u/>
      <sz val="10"/>
      <color rgb="FF0033CC"/>
      <name val="Arial"/>
      <family val="2"/>
    </font>
    <font>
      <sz val="10"/>
      <color rgb="FF000000"/>
      <name val="Book Antiqua"/>
      <family val="1"/>
    </font>
    <font>
      <b/>
      <sz val="11"/>
      <color indexed="9"/>
      <name val="Book Antiqua"/>
      <family val="1"/>
    </font>
    <font>
      <b/>
      <sz val="11"/>
      <color theme="0"/>
      <name val="Book Antiqua"/>
      <family val="1"/>
    </font>
    <font>
      <b/>
      <sz val="20"/>
      <color theme="3"/>
      <name val="Book Antiqua"/>
      <family val="1"/>
    </font>
    <font>
      <b/>
      <sz val="18"/>
      <color theme="3"/>
      <name val="Book Antiqua"/>
      <family val="1"/>
    </font>
    <font>
      <sz val="10"/>
      <name val="Arial"/>
      <family val="2"/>
    </font>
    <font>
      <b/>
      <sz val="16"/>
      <name val="Book Antiqua"/>
      <family val="1"/>
    </font>
    <font>
      <b/>
      <sz val="18"/>
      <name val="Book Antiqua"/>
      <family val="1"/>
    </font>
    <font>
      <b/>
      <sz val="10"/>
      <name val="Book Antiqua"/>
      <family val="1"/>
    </font>
    <font>
      <sz val="12"/>
      <name val="Arial"/>
      <family val="2"/>
    </font>
    <font>
      <u/>
      <sz val="10"/>
      <color rgb="FF0000FF"/>
      <name val="Book Antiqua"/>
      <family val="1"/>
    </font>
  </fonts>
  <fills count="5">
    <fill>
      <patternFill patternType="none"/>
    </fill>
    <fill>
      <patternFill patternType="gray125"/>
    </fill>
    <fill>
      <patternFill patternType="solid">
        <fgColor indexed="12"/>
        <bgColor indexed="64"/>
      </patternFill>
    </fill>
    <fill>
      <patternFill patternType="solid">
        <fgColor rgb="FF0000FF"/>
        <bgColor indexed="64"/>
      </patternFill>
    </fill>
    <fill>
      <patternFill patternType="solid">
        <fgColor theme="0"/>
        <bgColor indexed="64"/>
      </patternFill>
    </fill>
  </fills>
  <borders count="13">
    <border>
      <left/>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top/>
      <bottom/>
      <diagonal/>
    </border>
    <border>
      <left/>
      <right style="thin">
        <color indexed="64"/>
      </right>
      <top/>
      <bottom/>
      <diagonal/>
    </border>
  </borders>
  <cellStyleXfs count="4">
    <xf numFmtId="0" fontId="0" fillId="0" borderId="0"/>
    <xf numFmtId="0" fontId="4" fillId="0" borderId="0" applyNumberFormat="0" applyFill="0" applyBorder="0" applyAlignment="0" applyProtection="0">
      <alignment vertical="top"/>
      <protection locked="0"/>
    </xf>
    <xf numFmtId="0" fontId="11" fillId="0" borderId="0"/>
    <xf numFmtId="164" fontId="11" fillId="0" borderId="0" applyFont="0" applyFill="0" applyBorder="0" applyAlignment="0" applyProtection="0"/>
  </cellStyleXfs>
  <cellXfs count="142">
    <xf numFmtId="0" fontId="0" fillId="0" borderId="0" xfId="0"/>
    <xf numFmtId="0" fontId="2" fillId="0" borderId="0" xfId="0" applyFont="1"/>
    <xf numFmtId="0" fontId="2" fillId="0" borderId="0" xfId="0" applyFont="1" applyAlignment="1">
      <alignment horizontal="center"/>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4" fontId="3" fillId="2" borderId="2" xfId="0" applyNumberFormat="1"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3" xfId="0" applyFont="1" applyFill="1" applyBorder="1" applyAlignment="1">
      <alignment vertical="center" wrapText="1"/>
    </xf>
    <xf numFmtId="4" fontId="2" fillId="0" borderId="3" xfId="0" applyNumberFormat="1" applyFont="1" applyFill="1" applyBorder="1" applyAlignment="1">
      <alignment horizontal="center" vertical="center"/>
    </xf>
    <xf numFmtId="4" fontId="4" fillId="0" borderId="3" xfId="1" applyNumberFormat="1" applyBorder="1" applyAlignment="1" applyProtection="1">
      <alignment horizontal="center" vertical="center"/>
    </xf>
    <xf numFmtId="0" fontId="2" fillId="0" borderId="3" xfId="0" applyFont="1" applyFill="1" applyBorder="1" applyAlignment="1">
      <alignment horizontal="left" vertical="center"/>
    </xf>
    <xf numFmtId="0" fontId="2" fillId="0" borderId="3" xfId="0" applyFont="1" applyFill="1" applyBorder="1" applyAlignment="1">
      <alignment vertical="center"/>
    </xf>
    <xf numFmtId="0" fontId="2" fillId="0" borderId="3" xfId="0" applyFont="1" applyBorder="1" applyAlignment="1">
      <alignment horizontal="center" vertical="center"/>
    </xf>
    <xf numFmtId="4" fontId="2" fillId="0" borderId="3" xfId="0" applyNumberFormat="1" applyFont="1" applyBorder="1" applyAlignment="1">
      <alignment horizontal="center" vertical="center"/>
    </xf>
    <xf numFmtId="0" fontId="5" fillId="0" borderId="3" xfId="0" applyFont="1" applyBorder="1" applyAlignment="1">
      <alignment horizontal="center" vertical="center"/>
    </xf>
    <xf numFmtId="2" fontId="2" fillId="0" borderId="3" xfId="0" applyNumberFormat="1" applyFont="1" applyBorder="1" applyAlignment="1">
      <alignment horizontal="center" vertical="center"/>
    </xf>
    <xf numFmtId="0" fontId="4" fillId="0" borderId="3" xfId="1" applyBorder="1" applyAlignment="1" applyProtection="1">
      <alignment horizontal="center" vertical="center"/>
    </xf>
    <xf numFmtId="0" fontId="6" fillId="0" borderId="0" xfId="0" applyFont="1" applyAlignment="1">
      <alignment horizontal="justify" vertical="center"/>
    </xf>
    <xf numFmtId="0" fontId="2" fillId="0" borderId="4" xfId="0" applyFont="1" applyFill="1" applyBorder="1" applyAlignment="1">
      <alignment horizontal="left" vertical="center" wrapText="1"/>
    </xf>
    <xf numFmtId="0" fontId="2" fillId="0" borderId="6" xfId="0" applyFont="1" applyFill="1" applyBorder="1" applyAlignment="1">
      <alignment vertical="center" wrapText="1"/>
    </xf>
    <xf numFmtId="0" fontId="6" fillId="0" borderId="3" xfId="0" applyFont="1" applyBorder="1" applyAlignment="1">
      <alignment horizontal="justify" vertical="center"/>
    </xf>
    <xf numFmtId="4" fontId="2" fillId="0" borderId="7" xfId="0" applyNumberFormat="1" applyFont="1" applyFill="1" applyBorder="1" applyAlignment="1">
      <alignment horizontal="center" vertical="center"/>
    </xf>
    <xf numFmtId="0" fontId="0" fillId="0" borderId="3" xfId="0" applyBorder="1"/>
    <xf numFmtId="0" fontId="6" fillId="0" borderId="5" xfId="0" applyFont="1" applyBorder="1" applyAlignment="1">
      <alignment horizontal="justify" vertical="center"/>
    </xf>
    <xf numFmtId="0" fontId="6" fillId="0" borderId="5" xfId="0" applyFont="1" applyBorder="1" applyAlignment="1">
      <alignment horizontal="justify" vertical="center" wrapText="1"/>
    </xf>
    <xf numFmtId="0" fontId="2" fillId="0" borderId="5" xfId="0" applyFont="1" applyFill="1" applyBorder="1" applyAlignment="1">
      <alignment horizontal="left" vertical="center" wrapText="1"/>
    </xf>
    <xf numFmtId="4" fontId="7" fillId="2" borderId="3" xfId="0" applyNumberFormat="1" applyFont="1" applyFill="1" applyBorder="1" applyAlignment="1">
      <alignment horizontal="center" vertical="center"/>
    </xf>
    <xf numFmtId="4" fontId="8" fillId="3" borderId="3" xfId="0" applyNumberFormat="1" applyFont="1" applyFill="1" applyBorder="1" applyAlignment="1">
      <alignment horizontal="center" vertical="center"/>
    </xf>
    <xf numFmtId="0" fontId="7" fillId="2" borderId="3" xfId="0" applyFont="1" applyFill="1" applyBorder="1" applyAlignment="1">
      <alignment horizontal="left" vertical="center"/>
    </xf>
    <xf numFmtId="4" fontId="7" fillId="2" borderId="3" xfId="0" applyNumberFormat="1" applyFont="1" applyFill="1" applyBorder="1" applyAlignment="1">
      <alignment horizontal="center"/>
    </xf>
    <xf numFmtId="4" fontId="2" fillId="0" borderId="0" xfId="0" applyNumberFormat="1" applyFont="1"/>
    <xf numFmtId="0" fontId="2" fillId="0" borderId="0" xfId="0" applyFont="1" applyAlignment="1"/>
    <xf numFmtId="0" fontId="2" fillId="0" borderId="0" xfId="0" applyFont="1" applyAlignment="1">
      <alignment wrapText="1"/>
    </xf>
    <xf numFmtId="0" fontId="11" fillId="0" borderId="3" xfId="0" applyFont="1" applyBorder="1"/>
    <xf numFmtId="0" fontId="2" fillId="0" borderId="0" xfId="0" applyFont="1" applyAlignment="1">
      <alignment vertical="center" wrapText="1"/>
    </xf>
    <xf numFmtId="0" fontId="2" fillId="0" borderId="8" xfId="0" applyFont="1" applyBorder="1" applyAlignment="1">
      <alignment wrapText="1"/>
    </xf>
    <xf numFmtId="14" fontId="2" fillId="0" borderId="3" xfId="0" applyNumberFormat="1" applyFont="1" applyFill="1" applyBorder="1" applyAlignment="1">
      <alignment horizontal="left" vertical="center" wrapText="1"/>
    </xf>
    <xf numFmtId="0" fontId="2" fillId="0" borderId="3" xfId="0" applyFont="1" applyFill="1" applyBorder="1" applyAlignment="1">
      <alignment horizontal="center" vertical="center"/>
    </xf>
    <xf numFmtId="0" fontId="7" fillId="0" borderId="0" xfId="0" applyFont="1" applyFill="1" applyBorder="1" applyAlignment="1">
      <alignment horizontal="left" vertical="center"/>
    </xf>
    <xf numFmtId="4" fontId="7" fillId="0" borderId="0" xfId="0" applyNumberFormat="1" applyFont="1" applyFill="1" applyBorder="1" applyAlignment="1">
      <alignment horizontal="center"/>
    </xf>
    <xf numFmtId="0" fontId="3" fillId="2" borderId="1" xfId="0" applyFont="1" applyFill="1" applyBorder="1" applyAlignment="1">
      <alignment horizontal="center" vertical="center" wrapText="1"/>
    </xf>
    <xf numFmtId="0" fontId="2" fillId="0" borderId="0" xfId="0" applyFont="1" applyBorder="1" applyAlignment="1">
      <alignment wrapText="1"/>
    </xf>
    <xf numFmtId="0" fontId="2" fillId="0" borderId="0" xfId="0" applyFont="1" applyBorder="1" applyAlignment="1"/>
    <xf numFmtId="0" fontId="2" fillId="0" borderId="0" xfId="0" applyFont="1" applyBorder="1" applyAlignment="1">
      <alignment horizontal="center" wrapText="1"/>
    </xf>
    <xf numFmtId="0" fontId="2" fillId="0" borderId="0" xfId="0" applyFont="1" applyBorder="1" applyAlignment="1">
      <alignment horizontal="center"/>
    </xf>
    <xf numFmtId="0" fontId="3" fillId="2" borderId="10" xfId="0" applyFont="1" applyFill="1" applyBorder="1" applyAlignment="1">
      <alignment horizontal="center" vertical="center"/>
    </xf>
    <xf numFmtId="0" fontId="3" fillId="2" borderId="9" xfId="0" applyFont="1" applyFill="1" applyBorder="1" applyAlignment="1">
      <alignment horizontal="center" vertical="center" wrapText="1"/>
    </xf>
    <xf numFmtId="0" fontId="3" fillId="2" borderId="9" xfId="0" applyFont="1" applyFill="1" applyBorder="1" applyAlignment="1">
      <alignment horizontal="center" vertical="center"/>
    </xf>
    <xf numFmtId="4" fontId="3" fillId="2" borderId="9" xfId="0" applyNumberFormat="1" applyFont="1" applyFill="1" applyBorder="1" applyAlignment="1">
      <alignment horizontal="center" vertical="center" wrapText="1"/>
    </xf>
    <xf numFmtId="0" fontId="4" fillId="0" borderId="5" xfId="1" applyBorder="1" applyAlignment="1" applyProtection="1">
      <alignment horizontal="center" vertical="center"/>
    </xf>
    <xf numFmtId="0" fontId="4" fillId="4" borderId="3" xfId="1" applyFill="1" applyBorder="1" applyAlignment="1" applyProtection="1">
      <alignment horizontal="center" vertical="center"/>
    </xf>
    <xf numFmtId="0" fontId="2" fillId="4" borderId="3" xfId="0" applyFont="1" applyFill="1" applyBorder="1" applyAlignment="1">
      <alignment vertical="center" wrapText="1"/>
    </xf>
    <xf numFmtId="0" fontId="2" fillId="4" borderId="3" xfId="0" applyFont="1" applyFill="1" applyBorder="1" applyAlignment="1">
      <alignment horizontal="left" vertical="center" wrapText="1"/>
    </xf>
    <xf numFmtId="4" fontId="2" fillId="4" borderId="3" xfId="0" applyNumberFormat="1" applyFont="1" applyFill="1" applyBorder="1" applyAlignment="1">
      <alignment horizontal="center" vertical="center"/>
    </xf>
    <xf numFmtId="0" fontId="2" fillId="0" borderId="0" xfId="0" applyFont="1" applyFill="1" applyBorder="1"/>
    <xf numFmtId="0" fontId="2" fillId="4" borderId="0" xfId="0" applyFont="1" applyFill="1" applyBorder="1"/>
    <xf numFmtId="0" fontId="2" fillId="0" borderId="0" xfId="0" applyFont="1" applyBorder="1"/>
    <xf numFmtId="0" fontId="2" fillId="4" borderId="3" xfId="0" applyFont="1" applyFill="1" applyBorder="1" applyAlignment="1">
      <alignment horizontal="left" vertical="center"/>
    </xf>
    <xf numFmtId="0" fontId="2" fillId="4" borderId="0" xfId="0" applyFont="1" applyFill="1" applyAlignment="1">
      <alignment wrapText="1"/>
    </xf>
    <xf numFmtId="0" fontId="6" fillId="4" borderId="0" xfId="0" applyFont="1" applyFill="1" applyAlignment="1">
      <alignment horizontal="justify" vertical="center"/>
    </xf>
    <xf numFmtId="2" fontId="2" fillId="4" borderId="3" xfId="0" applyNumberFormat="1" applyFont="1" applyFill="1" applyBorder="1" applyAlignment="1">
      <alignment horizontal="center" vertical="center"/>
    </xf>
    <xf numFmtId="4" fontId="4" fillId="4" borderId="3" xfId="1" applyNumberFormat="1" applyFill="1" applyBorder="1" applyAlignment="1" applyProtection="1">
      <alignment horizontal="center" vertical="center"/>
    </xf>
    <xf numFmtId="0" fontId="2" fillId="4" borderId="6" xfId="0" applyFont="1" applyFill="1" applyBorder="1" applyAlignment="1">
      <alignment vertical="center" wrapText="1"/>
    </xf>
    <xf numFmtId="0" fontId="6" fillId="4" borderId="3" xfId="0" applyFont="1" applyFill="1" applyBorder="1" applyAlignment="1">
      <alignment horizontal="justify" vertical="center"/>
    </xf>
    <xf numFmtId="4" fontId="2" fillId="4" borderId="7" xfId="0" applyNumberFormat="1" applyFont="1" applyFill="1" applyBorder="1" applyAlignment="1">
      <alignment horizontal="center" vertical="center"/>
    </xf>
    <xf numFmtId="0" fontId="0" fillId="4" borderId="3" xfId="0" applyFill="1" applyBorder="1"/>
    <xf numFmtId="0" fontId="2" fillId="0" borderId="0" xfId="0" applyFont="1" applyFill="1"/>
    <xf numFmtId="0" fontId="2" fillId="4" borderId="0" xfId="0" applyFont="1" applyFill="1"/>
    <xf numFmtId="0" fontId="11" fillId="4" borderId="3" xfId="0" applyFont="1" applyFill="1" applyBorder="1"/>
    <xf numFmtId="0" fontId="6" fillId="4" borderId="5" xfId="0" applyFont="1" applyFill="1" applyBorder="1" applyAlignment="1">
      <alignment horizontal="justify" vertical="center"/>
    </xf>
    <xf numFmtId="0" fontId="2" fillId="0" borderId="11" xfId="0" applyFont="1" applyFill="1" applyBorder="1" applyAlignment="1"/>
    <xf numFmtId="0" fontId="2" fillId="0" borderId="0" xfId="0" applyFont="1" applyFill="1" applyBorder="1" applyAlignment="1"/>
    <xf numFmtId="0" fontId="2" fillId="4" borderId="0" xfId="0" applyFont="1" applyFill="1" applyBorder="1" applyAlignment="1"/>
    <xf numFmtId="0" fontId="6" fillId="4" borderId="5" xfId="0" applyFont="1" applyFill="1" applyBorder="1" applyAlignment="1">
      <alignment horizontal="justify" vertical="center" wrapText="1"/>
    </xf>
    <xf numFmtId="14" fontId="2" fillId="4" borderId="3" xfId="0" applyNumberFormat="1" applyFont="1" applyFill="1" applyBorder="1" applyAlignment="1">
      <alignment horizontal="left" vertical="center" wrapText="1"/>
    </xf>
    <xf numFmtId="0" fontId="2" fillId="0" borderId="3" xfId="0" applyFont="1" applyFill="1" applyBorder="1" applyAlignment="1">
      <alignment horizontal="left" vertical="top" wrapText="1"/>
    </xf>
    <xf numFmtId="0" fontId="2" fillId="0" borderId="9" xfId="0" applyFont="1" applyFill="1" applyBorder="1" applyAlignment="1">
      <alignment horizontal="left" vertical="center" wrapText="1"/>
    </xf>
    <xf numFmtId="0" fontId="6" fillId="4" borderId="3" xfId="0" applyFont="1" applyFill="1" applyBorder="1" applyAlignment="1">
      <alignment horizontal="justify" vertical="center" wrapText="1"/>
    </xf>
    <xf numFmtId="0" fontId="4" fillId="0" borderId="3" xfId="1" applyFill="1" applyBorder="1" applyAlignment="1" applyProtection="1">
      <alignment horizontal="center" vertical="center"/>
    </xf>
    <xf numFmtId="4" fontId="4" fillId="0" borderId="3" xfId="1" applyNumberFormat="1" applyFill="1" applyBorder="1" applyAlignment="1" applyProtection="1">
      <alignment horizontal="center" vertical="center"/>
    </xf>
    <xf numFmtId="0" fontId="0" fillId="0" borderId="3" xfId="0" applyFill="1" applyBorder="1"/>
    <xf numFmtId="0" fontId="11" fillId="0" borderId="3" xfId="0" applyFont="1" applyFill="1" applyBorder="1"/>
    <xf numFmtId="4" fontId="7" fillId="0" borderId="3" xfId="0" applyNumberFormat="1" applyFont="1" applyFill="1" applyBorder="1" applyAlignment="1">
      <alignment horizontal="center" vertical="center"/>
    </xf>
    <xf numFmtId="4" fontId="7" fillId="0" borderId="3" xfId="0" applyNumberFormat="1" applyFont="1" applyFill="1" applyBorder="1" applyAlignment="1">
      <alignment horizontal="center"/>
    </xf>
    <xf numFmtId="0" fontId="2" fillId="0" borderId="0" xfId="0" applyFont="1" applyAlignment="1">
      <alignment horizontal="justify" vertical="center"/>
    </xf>
    <xf numFmtId="0" fontId="2" fillId="4" borderId="0" xfId="0" applyFont="1" applyFill="1" applyAlignment="1">
      <alignment horizontal="left" vertical="center" wrapText="1"/>
    </xf>
    <xf numFmtId="0" fontId="2" fillId="0" borderId="6" xfId="0" applyFont="1" applyFill="1" applyBorder="1" applyAlignment="1">
      <alignment vertical="center"/>
    </xf>
    <xf numFmtId="0" fontId="2" fillId="0" borderId="6" xfId="0" applyFont="1" applyBorder="1" applyAlignment="1">
      <alignment horizontal="justify" vertical="center"/>
    </xf>
    <xf numFmtId="0" fontId="3" fillId="2" borderId="10" xfId="0" applyFont="1" applyFill="1" applyBorder="1" applyAlignment="1">
      <alignment horizontal="center" vertical="center" wrapText="1"/>
    </xf>
    <xf numFmtId="0" fontId="6" fillId="0" borderId="3" xfId="0" applyFont="1" applyBorder="1" applyAlignment="1">
      <alignment horizontal="justify" vertical="center" wrapText="1"/>
    </xf>
    <xf numFmtId="0" fontId="2" fillId="0" borderId="0" xfId="0" applyFont="1" applyAlignment="1">
      <alignment vertical="center"/>
    </xf>
    <xf numFmtId="0" fontId="2" fillId="0" borderId="3" xfId="0" applyFont="1" applyBorder="1" applyAlignment="1">
      <alignment horizontal="justify" vertical="center"/>
    </xf>
    <xf numFmtId="0" fontId="15" fillId="0" borderId="3" xfId="0" applyFont="1" applyBorder="1" applyAlignment="1">
      <alignment horizontal="justify" vertical="center"/>
    </xf>
    <xf numFmtId="0" fontId="2" fillId="0" borderId="4" xfId="0" applyFont="1" applyBorder="1" applyAlignment="1">
      <alignment horizontal="justify" vertical="center"/>
    </xf>
    <xf numFmtId="0" fontId="15" fillId="0" borderId="4" xfId="0" applyFont="1" applyBorder="1" applyAlignment="1">
      <alignment horizontal="justify" vertical="center"/>
    </xf>
    <xf numFmtId="0" fontId="2" fillId="0" borderId="3" xfId="0" applyFont="1" applyBorder="1" applyAlignment="1">
      <alignment vertical="center" wrapText="1"/>
    </xf>
    <xf numFmtId="0" fontId="2" fillId="0" borderId="6" xfId="0" applyFont="1" applyBorder="1" applyAlignment="1">
      <alignment horizontal="justify" vertical="center" wrapText="1"/>
    </xf>
    <xf numFmtId="0" fontId="0" fillId="0" borderId="0" xfId="0" applyFill="1"/>
    <xf numFmtId="0" fontId="2" fillId="0" borderId="0" xfId="0" applyFont="1" applyFill="1" applyBorder="1" applyAlignment="1">
      <alignment horizontal="left" vertical="center" wrapText="1"/>
    </xf>
    <xf numFmtId="0" fontId="2" fillId="0" borderId="0" xfId="0" applyFont="1" applyFill="1" applyAlignment="1">
      <alignment vertical="center" wrapText="1"/>
    </xf>
    <xf numFmtId="0" fontId="6" fillId="0" borderId="3" xfId="0" applyFont="1" applyFill="1" applyBorder="1" applyAlignment="1">
      <alignment horizontal="justify" vertical="center" wrapText="1"/>
    </xf>
    <xf numFmtId="0" fontId="2" fillId="0" borderId="0" xfId="0" applyFont="1" applyFill="1" applyAlignment="1">
      <alignment vertical="center"/>
    </xf>
    <xf numFmtId="0" fontId="2" fillId="0" borderId="0" xfId="0" applyFont="1" applyFill="1" applyAlignment="1">
      <alignment horizontal="justify" vertical="center"/>
    </xf>
    <xf numFmtId="2" fontId="2" fillId="0" borderId="3" xfId="0" applyNumberFormat="1" applyFont="1" applyFill="1" applyBorder="1" applyAlignment="1">
      <alignment horizontal="center" vertical="center"/>
    </xf>
    <xf numFmtId="0" fontId="2" fillId="0" borderId="0" xfId="0" applyFont="1" applyFill="1" applyAlignment="1">
      <alignment horizontal="left" vertical="center" wrapText="1"/>
    </xf>
    <xf numFmtId="4" fontId="4" fillId="4" borderId="3" xfId="1" applyNumberFormat="1" applyFill="1" applyBorder="1" applyAlignment="1" applyProtection="1">
      <alignment horizontal="center" vertical="center" wrapText="1"/>
    </xf>
    <xf numFmtId="165" fontId="2" fillId="0" borderId="3" xfId="0" applyNumberFormat="1" applyFont="1" applyFill="1" applyBorder="1" applyAlignment="1">
      <alignment horizontal="center" vertical="center"/>
    </xf>
    <xf numFmtId="4" fontId="3" fillId="4" borderId="3" xfId="0" applyNumberFormat="1" applyFont="1" applyFill="1" applyBorder="1" applyAlignment="1">
      <alignment horizontal="center" vertical="center" wrapText="1"/>
    </xf>
    <xf numFmtId="165" fontId="2" fillId="0" borderId="3" xfId="0" applyNumberFormat="1" applyFont="1" applyFill="1" applyBorder="1" applyAlignment="1">
      <alignment horizontal="left" vertical="center" wrapText="1"/>
    </xf>
    <xf numFmtId="165" fontId="2" fillId="0" borderId="3" xfId="0" applyNumberFormat="1" applyFont="1" applyFill="1" applyBorder="1" applyAlignment="1">
      <alignment horizontal="left" vertical="center"/>
    </xf>
    <xf numFmtId="0" fontId="2" fillId="0" borderId="7" xfId="0" applyFont="1" applyFill="1" applyBorder="1" applyAlignment="1">
      <alignment horizontal="left" vertical="center"/>
    </xf>
    <xf numFmtId="0" fontId="2" fillId="0" borderId="3" xfId="0" applyFont="1" applyFill="1" applyBorder="1" applyAlignment="1">
      <alignment horizontal="justify" vertical="center"/>
    </xf>
    <xf numFmtId="165" fontId="2" fillId="0" borderId="3" xfId="0" applyNumberFormat="1" applyFont="1" applyFill="1" applyBorder="1" applyAlignment="1">
      <alignment vertical="center" wrapText="1"/>
    </xf>
    <xf numFmtId="0" fontId="3" fillId="2" borderId="12" xfId="0" applyFont="1" applyFill="1" applyBorder="1" applyAlignment="1">
      <alignment horizontal="center" vertical="center" wrapText="1"/>
    </xf>
    <xf numFmtId="0" fontId="16" fillId="0" borderId="4" xfId="0" applyFont="1" applyBorder="1" applyAlignment="1">
      <alignment horizontal="center" vertical="center"/>
    </xf>
    <xf numFmtId="0" fontId="16" fillId="0" borderId="0" xfId="0" applyFont="1"/>
    <xf numFmtId="0" fontId="16" fillId="0" borderId="9" xfId="0" applyFont="1" applyBorder="1" applyAlignment="1">
      <alignment horizontal="center" vertical="center"/>
    </xf>
    <xf numFmtId="0" fontId="6" fillId="0" borderId="0" xfId="0" applyFont="1" applyAlignment="1">
      <alignment vertical="center"/>
    </xf>
    <xf numFmtId="0" fontId="6" fillId="0" borderId="3" xfId="0" applyFont="1" applyBorder="1" applyAlignment="1">
      <alignment wrapText="1"/>
    </xf>
    <xf numFmtId="0" fontId="6" fillId="0" borderId="3" xfId="0" applyFont="1" applyBorder="1" applyAlignment="1">
      <alignment vertical="center" wrapText="1"/>
    </xf>
    <xf numFmtId="0" fontId="6" fillId="0" borderId="3" xfId="0" applyFont="1" applyBorder="1" applyAlignment="1">
      <alignment vertical="center"/>
    </xf>
    <xf numFmtId="0" fontId="16" fillId="0" borderId="5" xfId="0" applyFont="1" applyBorder="1" applyAlignment="1">
      <alignment horizontal="center" vertical="center"/>
    </xf>
    <xf numFmtId="0" fontId="6" fillId="0" borderId="0" xfId="0" applyFont="1" applyAlignment="1">
      <alignment vertical="center" wrapText="1"/>
    </xf>
    <xf numFmtId="0" fontId="15" fillId="0" borderId="0" xfId="0" applyFont="1" applyAlignment="1">
      <alignment horizontal="justify" vertical="center"/>
    </xf>
    <xf numFmtId="0" fontId="6" fillId="0" borderId="3" xfId="0" applyFont="1" applyBorder="1" applyAlignment="1">
      <alignment horizontal="left" vertical="center"/>
    </xf>
    <xf numFmtId="0" fontId="2" fillId="0" borderId="0" xfId="0" applyFont="1" applyFill="1" applyBorder="1" applyAlignment="1">
      <alignment horizontal="left" vertical="center"/>
    </xf>
    <xf numFmtId="0" fontId="2" fillId="0" borderId="4" xfId="0" applyFont="1" applyFill="1" applyBorder="1" applyAlignment="1">
      <alignment horizontal="left" vertical="center"/>
    </xf>
    <xf numFmtId="0" fontId="2" fillId="0" borderId="0" xfId="0" applyFont="1" applyFill="1" applyBorder="1" applyAlignment="1">
      <alignment vertical="center"/>
    </xf>
    <xf numFmtId="0" fontId="13" fillId="0" borderId="0" xfId="0" applyFont="1" applyBorder="1" applyAlignment="1">
      <alignment horizontal="center"/>
    </xf>
    <xf numFmtId="0" fontId="1" fillId="0" borderId="0" xfId="0" applyFont="1" applyBorder="1" applyAlignment="1">
      <alignment horizontal="center"/>
    </xf>
    <xf numFmtId="0" fontId="7" fillId="2" borderId="3" xfId="0" applyFont="1" applyFill="1" applyBorder="1" applyAlignment="1">
      <alignment horizontal="left" vertical="center"/>
    </xf>
    <xf numFmtId="0" fontId="14" fillId="0" borderId="0" xfId="0" applyFont="1" applyBorder="1" applyAlignment="1">
      <alignment horizontal="center" wrapText="1"/>
    </xf>
    <xf numFmtId="0" fontId="12"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9" fillId="0" borderId="0" xfId="0" applyFont="1" applyAlignment="1">
      <alignment horizontal="center"/>
    </xf>
    <xf numFmtId="0" fontId="1" fillId="0" borderId="0" xfId="0" applyFont="1" applyAlignment="1">
      <alignment horizontal="center"/>
    </xf>
    <xf numFmtId="14" fontId="2" fillId="0" borderId="3" xfId="0" applyNumberFormat="1"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left" vertical="center" wrapText="1"/>
    </xf>
    <xf numFmtId="4" fontId="2" fillId="0" borderId="3" xfId="0" applyNumberFormat="1" applyFont="1" applyFill="1" applyBorder="1" applyAlignment="1">
      <alignment horizontal="center" vertical="center"/>
    </xf>
    <xf numFmtId="0" fontId="12" fillId="0" borderId="0" xfId="0" applyFont="1" applyBorder="1" applyAlignment="1">
      <alignment horizontal="center" vertical="center"/>
    </xf>
    <xf numFmtId="0" fontId="10" fillId="0" borderId="0" xfId="0" applyFont="1" applyAlignment="1">
      <alignment horizontal="center"/>
    </xf>
  </cellXfs>
  <cellStyles count="4">
    <cellStyle name="Euro" xfId="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jpe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28575</xdr:rowOff>
    </xdr:from>
    <xdr:to>
      <xdr:col>1</xdr:col>
      <xdr:colOff>147314</xdr:colOff>
      <xdr:row>2</xdr:row>
      <xdr:rowOff>19782</xdr:rowOff>
    </xdr:to>
    <xdr:pic>
      <xdr:nvPicPr>
        <xdr:cNvPr id="2"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28575"/>
          <a:ext cx="880738" cy="6674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962025</xdr:colOff>
      <xdr:row>50</xdr:row>
      <xdr:rowOff>69117</xdr:rowOff>
    </xdr:from>
    <xdr:to>
      <xdr:col>9</xdr:col>
      <xdr:colOff>841620</xdr:colOff>
      <xdr:row>52</xdr:row>
      <xdr:rowOff>238125</xdr:rowOff>
    </xdr:to>
    <xdr:pic>
      <xdr:nvPicPr>
        <xdr:cNvPr id="3" name="Picture 12" descr="Resultado de imagen para logo de la república de panama en blanco y negro y colore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705975" y="40293192"/>
          <a:ext cx="984495" cy="835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50</xdr:row>
      <xdr:rowOff>76201</xdr:rowOff>
    </xdr:from>
    <xdr:to>
      <xdr:col>1</xdr:col>
      <xdr:colOff>219075</xdr:colOff>
      <xdr:row>52</xdr:row>
      <xdr:rowOff>209551</xdr:rowOff>
    </xdr:to>
    <xdr:pic>
      <xdr:nvPicPr>
        <xdr:cNvPr id="4" name="Picture 16" descr="Resultado de imagen para logo de ministerio de economía y finanzas en blanco y negro"/>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6200" y="14277976"/>
          <a:ext cx="8763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102</xdr:row>
      <xdr:rowOff>9525</xdr:rowOff>
    </xdr:from>
    <xdr:to>
      <xdr:col>1</xdr:col>
      <xdr:colOff>128731</xdr:colOff>
      <xdr:row>104</xdr:row>
      <xdr:rowOff>266700</xdr:rowOff>
    </xdr:to>
    <xdr:pic>
      <xdr:nvPicPr>
        <xdr:cNvPr id="5" name="Picture 16" descr="Resultado de imagen para logo de ministerio de economía y finanzas en blanco y negro"/>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71351775"/>
          <a:ext cx="862156"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676275</xdr:colOff>
      <xdr:row>102</xdr:row>
      <xdr:rowOff>104776</xdr:rowOff>
    </xdr:from>
    <xdr:to>
      <xdr:col>9</xdr:col>
      <xdr:colOff>327242</xdr:colOff>
      <xdr:row>104</xdr:row>
      <xdr:rowOff>314326</xdr:rowOff>
    </xdr:to>
    <xdr:pic>
      <xdr:nvPicPr>
        <xdr:cNvPr id="6" name="Picture 12" descr="Resultado de imagen para logo de la república de panama en blanco y negro y colore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24950" y="71447026"/>
          <a:ext cx="755867"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170</xdr:row>
      <xdr:rowOff>47625</xdr:rowOff>
    </xdr:from>
    <xdr:to>
      <xdr:col>1</xdr:col>
      <xdr:colOff>133350</xdr:colOff>
      <xdr:row>172</xdr:row>
      <xdr:rowOff>266700</xdr:rowOff>
    </xdr:to>
    <xdr:pic>
      <xdr:nvPicPr>
        <xdr:cNvPr id="7" name="Picture 16" descr="Resultado de imagen para logo de ministerio de economía y finanzas en blanco y negro"/>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8100" y="64055625"/>
          <a:ext cx="8286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752475</xdr:colOff>
      <xdr:row>170</xdr:row>
      <xdr:rowOff>133351</xdr:rowOff>
    </xdr:from>
    <xdr:to>
      <xdr:col>10</xdr:col>
      <xdr:colOff>581025</xdr:colOff>
      <xdr:row>172</xdr:row>
      <xdr:rowOff>291661</xdr:rowOff>
    </xdr:to>
    <xdr:pic>
      <xdr:nvPicPr>
        <xdr:cNvPr id="8" name="Picture 12" descr="Resultado de imagen para logo de la república de panama en blanco y negro y colores"/>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734550" y="64141351"/>
          <a:ext cx="714375" cy="882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57151</xdr:colOff>
      <xdr:row>240</xdr:row>
      <xdr:rowOff>171451</xdr:rowOff>
    </xdr:from>
    <xdr:to>
      <xdr:col>1</xdr:col>
      <xdr:colOff>12396</xdr:colOff>
      <xdr:row>242</xdr:row>
      <xdr:rowOff>314325</xdr:rowOff>
    </xdr:to>
    <xdr:pic>
      <xdr:nvPicPr>
        <xdr:cNvPr id="9" name="Picture 16" descr="Resultado de imagen para logo de ministerio de economía y finanzas en blanco y negro"/>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7151" y="166782751"/>
          <a:ext cx="688670" cy="866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47626</xdr:colOff>
      <xdr:row>240</xdr:row>
      <xdr:rowOff>161926</xdr:rowOff>
    </xdr:from>
    <xdr:to>
      <xdr:col>10</xdr:col>
      <xdr:colOff>647700</xdr:colOff>
      <xdr:row>242</xdr:row>
      <xdr:rowOff>254994</xdr:rowOff>
    </xdr:to>
    <xdr:pic>
      <xdr:nvPicPr>
        <xdr:cNvPr id="10" name="Picture 12" descr="Resultado de imagen para logo de la república de panama en blanco y negro y colores"/>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9925051" y="166773226"/>
          <a:ext cx="600074" cy="816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316</xdr:row>
      <xdr:rowOff>47626</xdr:rowOff>
    </xdr:from>
    <xdr:to>
      <xdr:col>0</xdr:col>
      <xdr:colOff>701040</xdr:colOff>
      <xdr:row>319</xdr:row>
      <xdr:rowOff>38101</xdr:rowOff>
    </xdr:to>
    <xdr:pic>
      <xdr:nvPicPr>
        <xdr:cNvPr id="11" name="Picture 16" descr="Resultado de imagen para logo de ministerio de economía y finanzas en blanco y negro"/>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38100" y="198529576"/>
          <a:ext cx="66294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76200</xdr:colOff>
      <xdr:row>316</xdr:row>
      <xdr:rowOff>95250</xdr:rowOff>
    </xdr:from>
    <xdr:to>
      <xdr:col>10</xdr:col>
      <xdr:colOff>631739</xdr:colOff>
      <xdr:row>319</xdr:row>
      <xdr:rowOff>9525</xdr:rowOff>
    </xdr:to>
    <xdr:pic>
      <xdr:nvPicPr>
        <xdr:cNvPr id="12" name="Picture 12" descr="Resultado de imagen para logo de la república de panama en blanco y negro y colores"/>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9953625" y="198577200"/>
          <a:ext cx="555539"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430</xdr:row>
      <xdr:rowOff>85726</xdr:rowOff>
    </xdr:from>
    <xdr:to>
      <xdr:col>0</xdr:col>
      <xdr:colOff>648896</xdr:colOff>
      <xdr:row>433</xdr:row>
      <xdr:rowOff>161926</xdr:rowOff>
    </xdr:to>
    <xdr:pic>
      <xdr:nvPicPr>
        <xdr:cNvPr id="13" name="Picture 16" descr="Resultado de imagen para logo de ministerio de economía y finanzas en blanco y negro"/>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47625" y="257336926"/>
          <a:ext cx="601271"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161925</xdr:colOff>
      <xdr:row>430</xdr:row>
      <xdr:rowOff>66675</xdr:rowOff>
    </xdr:from>
    <xdr:to>
      <xdr:col>10</xdr:col>
      <xdr:colOff>696097</xdr:colOff>
      <xdr:row>433</xdr:row>
      <xdr:rowOff>114300</xdr:rowOff>
    </xdr:to>
    <xdr:pic>
      <xdr:nvPicPr>
        <xdr:cNvPr id="14" name="Picture 12" descr="Resultado de imagen para logo de la república de panama en blanco y negro y colores"/>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0106025" y="257317875"/>
          <a:ext cx="534172"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481</xdr:row>
      <xdr:rowOff>161925</xdr:rowOff>
    </xdr:from>
    <xdr:to>
      <xdr:col>0</xdr:col>
      <xdr:colOff>647700</xdr:colOff>
      <xdr:row>483</xdr:row>
      <xdr:rowOff>299544</xdr:rowOff>
    </xdr:to>
    <xdr:pic>
      <xdr:nvPicPr>
        <xdr:cNvPr id="15" name="Picture 16" descr="Resultado de imagen para logo de ministerio de economía y finanzas en blanco y negro"/>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66675" y="284159325"/>
          <a:ext cx="581025" cy="861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171450</xdr:colOff>
      <xdr:row>481</xdr:row>
      <xdr:rowOff>266700</xdr:rowOff>
    </xdr:from>
    <xdr:to>
      <xdr:col>10</xdr:col>
      <xdr:colOff>647700</xdr:colOff>
      <xdr:row>483</xdr:row>
      <xdr:rowOff>303079</xdr:rowOff>
    </xdr:to>
    <xdr:pic>
      <xdr:nvPicPr>
        <xdr:cNvPr id="16" name="Picture 12" descr="Resultado de imagen para logo de la república de panama en blanco y negro y colores"/>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0115550" y="284264100"/>
          <a:ext cx="476250" cy="760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555</xdr:row>
      <xdr:rowOff>19050</xdr:rowOff>
    </xdr:from>
    <xdr:to>
      <xdr:col>1</xdr:col>
      <xdr:colOff>3539</xdr:colOff>
      <xdr:row>557</xdr:row>
      <xdr:rowOff>180975</xdr:rowOff>
    </xdr:to>
    <xdr:pic>
      <xdr:nvPicPr>
        <xdr:cNvPr id="19" name="Picture 16" descr="Resultado de imagen para logo de ministerio de economía y finanzas en blanco y negro"/>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76200" y="324411975"/>
          <a:ext cx="660764"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38100</xdr:colOff>
      <xdr:row>555</xdr:row>
      <xdr:rowOff>19050</xdr:rowOff>
    </xdr:from>
    <xdr:to>
      <xdr:col>10</xdr:col>
      <xdr:colOff>640443</xdr:colOff>
      <xdr:row>557</xdr:row>
      <xdr:rowOff>171450</xdr:rowOff>
    </xdr:to>
    <xdr:pic>
      <xdr:nvPicPr>
        <xdr:cNvPr id="20" name="Picture 12" descr="Resultado de imagen para logo de la república de panama en blanco y negro y colores"/>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9982200" y="324411975"/>
          <a:ext cx="602343"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639</xdr:row>
      <xdr:rowOff>266701</xdr:rowOff>
    </xdr:from>
    <xdr:to>
      <xdr:col>0</xdr:col>
      <xdr:colOff>600075</xdr:colOff>
      <xdr:row>641</xdr:row>
      <xdr:rowOff>249293</xdr:rowOff>
    </xdr:to>
    <xdr:pic>
      <xdr:nvPicPr>
        <xdr:cNvPr id="21" name="Picture 16" descr="Resultado de imagen para logo de ministerio de economía y finanzas en blanco y negro"/>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85725" y="362502451"/>
          <a:ext cx="514350" cy="7064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142875</xdr:colOff>
      <xdr:row>639</xdr:row>
      <xdr:rowOff>209550</xdr:rowOff>
    </xdr:from>
    <xdr:to>
      <xdr:col>11</xdr:col>
      <xdr:colOff>657225</xdr:colOff>
      <xdr:row>641</xdr:row>
      <xdr:rowOff>247880</xdr:rowOff>
    </xdr:to>
    <xdr:pic>
      <xdr:nvPicPr>
        <xdr:cNvPr id="22" name="Picture 12" descr="Resultado de imagen para logo de la república de panama en blanco y negro y colores"/>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10039350" y="362445300"/>
          <a:ext cx="514350" cy="762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737</xdr:row>
      <xdr:rowOff>190500</xdr:rowOff>
    </xdr:from>
    <xdr:to>
      <xdr:col>0</xdr:col>
      <xdr:colOff>657225</xdr:colOff>
      <xdr:row>739</xdr:row>
      <xdr:rowOff>266153</xdr:rowOff>
    </xdr:to>
    <xdr:pic>
      <xdr:nvPicPr>
        <xdr:cNvPr id="23" name="Picture 16" descr="Resultado de imagen para logo de ministerio de economía y finanzas en blanco y negro"/>
        <xdr:cNvPicPr>
          <a:picLocks noChangeAspect="1"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19050" y="455933175"/>
          <a:ext cx="638175" cy="799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xdr:colOff>
      <xdr:row>737</xdr:row>
      <xdr:rowOff>295275</xdr:rowOff>
    </xdr:from>
    <xdr:to>
      <xdr:col>11</xdr:col>
      <xdr:colOff>669459</xdr:colOff>
      <xdr:row>739</xdr:row>
      <xdr:rowOff>323850</xdr:rowOff>
    </xdr:to>
    <xdr:pic>
      <xdr:nvPicPr>
        <xdr:cNvPr id="24" name="Picture 12" descr="Resultado de imagen para logo de la república de panama en blanco y negro y colores"/>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10048875" y="456037950"/>
          <a:ext cx="555159"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781</xdr:row>
      <xdr:rowOff>123825</xdr:rowOff>
    </xdr:from>
    <xdr:to>
      <xdr:col>0</xdr:col>
      <xdr:colOff>590550</xdr:colOff>
      <xdr:row>784</xdr:row>
      <xdr:rowOff>234950</xdr:rowOff>
    </xdr:to>
    <xdr:pic>
      <xdr:nvPicPr>
        <xdr:cNvPr id="25" name="Picture 16" descr="Resultado de imagen para logo de ministerio de economía y finanzas en blanco y negro"/>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38100" y="486994200"/>
          <a:ext cx="552450" cy="901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xdr:colOff>
      <xdr:row>781</xdr:row>
      <xdr:rowOff>47625</xdr:rowOff>
    </xdr:from>
    <xdr:to>
      <xdr:col>11</xdr:col>
      <xdr:colOff>676275</xdr:colOff>
      <xdr:row>784</xdr:row>
      <xdr:rowOff>242199</xdr:rowOff>
    </xdr:to>
    <xdr:pic>
      <xdr:nvPicPr>
        <xdr:cNvPr id="26" name="Picture 12" descr="Resultado de imagen para logo de la república de panama en blanco y negro y colores"/>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0048875" y="486918000"/>
          <a:ext cx="561975" cy="985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971550</xdr:colOff>
      <xdr:row>0</xdr:row>
      <xdr:rowOff>342900</xdr:rowOff>
    </xdr:from>
    <xdr:to>
      <xdr:col>9</xdr:col>
      <xdr:colOff>854288</xdr:colOff>
      <xdr:row>3</xdr:row>
      <xdr:rowOff>120849</xdr:rowOff>
    </xdr:to>
    <xdr:pic>
      <xdr:nvPicPr>
        <xdr:cNvPr id="18" name="Imagen 17"/>
        <xdr:cNvPicPr>
          <a:picLocks noChangeAspect="1"/>
        </xdr:cNvPicPr>
      </xdr:nvPicPr>
      <xdr:blipFill>
        <a:blip xmlns:r="http://schemas.openxmlformats.org/officeDocument/2006/relationships" r:embed="rId23"/>
        <a:stretch>
          <a:fillRect/>
        </a:stretch>
      </xdr:blipFill>
      <xdr:spPr>
        <a:xfrm>
          <a:off x="9715500" y="342900"/>
          <a:ext cx="987638" cy="83522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file:///C:\Users\kcunanpio\AppData\Roaming\Microsoft\Excel\Informe%20de%20Marzo\Informe%20%20de%20marzo%20de%20Carlamara%20S&#225;nchez.pdf" TargetMode="External"/><Relationship Id="rId117" Type="http://schemas.openxmlformats.org/officeDocument/2006/relationships/hyperlink" Target="Informes%20de%20Septiembre\Informe%20de%20septiembre%20de%20Gema%20La%20Boissiere.pdf" TargetMode="External"/><Relationship Id="rId21" Type="http://schemas.openxmlformats.org/officeDocument/2006/relationships/hyperlink" Target="file:///C:\Users\cgreen\AppData\Local\Microsoft\Windows\INetCache\Content.Outlook\GMX6NP7G\Informe%20de%20Febrero\Informe%20de%20Febrero%20de%20Dulcidio%20De%20La%20Guardia.pdf" TargetMode="External"/><Relationship Id="rId42" Type="http://schemas.openxmlformats.org/officeDocument/2006/relationships/hyperlink" Target="file:///C:\Users\kcunanpio\AppData\Roaming\Microsoft\Excel\Informe%20de%20Abril\Informe%20de%20abril%20de%20Horacio%20Estribi.pdf" TargetMode="External"/><Relationship Id="rId47" Type="http://schemas.openxmlformats.org/officeDocument/2006/relationships/hyperlink" Target="file:///C:\Users\kcunanpio\AppData\Roaming\Microsoft\Excel\Informe%20de%20Abril\Informe%20de%20abril%20de%20Ra&#250;l%20Gasteazoro.pdf" TargetMode="External"/><Relationship Id="rId63" Type="http://schemas.openxmlformats.org/officeDocument/2006/relationships/hyperlink" Target="file:///C:\Users\kcunanpio\AppData\Roaming\Microsoft\Excel\Informe%20de%20Mayo\Informe%20de%20mayo%20de%20Tatiana%20Alem&#225;n.pdf" TargetMode="External"/><Relationship Id="rId68" Type="http://schemas.openxmlformats.org/officeDocument/2006/relationships/hyperlink" Target="file:///C:\Users\kcunanpio\AppData\Roaming\Microsoft\Excel\Informe%20de%20Mayo\Informe%20de%20mayo%20de%20Darma%20Romero%20U.pdf" TargetMode="External"/><Relationship Id="rId84" Type="http://schemas.openxmlformats.org/officeDocument/2006/relationships/hyperlink" Target="file:///C:\Users\kcunanpio\AppData\Roaming\Microsoft\Excel\Informe%20de%20Junio\Informe%20de%20junio%20de%20Ana%20%20Laura%20Dominguez.pdf" TargetMode="External"/><Relationship Id="rId89" Type="http://schemas.openxmlformats.org/officeDocument/2006/relationships/hyperlink" Target="file:///C:\Users\kcunanpio\AppData\Roaming\Microsoft\Excel\Informe%20de%20Julio\Informe%20de%20julio%20de%20Patricia%20Quintana.pdf" TargetMode="External"/><Relationship Id="rId112" Type="http://schemas.openxmlformats.org/officeDocument/2006/relationships/hyperlink" Target="../../AppData/Local/Microsoft/Windows/INetCache/Content.Outlook/8S1E1OU7/Informes%20de%20Agosto/Informe%20de%20agosto%20de%20Gustavo%20Valderrama.pdf" TargetMode="External"/><Relationship Id="rId133" Type="http://schemas.openxmlformats.org/officeDocument/2006/relationships/hyperlink" Target="file:///C:\Users\kcunanpio\AppData\Local\Microsoft\Windows\INetCache\Content.Outlook\9JT9UFMF\Informe%20de%20noviembre\Informe%20de%20noviembre%20de%20Martin%20Barciela.pdf" TargetMode="External"/><Relationship Id="rId138" Type="http://schemas.openxmlformats.org/officeDocument/2006/relationships/hyperlink" Target="Informe%20de%20Diciembre\Informe%20de%20diciembre%20de%20Ra&#250;l%20Gasteazoro.pdf" TargetMode="External"/><Relationship Id="rId16" Type="http://schemas.openxmlformats.org/officeDocument/2006/relationships/hyperlink" Target="file:///C:\Users\cgreen\AppData\Local\Microsoft\Windows\INetCache\Content.Outlook\GMX6NP7G\Informe%20de%20Febrero\Informe%20de%20febrero%20de%20Humberto%20Gar&#250;z.pdf" TargetMode="External"/><Relationship Id="rId107" Type="http://schemas.openxmlformats.org/officeDocument/2006/relationships/hyperlink" Target="../../AppData/Local/Microsoft/Windows/INetCache/Content.Outlook/8S1E1OU7/Informes%20de%20Agosto/Informe%20de%20agosto%20de%20Jaime%20Marin.pdf" TargetMode="External"/><Relationship Id="rId11" Type="http://schemas.openxmlformats.org/officeDocument/2006/relationships/hyperlink" Target="file:///C:\Users\kcunanpio\AppData\Roaming\Microsoft\Excel\Informes%20de%20Enero\Informe%20de%20enero%20de%20Efrain%20Garrido.pdf" TargetMode="External"/><Relationship Id="rId32" Type="http://schemas.openxmlformats.org/officeDocument/2006/relationships/hyperlink" Target="file:///C:\Users\kcunanpio\AppData\Roaming\Microsoft\Excel\Informe%20de%20Marzo\Informe%20%20de%20marzo%20de%20Galileo%20Sol&#237;s.pdf" TargetMode="External"/><Relationship Id="rId37" Type="http://schemas.openxmlformats.org/officeDocument/2006/relationships/hyperlink" Target="file:///C:\Users\kcunanpio\AppData\Roaming\Microsoft\Excel\Informe%20de%20Marzo\Informe%20%20de%20marzo%20de%20Rubil&#250;%20Rodriguez.pdf" TargetMode="External"/><Relationship Id="rId53" Type="http://schemas.openxmlformats.org/officeDocument/2006/relationships/hyperlink" Target="file:///C:\Users\kcunanpio\AppData\Roaming\Microsoft\Excel\Informe%20de%20Abril\Informe%20de%20abril%20de%20Isabel%20Vecchio.pdf" TargetMode="External"/><Relationship Id="rId58" Type="http://schemas.openxmlformats.org/officeDocument/2006/relationships/hyperlink" Target="file:///C:\Users\kcunanpio\AppData\Roaming\Microsoft\Excel\Informe%20de%20Mayo\Informe%20de%20mayo%20de%20Darma%20Romero.pdf" TargetMode="External"/><Relationship Id="rId74" Type="http://schemas.openxmlformats.org/officeDocument/2006/relationships/hyperlink" Target="file:///C:\Users\kcunanpio\AppData\Roaming\Microsoft\Excel\Informe%20de%20Junio\Informe%20de%20junio%20de%20Enieka%20de%20Petrocelli.pdf" TargetMode="External"/><Relationship Id="rId79" Type="http://schemas.openxmlformats.org/officeDocument/2006/relationships/hyperlink" Target="file:///C:\Users\kcunanpio\AppData\Roaming\Microsoft\Excel\Informe%20de%20Junio\Informe%20de%20junio%20de%20Yesenia%20Rodr&#237;guez.pdf" TargetMode="External"/><Relationship Id="rId102" Type="http://schemas.openxmlformats.org/officeDocument/2006/relationships/hyperlink" Target="../../AppData/Local/Microsoft/Windows/INetCache/Content.Outlook/8S1E1OU7/Informes%20de%20Agosto/Informe%20de%20agosto%20de%20Kenia%20Cunampio.pdf" TargetMode="External"/><Relationship Id="rId123" Type="http://schemas.openxmlformats.org/officeDocument/2006/relationships/hyperlink" Target="Informes%20de%20Septiembre\Informe%20de%20septiembre%20de%20Janine%20Chandler.pdf" TargetMode="External"/><Relationship Id="rId128" Type="http://schemas.openxmlformats.org/officeDocument/2006/relationships/hyperlink" Target="file:///C:\Users\kcunanpio\AppData\Local\Microsoft\Windows\INetCache\Content.Outlook\9JT9UFMF\Informe%20de%20noviembre\Informe%20de%20noviembre%20de%20Anna%20Lagrotta.pdf" TargetMode="External"/><Relationship Id="rId144" Type="http://schemas.openxmlformats.org/officeDocument/2006/relationships/drawing" Target="../drawings/drawing1.xml"/><Relationship Id="rId5" Type="http://schemas.openxmlformats.org/officeDocument/2006/relationships/hyperlink" Target="file:///C:\Users\kcunanpio\AppData\Roaming\Microsoft\Excel\Informes%20de%20Enero\Informe%20de%20enero%20de%20Daniela%20Carrizo.pdf" TargetMode="External"/><Relationship Id="rId90" Type="http://schemas.openxmlformats.org/officeDocument/2006/relationships/hyperlink" Target="file:///C:\Users\kcunanpio\AppData\Roaming\Microsoft\Excel\Informe%20de%20Julio\Informe%20de%20julio%20de%20Ramon%20Von%20Chong.pdf" TargetMode="External"/><Relationship Id="rId95" Type="http://schemas.openxmlformats.org/officeDocument/2006/relationships/hyperlink" Target="../../AppData/Local/Microsoft/Windows/INetCache/Content.Outlook/8S1E1OU7/Informes%20de%20Agosto/Informe%20de%20agosto%20de%20Lelys%20L&#243;pez.pdf" TargetMode="External"/><Relationship Id="rId22" Type="http://schemas.openxmlformats.org/officeDocument/2006/relationships/hyperlink" Target="file:///C:\Users\cgreen\AppData\Local\Microsoft\Windows\INetCache\Content.Outlook\GMX6NP7G\Informe%20de%20Febrero\Informe%20de%20Febrero%20de%20Franklin%20Sotillo.pdf" TargetMode="External"/><Relationship Id="rId27" Type="http://schemas.openxmlformats.org/officeDocument/2006/relationships/hyperlink" Target="file:///C:\Users\kcunanpio\AppData\Roaming\Microsoft\Excel\Informe%20de%20Marzo\Informe%20%20de%20marzo%20de%20Julio%20Di&#233;guez.pdf" TargetMode="External"/><Relationship Id="rId43" Type="http://schemas.openxmlformats.org/officeDocument/2006/relationships/hyperlink" Target="file:///C:\Users\kcunanpio\AppData\Roaming\Microsoft\Excel\Informe%20de%20Abril\Informe%20de%20abril%20de%20Darma%20Romero.pdf" TargetMode="External"/><Relationship Id="rId48" Type="http://schemas.openxmlformats.org/officeDocument/2006/relationships/hyperlink" Target="file:///C:\Users\kcunanpio\AppData\Roaming\Microsoft\Excel\Informe%20de%20Abril\Informe%20de%20abril%20de%20Dulcidio%20De%20La%20Guardia.USA.pdf" TargetMode="External"/><Relationship Id="rId64" Type="http://schemas.openxmlformats.org/officeDocument/2006/relationships/hyperlink" Target="file:///C:\Users\kcunanpio\AppData\Roaming\Microsoft\Excel\Informe%20de%20Mayo\Informe%20de%20mayo%20de%20Paola%20Vega.pdf" TargetMode="External"/><Relationship Id="rId69" Type="http://schemas.openxmlformats.org/officeDocument/2006/relationships/hyperlink" Target="file:///C:\Users\kcunanpio\AppData\Roaming\Microsoft\Excel\Informe%20de%20Junio\Informe%20de%20junio%20de%20Patricia%20Quintero.pdf" TargetMode="External"/><Relationship Id="rId113" Type="http://schemas.openxmlformats.org/officeDocument/2006/relationships/hyperlink" Target="../../AppData/Local/Microsoft/Windows/INetCache/Content.Outlook/8S1E1OU7/Informes%20de%20Agosto/Informe%20de%20agosto%20de%20Gustavo%20Valderrama.pdf" TargetMode="External"/><Relationship Id="rId118" Type="http://schemas.openxmlformats.org/officeDocument/2006/relationships/hyperlink" Target="Informes%20de%20Septiembre\Informe%20de%20septiembre%20de%20Jos&#233;%20Batista.pdf" TargetMode="External"/><Relationship Id="rId134" Type="http://schemas.openxmlformats.org/officeDocument/2006/relationships/hyperlink" Target="../../../AppData/Roaming/Microsoft/Excel/Informe%20de%20Diciembre/Informe%20de%20diciembre%20de%20Patricia%20Quintana.pdf" TargetMode="External"/><Relationship Id="rId139" Type="http://schemas.openxmlformats.org/officeDocument/2006/relationships/hyperlink" Target="Informe%20de%20Diciembre\Informe%20de%20diciembre%20de%20Patricia%20Quintero.pdf" TargetMode="External"/><Relationship Id="rId8" Type="http://schemas.openxmlformats.org/officeDocument/2006/relationships/hyperlink" Target="file:///C:\Users\kcunanpio\AppData\Roaming\Microsoft\Excel\Informes%20de%20Enero\Informe%20de%20enero%20de%20Ra&#250;l%20Gasteazoro.pdf" TargetMode="External"/><Relationship Id="rId51" Type="http://schemas.openxmlformats.org/officeDocument/2006/relationships/hyperlink" Target="file:///C:\Users\kcunanpio\AppData\Roaming\Microsoft\Excel\Informe%20de%20Abril\Informe%20de%20abril%20de%20Eduardo%20Cede&#241;o.pdf" TargetMode="External"/><Relationship Id="rId72" Type="http://schemas.openxmlformats.org/officeDocument/2006/relationships/hyperlink" Target="file:///C:\Users\kcunanpio\AppData\Roaming\Microsoft\Excel\Informe%20de%20Junio\Informe%20de%20junio%20de%20Giankarlo%20V&#225;squez.pdf" TargetMode="External"/><Relationship Id="rId80" Type="http://schemas.openxmlformats.org/officeDocument/2006/relationships/hyperlink" Target="file:///C:\Users\kcunanpio\AppData\Roaming\Microsoft\Excel\Informe%20de%20Junio\Informe%20de%20junio%20de%20Jaime%20Marin.pdf" TargetMode="External"/><Relationship Id="rId85" Type="http://schemas.openxmlformats.org/officeDocument/2006/relationships/hyperlink" Target="file:///C:\Users\kcunanpio\AppData\Roaming\Microsoft\Excel\Informe%20de%20Junio\Informe%20de%20junio%20de%20Maria%20Allard.pdf" TargetMode="External"/><Relationship Id="rId93" Type="http://schemas.openxmlformats.org/officeDocument/2006/relationships/hyperlink" Target="file:///C:\Users\kcunanpio\AppData\Roaming\Microsoft\Excel\Informe%20de%20Julio\Informe%20de%20julio%20de%20Jessica%20Isaza.pdf" TargetMode="External"/><Relationship Id="rId98" Type="http://schemas.openxmlformats.org/officeDocument/2006/relationships/hyperlink" Target="../../AppData/Local/Microsoft/Windows/INetCache/Content.Outlook/8S1E1OU7/Informes%20de%20Agosto/Informe%20de%20agosto%20de%20Eyda%20Varela%20de%20Chinchilla.pdf" TargetMode="External"/><Relationship Id="rId121" Type="http://schemas.openxmlformats.org/officeDocument/2006/relationships/hyperlink" Target="Informes%20de%20Septiembre\Informe%20de%20septiembre%20de%20Oriadna%20S&#225;nchez.pdf" TargetMode="External"/><Relationship Id="rId142" Type="http://schemas.openxmlformats.org/officeDocument/2006/relationships/hyperlink" Target="Informe%20de%20Diciembre\Informe%20de%20diciembre%20de%20Efrain%20Garrido.pdf" TargetMode="External"/><Relationship Id="rId3" Type="http://schemas.openxmlformats.org/officeDocument/2006/relationships/hyperlink" Target="file:///C:\Users\kcunanpio\AppData\Roaming\Microsoft\Excel\Informes%20de%20Enero\Informe%20de%20enero%20de%20Tatiana%20Alem&#225;n.pdf" TargetMode="External"/><Relationship Id="rId12" Type="http://schemas.openxmlformats.org/officeDocument/2006/relationships/hyperlink" Target="file:///C:\Users\kcunanpio\AppData\Roaming\Microsoft\Excel\Informes%20de%20Enero\Informe%20de%20enero%20de%20Ivelisse%20Bonilla.pdf" TargetMode="External"/><Relationship Id="rId17" Type="http://schemas.openxmlformats.org/officeDocument/2006/relationships/hyperlink" Target="file:///C:\Users\cgreen\AppData\Local\Microsoft\Windows\INetCache\Content.Outlook\GMX6NP7G\Informe%20de%20Febrero\Informe%20de%20febrero%20de%20Mar&#237;a%20Rojas.pdf" TargetMode="External"/><Relationship Id="rId25" Type="http://schemas.openxmlformats.org/officeDocument/2006/relationships/hyperlink" Target="file:///C:\Users\kcunanpio\AppData\Roaming\Microsoft\Excel\Informe%20de%20Marzo\Informe%20%20de%20marzo%20de%20Aracely%20M&#233;ndez.pdf" TargetMode="External"/><Relationship Id="rId33" Type="http://schemas.openxmlformats.org/officeDocument/2006/relationships/hyperlink" Target="file:///C:\Users\kcunanpio\AppData\Roaming\Microsoft\Excel\Informe%20de%20Marzo\Informe%20de%20marzo%20de%20David%20Ochy.pdf" TargetMode="External"/><Relationship Id="rId38" Type="http://schemas.openxmlformats.org/officeDocument/2006/relationships/hyperlink" Target="file:///C:\Users\kcunanpio\AppData\Roaming\Microsoft\Excel\Informe%20de%20Marzo\Informe%20%20de%20marzo%20de%20Karen%20L&#243;pez.pdf" TargetMode="External"/><Relationship Id="rId46" Type="http://schemas.openxmlformats.org/officeDocument/2006/relationships/hyperlink" Target="file:///C:\Users\kcunanpio\AppData\Roaming\Microsoft\Excel\Informe%20de%20Abril\Informe%20de%20abril%20de%20Giselle%20Garc&#237;a.pdf" TargetMode="External"/><Relationship Id="rId59" Type="http://schemas.openxmlformats.org/officeDocument/2006/relationships/hyperlink" Target="file:///C:\Users\kcunanpio\AppData\Roaming\Microsoft\Excel\Informe%20de%20Mayo\Informe%20de%20mayo%20de%20Eduardo%20Cede&#241;o.pdf" TargetMode="External"/><Relationship Id="rId67" Type="http://schemas.openxmlformats.org/officeDocument/2006/relationships/hyperlink" Target="file:///C:\Users\kcunanpio\AppData\Roaming\Microsoft\Excel\Informe%20de%20Mayo\Informe%20de%20mayo%20de%20Martha%20Patricia%20de%20Gonz&#225;lez.pdf" TargetMode="External"/><Relationship Id="rId103" Type="http://schemas.openxmlformats.org/officeDocument/2006/relationships/hyperlink" Target="../../AppData/Local/Microsoft/Windows/INetCache/Content.Outlook/8S1E1OU7/Informes%20de%20Agosto/Informe%20de%20agosto%20de%20Giselle%20Morales.pdf" TargetMode="External"/><Relationship Id="rId108" Type="http://schemas.openxmlformats.org/officeDocument/2006/relationships/hyperlink" Target="..\informe%20de%20misi&#243;n%20Magda%20Holder.pdf" TargetMode="External"/><Relationship Id="rId116" Type="http://schemas.openxmlformats.org/officeDocument/2006/relationships/hyperlink" Target="Informes%20de%20Septiembre\Informe%20de%20septiembre%20de%20Leidiana%20Moreno.pdf" TargetMode="External"/><Relationship Id="rId124" Type="http://schemas.openxmlformats.org/officeDocument/2006/relationships/hyperlink" Target="Informes%20de%20Septiembre\Informe%20de%20septiembre%20de%20Shanida%20Navarro.pdf" TargetMode="External"/><Relationship Id="rId129" Type="http://schemas.openxmlformats.org/officeDocument/2006/relationships/hyperlink" Target="file:///C:\Users\kcunanpio\AppData\Local\Microsoft\Windows\INetCache\Content.Outlook\9JT9UFMF\Informe%20de%20noviembre\Informe%20de%20noviembre%20de%20Pedro%20Espinosa.pdf" TargetMode="External"/><Relationship Id="rId137" Type="http://schemas.openxmlformats.org/officeDocument/2006/relationships/hyperlink" Target="Informe%20de%20Diciembre\Informe%20de%20diciembre%20de%20Esperanza%20Hill%20Jim&#233;nez.pdf" TargetMode="External"/><Relationship Id="rId20" Type="http://schemas.openxmlformats.org/officeDocument/2006/relationships/hyperlink" Target="file:///C:\Users\cgreen\AppData\Local\Microsoft\Windows\INetCache\Content.Outlook\GMX6NP7G\Informe%20de%20Febrero\Informe%20de%20Febrero%20de%20Emma%20isaza.pdf" TargetMode="External"/><Relationship Id="rId41" Type="http://schemas.openxmlformats.org/officeDocument/2006/relationships/hyperlink" Target="file:///C:\Users\kcunanpio\AppData\Roaming\Microsoft\Excel\Informe%20de%20Marzo\Informe%20%20de%20marzo%20de%20Karen%20L&#243;pez.pdf" TargetMode="External"/><Relationship Id="rId54" Type="http://schemas.openxmlformats.org/officeDocument/2006/relationships/hyperlink" Target="file:///C:\Users\kcunanpio\AppData\Roaming\Microsoft\Excel\Informe%20de%20Abril\Informe%20de%20abril%20de%20Vivian%20Vald&#233;s.pdf" TargetMode="External"/><Relationship Id="rId62" Type="http://schemas.openxmlformats.org/officeDocument/2006/relationships/hyperlink" Target="file:///C:\Users\kcunanpio\AppData\Roaming\Microsoft\Excel\Informe%20de%20Mayo\Informe%20de%20mayo%20de%20Dulcidio%20De%20La%20Guardia.pdf" TargetMode="External"/><Relationship Id="rId70" Type="http://schemas.openxmlformats.org/officeDocument/2006/relationships/hyperlink" Target="file:///C:\Users\kcunanpio\AppData\Roaming\Microsoft\Excel\Informe%20de%20Junio\Informe%20de%20junio%20de%20Isabel%20Vecchio.pdf" TargetMode="External"/><Relationship Id="rId75" Type="http://schemas.openxmlformats.org/officeDocument/2006/relationships/hyperlink" Target="file:///C:\Users\kcunanpio\AppData\Roaming\Microsoft\Excel\Informe%20de%20Junio\Informe%20de%20junio%20de%20Jorge%20Vergara.pdf" TargetMode="External"/><Relationship Id="rId83" Type="http://schemas.openxmlformats.org/officeDocument/2006/relationships/hyperlink" Target="file:///C:\Users\kcunanpio\AppData\Roaming\Microsoft\Excel\Informe%20de%20Junio\Informe%20de%20junio%20de%20Francisco%20Gonz&#225;lez.pdf" TargetMode="External"/><Relationship Id="rId88" Type="http://schemas.openxmlformats.org/officeDocument/2006/relationships/hyperlink" Target="file:///C:\Users\kcunanpio\AppData\Roaming\Microsoft\Excel\Informe%20de%20Julio\Informe%20de%20julio%20de%20Giselle%20Garcia.pdf" TargetMode="External"/><Relationship Id="rId91" Type="http://schemas.openxmlformats.org/officeDocument/2006/relationships/hyperlink" Target="file:///C:\Users\kcunanpio\AppData\Roaming\Microsoft\Excel\Informe%20de%20Julio\Informe%20de%20julio%20de%20Darma%20Romero.pdf" TargetMode="External"/><Relationship Id="rId96" Type="http://schemas.openxmlformats.org/officeDocument/2006/relationships/hyperlink" Target="../../AppData/Local/Microsoft/Windows/INetCache/Content.Outlook/8S1E1OU7/Informes%20de%20Agosto/Informe%20de%20agosto%20de%20Georgina%20Ososrio.pdf" TargetMode="External"/><Relationship Id="rId111" Type="http://schemas.openxmlformats.org/officeDocument/2006/relationships/hyperlink" Target="../../AppData/Local/Microsoft/Windows/INetCache/Content.Outlook/8S1E1OU7/Informes%20de%20Agosto/Informe%20de%20agosto%20de%20Gustavo%20Valderrama.pdf" TargetMode="External"/><Relationship Id="rId132" Type="http://schemas.openxmlformats.org/officeDocument/2006/relationships/hyperlink" Target="file:///C:\Users\kcunanpio\AppData\Local\Microsoft\Windows\INetCache\Content.Outlook\9JT9UFMF\Informe%20de%20noviembre\Informe%20de%20noviembre%20de%20Darma%20Romero.pdf" TargetMode="External"/><Relationship Id="rId140" Type="http://schemas.openxmlformats.org/officeDocument/2006/relationships/hyperlink" Target="Informe%20de%20Diciembre\Informe%20de%20diciembre%20de%20Giankarlo%20V&#225;squez.pdf" TargetMode="External"/><Relationship Id="rId1" Type="http://schemas.openxmlformats.org/officeDocument/2006/relationships/hyperlink" Target="file:///C:\Users\kcunanpio\AppData\Roaming\Microsoft\Excel\Informes%20de%20Enero\Informe%20de%20enero%20de%20Darma%20Romero.pdf" TargetMode="External"/><Relationship Id="rId6" Type="http://schemas.openxmlformats.org/officeDocument/2006/relationships/hyperlink" Target="file:///C:\Users\kcunanpio\AppData\Roaming\Microsoft\Excel\Informes%20de%20Enero\Informe%20de%20enero%20de%20C&#233;sar%20Corro.pdf" TargetMode="External"/><Relationship Id="rId15" Type="http://schemas.openxmlformats.org/officeDocument/2006/relationships/hyperlink" Target="file:///C:\Users\cgreen\AppData\Local\Microsoft\Windows\INetCache\Content.Outlook\GMX6NP7G\Informe%20de%20Febrero\Informe%20de%20febrero%20de%20Omar%20Moreno.pdf" TargetMode="External"/><Relationship Id="rId23" Type="http://schemas.openxmlformats.org/officeDocument/2006/relationships/hyperlink" Target="file:///C:\Users\cgreen\AppData\Local\Microsoft\Windows\INetCache\Content.Outlook\GMX6NP7G\Informe%20de%20Febrero\Informe%20de%20Febrero%20de%20Alma%20Gonz&#225;lez.pdf" TargetMode="External"/><Relationship Id="rId28" Type="http://schemas.openxmlformats.org/officeDocument/2006/relationships/hyperlink" Target="file:///C:\Users\kcunanpio\AppData\Roaming\Microsoft\Excel\Informe%20de%20Marzo\Informe%20%20de%20marzo%20de%20Dulcidio%20De%20La%20Guardia%20Brasil.pdf" TargetMode="External"/><Relationship Id="rId36" Type="http://schemas.openxmlformats.org/officeDocument/2006/relationships/hyperlink" Target="file:///C:\Users\kcunanpio\AppData\Roaming\Microsoft\Excel\Informe%20de%20Marzo\Informe%20%20de%20marzo%20de%20Elba%20De%20Le&#243;n.pdf" TargetMode="External"/><Relationship Id="rId49" Type="http://schemas.openxmlformats.org/officeDocument/2006/relationships/hyperlink" Target="file:///C:\Users\kcunanpio\AppData\Roaming\Microsoft\Excel\Informe%20de%20Abril\Informe%20de%20abril%20de%20Jennifer%20La%20Rocca.pdf" TargetMode="External"/><Relationship Id="rId57" Type="http://schemas.openxmlformats.org/officeDocument/2006/relationships/hyperlink" Target="file:///C:\Users\kcunanpio\AppData\Roaming\Microsoft\Excel\Informe%20de%20Mayo\Informe%20de%20mayo%20de%20Eunice%20Rodr&#237;guez.pdf" TargetMode="External"/><Relationship Id="rId106" Type="http://schemas.openxmlformats.org/officeDocument/2006/relationships/hyperlink" Target="../../AppData/Local/Microsoft/Windows/INetCache/Content.Outlook/8S1E1OU7/Informes%20de%20Agosto/Informe%20de%20agosto%20de%20Maria%20de%20Allard.pdf" TargetMode="External"/><Relationship Id="rId114" Type="http://schemas.openxmlformats.org/officeDocument/2006/relationships/hyperlink" Target="Informes%20de%20Septiembre\Informe%20de%20septiembre%20de%20Adalina%20Campos.pdf" TargetMode="External"/><Relationship Id="rId119" Type="http://schemas.openxmlformats.org/officeDocument/2006/relationships/hyperlink" Target="Informes%20de%20Septiembre\Informe%20de%20septiembre%20de%20Iraida%20Barrios.pdf" TargetMode="External"/><Relationship Id="rId127" Type="http://schemas.openxmlformats.org/officeDocument/2006/relationships/hyperlink" Target="file:///C:\Users\kcunanpio\AppData\Local\Microsoft\Windows\INetCache\Content.Outlook\9JT9UFMF\Informe%20de%20noviembre\Informe%20de%20noviembre%20de%20Martha%20Patricia%20Gonz&#225;lez.pdf" TargetMode="External"/><Relationship Id="rId10" Type="http://schemas.openxmlformats.org/officeDocument/2006/relationships/hyperlink" Target="file:///C:\Users\kcunanpio\AppData\Roaming\Microsoft\Excel\Informes%20de%20Enero\Informe%20de%20enero%20de%20Eyda%20Varela%20de%20Chinchilla%20W..pdf" TargetMode="External"/><Relationship Id="rId31" Type="http://schemas.openxmlformats.org/officeDocument/2006/relationships/hyperlink" Target="file:///C:\Users\kcunanpio\AppData\Roaming\Microsoft\Excel\Informe%20de%20Marzo\Informe%20%20de%20marzo%20de%20Indira%20Castroverde.pdf" TargetMode="External"/><Relationship Id="rId44" Type="http://schemas.openxmlformats.org/officeDocument/2006/relationships/hyperlink" Target="file:///C:\Users\kcunanpio\AppData\Roaming\Microsoft\Excel\Informe%20de%20Abril\Informe%20de%20abril%20de%20Dulcidio%20De%20La%20Guardia.pdf" TargetMode="External"/><Relationship Id="rId52" Type="http://schemas.openxmlformats.org/officeDocument/2006/relationships/hyperlink" Target="file:///C:\Users\kcunanpio\AppData\Roaming\Microsoft\Excel\Informe%20de%20Abril\Informe%20de%20abril%20de%20Eduardo%20Cede&#241;o%20USA.pdf" TargetMode="External"/><Relationship Id="rId60" Type="http://schemas.openxmlformats.org/officeDocument/2006/relationships/hyperlink" Target="file:///C:\Users\kcunanpio\AppData\Roaming\Microsoft\Excel\Informe%20de%20Mayo\Informe%20de%20mayo%20de%20Giselle%20Garcia.pdf" TargetMode="External"/><Relationship Id="rId65" Type="http://schemas.openxmlformats.org/officeDocument/2006/relationships/hyperlink" Target="file:///C:\Users\kcunanpio\AppData\Roaming\Microsoft\Excel\Informe%20de%20Mayo\Informe%20de%20mayo%20de%20Eyda%20Varela%20de%20Chinchilla.pdf" TargetMode="External"/><Relationship Id="rId73" Type="http://schemas.openxmlformats.org/officeDocument/2006/relationships/hyperlink" Target="file:///C:\Users\kcunanpio\AppData\Roaming\Microsoft\Excel\Informe%20de%20Junio\Informe%20de%20junio%20de%20Zoraida%20Fern&#225;ndez.pdf" TargetMode="External"/><Relationship Id="rId78" Type="http://schemas.openxmlformats.org/officeDocument/2006/relationships/hyperlink" Target="file:///C:\Users\kcunanpio\AppData\Roaming\Microsoft\Excel\Informe%20de%20Junio\Informe%20de%20junio%20de%20Homero%20Sealy.pdf" TargetMode="External"/><Relationship Id="rId81" Type="http://schemas.openxmlformats.org/officeDocument/2006/relationships/hyperlink" Target="file:///C:\Users\kcunanpio\AppData\Roaming\Microsoft\Excel\Informe%20de%20Junio\Informe%20de%20junio%20de%20Giselle%20Morales.pdf" TargetMode="External"/><Relationship Id="rId86" Type="http://schemas.openxmlformats.org/officeDocument/2006/relationships/hyperlink" Target="file:///C:\Users\kcunanpio\AppData\Roaming\Microsoft\Excel\Informe%20de%20Junio\Informe%20de%20junio%20de%20Martin%20Barciela.pdf" TargetMode="External"/><Relationship Id="rId94" Type="http://schemas.openxmlformats.org/officeDocument/2006/relationships/hyperlink" Target="../../AppData/Local/Microsoft/Windows/INetCache/Content.Outlook/8S1E1OU7/Informes%20de%20Agosto/Informe%20de%20agosto%20de%20Gustavo%20Valderrama.pdf" TargetMode="External"/><Relationship Id="rId99" Type="http://schemas.openxmlformats.org/officeDocument/2006/relationships/hyperlink" Target="../../AppData/Local/Microsoft/Windows/INetCache/Content.Outlook/8S1E1OU7/Informes%20de%20Agosto/Informe%20de%20agosto%20de%20Patricia%20Quintana.pdf" TargetMode="External"/><Relationship Id="rId101" Type="http://schemas.openxmlformats.org/officeDocument/2006/relationships/hyperlink" Target="../../AppData/Local/Microsoft/Windows/INetCache/Content.Outlook/8S1E1OU7/Informes%20de%20Agosto/Informe%20de%20Carla%20V&#225;squez.pdf" TargetMode="External"/><Relationship Id="rId122" Type="http://schemas.openxmlformats.org/officeDocument/2006/relationships/hyperlink" Target="Informes%20de%20Septiembre\Informe%20de%20septiembre%20de%20Dionel%20Quintero.pdf" TargetMode="External"/><Relationship Id="rId130" Type="http://schemas.openxmlformats.org/officeDocument/2006/relationships/hyperlink" Target="file:///C:\Users\kcunanpio\AppData\Local\Microsoft\Windows\INetCache\Content.Outlook\9JT9UFMF\Informe%20de%20noviembre\Informe%20de%20noviembre%20de%20%20Victoria%20De%20La%20Rosa.pdf" TargetMode="External"/><Relationship Id="rId135" Type="http://schemas.openxmlformats.org/officeDocument/2006/relationships/hyperlink" Target="../../../AppData/Roaming/Microsoft/Excel/Informe%20de%20Diciembre/Informe%20de%20diciembre%20de%20Gustavo%20Valderrama.pdf" TargetMode="External"/><Relationship Id="rId143" Type="http://schemas.openxmlformats.org/officeDocument/2006/relationships/printerSettings" Target="../printerSettings/printerSettings1.bin"/><Relationship Id="rId4" Type="http://schemas.openxmlformats.org/officeDocument/2006/relationships/hyperlink" Target="file:///C:\Users\kcunanpio\AppData\Roaming\Microsoft\Excel\Informes%20de%20Enero\Informe%20de%20enero%20de%20Zoraya%20Miranda.pdf" TargetMode="External"/><Relationship Id="rId9" Type="http://schemas.openxmlformats.org/officeDocument/2006/relationships/hyperlink" Target="file:///C:\Users\kcunanpio\AppData\Roaming\Microsoft\Excel\Informes%20de%20Enero\Informe%20de%20enero%20de%20Eyda%20Varela%20de%20Chinchilla%20B..pdf" TargetMode="External"/><Relationship Id="rId13" Type="http://schemas.openxmlformats.org/officeDocument/2006/relationships/hyperlink" Target="file:///C:\Users\kcunanpio\AppData\Roaming\Microsoft\Excel\Informes%20de%20Enero\Informe%20de%20enero%20de%20Dulcidio%20De%20La%20Guardia.pdf" TargetMode="External"/><Relationship Id="rId18" Type="http://schemas.openxmlformats.org/officeDocument/2006/relationships/hyperlink" Target="file:///C:\Users\cgreen\AppData\Local\Microsoft\Windows\INetCache\Content.Outlook\GMX6NP7G\Informe%20de%20Febrero\Informe%20de%20febrero%20de%20Paola%20Vega.pdf" TargetMode="External"/><Relationship Id="rId39" Type="http://schemas.openxmlformats.org/officeDocument/2006/relationships/hyperlink" Target="file:///C:\Users\kcunanpio\AppData\Roaming\Microsoft\Excel\Informe%20de%20Marzo\Informe%20%20de%20marzo%20de%20Karen%20L&#243;pez.pdf" TargetMode="External"/><Relationship Id="rId109" Type="http://schemas.openxmlformats.org/officeDocument/2006/relationships/hyperlink" Target="..\Informe-Francisco%20Gonzalez.pdf" TargetMode="External"/><Relationship Id="rId34" Type="http://schemas.openxmlformats.org/officeDocument/2006/relationships/hyperlink" Target="file:///C:\Users\kcunanpio\AppData\Roaming\Microsoft\Excel\Informe%20de%20Marzo\Informe%20%20de%20marzo%20de%20Darma%20Romero.pdf" TargetMode="External"/><Relationship Id="rId50" Type="http://schemas.openxmlformats.org/officeDocument/2006/relationships/hyperlink" Target="file:///C:\Users\kcunanpio\AppData\Roaming\Microsoft\Excel\Informe%20de%20Abril\Informe%20de%20abril%20de%20Eyda%20Varela%20de%20Chinchilla.pdf" TargetMode="External"/><Relationship Id="rId55" Type="http://schemas.openxmlformats.org/officeDocument/2006/relationships/hyperlink" Target="file:///C:\Users\kcunanpio\AppData\Roaming\Microsoft\Excel\Informe%20de%20Abril\Informe%20de%20abril%20de%20Alejandro%20Vernaza.tif" TargetMode="External"/><Relationship Id="rId76" Type="http://schemas.openxmlformats.org/officeDocument/2006/relationships/hyperlink" Target="file:///C:\Users\kcunanpio\AppData\Roaming\Microsoft\Excel\Informe%20de%20Junio\Informe%20de%20junio%20de%20Jos&#233;%20Quintero.pdf" TargetMode="External"/><Relationship Id="rId97" Type="http://schemas.openxmlformats.org/officeDocument/2006/relationships/hyperlink" Target="../../AppData/Local/Microsoft/Windows/INetCache/Content.Outlook/8S1E1OU7/Informes%20de%20Agosto/Informe%20de%20agosto%20de%20Rogelio%20V&#225;squez.pdf" TargetMode="External"/><Relationship Id="rId104" Type="http://schemas.openxmlformats.org/officeDocument/2006/relationships/hyperlink" Target="../../AppData/Local/Microsoft/Windows/INetCache/Content.Outlook/8S1E1OU7/Informes%20de%20Agosto/Informe%20de%20agosto%20de%20Eric%20Santos.pdf" TargetMode="External"/><Relationship Id="rId120" Type="http://schemas.openxmlformats.org/officeDocument/2006/relationships/hyperlink" Target="Informes%20de%20Septiembre\Informe%20de%20septiembre%20de%20Roberto%20Mart&#237;nez.pdf" TargetMode="External"/><Relationship Id="rId125" Type="http://schemas.openxmlformats.org/officeDocument/2006/relationships/hyperlink" Target="file:///C:\Users\kcunanpio\AppData\Local\Microsoft\Windows\INetCache\Content.Outlook\9JT9UFMF\Informe%20de%20noviembre\Informe%20de%20noviembre%20de%20Ra&#250;l%20Moreira.pdf" TargetMode="External"/><Relationship Id="rId141" Type="http://schemas.openxmlformats.org/officeDocument/2006/relationships/hyperlink" Target="Informe%20de%20Diciembre\Informe%20de%20diciembre%20de%20Georgina%20Osorio.pdf" TargetMode="External"/><Relationship Id="rId7" Type="http://schemas.openxmlformats.org/officeDocument/2006/relationships/hyperlink" Target="file:///C:\Users\kcunanpio\AppData\Roaming\Microsoft\Excel\Informes%20de%20Enero\Informe%20de%20enero%20de%20Omar%20Miranda.pdf" TargetMode="External"/><Relationship Id="rId71" Type="http://schemas.openxmlformats.org/officeDocument/2006/relationships/hyperlink" Target="file:///C:\Users\kcunanpio\AppData\Roaming\Microsoft\Excel\Informe%20de%20Junio\Informe%20de%20junio%20de%20Vivian%20Vald&#233;s.pdf" TargetMode="External"/><Relationship Id="rId92" Type="http://schemas.openxmlformats.org/officeDocument/2006/relationships/hyperlink" Target="file:///C:\Users\kcunanpio\AppData\Roaming\Microsoft\Excel\Informe%20de%20Julio\Informe%20de%20julio%20de%20Martin%20Barciela.pdf" TargetMode="External"/><Relationship Id="rId2" Type="http://schemas.openxmlformats.org/officeDocument/2006/relationships/hyperlink" Target="file:///C:\Users\kcunanpio\AppData\Roaming\Microsoft\Excel\Informes%20de%20Enero\Informe%20de%20enero%20de%20Julio%20Di&#233;guez.pdf" TargetMode="External"/><Relationship Id="rId29" Type="http://schemas.openxmlformats.org/officeDocument/2006/relationships/hyperlink" Target="file:///C:\Users\kcunanpio\AppData\Roaming\Microsoft\Excel\Informe%20de%20Marzo\Informe%20%20de%20marzo%20de%20Dulcidio%20De%20La%20Guardia%20A.pdf" TargetMode="External"/><Relationship Id="rId24" Type="http://schemas.openxmlformats.org/officeDocument/2006/relationships/hyperlink" Target="file:///C:\Users\kcunanpio\AppData\Roaming\Microsoft\Excel\Informe%20de%20Marzo\Informe%20%20de%20marzo%20de%20Robero%20Hern&#225;ndez.pdf" TargetMode="External"/><Relationship Id="rId40" Type="http://schemas.openxmlformats.org/officeDocument/2006/relationships/hyperlink" Target="file:///C:\Users\kcunanpio\AppData\Roaming\Microsoft\Excel\Informe%20de%20Marzo\Informe%20%20de%20marzo%20de%20Karen%20L&#243;pez.pdf" TargetMode="External"/><Relationship Id="rId45" Type="http://schemas.openxmlformats.org/officeDocument/2006/relationships/hyperlink" Target="file:///C:\Users\kcunanpio\AppData\Roaming\Microsoft\Excel\Informe%20de%20Abril\Informe%20de%20abril%20de%20Omar%20Gonz&#225;lez.pdf" TargetMode="External"/><Relationship Id="rId66" Type="http://schemas.openxmlformats.org/officeDocument/2006/relationships/hyperlink" Target="file:///C:\Users\kcunanpio\AppData\Roaming\Microsoft\Excel\Informe%20de%20Mayo\Informe%20de%20mayo%20de%20Yetzibel%20Pardo.pdf" TargetMode="External"/><Relationship Id="rId87" Type="http://schemas.openxmlformats.org/officeDocument/2006/relationships/hyperlink" Target="file:///C:\Users\kcunanpio\AppData\Roaming\Microsoft\Excel\Informe%20de%20Junio\Informe%20de%20junio%20de%20Yasbeck%20Ramos.pdf" TargetMode="External"/><Relationship Id="rId110" Type="http://schemas.openxmlformats.org/officeDocument/2006/relationships/hyperlink" Target="../../AppData/Local/Microsoft/Windows/INetCache/Content.Outlook/8S1E1OU7/Informes%20de%20Agosto/Informe%20de%20agosto%20de%20Gustavo%20Valderrama.pdf" TargetMode="External"/><Relationship Id="rId115" Type="http://schemas.openxmlformats.org/officeDocument/2006/relationships/hyperlink" Target="Informes%20de%20Septiembre\Informe%20de%20septiembre%20de%20Giselda%20Ja&#233;n.pdf" TargetMode="External"/><Relationship Id="rId131" Type="http://schemas.openxmlformats.org/officeDocument/2006/relationships/hyperlink" Target="file:///C:\Users\kcunanpio\AppData\Local\Microsoft\Windows\INetCache\Content.Outlook\9JT9UFMF\Informe%20de%20noviembre\Informe%20de%20noviembre%20Adyani%20Almengor%20DFP.pdf" TargetMode="External"/><Relationship Id="rId136" Type="http://schemas.openxmlformats.org/officeDocument/2006/relationships/hyperlink" Target="../../../AppData/Roaming/Microsoft/Excel/Informe%20de%20Diciembre/Informe%20de%20diciembre%20de%20Eyda%20Varela%20de%20Chinchilla.pdf" TargetMode="External"/><Relationship Id="rId61" Type="http://schemas.openxmlformats.org/officeDocument/2006/relationships/hyperlink" Target="file:///C:\Users\kcunanpio\AppData\Roaming\Microsoft\Excel\Informe%20de%20Mayo\Informe%20de%20mayo%20de%20Rubil&#250;%20Rodr&#237;guez.pdf" TargetMode="External"/><Relationship Id="rId82" Type="http://schemas.openxmlformats.org/officeDocument/2006/relationships/hyperlink" Target="file:///C:\Users\kcunanpio\AppData\Roaming\Microsoft\Excel\Informe%20de%20Junio\Informe%20de%20junio%20de%20Erick%20Santos.pdf" TargetMode="External"/><Relationship Id="rId19" Type="http://schemas.openxmlformats.org/officeDocument/2006/relationships/hyperlink" Target="file:///C:\Users\cgreen\AppData\Local\Microsoft\Windows\INetCache\Content.Outlook\GMX6NP7G\Informe%20de%20Febrero\Informe%20de%20febrero%20de%20Gustavo%20Valderrama.pdf" TargetMode="External"/><Relationship Id="rId14" Type="http://schemas.openxmlformats.org/officeDocument/2006/relationships/hyperlink" Target="file:///C:\Users\cgreen\AppData\Local\Microsoft\Windows\INetCache\Content.Outlook\GMX6NP7G\Informe%20de%20Febrero\Informe%20de%20febrero%20de%20Ra&#250;l%20Valdivieso.pdf" TargetMode="External"/><Relationship Id="rId30" Type="http://schemas.openxmlformats.org/officeDocument/2006/relationships/hyperlink" Target="file:///C:\Users\kcunanpio\AppData\Roaming\Microsoft\Excel\Informe%20de%20Marzo\Informe%20%20de%20marzo%20de%20Karen%20L&#243;pez.pdf" TargetMode="External"/><Relationship Id="rId35" Type="http://schemas.openxmlformats.org/officeDocument/2006/relationships/hyperlink" Target="file:///C:\Users\kcunanpio\AppData\Roaming\Microsoft\Excel\Informe%20de%20Marzo\Informe%20%20de%20marzo%20de%20Zumara%20Garrido.pdf" TargetMode="External"/><Relationship Id="rId56" Type="http://schemas.openxmlformats.org/officeDocument/2006/relationships/hyperlink" Target="file:///C:\Users\kcunanpio\AppData\Roaming\Microsoft\Excel\Informe%20de%20Mayo\Informe%20de%20mayo%20de%20Sandra%20Siu.pdf" TargetMode="External"/><Relationship Id="rId77" Type="http://schemas.openxmlformats.org/officeDocument/2006/relationships/hyperlink" Target="file:///C:\Users\kcunanpio\AppData\Roaming\Microsoft\Excel\Informe%20de%20Junio\Informe%20de%20junio%20de%20Joslyn%20Guerra.pdf" TargetMode="External"/><Relationship Id="rId100" Type="http://schemas.openxmlformats.org/officeDocument/2006/relationships/hyperlink" Target="../../AppData/Local/Microsoft/Windows/INetCache/Content.Outlook/8S1E1OU7/Informes%20de%20Agosto/informe%20de%20agosto%20de%20Aida%20Arias.pdf" TargetMode="External"/><Relationship Id="rId105" Type="http://schemas.openxmlformats.org/officeDocument/2006/relationships/hyperlink" Target="../../AppData/Local/Microsoft/Windows/INetCache/Content.Outlook/8S1E1OU7/Informes%20de%20Agosto/Informe%20de%20agosto%20de%20Ana%20Dominguez.pdf" TargetMode="External"/><Relationship Id="rId126" Type="http://schemas.openxmlformats.org/officeDocument/2006/relationships/hyperlink" Target="file:///C:\Users\kcunanpio\AppData\Local\Microsoft\Windows\INetCache\Content.Outlook\9JT9UFMF\Informe%20de%20noviembre\Informe%20de%20noviembre%20de%20Karen%20L&#243;pez.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814"/>
  <sheetViews>
    <sheetView tabSelected="1" topLeftCell="A157" workbookViewId="0">
      <selection activeCell="A162" sqref="A162:XFD165"/>
    </sheetView>
  </sheetViews>
  <sheetFormatPr baseColWidth="10" defaultRowHeight="15" x14ac:dyDescent="0.25"/>
  <cols>
    <col min="1" max="1" width="11" customWidth="1"/>
    <col min="2" max="2" width="9.28515625" customWidth="1"/>
    <col min="3" max="3" width="11.7109375" customWidth="1"/>
    <col min="4" max="4" width="14.140625" customWidth="1"/>
    <col min="5" max="5" width="26" customWidth="1"/>
    <col min="6" max="6" width="25.85546875" customWidth="1"/>
    <col min="7" max="7" width="14.140625" customWidth="1"/>
    <col min="8" max="8" width="13.85546875" customWidth="1"/>
    <col min="9" max="9" width="16.5703125" customWidth="1"/>
    <col min="10" max="10" width="13.28515625" customWidth="1"/>
  </cols>
  <sheetData>
    <row r="1" spans="1:10" s="1" customFormat="1" ht="32.25" customHeight="1" x14ac:dyDescent="0.3">
      <c r="A1" s="135" t="s">
        <v>0</v>
      </c>
      <c r="B1" s="135"/>
      <c r="C1" s="135"/>
      <c r="D1" s="135"/>
      <c r="E1" s="135"/>
      <c r="F1" s="135"/>
      <c r="G1" s="135"/>
      <c r="H1" s="135"/>
      <c r="I1" s="135"/>
      <c r="J1" s="135"/>
    </row>
    <row r="2" spans="1:10" s="2" customFormat="1" ht="32.25" customHeight="1" x14ac:dyDescent="0.3">
      <c r="A2" s="135" t="s">
        <v>1</v>
      </c>
      <c r="B2" s="135"/>
      <c r="C2" s="135"/>
      <c r="D2" s="135"/>
      <c r="E2" s="135"/>
      <c r="F2" s="135"/>
      <c r="G2" s="135"/>
      <c r="H2" s="135"/>
      <c r="I2" s="135"/>
      <c r="J2" s="135"/>
    </row>
    <row r="3" spans="1:10" s="2" customFormat="1" ht="18.75" customHeight="1" x14ac:dyDescent="0.3">
      <c r="A3" s="135" t="s">
        <v>2</v>
      </c>
      <c r="B3" s="135"/>
      <c r="C3" s="135"/>
      <c r="D3" s="135"/>
      <c r="E3" s="135"/>
      <c r="F3" s="135"/>
      <c r="G3" s="135"/>
      <c r="H3" s="135"/>
      <c r="I3" s="135"/>
      <c r="J3" s="135"/>
    </row>
    <row r="4" spans="1:10" s="2" customFormat="1" ht="18.75" customHeight="1" thickBot="1" x14ac:dyDescent="0.35">
      <c r="A4" s="129" t="s">
        <v>3</v>
      </c>
      <c r="B4" s="129"/>
      <c r="C4" s="129"/>
      <c r="D4" s="129"/>
      <c r="E4" s="129"/>
      <c r="F4" s="129"/>
      <c r="G4" s="129"/>
      <c r="H4" s="129"/>
      <c r="I4" s="129"/>
      <c r="J4" s="129"/>
    </row>
    <row r="5" spans="1:10" s="1" customFormat="1" ht="64.5" customHeight="1" thickTop="1" x14ac:dyDescent="0.25">
      <c r="A5" s="40" t="s">
        <v>4</v>
      </c>
      <c r="B5" s="3" t="s">
        <v>5</v>
      </c>
      <c r="C5" s="4" t="s">
        <v>6</v>
      </c>
      <c r="D5" s="3" t="s">
        <v>7</v>
      </c>
      <c r="E5" s="4" t="s">
        <v>8</v>
      </c>
      <c r="F5" s="5" t="s">
        <v>9</v>
      </c>
      <c r="G5" s="5" t="s">
        <v>10</v>
      </c>
      <c r="H5" s="5" t="s">
        <v>11</v>
      </c>
      <c r="I5" s="5" t="s">
        <v>12</v>
      </c>
      <c r="J5" s="5" t="s">
        <v>13</v>
      </c>
    </row>
    <row r="6" spans="1:10" s="1" customFormat="1" ht="127.5" customHeight="1" x14ac:dyDescent="0.25">
      <c r="A6" s="36" t="s">
        <v>14</v>
      </c>
      <c r="B6" s="6" t="s">
        <v>15</v>
      </c>
      <c r="C6" s="7" t="s">
        <v>16</v>
      </c>
      <c r="D6" s="7" t="s">
        <v>17</v>
      </c>
      <c r="E6" s="6" t="s">
        <v>18</v>
      </c>
      <c r="F6" s="8">
        <v>0</v>
      </c>
      <c r="G6" s="8">
        <v>300</v>
      </c>
      <c r="H6" s="8">
        <v>0</v>
      </c>
      <c r="I6" s="8">
        <f>SUM(F6:H6)</f>
        <v>300</v>
      </c>
      <c r="J6" s="9" t="s">
        <v>19</v>
      </c>
    </row>
    <row r="7" spans="1:10" s="1" customFormat="1" ht="9" customHeight="1" x14ac:dyDescent="0.25">
      <c r="A7" s="10"/>
      <c r="B7" s="10"/>
      <c r="C7" s="10"/>
      <c r="D7" s="11"/>
      <c r="E7" s="6"/>
      <c r="F7" s="8"/>
      <c r="G7" s="12"/>
      <c r="H7" s="12"/>
      <c r="I7" s="8"/>
      <c r="J7" s="13"/>
    </row>
    <row r="8" spans="1:10" s="1" customFormat="1" ht="252.75" customHeight="1" x14ac:dyDescent="0.25">
      <c r="A8" s="36" t="s">
        <v>20</v>
      </c>
      <c r="B8" s="6" t="s">
        <v>21</v>
      </c>
      <c r="C8" s="7" t="s">
        <v>22</v>
      </c>
      <c r="D8" s="7" t="s">
        <v>23</v>
      </c>
      <c r="E8" s="6" t="s">
        <v>24</v>
      </c>
      <c r="F8" s="8">
        <v>2191.2199999999998</v>
      </c>
      <c r="G8" s="8">
        <v>2400</v>
      </c>
      <c r="H8" s="8">
        <v>0</v>
      </c>
      <c r="I8" s="8">
        <f>SUM(F8:H8)</f>
        <v>4591.2199999999993</v>
      </c>
      <c r="J8" s="14"/>
    </row>
    <row r="9" spans="1:10" s="1" customFormat="1" ht="9" customHeight="1" x14ac:dyDescent="0.25">
      <c r="A9" s="10"/>
      <c r="B9" s="10"/>
      <c r="C9" s="10"/>
      <c r="D9" s="11"/>
      <c r="E9" s="6"/>
      <c r="F9" s="8"/>
      <c r="G9" s="12"/>
      <c r="H9" s="12"/>
      <c r="I9" s="8"/>
      <c r="J9" s="13"/>
    </row>
    <row r="10" spans="1:10" s="1" customFormat="1" ht="222" customHeight="1" x14ac:dyDescent="0.25">
      <c r="A10" s="6" t="s">
        <v>20</v>
      </c>
      <c r="B10" s="6" t="s">
        <v>25</v>
      </c>
      <c r="C10" s="10" t="s">
        <v>22</v>
      </c>
      <c r="D10" s="11" t="s">
        <v>23</v>
      </c>
      <c r="E10" s="6" t="s">
        <v>24</v>
      </c>
      <c r="F10" s="8">
        <v>2191.2199999999998</v>
      </c>
      <c r="G10" s="15">
        <v>2400</v>
      </c>
      <c r="H10" s="15">
        <v>0</v>
      </c>
      <c r="I10" s="8">
        <f>SUM(F10:H10)</f>
        <v>4591.2199999999993</v>
      </c>
      <c r="J10" s="9" t="s">
        <v>19</v>
      </c>
    </row>
    <row r="11" spans="1:10" s="1" customFormat="1" ht="9" customHeight="1" x14ac:dyDescent="0.25">
      <c r="A11" s="10"/>
      <c r="B11" s="10"/>
      <c r="C11" s="10"/>
      <c r="D11" s="11"/>
      <c r="E11" s="6"/>
      <c r="F11" s="8"/>
      <c r="G11" s="12"/>
      <c r="H11" s="12"/>
      <c r="I11" s="8"/>
      <c r="J11" s="13"/>
    </row>
    <row r="12" spans="1:10" s="1" customFormat="1" ht="121.5" customHeight="1" x14ac:dyDescent="0.25">
      <c r="A12" s="6" t="s">
        <v>26</v>
      </c>
      <c r="B12" s="7" t="s">
        <v>27</v>
      </c>
      <c r="C12" s="6" t="s">
        <v>28</v>
      </c>
      <c r="D12" s="7" t="s">
        <v>29</v>
      </c>
      <c r="E12" s="6" t="s">
        <v>30</v>
      </c>
      <c r="F12" s="8">
        <v>3121.66</v>
      </c>
      <c r="G12" s="8">
        <v>1950</v>
      </c>
      <c r="H12" s="8">
        <v>0</v>
      </c>
      <c r="I12" s="8">
        <f>SUM(F12:H12)</f>
        <v>5071.66</v>
      </c>
      <c r="J12" s="9" t="s">
        <v>19</v>
      </c>
    </row>
    <row r="13" spans="1:10" s="1" customFormat="1" ht="9" customHeight="1" x14ac:dyDescent="0.25">
      <c r="A13" s="10"/>
      <c r="B13" s="10"/>
      <c r="C13" s="10"/>
      <c r="D13" s="11"/>
      <c r="E13" s="6"/>
      <c r="F13" s="8"/>
      <c r="G13" s="12"/>
      <c r="H13" s="12"/>
      <c r="I13" s="8"/>
      <c r="J13" s="13"/>
    </row>
    <row r="14" spans="1:10" s="1" customFormat="1" ht="271.5" customHeight="1" x14ac:dyDescent="0.25">
      <c r="A14" s="6" t="s">
        <v>31</v>
      </c>
      <c r="B14" s="7" t="s">
        <v>32</v>
      </c>
      <c r="C14" s="7" t="s">
        <v>33</v>
      </c>
      <c r="D14" s="7" t="s">
        <v>34</v>
      </c>
      <c r="E14" s="7" t="s">
        <v>35</v>
      </c>
      <c r="F14" s="8">
        <v>1673.66</v>
      </c>
      <c r="G14" s="8">
        <v>3000</v>
      </c>
      <c r="H14" s="8">
        <v>0</v>
      </c>
      <c r="I14" s="8">
        <f>SUM(F14:H14)</f>
        <v>4673.66</v>
      </c>
      <c r="J14" s="9" t="s">
        <v>19</v>
      </c>
    </row>
    <row r="15" spans="1:10" s="1" customFormat="1" ht="9" customHeight="1" x14ac:dyDescent="0.25">
      <c r="A15" s="10"/>
      <c r="B15" s="10"/>
      <c r="C15" s="10"/>
      <c r="D15" s="11"/>
      <c r="E15" s="6"/>
      <c r="F15" s="8"/>
      <c r="G15" s="12"/>
      <c r="H15" s="12"/>
      <c r="I15" s="8"/>
      <c r="J15" s="13"/>
    </row>
    <row r="16" spans="1:10" s="1" customFormat="1" ht="83.25" customHeight="1" x14ac:dyDescent="0.25">
      <c r="A16" s="136" t="s">
        <v>36</v>
      </c>
      <c r="B16" s="137" t="s">
        <v>37</v>
      </c>
      <c r="C16" s="137" t="s">
        <v>38</v>
      </c>
      <c r="D16" s="137" t="s">
        <v>39</v>
      </c>
      <c r="E16" s="138" t="s">
        <v>40</v>
      </c>
      <c r="F16" s="139">
        <v>4277.76</v>
      </c>
      <c r="G16" s="139">
        <v>4200</v>
      </c>
      <c r="H16" s="139">
        <v>0</v>
      </c>
      <c r="I16" s="139">
        <f>SUM(F16:H16)</f>
        <v>8477.76</v>
      </c>
      <c r="J16" s="16"/>
    </row>
    <row r="17" spans="1:10" s="1" customFormat="1" ht="244.5" customHeight="1" x14ac:dyDescent="0.25">
      <c r="A17" s="136"/>
      <c r="B17" s="137"/>
      <c r="C17" s="137"/>
      <c r="D17" s="137"/>
      <c r="E17" s="138"/>
      <c r="F17" s="139"/>
      <c r="G17" s="139"/>
      <c r="H17" s="139"/>
      <c r="I17" s="139"/>
      <c r="J17" s="16" t="s">
        <v>19</v>
      </c>
    </row>
    <row r="18" spans="1:10" s="1" customFormat="1" ht="8.25" customHeight="1" x14ac:dyDescent="0.25">
      <c r="A18" s="10"/>
      <c r="B18" s="10"/>
      <c r="C18" s="10"/>
      <c r="D18" s="11"/>
      <c r="E18" s="6"/>
      <c r="F18" s="8"/>
      <c r="G18" s="12"/>
      <c r="H18" s="12"/>
      <c r="I18" s="8"/>
      <c r="J18" s="13"/>
    </row>
    <row r="19" spans="1:10" s="1" customFormat="1" ht="54.75" customHeight="1" x14ac:dyDescent="0.25">
      <c r="A19" s="6" t="s">
        <v>41</v>
      </c>
      <c r="B19" s="7" t="s">
        <v>42</v>
      </c>
      <c r="C19" s="6" t="s">
        <v>22</v>
      </c>
      <c r="D19" s="7" t="s">
        <v>23</v>
      </c>
      <c r="E19" s="6" t="s">
        <v>43</v>
      </c>
      <c r="F19" s="8">
        <v>2192.27</v>
      </c>
      <c r="G19" s="8">
        <v>2400</v>
      </c>
      <c r="H19" s="8">
        <v>0</v>
      </c>
      <c r="I19" s="8">
        <f>SUM(F19:H19)</f>
        <v>4592.2700000000004</v>
      </c>
      <c r="J19" s="16" t="s">
        <v>19</v>
      </c>
    </row>
    <row r="20" spans="1:10" s="1" customFormat="1" ht="9" customHeight="1" x14ac:dyDescent="0.25">
      <c r="A20" s="10"/>
      <c r="B20" s="7"/>
      <c r="C20" s="7"/>
      <c r="D20" s="11"/>
      <c r="E20" s="6"/>
      <c r="F20" s="8"/>
      <c r="G20" s="8"/>
      <c r="H20" s="8"/>
      <c r="I20" s="8"/>
      <c r="J20" s="13"/>
    </row>
    <row r="21" spans="1:10" s="1" customFormat="1" ht="69.75" customHeight="1" x14ac:dyDescent="0.25">
      <c r="A21" s="6" t="s">
        <v>41</v>
      </c>
      <c r="B21" s="7" t="s">
        <v>44</v>
      </c>
      <c r="C21" s="7" t="s">
        <v>45</v>
      </c>
      <c r="D21" s="7" t="s">
        <v>23</v>
      </c>
      <c r="E21" s="17" t="s">
        <v>46</v>
      </c>
      <c r="F21" s="8">
        <v>2192.0500000000002</v>
      </c>
      <c r="G21" s="8">
        <v>2400</v>
      </c>
      <c r="H21" s="8">
        <v>0</v>
      </c>
      <c r="I21" s="8">
        <f>SUM(F21:H21)</f>
        <v>4592.05</v>
      </c>
      <c r="J21" s="16" t="s">
        <v>19</v>
      </c>
    </row>
    <row r="22" spans="1:10" s="1" customFormat="1" ht="9" customHeight="1" x14ac:dyDescent="0.25">
      <c r="A22" s="6"/>
      <c r="B22" s="10"/>
      <c r="C22" s="10"/>
      <c r="D22" s="11"/>
      <c r="E22" s="6"/>
      <c r="F22" s="8"/>
      <c r="G22" s="12"/>
      <c r="H22" s="12"/>
      <c r="I22" s="8"/>
      <c r="J22" s="13"/>
    </row>
    <row r="23" spans="1:10" s="1" customFormat="1" ht="53.25" customHeight="1" x14ac:dyDescent="0.25">
      <c r="A23" s="6" t="s">
        <v>41</v>
      </c>
      <c r="B23" s="10" t="s">
        <v>47</v>
      </c>
      <c r="C23" s="6" t="s">
        <v>45</v>
      </c>
      <c r="D23" s="6" t="s">
        <v>23</v>
      </c>
      <c r="E23" s="17" t="s">
        <v>46</v>
      </c>
      <c r="F23" s="8">
        <v>2192.0500000000002</v>
      </c>
      <c r="G23" s="15">
        <v>2400</v>
      </c>
      <c r="H23" s="15">
        <v>0</v>
      </c>
      <c r="I23" s="8">
        <f>SUM(F23:H23)</f>
        <v>4592.05</v>
      </c>
      <c r="J23" s="9" t="s">
        <v>19</v>
      </c>
    </row>
    <row r="24" spans="1:10" s="1" customFormat="1" ht="9" customHeight="1" x14ac:dyDescent="0.25">
      <c r="A24" s="6"/>
      <c r="B24" s="10"/>
      <c r="C24" s="10"/>
      <c r="D24" s="11"/>
      <c r="E24" s="18"/>
      <c r="F24" s="8"/>
      <c r="G24" s="12"/>
      <c r="H24" s="12"/>
      <c r="I24" s="8"/>
      <c r="J24" s="13"/>
    </row>
    <row r="25" spans="1:10" s="1" customFormat="1" ht="57.75" customHeight="1" x14ac:dyDescent="0.25">
      <c r="A25" s="6" t="s">
        <v>41</v>
      </c>
      <c r="B25" s="7" t="s">
        <v>48</v>
      </c>
      <c r="C25" s="7" t="s">
        <v>45</v>
      </c>
      <c r="D25" s="19" t="s">
        <v>23</v>
      </c>
      <c r="E25" s="20" t="s">
        <v>46</v>
      </c>
      <c r="F25" s="21">
        <v>2192.0500000000002</v>
      </c>
      <c r="G25" s="8">
        <v>2400</v>
      </c>
      <c r="H25" s="8">
        <v>0</v>
      </c>
      <c r="I25" s="8">
        <f>SUM(F25:H25)</f>
        <v>4592.05</v>
      </c>
      <c r="J25" s="22"/>
    </row>
    <row r="26" spans="1:10" s="1" customFormat="1" ht="9" customHeight="1" x14ac:dyDescent="0.25">
      <c r="A26" s="6"/>
      <c r="B26" s="7"/>
      <c r="C26" s="7"/>
      <c r="D26" s="19"/>
      <c r="E26" s="20"/>
      <c r="F26" s="21"/>
      <c r="G26" s="8"/>
      <c r="H26" s="8"/>
      <c r="I26" s="8"/>
      <c r="J26" s="22"/>
    </row>
    <row r="27" spans="1:10" s="1" customFormat="1" ht="162.75" customHeight="1" x14ac:dyDescent="0.25">
      <c r="A27" s="6" t="s">
        <v>49</v>
      </c>
      <c r="B27" s="7" t="s">
        <v>50</v>
      </c>
      <c r="C27" s="7" t="s">
        <v>51</v>
      </c>
      <c r="D27" s="19" t="s">
        <v>52</v>
      </c>
      <c r="E27" s="20" t="s">
        <v>53</v>
      </c>
      <c r="F27" s="21">
        <v>0</v>
      </c>
      <c r="G27" s="8">
        <v>300</v>
      </c>
      <c r="H27" s="8">
        <v>0</v>
      </c>
      <c r="I27" s="8">
        <f>SUM(F27:H27)</f>
        <v>300</v>
      </c>
      <c r="J27" s="16" t="s">
        <v>19</v>
      </c>
    </row>
    <row r="28" spans="1:10" s="1" customFormat="1" ht="9" customHeight="1" x14ac:dyDescent="0.25">
      <c r="A28" s="6"/>
      <c r="B28" s="7"/>
      <c r="C28" s="7"/>
      <c r="D28" s="19"/>
      <c r="E28" s="20"/>
      <c r="F28" s="21"/>
      <c r="G28" s="8"/>
      <c r="H28" s="8"/>
      <c r="I28" s="8"/>
      <c r="J28" s="22"/>
    </row>
    <row r="29" spans="1:10" s="1" customFormat="1" ht="114.75" customHeight="1" x14ac:dyDescent="0.25">
      <c r="A29" s="6" t="s">
        <v>54</v>
      </c>
      <c r="B29" s="7" t="s">
        <v>55</v>
      </c>
      <c r="C29" s="7" t="s">
        <v>56</v>
      </c>
      <c r="D29" s="19" t="s">
        <v>57</v>
      </c>
      <c r="E29" s="20" t="s">
        <v>58</v>
      </c>
      <c r="F29" s="21">
        <v>690.26</v>
      </c>
      <c r="G29" s="8">
        <v>2000</v>
      </c>
      <c r="H29" s="8">
        <v>0</v>
      </c>
      <c r="I29" s="8">
        <f>SUM(F29:H29)</f>
        <v>2690.26</v>
      </c>
      <c r="J29" s="16" t="s">
        <v>19</v>
      </c>
    </row>
    <row r="30" spans="1:10" s="1" customFormat="1" ht="9" customHeight="1" x14ac:dyDescent="0.25">
      <c r="A30" s="6"/>
      <c r="B30" s="7"/>
      <c r="C30" s="7"/>
      <c r="D30" s="19"/>
      <c r="E30" s="20"/>
      <c r="F30" s="21"/>
      <c r="G30" s="8"/>
      <c r="H30" s="8"/>
      <c r="I30" s="8"/>
      <c r="J30" s="22"/>
    </row>
    <row r="31" spans="1:10" s="1" customFormat="1" ht="125.25" customHeight="1" x14ac:dyDescent="0.25">
      <c r="A31" s="6" t="s">
        <v>54</v>
      </c>
      <c r="B31" s="7" t="s">
        <v>59</v>
      </c>
      <c r="C31" s="7" t="s">
        <v>56</v>
      </c>
      <c r="D31" s="19" t="s">
        <v>57</v>
      </c>
      <c r="E31" s="20" t="s">
        <v>58</v>
      </c>
      <c r="F31" s="21">
        <v>690.26</v>
      </c>
      <c r="G31" s="8">
        <v>2000</v>
      </c>
      <c r="H31" s="8">
        <v>0</v>
      </c>
      <c r="I31" s="8">
        <f>SUM(F31:H31)</f>
        <v>2690.26</v>
      </c>
      <c r="J31" s="16" t="s">
        <v>19</v>
      </c>
    </row>
    <row r="32" spans="1:10" s="1" customFormat="1" ht="9" customHeight="1" x14ac:dyDescent="0.25">
      <c r="A32" s="6"/>
      <c r="B32" s="7"/>
      <c r="C32" s="7"/>
      <c r="D32" s="19"/>
      <c r="E32" s="20"/>
      <c r="F32" s="21"/>
      <c r="G32" s="8"/>
      <c r="H32" s="8"/>
      <c r="I32" s="8"/>
      <c r="J32" s="22"/>
    </row>
    <row r="33" spans="1:10" s="1" customFormat="1" ht="120" customHeight="1" x14ac:dyDescent="0.25">
      <c r="A33" s="6" t="s">
        <v>60</v>
      </c>
      <c r="B33" s="7" t="s">
        <v>61</v>
      </c>
      <c r="C33" s="7" t="s">
        <v>62</v>
      </c>
      <c r="D33" s="19" t="s">
        <v>52</v>
      </c>
      <c r="E33" s="20" t="s">
        <v>63</v>
      </c>
      <c r="F33" s="21">
        <v>0</v>
      </c>
      <c r="G33" s="8">
        <v>200</v>
      </c>
      <c r="H33" s="8">
        <v>0</v>
      </c>
      <c r="I33" s="8">
        <f>SUM(F33:H33)</f>
        <v>200</v>
      </c>
      <c r="J33" s="22"/>
    </row>
    <row r="34" spans="1:10" s="1" customFormat="1" ht="9" customHeight="1" x14ac:dyDescent="0.25">
      <c r="A34" s="6"/>
      <c r="B34" s="7"/>
      <c r="C34" s="7"/>
      <c r="D34" s="19"/>
      <c r="E34" s="20"/>
      <c r="F34" s="21"/>
      <c r="G34" s="8"/>
      <c r="H34" s="8"/>
      <c r="I34" s="8"/>
      <c r="J34" s="22"/>
    </row>
    <row r="35" spans="1:10" s="1" customFormat="1" ht="141" customHeight="1" x14ac:dyDescent="0.25">
      <c r="A35" s="6" t="s">
        <v>64</v>
      </c>
      <c r="B35" s="7" t="s">
        <v>65</v>
      </c>
      <c r="C35" s="7" t="s">
        <v>22</v>
      </c>
      <c r="D35" s="19" t="s">
        <v>66</v>
      </c>
      <c r="E35" s="20" t="s">
        <v>67</v>
      </c>
      <c r="F35" s="21">
        <v>2501.04</v>
      </c>
      <c r="G35" s="8">
        <v>4800</v>
      </c>
      <c r="H35" s="8">
        <v>0</v>
      </c>
      <c r="I35" s="8">
        <f>SUM(F35:H35)</f>
        <v>7301.04</v>
      </c>
      <c r="J35" s="22"/>
    </row>
    <row r="36" spans="1:10" s="1" customFormat="1" ht="9" customHeight="1" x14ac:dyDescent="0.25">
      <c r="A36" s="6"/>
      <c r="B36" s="7"/>
      <c r="C36" s="7"/>
      <c r="D36" s="19"/>
      <c r="E36" s="20"/>
      <c r="F36" s="21"/>
      <c r="G36" s="8"/>
      <c r="H36" s="8"/>
      <c r="I36" s="8"/>
      <c r="J36" s="22"/>
    </row>
    <row r="37" spans="1:10" s="1" customFormat="1" ht="135" customHeight="1" x14ac:dyDescent="0.25">
      <c r="A37" s="6" t="s">
        <v>64</v>
      </c>
      <c r="B37" s="7" t="s">
        <v>68</v>
      </c>
      <c r="C37" s="7" t="s">
        <v>22</v>
      </c>
      <c r="D37" s="19" t="s">
        <v>66</v>
      </c>
      <c r="E37" s="20" t="s">
        <v>67</v>
      </c>
      <c r="F37" s="21">
        <v>2501.04</v>
      </c>
      <c r="G37" s="8">
        <v>4800</v>
      </c>
      <c r="H37" s="8">
        <v>0</v>
      </c>
      <c r="I37" s="8">
        <f>SUM(F37:H37)</f>
        <v>7301.04</v>
      </c>
      <c r="J37" s="22"/>
    </row>
    <row r="38" spans="1:10" s="1" customFormat="1" ht="9" customHeight="1" x14ac:dyDescent="0.25">
      <c r="A38" s="6"/>
      <c r="B38" s="7"/>
      <c r="C38" s="7"/>
      <c r="D38" s="19"/>
      <c r="E38" s="20"/>
      <c r="F38" s="21"/>
      <c r="G38" s="8"/>
      <c r="H38" s="8"/>
      <c r="I38" s="8"/>
      <c r="J38" s="22"/>
    </row>
    <row r="39" spans="1:10" s="1" customFormat="1" ht="195" customHeight="1" x14ac:dyDescent="0.25">
      <c r="A39" s="6" t="s">
        <v>69</v>
      </c>
      <c r="B39" s="7" t="s">
        <v>70</v>
      </c>
      <c r="C39" s="7" t="s">
        <v>71</v>
      </c>
      <c r="D39" s="19" t="s">
        <v>72</v>
      </c>
      <c r="E39" s="20" t="s">
        <v>73</v>
      </c>
      <c r="F39" s="21">
        <v>715.61</v>
      </c>
      <c r="G39" s="8">
        <v>1500</v>
      </c>
      <c r="H39" s="8">
        <v>0</v>
      </c>
      <c r="I39" s="8">
        <f>SUM(F39:H39)</f>
        <v>2215.61</v>
      </c>
      <c r="J39" s="16" t="s">
        <v>19</v>
      </c>
    </row>
    <row r="40" spans="1:10" s="1" customFormat="1" ht="9" customHeight="1" x14ac:dyDescent="0.25">
      <c r="A40" s="6"/>
      <c r="B40" s="7"/>
      <c r="C40" s="7"/>
      <c r="D40" s="19"/>
      <c r="E40" s="23"/>
      <c r="F40" s="21"/>
      <c r="G40" s="8"/>
      <c r="H40" s="8"/>
      <c r="I40" s="8"/>
      <c r="J40" s="22"/>
    </row>
    <row r="41" spans="1:10" s="1" customFormat="1" ht="153.75" customHeight="1" x14ac:dyDescent="0.25">
      <c r="A41" s="6" t="s">
        <v>69</v>
      </c>
      <c r="B41" s="7" t="s">
        <v>27</v>
      </c>
      <c r="C41" s="7" t="s">
        <v>74</v>
      </c>
      <c r="D41" s="19" t="s">
        <v>72</v>
      </c>
      <c r="E41" s="24" t="s">
        <v>75</v>
      </c>
      <c r="F41" s="21">
        <v>2961.91</v>
      </c>
      <c r="G41" s="8">
        <v>1800</v>
      </c>
      <c r="H41" s="8">
        <v>0</v>
      </c>
      <c r="I41" s="8">
        <f>SUM(F41:H41)</f>
        <v>4761.91</v>
      </c>
      <c r="J41" s="16" t="s">
        <v>19</v>
      </c>
    </row>
    <row r="42" spans="1:10" s="1" customFormat="1" ht="9" customHeight="1" x14ac:dyDescent="0.25">
      <c r="A42" s="10"/>
      <c r="B42" s="10"/>
      <c r="C42" s="10"/>
      <c r="D42" s="11"/>
      <c r="E42" s="25"/>
      <c r="F42" s="8"/>
      <c r="G42" s="12"/>
      <c r="H42" s="12"/>
      <c r="I42" s="8"/>
      <c r="J42" s="13"/>
    </row>
    <row r="43" spans="1:10" s="1" customFormat="1" ht="21.75" customHeight="1" x14ac:dyDescent="0.25">
      <c r="A43" s="130" t="s">
        <v>76</v>
      </c>
      <c r="B43" s="130"/>
      <c r="C43" s="130"/>
      <c r="D43" s="130"/>
      <c r="E43" s="130"/>
      <c r="F43" s="26">
        <f>SUM(F6:F42)</f>
        <v>32284.059999999998</v>
      </c>
      <c r="G43" s="26">
        <f>SUM(G6:G42)</f>
        <v>41250</v>
      </c>
      <c r="H43" s="26">
        <f>SUM(H6:H42)</f>
        <v>0</v>
      </c>
      <c r="I43" s="27">
        <f>SUM(I6:I42)</f>
        <v>73534.060000000012</v>
      </c>
      <c r="J43" s="26"/>
    </row>
    <row r="44" spans="1:10" s="1" customFormat="1" ht="9" customHeight="1" x14ac:dyDescent="0.25">
      <c r="A44" s="10"/>
      <c r="B44" s="10"/>
      <c r="C44" s="10"/>
      <c r="D44" s="11"/>
      <c r="E44" s="6"/>
      <c r="F44" s="8"/>
      <c r="G44" s="12"/>
      <c r="H44" s="12"/>
      <c r="I44" s="8"/>
      <c r="J44" s="13"/>
    </row>
    <row r="45" spans="1:10" s="1" customFormat="1" ht="11.25" customHeight="1" x14ac:dyDescent="0.25">
      <c r="A45" s="10"/>
      <c r="B45" s="10"/>
      <c r="C45" s="10"/>
      <c r="D45" s="7"/>
      <c r="E45" s="7"/>
      <c r="F45" s="8"/>
      <c r="G45" s="8"/>
      <c r="H45" s="8"/>
      <c r="I45" s="8"/>
      <c r="J45" s="13"/>
    </row>
    <row r="46" spans="1:10" s="1" customFormat="1" ht="19.5" customHeight="1" x14ac:dyDescent="0.25">
      <c r="A46" s="28" t="s">
        <v>77</v>
      </c>
      <c r="B46" s="28"/>
      <c r="C46" s="28"/>
      <c r="D46" s="28"/>
      <c r="E46" s="28"/>
      <c r="F46" s="29">
        <f>+F43</f>
        <v>32284.059999999998</v>
      </c>
      <c r="G46" s="29">
        <f>+G43</f>
        <v>41250</v>
      </c>
      <c r="H46" s="29">
        <f>+H43</f>
        <v>0</v>
      </c>
      <c r="I46" s="29">
        <f>SUM(I43)</f>
        <v>73534.060000000012</v>
      </c>
      <c r="J46" s="29"/>
    </row>
    <row r="47" spans="1:10" s="1" customFormat="1" ht="19.5" customHeight="1" x14ac:dyDescent="0.25">
      <c r="A47" s="38"/>
      <c r="B47" s="38"/>
      <c r="C47" s="38"/>
      <c r="D47" s="38"/>
      <c r="E47" s="38"/>
      <c r="F47" s="39"/>
      <c r="G47" s="39"/>
      <c r="H47" s="39"/>
      <c r="I47" s="39"/>
      <c r="J47" s="39"/>
    </row>
    <row r="48" spans="1:10" s="1" customFormat="1" ht="19.5" customHeight="1" x14ac:dyDescent="0.25">
      <c r="A48" s="38"/>
      <c r="B48" s="38"/>
      <c r="C48" s="38"/>
      <c r="D48" s="38"/>
      <c r="E48" s="38"/>
      <c r="F48" s="39"/>
      <c r="G48" s="39"/>
      <c r="H48" s="39"/>
      <c r="I48" s="39"/>
      <c r="J48" s="39"/>
    </row>
    <row r="49" spans="1:10" s="1" customFormat="1" ht="19.5" customHeight="1" x14ac:dyDescent="0.25">
      <c r="A49" s="38"/>
      <c r="B49" s="38"/>
      <c r="C49" s="38"/>
      <c r="D49" s="38"/>
      <c r="E49" s="38"/>
      <c r="F49" s="39"/>
      <c r="G49" s="39"/>
      <c r="H49" s="39"/>
      <c r="I49" s="39"/>
      <c r="J49" s="39"/>
    </row>
    <row r="50" spans="1:10" s="1" customFormat="1" ht="13.5" x14ac:dyDescent="0.25">
      <c r="F50" s="30"/>
    </row>
    <row r="51" spans="1:10" s="2" customFormat="1" ht="26.25" customHeight="1" x14ac:dyDescent="0.4">
      <c r="A51" s="134" t="s">
        <v>1</v>
      </c>
      <c r="B51" s="134"/>
      <c r="C51" s="134"/>
      <c r="D51" s="134"/>
      <c r="E51" s="134"/>
      <c r="F51" s="134"/>
      <c r="G51" s="134"/>
      <c r="H51" s="134"/>
      <c r="I51" s="134"/>
      <c r="J51" s="134"/>
    </row>
    <row r="52" spans="1:10" s="31" customFormat="1" ht="26.25" customHeight="1" x14ac:dyDescent="0.4">
      <c r="A52" s="134" t="s">
        <v>2</v>
      </c>
      <c r="B52" s="134"/>
      <c r="C52" s="134"/>
      <c r="D52" s="134"/>
      <c r="E52" s="134"/>
      <c r="F52" s="134"/>
      <c r="G52" s="134"/>
      <c r="H52" s="134"/>
      <c r="I52" s="134"/>
      <c r="J52" s="134"/>
    </row>
    <row r="53" spans="1:10" s="2" customFormat="1" ht="26.25" customHeight="1" thickBot="1" x14ac:dyDescent="0.4">
      <c r="A53" s="141" t="s">
        <v>78</v>
      </c>
      <c r="B53" s="141"/>
      <c r="C53" s="141"/>
      <c r="D53" s="141"/>
      <c r="E53" s="141"/>
      <c r="F53" s="141"/>
      <c r="G53" s="141"/>
      <c r="H53" s="141"/>
      <c r="I53" s="141"/>
      <c r="J53" s="141"/>
    </row>
    <row r="54" spans="1:10" s="1" customFormat="1" ht="63.75" customHeight="1" thickTop="1" x14ac:dyDescent="0.25">
      <c r="A54" s="40" t="s">
        <v>4</v>
      </c>
      <c r="B54" s="3" t="s">
        <v>5</v>
      </c>
      <c r="C54" s="4" t="s">
        <v>6</v>
      </c>
      <c r="D54" s="3" t="s">
        <v>7</v>
      </c>
      <c r="E54" s="4" t="s">
        <v>8</v>
      </c>
      <c r="F54" s="5" t="s">
        <v>9</v>
      </c>
      <c r="G54" s="5" t="s">
        <v>10</v>
      </c>
      <c r="H54" s="5" t="s">
        <v>11</v>
      </c>
      <c r="I54" s="5" t="s">
        <v>12</v>
      </c>
      <c r="J54" s="5" t="s">
        <v>13</v>
      </c>
    </row>
    <row r="55" spans="1:10" s="1" customFormat="1" ht="57" customHeight="1" x14ac:dyDescent="0.25">
      <c r="A55" s="36" t="s">
        <v>79</v>
      </c>
      <c r="B55" s="6" t="s">
        <v>80</v>
      </c>
      <c r="C55" s="7" t="s">
        <v>33</v>
      </c>
      <c r="D55" s="7" t="s">
        <v>81</v>
      </c>
      <c r="E55" s="6" t="s">
        <v>82</v>
      </c>
      <c r="F55" s="8">
        <v>0</v>
      </c>
      <c r="G55" s="8">
        <v>875</v>
      </c>
      <c r="H55" s="8">
        <v>0</v>
      </c>
      <c r="I55" s="8">
        <f>SUM(F55:H55)</f>
        <v>875</v>
      </c>
      <c r="J55" s="9" t="s">
        <v>83</v>
      </c>
    </row>
    <row r="56" spans="1:10" s="1" customFormat="1" ht="9" customHeight="1" x14ac:dyDescent="0.25">
      <c r="A56" s="6"/>
      <c r="B56" s="10"/>
      <c r="C56" s="10"/>
      <c r="D56" s="11"/>
      <c r="E56" s="6"/>
      <c r="F56" s="8"/>
      <c r="G56" s="12"/>
      <c r="H56" s="12"/>
      <c r="I56" s="8"/>
      <c r="J56" s="13"/>
    </row>
    <row r="57" spans="1:10" s="1" customFormat="1" ht="54.75" customHeight="1" x14ac:dyDescent="0.25">
      <c r="A57" s="36" t="s">
        <v>79</v>
      </c>
      <c r="B57" s="6" t="s">
        <v>84</v>
      </c>
      <c r="C57" s="7" t="s">
        <v>33</v>
      </c>
      <c r="D57" s="7" t="s">
        <v>81</v>
      </c>
      <c r="E57" s="6" t="s">
        <v>82</v>
      </c>
      <c r="F57" s="8">
        <v>0</v>
      </c>
      <c r="G57" s="8">
        <v>875</v>
      </c>
      <c r="H57" s="8">
        <v>0</v>
      </c>
      <c r="I57" s="8">
        <f>SUM(F57:H57)</f>
        <v>875</v>
      </c>
      <c r="J57" s="16" t="s">
        <v>83</v>
      </c>
    </row>
    <row r="58" spans="1:10" s="1" customFormat="1" ht="9" customHeight="1" x14ac:dyDescent="0.25">
      <c r="A58" s="6"/>
      <c r="B58" s="10"/>
      <c r="C58" s="10"/>
      <c r="D58" s="11"/>
      <c r="E58" s="6"/>
      <c r="F58" s="8"/>
      <c r="G58" s="12"/>
      <c r="H58" s="12"/>
      <c r="I58" s="8"/>
      <c r="J58" s="13"/>
    </row>
    <row r="59" spans="1:10" s="1" customFormat="1" ht="75.75" customHeight="1" x14ac:dyDescent="0.25">
      <c r="A59" s="6" t="s">
        <v>85</v>
      </c>
      <c r="B59" s="7" t="s">
        <v>86</v>
      </c>
      <c r="C59" s="6" t="s">
        <v>33</v>
      </c>
      <c r="D59" s="7" t="s">
        <v>87</v>
      </c>
      <c r="E59" s="6" t="s">
        <v>88</v>
      </c>
      <c r="F59" s="8">
        <v>0</v>
      </c>
      <c r="G59" s="8">
        <v>1300</v>
      </c>
      <c r="H59" s="8">
        <v>0</v>
      </c>
      <c r="I59" s="8">
        <f>SUM(F59:H59)</f>
        <v>1300</v>
      </c>
      <c r="J59" s="9" t="s">
        <v>83</v>
      </c>
    </row>
    <row r="60" spans="1:10" s="1" customFormat="1" ht="9" customHeight="1" x14ac:dyDescent="0.25">
      <c r="A60" s="6"/>
      <c r="B60" s="10"/>
      <c r="C60" s="10"/>
      <c r="D60" s="11"/>
      <c r="E60" s="6"/>
      <c r="F60" s="8"/>
      <c r="G60" s="12"/>
      <c r="H60" s="12"/>
      <c r="I60" s="8"/>
      <c r="J60" s="13"/>
    </row>
    <row r="61" spans="1:10" s="1" customFormat="1" ht="60" customHeight="1" x14ac:dyDescent="0.25">
      <c r="A61" s="6" t="s">
        <v>85</v>
      </c>
      <c r="B61" s="7" t="s">
        <v>89</v>
      </c>
      <c r="C61" s="7" t="s">
        <v>90</v>
      </c>
      <c r="D61" s="7" t="s">
        <v>87</v>
      </c>
      <c r="E61" s="7" t="s">
        <v>88</v>
      </c>
      <c r="F61" s="8">
        <v>0</v>
      </c>
      <c r="G61" s="8">
        <v>1300</v>
      </c>
      <c r="H61" s="8">
        <v>0</v>
      </c>
      <c r="I61" s="8">
        <f>SUM(F61:H61)</f>
        <v>1300</v>
      </c>
      <c r="J61" s="9" t="s">
        <v>19</v>
      </c>
    </row>
    <row r="62" spans="1:10" s="1" customFormat="1" ht="9" customHeight="1" x14ac:dyDescent="0.25">
      <c r="A62" s="6"/>
      <c r="B62" s="10"/>
      <c r="C62" s="10"/>
      <c r="D62" s="11"/>
      <c r="E62" s="6"/>
      <c r="F62" s="8"/>
      <c r="G62" s="12"/>
      <c r="H62" s="12"/>
      <c r="I62" s="8"/>
      <c r="J62" s="13"/>
    </row>
    <row r="63" spans="1:10" s="1" customFormat="1" ht="63.75" customHeight="1" x14ac:dyDescent="0.25">
      <c r="A63" s="36" t="s">
        <v>85</v>
      </c>
      <c r="B63" s="7" t="s">
        <v>91</v>
      </c>
      <c r="C63" s="7" t="s">
        <v>90</v>
      </c>
      <c r="D63" s="7" t="s">
        <v>87</v>
      </c>
      <c r="E63" s="6" t="s">
        <v>88</v>
      </c>
      <c r="F63" s="8">
        <v>0</v>
      </c>
      <c r="G63" s="8">
        <v>1300</v>
      </c>
      <c r="H63" s="8">
        <v>0</v>
      </c>
      <c r="I63" s="8">
        <f>SUM(F63:H63)</f>
        <v>1300</v>
      </c>
      <c r="J63" s="16" t="s">
        <v>19</v>
      </c>
    </row>
    <row r="64" spans="1:10" s="1" customFormat="1" ht="9" customHeight="1" x14ac:dyDescent="0.25">
      <c r="A64" s="6"/>
      <c r="B64" s="10"/>
      <c r="C64" s="10"/>
      <c r="D64" s="11"/>
      <c r="E64" s="6"/>
      <c r="F64" s="8"/>
      <c r="G64" s="12"/>
      <c r="H64" s="12"/>
      <c r="I64" s="8"/>
      <c r="J64" s="13"/>
    </row>
    <row r="65" spans="1:10" s="1" customFormat="1" ht="60.75" customHeight="1" x14ac:dyDescent="0.25">
      <c r="A65" s="6" t="s">
        <v>85</v>
      </c>
      <c r="B65" s="7" t="s">
        <v>92</v>
      </c>
      <c r="C65" s="6" t="s">
        <v>93</v>
      </c>
      <c r="D65" s="7" t="s">
        <v>87</v>
      </c>
      <c r="E65" s="6" t="s">
        <v>88</v>
      </c>
      <c r="F65" s="8">
        <v>0</v>
      </c>
      <c r="G65" s="8">
        <v>1300</v>
      </c>
      <c r="H65" s="8">
        <v>0</v>
      </c>
      <c r="I65" s="8">
        <f>SUM(F65:H65)</f>
        <v>1300</v>
      </c>
      <c r="J65" s="16"/>
    </row>
    <row r="66" spans="1:10" s="1" customFormat="1" ht="9" customHeight="1" x14ac:dyDescent="0.25">
      <c r="A66" s="6"/>
      <c r="B66" s="7"/>
      <c r="C66" s="7"/>
      <c r="D66" s="11"/>
      <c r="E66" s="6"/>
      <c r="F66" s="8"/>
      <c r="G66" s="8"/>
      <c r="H66" s="8"/>
      <c r="I66" s="8"/>
      <c r="J66" s="13"/>
    </row>
    <row r="67" spans="1:10" s="1" customFormat="1" ht="113.25" customHeight="1" x14ac:dyDescent="0.25">
      <c r="A67" s="6" t="s">
        <v>94</v>
      </c>
      <c r="B67" s="7" t="s">
        <v>95</v>
      </c>
      <c r="C67" s="7" t="s">
        <v>90</v>
      </c>
      <c r="D67" s="7" t="s">
        <v>96</v>
      </c>
      <c r="E67" s="32" t="s">
        <v>97</v>
      </c>
      <c r="F67" s="8">
        <v>0</v>
      </c>
      <c r="G67" s="8">
        <v>500</v>
      </c>
      <c r="H67" s="8">
        <v>0</v>
      </c>
      <c r="I67" s="8">
        <f>SUM(F67:H67)</f>
        <v>500</v>
      </c>
      <c r="J67" s="16" t="s">
        <v>19</v>
      </c>
    </row>
    <row r="68" spans="1:10" s="1" customFormat="1" ht="9" customHeight="1" x14ac:dyDescent="0.25">
      <c r="A68" s="6"/>
      <c r="B68" s="10"/>
      <c r="C68" s="10"/>
      <c r="D68" s="11"/>
      <c r="E68" s="6"/>
      <c r="F68" s="8"/>
      <c r="G68" s="12"/>
      <c r="H68" s="12"/>
      <c r="I68" s="8"/>
      <c r="J68" s="13"/>
    </row>
    <row r="69" spans="1:10" s="1" customFormat="1" ht="79.5" customHeight="1" x14ac:dyDescent="0.25">
      <c r="A69" s="6" t="s">
        <v>98</v>
      </c>
      <c r="B69" s="10" t="s">
        <v>99</v>
      </c>
      <c r="C69" s="6" t="s">
        <v>45</v>
      </c>
      <c r="D69" s="6" t="s">
        <v>23</v>
      </c>
      <c r="E69" s="17" t="s">
        <v>100</v>
      </c>
      <c r="F69" s="8">
        <v>1793.95</v>
      </c>
      <c r="G69" s="13">
        <v>3600</v>
      </c>
      <c r="H69" s="15">
        <v>0</v>
      </c>
      <c r="I69" s="8">
        <f>SUM(F69:H69)</f>
        <v>5393.95</v>
      </c>
      <c r="J69" s="9" t="s">
        <v>83</v>
      </c>
    </row>
    <row r="70" spans="1:10" s="1" customFormat="1" ht="9" customHeight="1" x14ac:dyDescent="0.25">
      <c r="A70" s="6"/>
      <c r="B70" s="10"/>
      <c r="C70" s="10"/>
      <c r="D70" s="11"/>
      <c r="E70" s="18"/>
      <c r="F70" s="8"/>
      <c r="G70" s="12"/>
      <c r="H70" s="12"/>
      <c r="I70" s="8"/>
      <c r="J70" s="13"/>
    </row>
    <row r="71" spans="1:10" s="1" customFormat="1" ht="63" customHeight="1" x14ac:dyDescent="0.25">
      <c r="A71" s="6" t="s">
        <v>98</v>
      </c>
      <c r="B71" s="7" t="s">
        <v>101</v>
      </c>
      <c r="C71" s="7" t="s">
        <v>45</v>
      </c>
      <c r="D71" s="19" t="s">
        <v>23</v>
      </c>
      <c r="E71" s="20" t="s">
        <v>102</v>
      </c>
      <c r="F71" s="21">
        <v>1793.95</v>
      </c>
      <c r="G71" s="8">
        <v>3600</v>
      </c>
      <c r="H71" s="8">
        <v>0</v>
      </c>
      <c r="I71" s="8">
        <f>SUM(F71:H71)</f>
        <v>5393.95</v>
      </c>
      <c r="J71" s="33"/>
    </row>
    <row r="72" spans="1:10" s="1" customFormat="1" ht="9" customHeight="1" x14ac:dyDescent="0.25">
      <c r="A72" s="6"/>
      <c r="B72" s="7"/>
      <c r="C72" s="7"/>
      <c r="D72" s="19"/>
      <c r="E72" s="20"/>
      <c r="F72" s="21"/>
      <c r="G72" s="8"/>
      <c r="H72" s="8"/>
      <c r="I72" s="8"/>
      <c r="J72" s="22"/>
    </row>
    <row r="73" spans="1:10" s="1" customFormat="1" ht="101.25" customHeight="1" x14ac:dyDescent="0.25">
      <c r="A73" s="6" t="s">
        <v>103</v>
      </c>
      <c r="B73" s="7" t="s">
        <v>104</v>
      </c>
      <c r="C73" s="7" t="s">
        <v>45</v>
      </c>
      <c r="D73" s="19" t="s">
        <v>57</v>
      </c>
      <c r="E73" s="20" t="s">
        <v>105</v>
      </c>
      <c r="F73" s="21">
        <v>935.31</v>
      </c>
      <c r="G73" s="8">
        <v>2500</v>
      </c>
      <c r="H73" s="8">
        <v>0</v>
      </c>
      <c r="I73" s="8">
        <f>SUM(F73:H73)</f>
        <v>3435.31</v>
      </c>
      <c r="J73" s="16"/>
    </row>
    <row r="74" spans="1:10" s="1" customFormat="1" ht="9" customHeight="1" x14ac:dyDescent="0.25">
      <c r="A74" s="6"/>
      <c r="B74" s="7"/>
      <c r="C74" s="7"/>
      <c r="D74" s="19"/>
      <c r="E74" s="20"/>
      <c r="F74" s="21"/>
      <c r="G74" s="8"/>
      <c r="H74" s="8"/>
      <c r="I74" s="8"/>
      <c r="J74" s="22"/>
    </row>
    <row r="75" spans="1:10" s="1" customFormat="1" ht="93.75" customHeight="1" x14ac:dyDescent="0.25">
      <c r="A75" s="6" t="s">
        <v>106</v>
      </c>
      <c r="B75" s="7" t="s">
        <v>21</v>
      </c>
      <c r="C75" s="7" t="s">
        <v>107</v>
      </c>
      <c r="D75" s="19" t="s">
        <v>57</v>
      </c>
      <c r="E75" s="20" t="s">
        <v>108</v>
      </c>
      <c r="F75" s="21">
        <v>2102.71</v>
      </c>
      <c r="G75" s="8">
        <v>2000</v>
      </c>
      <c r="H75" s="8">
        <v>0</v>
      </c>
      <c r="I75" s="8">
        <f>SUM(F75:H75)</f>
        <v>4102.71</v>
      </c>
      <c r="J75" s="16"/>
    </row>
    <row r="76" spans="1:10" s="1" customFormat="1" ht="9" customHeight="1" x14ac:dyDescent="0.25">
      <c r="A76" s="6"/>
      <c r="B76" s="7"/>
      <c r="C76" s="7"/>
      <c r="D76" s="19"/>
      <c r="E76" s="20"/>
      <c r="F76" s="21"/>
      <c r="G76" s="8"/>
      <c r="H76" s="8"/>
      <c r="I76" s="8"/>
      <c r="J76" s="22"/>
    </row>
    <row r="77" spans="1:10" s="1" customFormat="1" ht="69" customHeight="1" x14ac:dyDescent="0.25">
      <c r="A77" s="6" t="s">
        <v>109</v>
      </c>
      <c r="B77" s="7" t="s">
        <v>70</v>
      </c>
      <c r="C77" s="7" t="s">
        <v>110</v>
      </c>
      <c r="D77" s="19" t="s">
        <v>23</v>
      </c>
      <c r="E77" s="20" t="s">
        <v>111</v>
      </c>
      <c r="F77" s="21">
        <v>941.08</v>
      </c>
      <c r="G77" s="8">
        <v>4800</v>
      </c>
      <c r="H77" s="8">
        <v>0</v>
      </c>
      <c r="I77" s="8">
        <f>SUM(F77:H77)</f>
        <v>5741.08</v>
      </c>
      <c r="J77" s="16"/>
    </row>
    <row r="78" spans="1:10" s="1" customFormat="1" ht="9" customHeight="1" x14ac:dyDescent="0.25">
      <c r="A78" s="6"/>
      <c r="B78" s="7"/>
      <c r="C78" s="7"/>
      <c r="D78" s="19"/>
      <c r="E78" s="20"/>
      <c r="F78" s="21"/>
      <c r="G78" s="8"/>
      <c r="H78" s="8"/>
      <c r="I78" s="8"/>
      <c r="J78" s="22"/>
    </row>
    <row r="79" spans="1:10" s="1" customFormat="1" ht="321" customHeight="1" x14ac:dyDescent="0.25">
      <c r="A79" s="6" t="s">
        <v>109</v>
      </c>
      <c r="B79" s="7" t="s">
        <v>112</v>
      </c>
      <c r="C79" s="7" t="s">
        <v>74</v>
      </c>
      <c r="D79" s="19" t="s">
        <v>23</v>
      </c>
      <c r="E79" s="20" t="s">
        <v>113</v>
      </c>
      <c r="F79" s="21">
        <v>1476.37</v>
      </c>
      <c r="G79" s="8">
        <v>4800</v>
      </c>
      <c r="H79" s="8">
        <v>0</v>
      </c>
      <c r="I79" s="8">
        <f>SUM(F79:H79)</f>
        <v>6276.37</v>
      </c>
      <c r="J79" s="22"/>
    </row>
    <row r="80" spans="1:10" s="1" customFormat="1" ht="7.5" customHeight="1" x14ac:dyDescent="0.25">
      <c r="A80" s="6"/>
      <c r="B80" s="7"/>
      <c r="C80" s="7"/>
      <c r="D80" s="19"/>
      <c r="E80" s="20"/>
      <c r="F80" s="21"/>
      <c r="G80" s="8"/>
      <c r="H80" s="8"/>
      <c r="I80" s="8"/>
      <c r="J80" s="22"/>
    </row>
    <row r="81" spans="1:10" s="1" customFormat="1" ht="183" customHeight="1" x14ac:dyDescent="0.25">
      <c r="A81" s="6" t="s">
        <v>109</v>
      </c>
      <c r="B81" s="7" t="s">
        <v>27</v>
      </c>
      <c r="C81" s="7" t="s">
        <v>74</v>
      </c>
      <c r="D81" s="19" t="s">
        <v>23</v>
      </c>
      <c r="E81" s="20" t="s">
        <v>114</v>
      </c>
      <c r="F81" s="21">
        <v>2725.37</v>
      </c>
      <c r="G81" s="8">
        <v>5600</v>
      </c>
      <c r="H81" s="8">
        <v>0</v>
      </c>
      <c r="I81" s="8">
        <f>SUM(F81:H81)</f>
        <v>8325.369999999999</v>
      </c>
      <c r="J81" s="22"/>
    </row>
    <row r="82" spans="1:10" s="1" customFormat="1" ht="9" customHeight="1" x14ac:dyDescent="0.25">
      <c r="A82" s="6"/>
      <c r="B82" s="7"/>
      <c r="C82" s="7"/>
      <c r="D82" s="19"/>
      <c r="E82" s="20"/>
      <c r="F82" s="21"/>
      <c r="G82" s="8"/>
      <c r="H82" s="8"/>
      <c r="I82" s="8"/>
      <c r="J82" s="22"/>
    </row>
    <row r="83" spans="1:10" s="1" customFormat="1" ht="157.5" customHeight="1" x14ac:dyDescent="0.25">
      <c r="A83" s="6" t="s">
        <v>115</v>
      </c>
      <c r="B83" s="7" t="s">
        <v>116</v>
      </c>
      <c r="C83" s="7" t="s">
        <v>117</v>
      </c>
      <c r="D83" s="19" t="s">
        <v>118</v>
      </c>
      <c r="E83" s="20" t="s">
        <v>119</v>
      </c>
      <c r="F83" s="21">
        <v>609.38</v>
      </c>
      <c r="G83" s="8">
        <v>1600</v>
      </c>
      <c r="H83" s="8">
        <v>0</v>
      </c>
      <c r="I83" s="8">
        <f>SUM(F83:H83)</f>
        <v>2209.38</v>
      </c>
      <c r="J83" s="33"/>
    </row>
    <row r="84" spans="1:10" s="1" customFormat="1" ht="9" customHeight="1" x14ac:dyDescent="0.25">
      <c r="A84" s="6"/>
      <c r="B84" s="7"/>
      <c r="C84" s="7"/>
      <c r="D84" s="19"/>
      <c r="E84" s="20"/>
      <c r="F84" s="21"/>
      <c r="G84" s="8"/>
      <c r="H84" s="8"/>
      <c r="I84" s="8"/>
      <c r="J84" s="22"/>
    </row>
    <row r="85" spans="1:10" s="1" customFormat="1" ht="158.25" customHeight="1" x14ac:dyDescent="0.25">
      <c r="A85" s="6" t="s">
        <v>115</v>
      </c>
      <c r="B85" s="7" t="s">
        <v>120</v>
      </c>
      <c r="C85" s="7" t="s">
        <v>117</v>
      </c>
      <c r="D85" s="19" t="s">
        <v>118</v>
      </c>
      <c r="E85" s="20" t="s">
        <v>119</v>
      </c>
      <c r="F85" s="21">
        <v>609.38</v>
      </c>
      <c r="G85" s="8">
        <v>1600</v>
      </c>
      <c r="H85" s="8">
        <v>0</v>
      </c>
      <c r="I85" s="8">
        <f>SUM(F85:H85)</f>
        <v>2209.38</v>
      </c>
      <c r="J85" s="16"/>
    </row>
    <row r="86" spans="1:10" s="1" customFormat="1" ht="9" customHeight="1" x14ac:dyDescent="0.25">
      <c r="A86" s="6"/>
      <c r="B86" s="7"/>
      <c r="C86" s="7"/>
      <c r="D86" s="19"/>
      <c r="E86" s="23"/>
      <c r="F86" s="21"/>
      <c r="G86" s="8"/>
      <c r="H86" s="8"/>
      <c r="I86" s="8"/>
      <c r="J86" s="22"/>
    </row>
    <row r="87" spans="1:10" s="1" customFormat="1" ht="116.25" customHeight="1" x14ac:dyDescent="0.25">
      <c r="A87" s="6" t="s">
        <v>121</v>
      </c>
      <c r="B87" s="7" t="s">
        <v>122</v>
      </c>
      <c r="C87" s="7" t="s">
        <v>123</v>
      </c>
      <c r="D87" s="19" t="s">
        <v>124</v>
      </c>
      <c r="E87" s="24" t="s">
        <v>125</v>
      </c>
      <c r="F87" s="21">
        <v>1388.36</v>
      </c>
      <c r="G87" s="8">
        <v>800</v>
      </c>
      <c r="H87" s="8">
        <v>0</v>
      </c>
      <c r="I87" s="8">
        <f>SUM(F87:H87)</f>
        <v>2188.3599999999997</v>
      </c>
      <c r="J87" s="16" t="s">
        <v>83</v>
      </c>
    </row>
    <row r="88" spans="1:10" s="1" customFormat="1" ht="9" customHeight="1" x14ac:dyDescent="0.25">
      <c r="A88" s="6"/>
      <c r="B88" s="7"/>
      <c r="C88" s="7"/>
      <c r="D88" s="19"/>
      <c r="E88" s="24"/>
      <c r="F88" s="21"/>
      <c r="G88" s="8"/>
      <c r="H88" s="8"/>
      <c r="I88" s="8"/>
      <c r="J88" s="16"/>
    </row>
    <row r="89" spans="1:10" s="1" customFormat="1" ht="112.5" customHeight="1" x14ac:dyDescent="0.25">
      <c r="A89" s="6" t="s">
        <v>121</v>
      </c>
      <c r="B89" s="7" t="s">
        <v>126</v>
      </c>
      <c r="C89" s="7" t="s">
        <v>93</v>
      </c>
      <c r="D89" s="19" t="s">
        <v>124</v>
      </c>
      <c r="E89" s="24" t="s">
        <v>127</v>
      </c>
      <c r="F89" s="21">
        <v>1153.8</v>
      </c>
      <c r="G89" s="8">
        <v>800</v>
      </c>
      <c r="H89" s="8">
        <v>0</v>
      </c>
      <c r="I89" s="8">
        <f>SUM(F89:H89)</f>
        <v>1953.8</v>
      </c>
      <c r="J89" s="16"/>
    </row>
    <row r="90" spans="1:10" s="1" customFormat="1" ht="9" customHeight="1" x14ac:dyDescent="0.25">
      <c r="A90" s="6"/>
      <c r="B90" s="7"/>
      <c r="C90" s="7"/>
      <c r="D90" s="19"/>
      <c r="E90" s="24"/>
      <c r="F90" s="21"/>
      <c r="G90" s="8"/>
      <c r="H90" s="8"/>
      <c r="I90" s="8"/>
      <c r="J90" s="16"/>
    </row>
    <row r="91" spans="1:10" s="1" customFormat="1" ht="92.25" customHeight="1" x14ac:dyDescent="0.25">
      <c r="A91" s="6" t="s">
        <v>121</v>
      </c>
      <c r="B91" s="7" t="s">
        <v>128</v>
      </c>
      <c r="C91" s="7" t="s">
        <v>90</v>
      </c>
      <c r="D91" s="19" t="s">
        <v>124</v>
      </c>
      <c r="E91" s="24" t="s">
        <v>127</v>
      </c>
      <c r="F91" s="21">
        <v>904.3</v>
      </c>
      <c r="G91" s="8">
        <v>800</v>
      </c>
      <c r="H91" s="8">
        <v>0</v>
      </c>
      <c r="I91" s="8">
        <f>SUM(F91:H91)</f>
        <v>1704.3</v>
      </c>
      <c r="J91" s="16"/>
    </row>
    <row r="92" spans="1:10" s="1" customFormat="1" ht="9" customHeight="1" x14ac:dyDescent="0.25">
      <c r="A92" s="6"/>
      <c r="B92" s="7"/>
      <c r="C92" s="7"/>
      <c r="D92" s="19"/>
      <c r="E92" s="24"/>
      <c r="F92" s="21"/>
      <c r="G92" s="8"/>
      <c r="H92" s="8"/>
      <c r="I92" s="8"/>
      <c r="J92" s="16"/>
    </row>
    <row r="93" spans="1:10" s="1" customFormat="1" ht="135" customHeight="1" x14ac:dyDescent="0.25">
      <c r="A93" s="6" t="s">
        <v>129</v>
      </c>
      <c r="B93" s="7" t="s">
        <v>37</v>
      </c>
      <c r="C93" s="7" t="s">
        <v>130</v>
      </c>
      <c r="D93" s="34" t="s">
        <v>131</v>
      </c>
      <c r="E93" s="24" t="s">
        <v>132</v>
      </c>
      <c r="F93" s="21">
        <v>0</v>
      </c>
      <c r="G93" s="8">
        <v>1750</v>
      </c>
      <c r="H93" s="8">
        <v>0</v>
      </c>
      <c r="I93" s="8">
        <f>SUM(F93:H93)</f>
        <v>1750</v>
      </c>
      <c r="J93" s="16" t="s">
        <v>19</v>
      </c>
    </row>
    <row r="94" spans="1:10" s="1" customFormat="1" ht="9" customHeight="1" x14ac:dyDescent="0.25">
      <c r="A94" s="6"/>
      <c r="B94" s="7"/>
      <c r="C94" s="7"/>
      <c r="D94" s="19"/>
      <c r="E94" s="24"/>
      <c r="F94" s="21"/>
      <c r="G94" s="8"/>
      <c r="H94" s="8"/>
      <c r="I94" s="8"/>
      <c r="J94" s="16"/>
    </row>
    <row r="95" spans="1:10" s="1" customFormat="1" ht="148.5" customHeight="1" x14ac:dyDescent="0.25">
      <c r="A95" s="6" t="s">
        <v>133</v>
      </c>
      <c r="B95" s="7" t="s">
        <v>134</v>
      </c>
      <c r="C95" s="7" t="s">
        <v>107</v>
      </c>
      <c r="D95" s="7" t="s">
        <v>81</v>
      </c>
      <c r="E95" s="35" t="s">
        <v>135</v>
      </c>
      <c r="F95" s="8">
        <v>0</v>
      </c>
      <c r="G95" s="8">
        <v>375</v>
      </c>
      <c r="H95" s="8">
        <v>0</v>
      </c>
      <c r="I95" s="8">
        <f>SUM(F95:H95)</f>
        <v>375</v>
      </c>
      <c r="J95" s="16" t="s">
        <v>83</v>
      </c>
    </row>
    <row r="96" spans="1:10" s="1" customFormat="1" ht="9" customHeight="1" x14ac:dyDescent="0.25">
      <c r="A96" s="10"/>
      <c r="B96" s="10"/>
      <c r="C96" s="10"/>
      <c r="D96" s="11"/>
      <c r="E96" s="25"/>
      <c r="F96" s="8"/>
      <c r="G96" s="12"/>
      <c r="H96" s="12"/>
      <c r="I96" s="8"/>
      <c r="J96" s="13"/>
    </row>
    <row r="97" spans="1:10" s="1" customFormat="1" ht="21.75" customHeight="1" x14ac:dyDescent="0.25">
      <c r="A97" s="130" t="s">
        <v>136</v>
      </c>
      <c r="B97" s="130"/>
      <c r="C97" s="130"/>
      <c r="D97" s="130"/>
      <c r="E97" s="130"/>
      <c r="F97" s="26">
        <f>SUM(F55:F96)</f>
        <v>16433.959999999995</v>
      </c>
      <c r="G97" s="26">
        <f>SUM(G55:G96)</f>
        <v>42075</v>
      </c>
      <c r="H97" s="26">
        <f>SUM(H55:H96)</f>
        <v>0</v>
      </c>
      <c r="I97" s="27">
        <f>SUM(I55:I96)</f>
        <v>58508.960000000006</v>
      </c>
      <c r="J97" s="26"/>
    </row>
    <row r="98" spans="1:10" s="1" customFormat="1" ht="9" customHeight="1" x14ac:dyDescent="0.25">
      <c r="A98" s="10"/>
      <c r="B98" s="10"/>
      <c r="C98" s="10"/>
      <c r="D98" s="11"/>
      <c r="E98" s="6"/>
      <c r="F98" s="8"/>
      <c r="G98" s="12"/>
      <c r="H98" s="12"/>
      <c r="I98" s="8"/>
      <c r="J98" s="13"/>
    </row>
    <row r="99" spans="1:10" s="1" customFormat="1" ht="11.25" customHeight="1" x14ac:dyDescent="0.25">
      <c r="A99" s="10"/>
      <c r="B99" s="10"/>
      <c r="C99" s="10"/>
      <c r="D99" s="7"/>
      <c r="E99" s="7"/>
      <c r="F99" s="8"/>
      <c r="G99" s="8"/>
      <c r="H99" s="8"/>
      <c r="I99" s="8"/>
      <c r="J99" s="13"/>
    </row>
    <row r="100" spans="1:10" s="1" customFormat="1" ht="19.5" customHeight="1" x14ac:dyDescent="0.25">
      <c r="A100" s="28" t="s">
        <v>77</v>
      </c>
      <c r="B100" s="28"/>
      <c r="C100" s="28"/>
      <c r="D100" s="28"/>
      <c r="E100" s="28"/>
      <c r="F100" s="29">
        <f>+F97</f>
        <v>16433.959999999995</v>
      </c>
      <c r="G100" s="29">
        <f>+G97</f>
        <v>42075</v>
      </c>
      <c r="H100" s="29">
        <f>+H97</f>
        <v>0</v>
      </c>
      <c r="I100" s="29">
        <f>SUM(I97)</f>
        <v>58508.960000000006</v>
      </c>
      <c r="J100" s="29"/>
    </row>
    <row r="103" spans="1:10" s="31" customFormat="1" ht="28.5" customHeight="1" x14ac:dyDescent="0.25">
      <c r="A103" s="140" t="s">
        <v>137</v>
      </c>
      <c r="B103" s="140"/>
      <c r="C103" s="140"/>
      <c r="D103" s="140"/>
      <c r="E103" s="140"/>
      <c r="F103" s="140"/>
      <c r="G103" s="140"/>
      <c r="H103" s="41"/>
      <c r="I103" s="42"/>
      <c r="J103" s="42"/>
    </row>
    <row r="104" spans="1:10" s="2" customFormat="1" ht="28.5" customHeight="1" x14ac:dyDescent="0.35">
      <c r="A104" s="131" t="s">
        <v>138</v>
      </c>
      <c r="B104" s="131"/>
      <c r="C104" s="131"/>
      <c r="D104" s="131"/>
      <c r="E104" s="131"/>
      <c r="F104" s="131"/>
      <c r="G104" s="43"/>
      <c r="H104" s="43"/>
      <c r="I104" s="44"/>
      <c r="J104" s="44"/>
    </row>
    <row r="105" spans="1:10" s="2" customFormat="1" ht="27" customHeight="1" x14ac:dyDescent="0.35">
      <c r="A105" s="128" t="s">
        <v>139</v>
      </c>
      <c r="B105" s="129"/>
      <c r="C105" s="129"/>
      <c r="D105" s="129"/>
      <c r="E105" s="129"/>
      <c r="F105" s="129"/>
      <c r="G105" s="129"/>
      <c r="H105" s="129"/>
      <c r="I105" s="129"/>
      <c r="J105" s="129"/>
    </row>
    <row r="106" spans="1:10" s="1" customFormat="1" ht="54" customHeight="1" x14ac:dyDescent="0.25">
      <c r="A106" s="45" t="s">
        <v>4</v>
      </c>
      <c r="B106" s="46" t="s">
        <v>5</v>
      </c>
      <c r="C106" s="47" t="s">
        <v>6</v>
      </c>
      <c r="D106" s="46" t="s">
        <v>7</v>
      </c>
      <c r="E106" s="47" t="s">
        <v>8</v>
      </c>
      <c r="F106" s="48" t="s">
        <v>9</v>
      </c>
      <c r="G106" s="48" t="s">
        <v>10</v>
      </c>
      <c r="H106" s="48" t="s">
        <v>11</v>
      </c>
      <c r="I106" s="48" t="s">
        <v>12</v>
      </c>
      <c r="J106" s="48" t="s">
        <v>13</v>
      </c>
    </row>
    <row r="107" spans="1:10" s="1" customFormat="1" ht="129.75" customHeight="1" x14ac:dyDescent="0.25">
      <c r="A107" s="36" t="s">
        <v>140</v>
      </c>
      <c r="B107" s="6" t="s">
        <v>65</v>
      </c>
      <c r="C107" s="7" t="s">
        <v>22</v>
      </c>
      <c r="D107" s="7" t="s">
        <v>23</v>
      </c>
      <c r="E107" s="6" t="s">
        <v>141</v>
      </c>
      <c r="F107" s="8">
        <v>1744.84</v>
      </c>
      <c r="G107" s="8">
        <v>4200</v>
      </c>
      <c r="H107" s="8">
        <v>0</v>
      </c>
      <c r="I107" s="8">
        <f>SUM(F107:H107)</f>
        <v>5944.84</v>
      </c>
      <c r="J107" s="78" t="s">
        <v>83</v>
      </c>
    </row>
    <row r="108" spans="1:10" s="1" customFormat="1" ht="9" customHeight="1" x14ac:dyDescent="0.25">
      <c r="A108" s="10"/>
      <c r="B108" s="10"/>
      <c r="C108" s="10"/>
      <c r="D108" s="11"/>
      <c r="E108" s="6"/>
      <c r="F108" s="8"/>
      <c r="G108" s="12"/>
      <c r="H108" s="12"/>
      <c r="I108" s="8"/>
      <c r="J108" s="8"/>
    </row>
    <row r="109" spans="1:10" s="1" customFormat="1" ht="135" customHeight="1" x14ac:dyDescent="0.25">
      <c r="A109" s="36" t="s">
        <v>140</v>
      </c>
      <c r="B109" s="6" t="s">
        <v>142</v>
      </c>
      <c r="C109" s="7" t="s">
        <v>22</v>
      </c>
      <c r="D109" s="7" t="s">
        <v>23</v>
      </c>
      <c r="E109" s="6" t="s">
        <v>141</v>
      </c>
      <c r="F109" s="8">
        <v>1744.84</v>
      </c>
      <c r="G109" s="8">
        <v>4200</v>
      </c>
      <c r="H109" s="8">
        <v>0</v>
      </c>
      <c r="I109" s="8">
        <f>SUM(F109:H109)</f>
        <v>5944.84</v>
      </c>
      <c r="J109" s="78"/>
    </row>
    <row r="110" spans="1:10" s="1" customFormat="1" ht="9" customHeight="1" x14ac:dyDescent="0.25">
      <c r="A110" s="10"/>
      <c r="B110" s="10"/>
      <c r="C110" s="10"/>
      <c r="D110" s="11"/>
      <c r="E110" s="6"/>
      <c r="F110" s="8"/>
      <c r="G110" s="12"/>
      <c r="H110" s="12"/>
      <c r="I110" s="8"/>
      <c r="J110" s="8"/>
    </row>
    <row r="111" spans="1:10" s="1" customFormat="1" ht="85.5" customHeight="1" x14ac:dyDescent="0.25">
      <c r="A111" s="6" t="s">
        <v>143</v>
      </c>
      <c r="B111" s="7" t="s">
        <v>144</v>
      </c>
      <c r="C111" s="6" t="s">
        <v>22</v>
      </c>
      <c r="D111" s="7" t="s">
        <v>145</v>
      </c>
      <c r="E111" s="6" t="s">
        <v>146</v>
      </c>
      <c r="F111" s="8">
        <v>998.6</v>
      </c>
      <c r="G111" s="8">
        <v>2000</v>
      </c>
      <c r="H111" s="8">
        <v>0</v>
      </c>
      <c r="I111" s="8">
        <f>SUM(F111:H111)</f>
        <v>2998.6</v>
      </c>
      <c r="J111" s="79" t="s">
        <v>83</v>
      </c>
    </row>
    <row r="112" spans="1:10" s="1" customFormat="1" ht="9" customHeight="1" x14ac:dyDescent="0.25">
      <c r="A112" s="10"/>
      <c r="B112" s="10"/>
      <c r="C112" s="10"/>
      <c r="D112" s="11"/>
      <c r="E112" s="6"/>
      <c r="F112" s="8"/>
      <c r="G112" s="12"/>
      <c r="H112" s="12"/>
      <c r="I112" s="8"/>
      <c r="J112" s="8"/>
    </row>
    <row r="113" spans="1:34" s="1" customFormat="1" ht="141" customHeight="1" x14ac:dyDescent="0.25">
      <c r="A113" s="6" t="s">
        <v>147</v>
      </c>
      <c r="B113" s="10" t="s">
        <v>148</v>
      </c>
      <c r="C113" s="6" t="s">
        <v>22</v>
      </c>
      <c r="D113" s="11" t="s">
        <v>149</v>
      </c>
      <c r="E113" s="6" t="s">
        <v>150</v>
      </c>
      <c r="F113" s="8">
        <v>339.7</v>
      </c>
      <c r="G113" s="13">
        <v>2400</v>
      </c>
      <c r="H113" s="12">
        <v>0</v>
      </c>
      <c r="I113" s="8">
        <f>SUM(F113:H113)</f>
        <v>2739.7</v>
      </c>
      <c r="J113" s="78" t="s">
        <v>83</v>
      </c>
    </row>
    <row r="114" spans="1:34" s="1" customFormat="1" ht="9" customHeight="1" x14ac:dyDescent="0.25">
      <c r="A114" s="10"/>
      <c r="B114" s="10"/>
      <c r="C114" s="10"/>
      <c r="D114" s="11"/>
      <c r="E114" s="6"/>
      <c r="F114" s="8"/>
      <c r="G114" s="13"/>
      <c r="H114" s="12"/>
      <c r="I114" s="8"/>
      <c r="J114" s="8"/>
    </row>
    <row r="115" spans="1:34" s="1" customFormat="1" ht="133.5" customHeight="1" x14ac:dyDescent="0.25">
      <c r="A115" s="6" t="s">
        <v>147</v>
      </c>
      <c r="B115" s="10" t="s">
        <v>151</v>
      </c>
      <c r="C115" s="6" t="s">
        <v>22</v>
      </c>
      <c r="D115" s="11" t="s">
        <v>149</v>
      </c>
      <c r="E115" s="6" t="s">
        <v>150</v>
      </c>
      <c r="F115" s="8">
        <v>339.7</v>
      </c>
      <c r="G115" s="13">
        <v>2400</v>
      </c>
      <c r="H115" s="12">
        <v>0</v>
      </c>
      <c r="I115" s="8">
        <f>SUM(F115:H115)</f>
        <v>2739.7</v>
      </c>
      <c r="J115" s="79" t="s">
        <v>83</v>
      </c>
    </row>
    <row r="116" spans="1:34" s="1" customFormat="1" ht="9" customHeight="1" x14ac:dyDescent="0.25">
      <c r="A116" s="10"/>
      <c r="B116" s="10"/>
      <c r="C116" s="10"/>
      <c r="D116" s="11"/>
      <c r="E116" s="6"/>
      <c r="F116" s="8"/>
      <c r="G116" s="12"/>
      <c r="H116" s="12"/>
      <c r="I116" s="8"/>
      <c r="J116" s="8"/>
    </row>
    <row r="117" spans="1:34" s="1" customFormat="1" ht="66" customHeight="1" x14ac:dyDescent="0.25">
      <c r="A117" s="6" t="s">
        <v>152</v>
      </c>
      <c r="B117" s="7" t="s">
        <v>153</v>
      </c>
      <c r="C117" s="7" t="s">
        <v>117</v>
      </c>
      <c r="D117" s="7" t="s">
        <v>154</v>
      </c>
      <c r="E117" s="7" t="s">
        <v>155</v>
      </c>
      <c r="F117" s="8">
        <v>1642.95</v>
      </c>
      <c r="G117" s="8">
        <v>7800</v>
      </c>
      <c r="H117" s="8">
        <v>0</v>
      </c>
      <c r="I117" s="8">
        <f>SUM(F117:H117)</f>
        <v>9442.9500000000007</v>
      </c>
      <c r="J117" s="79" t="s">
        <v>19</v>
      </c>
    </row>
    <row r="118" spans="1:34" s="1" customFormat="1" ht="9" customHeight="1" x14ac:dyDescent="0.25">
      <c r="A118" s="10"/>
      <c r="B118" s="10"/>
      <c r="C118" s="10"/>
      <c r="D118" s="11"/>
      <c r="E118" s="6"/>
      <c r="F118" s="8"/>
      <c r="G118" s="12"/>
      <c r="H118" s="12"/>
      <c r="I118" s="8"/>
      <c r="J118" s="8"/>
    </row>
    <row r="119" spans="1:34" s="55" customFormat="1" ht="105.75" customHeight="1" x14ac:dyDescent="0.25">
      <c r="A119" s="74" t="s">
        <v>156</v>
      </c>
      <c r="B119" s="51" t="s">
        <v>157</v>
      </c>
      <c r="C119" s="51" t="s">
        <v>93</v>
      </c>
      <c r="D119" s="51" t="s">
        <v>158</v>
      </c>
      <c r="E119" s="52" t="s">
        <v>159</v>
      </c>
      <c r="F119" s="53">
        <v>785.52</v>
      </c>
      <c r="G119" s="53">
        <v>800</v>
      </c>
      <c r="H119" s="53">
        <v>0</v>
      </c>
      <c r="I119" s="53">
        <f>SUM(F119:H119)</f>
        <v>1585.52</v>
      </c>
      <c r="J119" s="78" t="s">
        <v>83</v>
      </c>
      <c r="K119" s="54"/>
      <c r="L119" s="54"/>
      <c r="M119" s="54"/>
      <c r="N119" s="54"/>
      <c r="O119" s="54"/>
      <c r="P119" s="54"/>
      <c r="Q119" s="54"/>
      <c r="R119" s="54"/>
      <c r="S119" s="54"/>
      <c r="T119" s="54"/>
      <c r="U119" s="54"/>
      <c r="V119" s="54"/>
      <c r="W119" s="54"/>
      <c r="X119" s="54"/>
      <c r="Y119" s="54"/>
      <c r="Z119" s="54"/>
      <c r="AA119" s="54"/>
      <c r="AB119" s="54"/>
      <c r="AC119" s="54"/>
      <c r="AD119" s="54"/>
      <c r="AE119" s="54"/>
      <c r="AF119" s="54"/>
      <c r="AG119" s="54"/>
      <c r="AH119" s="54"/>
    </row>
    <row r="120" spans="1:34" s="56" customFormat="1" ht="9" customHeight="1" x14ac:dyDescent="0.25">
      <c r="A120" s="10"/>
      <c r="B120" s="10"/>
      <c r="C120" s="10"/>
      <c r="D120" s="11"/>
      <c r="E120" s="6"/>
      <c r="F120" s="8"/>
      <c r="G120" s="12"/>
      <c r="H120" s="12"/>
      <c r="I120" s="8"/>
      <c r="J120" s="8"/>
      <c r="K120" s="54"/>
      <c r="L120" s="54"/>
      <c r="M120" s="54"/>
      <c r="N120" s="54"/>
      <c r="O120" s="54"/>
      <c r="P120" s="54"/>
      <c r="Q120" s="54"/>
      <c r="R120" s="54"/>
      <c r="S120" s="54"/>
      <c r="T120" s="54"/>
      <c r="U120" s="54"/>
      <c r="V120" s="54"/>
      <c r="W120" s="54"/>
      <c r="X120" s="54"/>
      <c r="Y120" s="54"/>
      <c r="Z120" s="54"/>
      <c r="AA120" s="54"/>
      <c r="AB120" s="54"/>
      <c r="AC120" s="54"/>
      <c r="AD120" s="54"/>
      <c r="AE120" s="54"/>
      <c r="AF120" s="54"/>
      <c r="AG120" s="54"/>
      <c r="AH120" s="54"/>
    </row>
    <row r="121" spans="1:34" s="55" customFormat="1" ht="93.75" customHeight="1" x14ac:dyDescent="0.25">
      <c r="A121" s="52" t="s">
        <v>160</v>
      </c>
      <c r="B121" s="51" t="s">
        <v>32</v>
      </c>
      <c r="C121" s="52" t="s">
        <v>161</v>
      </c>
      <c r="D121" s="51" t="s">
        <v>149</v>
      </c>
      <c r="E121" s="52" t="s">
        <v>162</v>
      </c>
      <c r="F121" s="53">
        <v>0</v>
      </c>
      <c r="G121" s="53">
        <v>400</v>
      </c>
      <c r="H121" s="53">
        <v>0</v>
      </c>
      <c r="I121" s="53">
        <f>SUM(F121:H121)</f>
        <v>400</v>
      </c>
      <c r="J121" s="78" t="s">
        <v>19</v>
      </c>
      <c r="K121" s="54"/>
      <c r="L121" s="54"/>
      <c r="M121" s="54"/>
      <c r="N121" s="54"/>
      <c r="O121" s="54"/>
      <c r="P121" s="54"/>
      <c r="Q121" s="54"/>
      <c r="R121" s="54"/>
      <c r="S121" s="54"/>
      <c r="T121" s="54"/>
      <c r="U121" s="54"/>
      <c r="V121" s="54"/>
      <c r="W121" s="54"/>
      <c r="X121" s="54"/>
      <c r="Y121" s="54"/>
      <c r="Z121" s="54"/>
      <c r="AA121" s="54"/>
      <c r="AB121" s="54"/>
      <c r="AC121" s="54"/>
      <c r="AD121" s="54"/>
      <c r="AE121" s="54"/>
      <c r="AF121" s="54"/>
      <c r="AG121" s="54"/>
      <c r="AH121" s="54"/>
    </row>
    <row r="122" spans="1:34" s="56" customFormat="1" ht="9" customHeight="1" x14ac:dyDescent="0.25">
      <c r="A122" s="10"/>
      <c r="B122" s="7"/>
      <c r="C122" s="7"/>
      <c r="D122" s="11"/>
      <c r="E122" s="6"/>
      <c r="F122" s="8"/>
      <c r="G122" s="8"/>
      <c r="H122" s="8"/>
      <c r="I122" s="8"/>
      <c r="J122" s="8"/>
      <c r="K122" s="54"/>
      <c r="L122" s="54"/>
      <c r="M122" s="54"/>
      <c r="N122" s="54"/>
      <c r="O122" s="54"/>
      <c r="P122" s="54"/>
      <c r="Q122" s="54"/>
      <c r="R122" s="54"/>
      <c r="S122" s="54"/>
      <c r="T122" s="54"/>
      <c r="U122" s="54"/>
      <c r="V122" s="54"/>
      <c r="W122" s="54"/>
      <c r="X122" s="54"/>
      <c r="Y122" s="54"/>
      <c r="Z122" s="54"/>
      <c r="AA122" s="54"/>
      <c r="AB122" s="54"/>
      <c r="AC122" s="54"/>
      <c r="AD122" s="54"/>
      <c r="AE122" s="54"/>
      <c r="AF122" s="54"/>
      <c r="AG122" s="54"/>
      <c r="AH122" s="54"/>
    </row>
    <row r="123" spans="1:34" s="55" customFormat="1" ht="122.25" customHeight="1" x14ac:dyDescent="0.25">
      <c r="A123" s="52" t="s">
        <v>163</v>
      </c>
      <c r="B123" s="51" t="s">
        <v>164</v>
      </c>
      <c r="C123" s="51" t="s">
        <v>165</v>
      </c>
      <c r="D123" s="51" t="s">
        <v>57</v>
      </c>
      <c r="E123" s="58" t="s">
        <v>166</v>
      </c>
      <c r="F123" s="53">
        <v>0</v>
      </c>
      <c r="G123" s="53">
        <v>1250</v>
      </c>
      <c r="H123" s="53">
        <v>0</v>
      </c>
      <c r="I123" s="53">
        <f>SUM(F123:H123)</f>
        <v>1250</v>
      </c>
      <c r="J123" s="78" t="s">
        <v>83</v>
      </c>
      <c r="K123" s="54"/>
      <c r="L123" s="54"/>
      <c r="M123" s="54"/>
      <c r="N123" s="54"/>
      <c r="O123" s="54"/>
      <c r="P123" s="54"/>
      <c r="Q123" s="54"/>
      <c r="R123" s="54"/>
      <c r="S123" s="54"/>
      <c r="T123" s="54"/>
      <c r="U123" s="54"/>
      <c r="V123" s="54"/>
      <c r="W123" s="54"/>
      <c r="X123" s="54"/>
      <c r="Y123" s="54"/>
      <c r="Z123" s="54"/>
      <c r="AA123" s="54"/>
      <c r="AB123" s="54"/>
      <c r="AC123" s="54"/>
      <c r="AD123" s="54"/>
      <c r="AE123" s="54"/>
      <c r="AF123" s="54"/>
      <c r="AG123" s="54"/>
      <c r="AH123" s="54"/>
    </row>
    <row r="124" spans="1:34" s="56" customFormat="1" ht="9" customHeight="1" x14ac:dyDescent="0.25">
      <c r="A124" s="10"/>
      <c r="B124" s="10"/>
      <c r="C124" s="10"/>
      <c r="D124" s="11"/>
      <c r="E124" s="6"/>
      <c r="F124" s="8"/>
      <c r="G124" s="12"/>
      <c r="H124" s="12"/>
      <c r="I124" s="8"/>
      <c r="J124" s="8"/>
      <c r="K124" s="54"/>
      <c r="L124" s="54"/>
      <c r="M124" s="54"/>
      <c r="N124" s="54"/>
      <c r="O124" s="54"/>
      <c r="P124" s="54"/>
      <c r="Q124" s="54"/>
      <c r="R124" s="54"/>
      <c r="S124" s="54"/>
      <c r="T124" s="54"/>
      <c r="U124" s="54"/>
      <c r="V124" s="54"/>
      <c r="W124" s="54"/>
      <c r="X124" s="54"/>
      <c r="Y124" s="54"/>
      <c r="Z124" s="54"/>
      <c r="AA124" s="54"/>
      <c r="AB124" s="54"/>
      <c r="AC124" s="54"/>
      <c r="AD124" s="54"/>
      <c r="AE124" s="54"/>
      <c r="AF124" s="54"/>
      <c r="AG124" s="54"/>
      <c r="AH124" s="54"/>
    </row>
    <row r="125" spans="1:34" s="56" customFormat="1" ht="93.75" customHeight="1" x14ac:dyDescent="0.25">
      <c r="A125" s="6" t="s">
        <v>167</v>
      </c>
      <c r="B125" s="10" t="s">
        <v>168</v>
      </c>
      <c r="C125" s="6" t="s">
        <v>169</v>
      </c>
      <c r="D125" s="7" t="s">
        <v>170</v>
      </c>
      <c r="E125" s="6" t="s">
        <v>171</v>
      </c>
      <c r="F125" s="8">
        <v>0</v>
      </c>
      <c r="G125" s="13">
        <v>375</v>
      </c>
      <c r="H125" s="13">
        <v>0</v>
      </c>
      <c r="I125" s="8">
        <f>SUM(F125:H125)</f>
        <v>375</v>
      </c>
      <c r="J125" s="79" t="s">
        <v>83</v>
      </c>
      <c r="K125" s="54"/>
      <c r="L125" s="54"/>
      <c r="M125" s="54"/>
      <c r="N125" s="54"/>
      <c r="O125" s="54"/>
      <c r="P125" s="54"/>
      <c r="Q125" s="54"/>
      <c r="R125" s="54"/>
      <c r="S125" s="54"/>
      <c r="T125" s="54"/>
      <c r="U125" s="54"/>
      <c r="V125" s="54"/>
      <c r="W125" s="54"/>
      <c r="X125" s="54"/>
      <c r="Y125" s="54"/>
      <c r="Z125" s="54"/>
      <c r="AA125" s="54"/>
      <c r="AB125" s="54"/>
      <c r="AC125" s="54"/>
      <c r="AD125" s="54"/>
      <c r="AE125" s="54"/>
      <c r="AF125" s="54"/>
      <c r="AG125" s="54"/>
      <c r="AH125" s="54"/>
    </row>
    <row r="126" spans="1:34" s="56" customFormat="1" ht="9" customHeight="1" x14ac:dyDescent="0.25">
      <c r="A126" s="10"/>
      <c r="B126" s="10"/>
      <c r="C126" s="10"/>
      <c r="D126" s="11"/>
      <c r="E126" s="6"/>
      <c r="F126" s="8"/>
      <c r="G126" s="12"/>
      <c r="H126" s="12"/>
      <c r="I126" s="8"/>
      <c r="J126" s="8"/>
      <c r="K126" s="54"/>
      <c r="L126" s="54"/>
      <c r="M126" s="54"/>
      <c r="N126" s="54"/>
      <c r="O126" s="54"/>
      <c r="P126" s="54"/>
      <c r="Q126" s="54"/>
      <c r="R126" s="54"/>
      <c r="S126" s="54"/>
      <c r="T126" s="54"/>
      <c r="U126" s="54"/>
      <c r="V126" s="54"/>
      <c r="W126" s="54"/>
      <c r="X126" s="54"/>
      <c r="Y126" s="54"/>
      <c r="Z126" s="54"/>
      <c r="AA126" s="54"/>
      <c r="AB126" s="54"/>
      <c r="AC126" s="54"/>
      <c r="AD126" s="54"/>
      <c r="AE126" s="54"/>
      <c r="AF126" s="54"/>
      <c r="AG126" s="54"/>
      <c r="AH126" s="54"/>
    </row>
    <row r="127" spans="1:34" s="55" customFormat="1" ht="139.5" customHeight="1" x14ac:dyDescent="0.25">
      <c r="A127" s="52" t="s">
        <v>172</v>
      </c>
      <c r="B127" s="52" t="s">
        <v>173</v>
      </c>
      <c r="C127" s="52" t="s">
        <v>38</v>
      </c>
      <c r="D127" s="52" t="s">
        <v>174</v>
      </c>
      <c r="E127" s="59" t="s">
        <v>175</v>
      </c>
      <c r="F127" s="53">
        <v>3254</v>
      </c>
      <c r="G127" s="53">
        <v>1800</v>
      </c>
      <c r="H127" s="60">
        <v>0</v>
      </c>
      <c r="I127" s="53">
        <f>SUM(F127:H127)</f>
        <v>5054</v>
      </c>
      <c r="J127" s="79" t="s">
        <v>83</v>
      </c>
      <c r="K127" s="54"/>
      <c r="L127" s="54"/>
      <c r="M127" s="54"/>
      <c r="N127" s="54"/>
      <c r="O127" s="54"/>
      <c r="P127" s="54"/>
      <c r="Q127" s="54"/>
      <c r="R127" s="54"/>
      <c r="S127" s="54"/>
      <c r="T127" s="54"/>
      <c r="U127" s="54"/>
      <c r="V127" s="54"/>
      <c r="W127" s="54"/>
      <c r="X127" s="54"/>
      <c r="Y127" s="54"/>
      <c r="Z127" s="54"/>
      <c r="AA127" s="54"/>
      <c r="AB127" s="54"/>
      <c r="AC127" s="54"/>
      <c r="AD127" s="54"/>
      <c r="AE127" s="54"/>
      <c r="AF127" s="54"/>
      <c r="AG127" s="54"/>
      <c r="AH127" s="54"/>
    </row>
    <row r="128" spans="1:34" s="56" customFormat="1" ht="9" customHeight="1" x14ac:dyDescent="0.25">
      <c r="A128" s="10"/>
      <c r="B128" s="10"/>
      <c r="C128" s="10"/>
      <c r="D128" s="11"/>
      <c r="E128" s="18"/>
      <c r="F128" s="8"/>
      <c r="G128" s="12"/>
      <c r="H128" s="12"/>
      <c r="I128" s="8"/>
      <c r="J128" s="8"/>
      <c r="K128" s="54"/>
      <c r="L128" s="54"/>
      <c r="M128" s="54"/>
      <c r="N128" s="54"/>
      <c r="O128" s="54"/>
      <c r="P128" s="54"/>
      <c r="Q128" s="54"/>
      <c r="R128" s="54"/>
      <c r="S128" s="54"/>
      <c r="T128" s="54"/>
      <c r="U128" s="54"/>
      <c r="V128" s="54"/>
      <c r="W128" s="54"/>
      <c r="X128" s="54"/>
      <c r="Y128" s="54"/>
      <c r="Z128" s="54"/>
      <c r="AA128" s="54"/>
      <c r="AB128" s="54"/>
      <c r="AC128" s="54"/>
      <c r="AD128" s="54"/>
      <c r="AE128" s="54"/>
      <c r="AF128" s="54"/>
      <c r="AG128" s="54"/>
      <c r="AH128" s="54"/>
    </row>
    <row r="129" spans="1:34" s="55" customFormat="1" ht="194.25" customHeight="1" x14ac:dyDescent="0.25">
      <c r="A129" s="52" t="s">
        <v>172</v>
      </c>
      <c r="B129" s="51" t="s">
        <v>176</v>
      </c>
      <c r="C129" s="51" t="s">
        <v>93</v>
      </c>
      <c r="D129" s="62" t="s">
        <v>174</v>
      </c>
      <c r="E129" s="63" t="s">
        <v>177</v>
      </c>
      <c r="F129" s="64">
        <v>1477.8</v>
      </c>
      <c r="G129" s="53">
        <v>1500</v>
      </c>
      <c r="H129" s="53">
        <v>0</v>
      </c>
      <c r="I129" s="53">
        <f>SUM(F129:H129)</f>
        <v>2977.8</v>
      </c>
      <c r="J129" s="78" t="s">
        <v>83</v>
      </c>
      <c r="K129" s="54"/>
      <c r="L129" s="54"/>
      <c r="M129" s="54"/>
      <c r="N129" s="54"/>
      <c r="O129" s="54"/>
      <c r="P129" s="54"/>
      <c r="Q129" s="54"/>
      <c r="R129" s="54"/>
      <c r="S129" s="54"/>
      <c r="T129" s="54"/>
      <c r="U129" s="54"/>
      <c r="V129" s="54"/>
      <c r="W129" s="54"/>
      <c r="X129" s="54"/>
      <c r="Y129" s="54"/>
      <c r="Z129" s="54"/>
      <c r="AA129" s="54"/>
      <c r="AB129" s="54"/>
      <c r="AC129" s="54"/>
      <c r="AD129" s="54"/>
      <c r="AE129" s="54"/>
      <c r="AF129" s="54"/>
      <c r="AG129" s="54"/>
      <c r="AH129" s="54"/>
    </row>
    <row r="130" spans="1:34" s="56" customFormat="1" ht="9" customHeight="1" x14ac:dyDescent="0.25">
      <c r="A130" s="10"/>
      <c r="B130" s="7"/>
      <c r="C130" s="7"/>
      <c r="D130" s="19"/>
      <c r="E130" s="20"/>
      <c r="F130" s="21"/>
      <c r="G130" s="8"/>
      <c r="H130" s="8"/>
      <c r="I130" s="8"/>
      <c r="J130" s="80"/>
      <c r="K130" s="54"/>
      <c r="L130" s="54"/>
      <c r="M130" s="54"/>
      <c r="N130" s="54"/>
      <c r="O130" s="54"/>
      <c r="P130" s="54"/>
      <c r="Q130" s="54"/>
      <c r="R130" s="54"/>
      <c r="S130" s="54"/>
      <c r="T130" s="54"/>
      <c r="U130" s="54"/>
      <c r="V130" s="54"/>
      <c r="W130" s="54"/>
      <c r="X130" s="54"/>
      <c r="Y130" s="54"/>
      <c r="Z130" s="54"/>
      <c r="AA130" s="54"/>
      <c r="AB130" s="54"/>
      <c r="AC130" s="54"/>
      <c r="AD130" s="54"/>
      <c r="AE130" s="54"/>
      <c r="AF130" s="54"/>
      <c r="AG130" s="54"/>
      <c r="AH130" s="54"/>
    </row>
    <row r="131" spans="1:34" s="55" customFormat="1" ht="81" customHeight="1" x14ac:dyDescent="0.25">
      <c r="A131" s="52" t="s">
        <v>178</v>
      </c>
      <c r="B131" s="51" t="s">
        <v>128</v>
      </c>
      <c r="C131" s="51" t="s">
        <v>90</v>
      </c>
      <c r="D131" s="62" t="s">
        <v>179</v>
      </c>
      <c r="E131" s="63" t="s">
        <v>180</v>
      </c>
      <c r="F131" s="64">
        <v>0</v>
      </c>
      <c r="G131" s="53">
        <v>200</v>
      </c>
      <c r="H131" s="53">
        <v>0</v>
      </c>
      <c r="I131" s="53">
        <f>SUM(F131:H131)</f>
        <v>200</v>
      </c>
      <c r="J131" s="78" t="s">
        <v>83</v>
      </c>
      <c r="K131" s="54"/>
      <c r="L131" s="54"/>
      <c r="M131" s="54"/>
      <c r="N131" s="54"/>
      <c r="O131" s="54"/>
      <c r="P131" s="54"/>
      <c r="Q131" s="54"/>
      <c r="R131" s="54"/>
      <c r="S131" s="54"/>
      <c r="T131" s="54"/>
      <c r="U131" s="54"/>
      <c r="V131" s="54"/>
      <c r="W131" s="54"/>
      <c r="X131" s="54"/>
      <c r="Y131" s="54"/>
      <c r="Z131" s="54"/>
      <c r="AA131" s="54"/>
      <c r="AB131" s="54"/>
      <c r="AC131" s="54"/>
      <c r="AD131" s="54"/>
      <c r="AE131" s="54"/>
      <c r="AF131" s="54"/>
      <c r="AG131" s="54"/>
      <c r="AH131" s="54"/>
    </row>
    <row r="132" spans="1:34" s="56" customFormat="1" ht="7.5" customHeight="1" x14ac:dyDescent="0.25">
      <c r="A132" s="10"/>
      <c r="B132" s="7"/>
      <c r="C132" s="7"/>
      <c r="D132" s="19"/>
      <c r="E132" s="20"/>
      <c r="F132" s="21"/>
      <c r="G132" s="8"/>
      <c r="H132" s="8"/>
      <c r="I132" s="8"/>
      <c r="J132" s="80"/>
      <c r="K132" s="54"/>
      <c r="L132" s="54"/>
      <c r="M132" s="54"/>
      <c r="N132" s="54"/>
      <c r="O132" s="54"/>
      <c r="P132" s="54"/>
      <c r="Q132" s="54"/>
      <c r="R132" s="54"/>
      <c r="S132" s="54"/>
      <c r="T132" s="54"/>
      <c r="U132" s="54"/>
      <c r="V132" s="54"/>
      <c r="W132" s="54"/>
      <c r="X132" s="54"/>
      <c r="Y132" s="54"/>
      <c r="Z132" s="54"/>
      <c r="AA132" s="54"/>
      <c r="AB132" s="54"/>
      <c r="AC132" s="54"/>
      <c r="AD132" s="54"/>
      <c r="AE132" s="54"/>
      <c r="AF132" s="54"/>
      <c r="AG132" s="54"/>
      <c r="AH132" s="54"/>
    </row>
    <row r="133" spans="1:34" s="55" customFormat="1" ht="295.5" customHeight="1" x14ac:dyDescent="0.25">
      <c r="A133" s="52" t="s">
        <v>181</v>
      </c>
      <c r="B133" s="51" t="s">
        <v>182</v>
      </c>
      <c r="C133" s="51" t="s">
        <v>123</v>
      </c>
      <c r="D133" s="62" t="s">
        <v>183</v>
      </c>
      <c r="E133" s="63" t="s">
        <v>211</v>
      </c>
      <c r="F133" s="64">
        <v>3751.3</v>
      </c>
      <c r="G133" s="53">
        <v>4800</v>
      </c>
      <c r="H133" s="53">
        <v>0</v>
      </c>
      <c r="I133" s="53">
        <f>SUM(F133:H133)</f>
        <v>8551.2999999999993</v>
      </c>
      <c r="J133" s="78" t="s">
        <v>83</v>
      </c>
      <c r="K133" s="54"/>
      <c r="L133" s="54"/>
      <c r="M133" s="54"/>
      <c r="N133" s="54"/>
      <c r="O133" s="54"/>
      <c r="P133" s="54"/>
      <c r="Q133" s="54"/>
      <c r="R133" s="54"/>
      <c r="S133" s="54"/>
      <c r="T133" s="54"/>
      <c r="U133" s="54"/>
      <c r="V133" s="54"/>
      <c r="W133" s="54"/>
      <c r="X133" s="54"/>
      <c r="Y133" s="54"/>
      <c r="Z133" s="54"/>
      <c r="AA133" s="54"/>
      <c r="AB133" s="54"/>
      <c r="AC133" s="54"/>
      <c r="AD133" s="54"/>
      <c r="AE133" s="54"/>
      <c r="AF133" s="54"/>
      <c r="AG133" s="54"/>
      <c r="AH133" s="54"/>
    </row>
    <row r="134" spans="1:34" s="56" customFormat="1" ht="9" customHeight="1" x14ac:dyDescent="0.25">
      <c r="A134" s="10"/>
      <c r="B134" s="7"/>
      <c r="C134" s="7"/>
      <c r="D134" s="19"/>
      <c r="E134" s="20"/>
      <c r="F134" s="21"/>
      <c r="G134" s="8"/>
      <c r="H134" s="8"/>
      <c r="I134" s="8"/>
      <c r="J134" s="80"/>
    </row>
    <row r="135" spans="1:34" s="55" customFormat="1" ht="123.75" customHeight="1" x14ac:dyDescent="0.25">
      <c r="A135" s="52" t="s">
        <v>184</v>
      </c>
      <c r="B135" s="51" t="s">
        <v>185</v>
      </c>
      <c r="C135" s="51" t="s">
        <v>90</v>
      </c>
      <c r="D135" s="62" t="s">
        <v>186</v>
      </c>
      <c r="E135" s="63" t="s">
        <v>187</v>
      </c>
      <c r="F135" s="64">
        <v>1233.3499999999999</v>
      </c>
      <c r="G135" s="53">
        <v>800</v>
      </c>
      <c r="H135" s="53">
        <v>0</v>
      </c>
      <c r="I135" s="53">
        <f>SUM(F135:H135)</f>
        <v>2033.35</v>
      </c>
      <c r="J135" s="80"/>
      <c r="K135" s="54"/>
      <c r="L135" s="54"/>
      <c r="M135" s="54"/>
      <c r="N135" s="54"/>
      <c r="O135" s="54"/>
      <c r="P135" s="54"/>
      <c r="Q135" s="54"/>
      <c r="R135" s="54"/>
      <c r="S135" s="54"/>
      <c r="T135" s="54"/>
      <c r="U135" s="54"/>
      <c r="V135" s="54"/>
      <c r="W135" s="54"/>
      <c r="X135" s="54"/>
      <c r="Y135" s="54"/>
      <c r="Z135" s="54"/>
      <c r="AA135" s="54"/>
      <c r="AB135" s="54"/>
      <c r="AC135" s="54"/>
      <c r="AD135" s="54"/>
      <c r="AE135" s="54"/>
      <c r="AF135" s="54"/>
    </row>
    <row r="136" spans="1:34" s="56" customFormat="1" ht="9" customHeight="1" x14ac:dyDescent="0.25">
      <c r="A136" s="10"/>
      <c r="B136" s="7"/>
      <c r="C136" s="7"/>
      <c r="D136" s="19"/>
      <c r="E136" s="20"/>
      <c r="F136" s="21"/>
      <c r="G136" s="8"/>
      <c r="H136" s="8"/>
      <c r="I136" s="8"/>
      <c r="J136" s="80"/>
      <c r="K136" s="54"/>
      <c r="L136" s="54"/>
      <c r="M136" s="54"/>
      <c r="N136" s="54"/>
      <c r="O136" s="54"/>
      <c r="P136" s="54"/>
      <c r="Q136" s="54"/>
      <c r="R136" s="54"/>
      <c r="S136" s="54"/>
      <c r="T136" s="54"/>
      <c r="U136" s="54"/>
      <c r="V136" s="54"/>
      <c r="W136" s="54"/>
      <c r="X136" s="54"/>
      <c r="Y136" s="54"/>
      <c r="Z136" s="54"/>
      <c r="AA136" s="54"/>
      <c r="AB136" s="54"/>
      <c r="AC136" s="54"/>
      <c r="AD136" s="54"/>
      <c r="AE136" s="54"/>
      <c r="AF136" s="54"/>
    </row>
    <row r="137" spans="1:34" s="55" customFormat="1" ht="136.5" customHeight="1" x14ac:dyDescent="0.25">
      <c r="A137" s="52" t="s">
        <v>188</v>
      </c>
      <c r="B137" s="51" t="s">
        <v>37</v>
      </c>
      <c r="C137" s="51" t="s">
        <v>38</v>
      </c>
      <c r="D137" s="62" t="s">
        <v>189</v>
      </c>
      <c r="E137" s="63" t="s">
        <v>175</v>
      </c>
      <c r="F137" s="64">
        <v>3622.76</v>
      </c>
      <c r="G137" s="53">
        <v>3000</v>
      </c>
      <c r="H137" s="53">
        <v>0</v>
      </c>
      <c r="I137" s="53">
        <f>SUM(F137:H137)</f>
        <v>6622.76</v>
      </c>
      <c r="J137" s="78" t="s">
        <v>19</v>
      </c>
      <c r="K137" s="54"/>
      <c r="L137" s="54"/>
      <c r="M137" s="54"/>
      <c r="N137" s="54"/>
      <c r="O137" s="54"/>
      <c r="P137" s="54"/>
      <c r="Q137" s="54"/>
      <c r="R137" s="54"/>
      <c r="S137" s="54"/>
      <c r="T137" s="54"/>
      <c r="U137" s="54"/>
      <c r="V137" s="54"/>
      <c r="W137" s="54"/>
      <c r="X137" s="54"/>
      <c r="Y137" s="54"/>
      <c r="Z137" s="54"/>
      <c r="AA137" s="54"/>
      <c r="AB137" s="54"/>
      <c r="AC137" s="54"/>
      <c r="AD137" s="54"/>
      <c r="AE137" s="54"/>
      <c r="AF137" s="54"/>
    </row>
    <row r="138" spans="1:34" s="1" customFormat="1" ht="9" customHeight="1" x14ac:dyDescent="0.25">
      <c r="A138" s="10"/>
      <c r="B138" s="7"/>
      <c r="C138" s="7"/>
      <c r="D138" s="19"/>
      <c r="E138" s="20"/>
      <c r="F138" s="21"/>
      <c r="G138" s="8"/>
      <c r="H138" s="8"/>
      <c r="I138" s="8"/>
      <c r="J138" s="80"/>
      <c r="K138" s="54"/>
      <c r="L138" s="54"/>
      <c r="M138" s="54"/>
      <c r="N138" s="54"/>
      <c r="O138" s="54"/>
      <c r="P138" s="54"/>
      <c r="Q138" s="54"/>
      <c r="R138" s="54"/>
      <c r="S138" s="54"/>
      <c r="T138" s="54"/>
      <c r="U138" s="54"/>
      <c r="V138" s="54"/>
      <c r="W138" s="54"/>
      <c r="X138" s="54"/>
      <c r="Y138" s="66"/>
      <c r="Z138" s="66"/>
      <c r="AA138" s="66"/>
      <c r="AB138" s="66"/>
      <c r="AC138" s="66"/>
      <c r="AD138" s="66"/>
      <c r="AE138" s="66"/>
      <c r="AF138" s="66"/>
    </row>
    <row r="139" spans="1:34" s="1" customFormat="1" ht="193.5" customHeight="1" x14ac:dyDescent="0.25">
      <c r="A139" s="6" t="s">
        <v>188</v>
      </c>
      <c r="B139" s="7" t="s">
        <v>190</v>
      </c>
      <c r="C139" s="7" t="s">
        <v>191</v>
      </c>
      <c r="D139" s="19" t="s">
        <v>192</v>
      </c>
      <c r="E139" s="20" t="s">
        <v>193</v>
      </c>
      <c r="F139" s="21">
        <v>2582</v>
      </c>
      <c r="G139" s="8">
        <v>2500</v>
      </c>
      <c r="H139" s="8">
        <v>0</v>
      </c>
      <c r="I139" s="8">
        <f>SUM(F139:H139)</f>
        <v>5082</v>
      </c>
      <c r="J139" s="78" t="s">
        <v>83</v>
      </c>
      <c r="K139" s="66"/>
      <c r="L139" s="66"/>
      <c r="M139" s="66"/>
      <c r="N139" s="66"/>
      <c r="O139" s="66"/>
      <c r="P139" s="66"/>
      <c r="Q139" s="66"/>
      <c r="R139" s="66"/>
      <c r="S139" s="66"/>
      <c r="T139" s="66"/>
      <c r="U139" s="66"/>
      <c r="V139" s="66"/>
      <c r="W139" s="66"/>
      <c r="X139" s="66"/>
      <c r="Y139" s="66"/>
      <c r="Z139" s="66"/>
      <c r="AA139" s="66"/>
      <c r="AB139" s="66"/>
      <c r="AC139" s="66"/>
      <c r="AD139" s="66"/>
      <c r="AE139" s="66"/>
      <c r="AF139" s="66"/>
    </row>
    <row r="140" spans="1:34" s="1" customFormat="1" ht="9" customHeight="1" x14ac:dyDescent="0.25">
      <c r="A140" s="10"/>
      <c r="B140" s="7"/>
      <c r="C140" s="7"/>
      <c r="D140" s="19"/>
      <c r="E140" s="20"/>
      <c r="F140" s="21"/>
      <c r="G140" s="8"/>
      <c r="H140" s="8"/>
      <c r="I140" s="8"/>
      <c r="J140" s="80"/>
      <c r="K140" s="66"/>
      <c r="L140" s="66"/>
      <c r="M140" s="66"/>
      <c r="N140" s="66"/>
      <c r="O140" s="66"/>
      <c r="P140" s="66"/>
      <c r="Q140" s="66"/>
      <c r="R140" s="66"/>
      <c r="S140" s="66"/>
      <c r="T140" s="66"/>
      <c r="U140" s="66"/>
      <c r="V140" s="66"/>
      <c r="W140" s="66"/>
      <c r="X140" s="66"/>
      <c r="Y140" s="66"/>
      <c r="Z140" s="66"/>
      <c r="AA140" s="66"/>
      <c r="AB140" s="66"/>
      <c r="AC140" s="66"/>
      <c r="AD140" s="66"/>
      <c r="AE140" s="66"/>
      <c r="AF140" s="66"/>
    </row>
    <row r="141" spans="1:34" s="67" customFormat="1" ht="181.5" customHeight="1" x14ac:dyDescent="0.25">
      <c r="A141" s="52" t="s">
        <v>188</v>
      </c>
      <c r="B141" s="51" t="s">
        <v>194</v>
      </c>
      <c r="C141" s="51" t="s">
        <v>123</v>
      </c>
      <c r="D141" s="62" t="s">
        <v>192</v>
      </c>
      <c r="E141" s="63" t="s">
        <v>193</v>
      </c>
      <c r="F141" s="64">
        <v>2819.9</v>
      </c>
      <c r="G141" s="53">
        <v>2500</v>
      </c>
      <c r="H141" s="53">
        <v>0</v>
      </c>
      <c r="I141" s="53">
        <f>SUM(F141:H141)</f>
        <v>5319.9</v>
      </c>
      <c r="J141" s="78" t="s">
        <v>83</v>
      </c>
      <c r="K141" s="66"/>
      <c r="L141" s="66"/>
      <c r="M141" s="66"/>
      <c r="N141" s="66"/>
      <c r="O141" s="66"/>
      <c r="P141" s="66"/>
      <c r="Q141" s="66"/>
      <c r="R141" s="66"/>
      <c r="S141" s="66"/>
      <c r="T141" s="66"/>
      <c r="U141" s="66"/>
      <c r="V141" s="66"/>
      <c r="W141" s="66"/>
      <c r="X141" s="66"/>
      <c r="Y141" s="66"/>
      <c r="Z141" s="66"/>
      <c r="AA141" s="66"/>
      <c r="AB141" s="66"/>
      <c r="AC141" s="66"/>
      <c r="AD141" s="66"/>
      <c r="AE141" s="66"/>
      <c r="AF141" s="66"/>
    </row>
    <row r="142" spans="1:34" s="1" customFormat="1" ht="9" customHeight="1" x14ac:dyDescent="0.25">
      <c r="A142" s="10"/>
      <c r="B142" s="7"/>
      <c r="C142" s="7"/>
      <c r="D142" s="19"/>
      <c r="E142" s="20"/>
      <c r="F142" s="21"/>
      <c r="G142" s="8"/>
      <c r="H142" s="8"/>
      <c r="I142" s="8"/>
      <c r="J142" s="80"/>
      <c r="K142" s="66"/>
      <c r="L142" s="66"/>
      <c r="M142" s="66"/>
      <c r="N142" s="66"/>
      <c r="O142" s="66"/>
      <c r="P142" s="66"/>
      <c r="Q142" s="66"/>
      <c r="R142" s="66"/>
      <c r="S142" s="66"/>
      <c r="T142" s="66"/>
      <c r="U142" s="66"/>
      <c r="V142" s="66"/>
      <c r="W142" s="66"/>
      <c r="X142" s="66"/>
      <c r="Y142" s="66"/>
      <c r="Z142" s="66"/>
      <c r="AA142" s="66"/>
      <c r="AB142" s="66"/>
      <c r="AC142" s="66"/>
      <c r="AD142" s="66"/>
      <c r="AE142" s="66"/>
      <c r="AF142" s="66"/>
    </row>
    <row r="143" spans="1:34" s="67" customFormat="1" ht="181.5" customHeight="1" x14ac:dyDescent="0.25">
      <c r="A143" s="52" t="s">
        <v>188</v>
      </c>
      <c r="B143" s="51" t="s">
        <v>195</v>
      </c>
      <c r="C143" s="51" t="s">
        <v>93</v>
      </c>
      <c r="D143" s="62" t="s">
        <v>192</v>
      </c>
      <c r="E143" s="63" t="s">
        <v>193</v>
      </c>
      <c r="F143" s="64">
        <v>2819.9</v>
      </c>
      <c r="G143" s="53">
        <v>2500</v>
      </c>
      <c r="H143" s="53">
        <v>0</v>
      </c>
      <c r="I143" s="53">
        <f>SUM(F143:H143)</f>
        <v>5319.9</v>
      </c>
      <c r="J143" s="81"/>
      <c r="K143" s="66"/>
      <c r="L143" s="66"/>
      <c r="M143" s="66"/>
      <c r="N143" s="66"/>
      <c r="O143" s="66"/>
      <c r="P143" s="66"/>
      <c r="Q143" s="66"/>
      <c r="R143" s="66"/>
      <c r="S143" s="66"/>
      <c r="T143" s="66"/>
      <c r="U143" s="66"/>
      <c r="V143" s="66"/>
      <c r="W143" s="66"/>
      <c r="X143" s="66"/>
      <c r="Y143" s="66"/>
      <c r="Z143" s="66"/>
      <c r="AA143" s="66"/>
      <c r="AB143" s="66"/>
      <c r="AC143" s="66"/>
      <c r="AD143" s="66"/>
      <c r="AE143" s="66"/>
      <c r="AF143" s="66"/>
    </row>
    <row r="144" spans="1:34" s="1" customFormat="1" ht="9" customHeight="1" x14ac:dyDescent="0.25">
      <c r="A144" s="10"/>
      <c r="B144" s="7"/>
      <c r="C144" s="7"/>
      <c r="D144" s="19"/>
      <c r="E144" s="20"/>
      <c r="F144" s="21"/>
      <c r="G144" s="8"/>
      <c r="H144" s="8"/>
      <c r="I144" s="8"/>
      <c r="J144" s="80"/>
      <c r="K144" s="66"/>
      <c r="L144" s="66"/>
      <c r="M144" s="66"/>
      <c r="N144" s="66"/>
      <c r="O144" s="66"/>
      <c r="P144" s="66"/>
      <c r="Q144" s="66"/>
      <c r="R144" s="66"/>
      <c r="S144" s="66"/>
      <c r="T144" s="66"/>
      <c r="U144" s="66"/>
      <c r="V144" s="66"/>
      <c r="W144" s="66"/>
      <c r="X144" s="66"/>
      <c r="Y144" s="66"/>
      <c r="Z144" s="66"/>
      <c r="AA144" s="66"/>
      <c r="AB144" s="66"/>
      <c r="AC144" s="66"/>
      <c r="AD144" s="66"/>
      <c r="AE144" s="66"/>
      <c r="AF144" s="66"/>
    </row>
    <row r="145" spans="1:143" s="1" customFormat="1" ht="150.75" customHeight="1" x14ac:dyDescent="0.25">
      <c r="A145" s="6" t="s">
        <v>188</v>
      </c>
      <c r="B145" s="7" t="s">
        <v>196</v>
      </c>
      <c r="C145" s="7" t="s">
        <v>62</v>
      </c>
      <c r="D145" s="19" t="s">
        <v>197</v>
      </c>
      <c r="E145" s="20" t="s">
        <v>198</v>
      </c>
      <c r="F145" s="21">
        <v>0</v>
      </c>
      <c r="G145" s="8">
        <v>625</v>
      </c>
      <c r="H145" s="8">
        <v>0</v>
      </c>
      <c r="I145" s="8">
        <f>SUM(F145:H145)</f>
        <v>625</v>
      </c>
      <c r="J145" s="78"/>
    </row>
    <row r="146" spans="1:143" s="1" customFormat="1" ht="9" customHeight="1" x14ac:dyDescent="0.25">
      <c r="A146" s="10"/>
      <c r="B146" s="7"/>
      <c r="C146" s="7"/>
      <c r="D146" s="19"/>
      <c r="E146" s="23"/>
      <c r="F146" s="21"/>
      <c r="G146" s="8"/>
      <c r="H146" s="8"/>
      <c r="I146" s="8"/>
      <c r="J146" s="80"/>
    </row>
    <row r="147" spans="1:143" s="67" customFormat="1" ht="93" customHeight="1" x14ac:dyDescent="0.25">
      <c r="A147" s="52" t="s">
        <v>199</v>
      </c>
      <c r="B147" s="51" t="s">
        <v>200</v>
      </c>
      <c r="C147" s="51" t="s">
        <v>90</v>
      </c>
      <c r="D147" s="62" t="s">
        <v>201</v>
      </c>
      <c r="E147" s="69" t="s">
        <v>202</v>
      </c>
      <c r="F147" s="64">
        <v>0</v>
      </c>
      <c r="G147" s="53">
        <v>375</v>
      </c>
      <c r="H147" s="53">
        <v>0</v>
      </c>
      <c r="I147" s="53">
        <f>SUM(F147:H147)</f>
        <v>375</v>
      </c>
      <c r="J147" s="78" t="s">
        <v>83</v>
      </c>
      <c r="K147" s="70"/>
      <c r="L147" s="71"/>
      <c r="M147" s="71"/>
      <c r="N147" s="71"/>
      <c r="O147" s="71"/>
      <c r="P147" s="71"/>
      <c r="Q147" s="71"/>
      <c r="R147" s="71"/>
      <c r="S147" s="71"/>
      <c r="T147" s="71"/>
      <c r="U147" s="71"/>
      <c r="V147" s="71"/>
      <c r="W147" s="71"/>
      <c r="X147" s="71"/>
      <c r="Y147" s="71"/>
      <c r="Z147" s="71"/>
      <c r="AA147" s="71"/>
      <c r="AB147" s="71"/>
      <c r="AC147" s="71"/>
      <c r="AD147" s="71"/>
      <c r="AE147" s="71"/>
      <c r="AF147" s="71"/>
      <c r="AG147" s="71"/>
      <c r="AH147" s="71"/>
      <c r="AI147" s="71"/>
      <c r="AJ147" s="72"/>
      <c r="AK147" s="72"/>
      <c r="AL147" s="72"/>
      <c r="AM147" s="72"/>
      <c r="AN147" s="72"/>
      <c r="AO147" s="72"/>
      <c r="AP147" s="72"/>
      <c r="AQ147" s="72"/>
      <c r="AR147" s="72"/>
      <c r="AS147" s="72"/>
      <c r="AT147" s="72"/>
      <c r="AU147" s="72"/>
      <c r="AV147" s="72"/>
      <c r="AW147" s="72"/>
      <c r="AX147" s="72"/>
      <c r="AY147" s="72"/>
      <c r="AZ147" s="72"/>
      <c r="BA147" s="72"/>
      <c r="BB147" s="72"/>
      <c r="BC147" s="72"/>
      <c r="BD147" s="72"/>
      <c r="BE147" s="72"/>
      <c r="BF147" s="72"/>
      <c r="BG147" s="72"/>
      <c r="BH147" s="72"/>
      <c r="BI147" s="72"/>
      <c r="BJ147" s="72"/>
      <c r="BK147" s="72"/>
      <c r="BL147" s="72"/>
      <c r="BM147" s="72"/>
      <c r="BN147" s="72"/>
      <c r="BO147" s="72"/>
      <c r="BP147" s="72"/>
      <c r="BQ147" s="72"/>
      <c r="BR147" s="72"/>
      <c r="BS147" s="72"/>
      <c r="BT147" s="72"/>
      <c r="BU147" s="72"/>
      <c r="BV147" s="72"/>
      <c r="BW147" s="72"/>
      <c r="BX147" s="72"/>
      <c r="BY147" s="72"/>
      <c r="BZ147" s="72"/>
      <c r="CA147" s="72"/>
      <c r="CB147" s="72"/>
      <c r="CC147" s="72"/>
      <c r="CD147" s="72"/>
      <c r="CE147" s="72"/>
      <c r="CF147" s="72"/>
      <c r="CG147" s="72"/>
      <c r="CH147" s="72"/>
      <c r="CI147" s="72"/>
      <c r="CJ147" s="72"/>
      <c r="CK147" s="72"/>
      <c r="CL147" s="72"/>
      <c r="CM147" s="72"/>
      <c r="CN147" s="72"/>
      <c r="CO147" s="72"/>
      <c r="CP147" s="72"/>
      <c r="CQ147" s="72"/>
      <c r="CR147" s="72"/>
      <c r="CS147" s="72"/>
      <c r="CT147" s="72"/>
      <c r="CU147" s="72"/>
      <c r="CV147" s="72"/>
      <c r="CW147" s="72"/>
      <c r="CX147" s="72"/>
      <c r="CY147" s="72"/>
      <c r="CZ147" s="72"/>
      <c r="DA147" s="72"/>
      <c r="DB147" s="72"/>
      <c r="DC147" s="72"/>
      <c r="DD147" s="72"/>
      <c r="DE147" s="72"/>
      <c r="DF147" s="72"/>
      <c r="DG147" s="72"/>
      <c r="DH147" s="72"/>
      <c r="DI147" s="72"/>
      <c r="DJ147" s="72"/>
      <c r="DK147" s="72"/>
      <c r="DL147" s="72"/>
      <c r="DM147" s="72"/>
      <c r="DN147" s="72"/>
      <c r="DO147" s="72"/>
      <c r="DP147" s="72"/>
      <c r="DQ147" s="72"/>
      <c r="DR147" s="72"/>
      <c r="DS147" s="72"/>
      <c r="DT147" s="72"/>
      <c r="DU147" s="72"/>
      <c r="DV147" s="72"/>
      <c r="DW147" s="72"/>
      <c r="DX147" s="72"/>
      <c r="DY147" s="72"/>
      <c r="DZ147" s="72"/>
      <c r="EA147" s="72"/>
      <c r="EB147" s="72"/>
      <c r="EC147" s="72"/>
      <c r="ED147" s="72"/>
      <c r="EE147" s="72"/>
      <c r="EF147" s="72"/>
      <c r="EG147" s="72"/>
      <c r="EH147" s="72"/>
      <c r="EI147" s="72"/>
      <c r="EJ147" s="72"/>
      <c r="EK147" s="72"/>
      <c r="EL147" s="72"/>
      <c r="EM147" s="72"/>
    </row>
    <row r="148" spans="1:143" s="1" customFormat="1" ht="9" customHeight="1" x14ac:dyDescent="0.25">
      <c r="A148" s="10"/>
      <c r="B148" s="7"/>
      <c r="C148" s="7"/>
      <c r="D148" s="19"/>
      <c r="E148" s="23"/>
      <c r="F148" s="21"/>
      <c r="G148" s="8"/>
      <c r="H148" s="8"/>
      <c r="I148" s="8"/>
      <c r="J148" s="80"/>
      <c r="K148" s="70"/>
      <c r="L148" s="71"/>
      <c r="M148" s="71"/>
      <c r="N148" s="71"/>
      <c r="O148" s="71"/>
      <c r="P148" s="71"/>
      <c r="Q148" s="71"/>
      <c r="R148" s="71"/>
      <c r="S148" s="71"/>
      <c r="T148" s="71"/>
      <c r="U148" s="71"/>
      <c r="V148" s="71"/>
      <c r="W148" s="71"/>
      <c r="X148" s="71"/>
      <c r="Y148" s="71"/>
      <c r="Z148" s="71"/>
      <c r="AA148" s="71"/>
      <c r="AB148" s="71"/>
      <c r="AC148" s="71"/>
      <c r="AD148" s="71"/>
      <c r="AE148" s="71"/>
      <c r="AF148" s="71"/>
      <c r="AG148" s="71"/>
      <c r="AH148" s="71"/>
      <c r="AI148" s="71"/>
      <c r="AJ148" s="72"/>
      <c r="AK148" s="72"/>
      <c r="AL148" s="72"/>
      <c r="AM148" s="72"/>
      <c r="AN148" s="72"/>
      <c r="AO148" s="72"/>
      <c r="AP148" s="72"/>
      <c r="AQ148" s="72"/>
      <c r="AR148" s="72"/>
      <c r="AS148" s="72"/>
      <c r="AT148" s="72"/>
      <c r="AU148" s="72"/>
      <c r="AV148" s="72"/>
      <c r="AW148" s="72"/>
      <c r="AX148" s="72"/>
      <c r="AY148" s="72"/>
      <c r="AZ148" s="72"/>
      <c r="BA148" s="72"/>
      <c r="BB148" s="72"/>
      <c r="BC148" s="72"/>
      <c r="BD148" s="72"/>
      <c r="BE148" s="72"/>
      <c r="BF148" s="72"/>
      <c r="BG148" s="72"/>
      <c r="BH148" s="72"/>
      <c r="BI148" s="72"/>
      <c r="BJ148" s="72"/>
      <c r="BK148" s="72"/>
      <c r="BL148" s="72"/>
      <c r="BM148" s="72"/>
      <c r="BN148" s="72"/>
      <c r="BO148" s="72"/>
      <c r="BP148" s="72"/>
      <c r="BQ148" s="72"/>
      <c r="BR148" s="72"/>
      <c r="BS148" s="72"/>
      <c r="BT148" s="72"/>
      <c r="BU148" s="72"/>
      <c r="BV148" s="72"/>
      <c r="BW148" s="72"/>
      <c r="BX148" s="72"/>
      <c r="BY148" s="72"/>
      <c r="BZ148" s="72"/>
      <c r="CA148" s="72"/>
      <c r="CB148" s="72"/>
      <c r="CC148" s="72"/>
      <c r="CD148" s="72"/>
      <c r="CE148" s="72"/>
      <c r="CF148" s="72"/>
      <c r="CG148" s="72"/>
      <c r="CH148" s="72"/>
      <c r="CI148" s="72"/>
      <c r="CJ148" s="72"/>
      <c r="CK148" s="72"/>
      <c r="CL148" s="72"/>
      <c r="CM148" s="72"/>
      <c r="CN148" s="72"/>
      <c r="CO148" s="72"/>
      <c r="CP148" s="72"/>
      <c r="CQ148" s="72"/>
      <c r="CR148" s="72"/>
      <c r="CS148" s="72"/>
      <c r="CT148" s="72"/>
      <c r="CU148" s="72"/>
      <c r="CV148" s="72"/>
      <c r="CW148" s="72"/>
      <c r="CX148" s="72"/>
      <c r="CY148" s="72"/>
      <c r="CZ148" s="72"/>
      <c r="DA148" s="72"/>
      <c r="DB148" s="72"/>
      <c r="DC148" s="72"/>
      <c r="DD148" s="72"/>
      <c r="DE148" s="72"/>
      <c r="DF148" s="72"/>
      <c r="DG148" s="72"/>
      <c r="DH148" s="72"/>
      <c r="DI148" s="72"/>
      <c r="DJ148" s="72"/>
      <c r="DK148" s="72"/>
      <c r="DL148" s="72"/>
      <c r="DM148" s="72"/>
      <c r="DN148" s="72"/>
      <c r="DO148" s="72"/>
      <c r="DP148" s="72"/>
      <c r="DQ148" s="72"/>
      <c r="DR148" s="72"/>
      <c r="DS148" s="72"/>
      <c r="DT148" s="72"/>
      <c r="DU148" s="72"/>
      <c r="DV148" s="72"/>
      <c r="DW148" s="72"/>
      <c r="DX148" s="72"/>
      <c r="DY148" s="72"/>
      <c r="DZ148" s="72"/>
      <c r="EA148" s="72"/>
      <c r="EB148" s="72"/>
      <c r="EC148" s="72"/>
      <c r="ED148" s="72"/>
      <c r="EE148" s="72"/>
      <c r="EF148" s="72"/>
      <c r="EG148" s="72"/>
      <c r="EH148" s="72"/>
      <c r="EI148" s="72"/>
      <c r="EJ148" s="72"/>
      <c r="EK148" s="72"/>
      <c r="EL148" s="72"/>
      <c r="EM148" s="72"/>
    </row>
    <row r="149" spans="1:143" s="67" customFormat="1" ht="79.5" customHeight="1" x14ac:dyDescent="0.25">
      <c r="A149" s="52" t="s">
        <v>203</v>
      </c>
      <c r="B149" s="51" t="s">
        <v>50</v>
      </c>
      <c r="C149" s="51" t="s">
        <v>51</v>
      </c>
      <c r="D149" s="62" t="s">
        <v>197</v>
      </c>
      <c r="E149" s="73" t="s">
        <v>204</v>
      </c>
      <c r="F149" s="64">
        <v>0</v>
      </c>
      <c r="G149" s="53">
        <v>750</v>
      </c>
      <c r="H149" s="53">
        <v>0</v>
      </c>
      <c r="I149" s="53">
        <f>SUM(F149:H149)</f>
        <v>750</v>
      </c>
      <c r="J149" s="78" t="s">
        <v>83</v>
      </c>
      <c r="K149" s="70"/>
      <c r="L149" s="71"/>
      <c r="M149" s="71"/>
      <c r="N149" s="71"/>
      <c r="O149" s="71"/>
      <c r="P149" s="71"/>
      <c r="Q149" s="71"/>
      <c r="R149" s="71"/>
      <c r="S149" s="71"/>
      <c r="T149" s="71"/>
      <c r="U149" s="71"/>
      <c r="V149" s="71"/>
      <c r="W149" s="71"/>
      <c r="X149" s="71"/>
      <c r="Y149" s="71"/>
      <c r="Z149" s="71"/>
      <c r="AA149" s="71"/>
      <c r="AB149" s="71"/>
      <c r="AC149" s="71"/>
      <c r="AD149" s="71"/>
      <c r="AE149" s="71"/>
      <c r="AF149" s="71"/>
      <c r="AG149" s="71"/>
      <c r="AH149" s="71"/>
      <c r="AI149" s="71"/>
      <c r="AJ149" s="72"/>
      <c r="AK149" s="72"/>
      <c r="AL149" s="72"/>
      <c r="AM149" s="72"/>
      <c r="AN149" s="72"/>
      <c r="AO149" s="72"/>
      <c r="AP149" s="72"/>
      <c r="AQ149" s="72"/>
      <c r="AR149" s="72"/>
      <c r="AS149" s="72"/>
      <c r="AT149" s="72"/>
      <c r="AU149" s="72"/>
      <c r="AV149" s="72"/>
      <c r="AW149" s="72"/>
      <c r="AX149" s="72"/>
      <c r="AY149" s="72"/>
      <c r="AZ149" s="72"/>
      <c r="BA149" s="72"/>
      <c r="BB149" s="72"/>
      <c r="BC149" s="72"/>
      <c r="BD149" s="72"/>
      <c r="BE149" s="72"/>
      <c r="BF149" s="72"/>
      <c r="BG149" s="72"/>
      <c r="BH149" s="72"/>
      <c r="BI149" s="72"/>
      <c r="BJ149" s="72"/>
      <c r="BK149" s="72"/>
      <c r="BL149" s="72"/>
      <c r="BM149" s="72"/>
      <c r="BN149" s="72"/>
      <c r="BO149" s="72"/>
      <c r="BP149" s="72"/>
      <c r="BQ149" s="72"/>
      <c r="BR149" s="72"/>
      <c r="BS149" s="72"/>
      <c r="BT149" s="72"/>
      <c r="BU149" s="72"/>
      <c r="BV149" s="72"/>
      <c r="BW149" s="72"/>
      <c r="BX149" s="72"/>
      <c r="BY149" s="72"/>
      <c r="BZ149" s="72"/>
      <c r="CA149" s="72"/>
      <c r="CB149" s="72"/>
      <c r="CC149" s="72"/>
      <c r="CD149" s="72"/>
      <c r="CE149" s="72"/>
      <c r="CF149" s="72"/>
      <c r="CG149" s="72"/>
      <c r="CH149" s="72"/>
      <c r="CI149" s="72"/>
      <c r="CJ149" s="72"/>
      <c r="CK149" s="72"/>
      <c r="CL149" s="72"/>
      <c r="CM149" s="72"/>
      <c r="CN149" s="72"/>
      <c r="CO149" s="72"/>
      <c r="CP149" s="72"/>
      <c r="CQ149" s="72"/>
      <c r="CR149" s="72"/>
      <c r="CS149" s="72"/>
      <c r="CT149" s="72"/>
      <c r="CU149" s="72"/>
      <c r="CV149" s="72"/>
      <c r="CW149" s="72"/>
      <c r="CX149" s="72"/>
      <c r="CY149" s="72"/>
      <c r="CZ149" s="72"/>
      <c r="DA149" s="72"/>
      <c r="DB149" s="72"/>
      <c r="DC149" s="72"/>
      <c r="DD149" s="72"/>
      <c r="DE149" s="72"/>
      <c r="DF149" s="72"/>
      <c r="DG149" s="72"/>
      <c r="DH149" s="72"/>
      <c r="DI149" s="72"/>
      <c r="DJ149" s="72"/>
      <c r="DK149" s="72"/>
      <c r="DL149" s="72"/>
      <c r="DM149" s="72"/>
      <c r="DN149" s="72"/>
      <c r="DO149" s="72"/>
      <c r="DP149" s="72"/>
      <c r="DQ149" s="72"/>
      <c r="DR149" s="72"/>
      <c r="DS149" s="72"/>
      <c r="DT149" s="72"/>
      <c r="DU149" s="72"/>
      <c r="DV149" s="72"/>
      <c r="DW149" s="72"/>
      <c r="DX149" s="72"/>
      <c r="DY149" s="72"/>
      <c r="DZ149" s="72"/>
      <c r="EA149" s="72"/>
      <c r="EB149" s="72"/>
      <c r="EC149" s="72"/>
      <c r="ED149" s="72"/>
      <c r="EE149" s="72"/>
      <c r="EF149" s="72"/>
      <c r="EG149" s="72"/>
      <c r="EH149" s="72"/>
      <c r="EI149" s="72"/>
      <c r="EJ149" s="72"/>
      <c r="EK149" s="72"/>
      <c r="EL149" s="72"/>
      <c r="EM149" s="72"/>
    </row>
    <row r="150" spans="1:143" s="1" customFormat="1" ht="9" customHeight="1" x14ac:dyDescent="0.25">
      <c r="A150" s="10"/>
      <c r="B150" s="7"/>
      <c r="C150" s="7"/>
      <c r="D150" s="19"/>
      <c r="E150" s="24"/>
      <c r="F150" s="21"/>
      <c r="G150" s="8"/>
      <c r="H150" s="8"/>
      <c r="I150" s="8"/>
      <c r="J150" s="78"/>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row>
    <row r="151" spans="1:143" s="1" customFormat="1" ht="122.25" customHeight="1" x14ac:dyDescent="0.25">
      <c r="A151" s="6" t="s">
        <v>203</v>
      </c>
      <c r="B151" s="7" t="s">
        <v>205</v>
      </c>
      <c r="C151" s="7" t="s">
        <v>22</v>
      </c>
      <c r="D151" s="19" t="s">
        <v>197</v>
      </c>
      <c r="E151" s="24" t="s">
        <v>206</v>
      </c>
      <c r="F151" s="21">
        <v>0</v>
      </c>
      <c r="G151" s="8">
        <v>625</v>
      </c>
      <c r="H151" s="8">
        <v>0</v>
      </c>
      <c r="I151" s="8">
        <f>SUM(F151:H151)</f>
        <v>625</v>
      </c>
      <c r="J151" s="78" t="s">
        <v>83</v>
      </c>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row>
    <row r="152" spans="1:143" s="1" customFormat="1" ht="9" customHeight="1" x14ac:dyDescent="0.25">
      <c r="A152" s="10"/>
      <c r="B152" s="7"/>
      <c r="C152" s="7"/>
      <c r="D152" s="19"/>
      <c r="E152" s="24"/>
      <c r="F152" s="21"/>
      <c r="G152" s="8"/>
      <c r="H152" s="8"/>
      <c r="I152" s="8"/>
      <c r="J152" s="78"/>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row>
    <row r="153" spans="1:143" s="1" customFormat="1" ht="279" customHeight="1" x14ac:dyDescent="0.25">
      <c r="A153" s="6" t="s">
        <v>207</v>
      </c>
      <c r="B153" s="7" t="s">
        <v>48</v>
      </c>
      <c r="C153" s="7" t="s">
        <v>208</v>
      </c>
      <c r="D153" s="19" t="s">
        <v>23</v>
      </c>
      <c r="E153" s="24" t="s">
        <v>209</v>
      </c>
      <c r="F153" s="21">
        <v>1514.03</v>
      </c>
      <c r="G153" s="8">
        <v>4800</v>
      </c>
      <c r="H153" s="8">
        <v>0</v>
      </c>
      <c r="I153" s="8">
        <f>SUM(F153:H153)</f>
        <v>6314.03</v>
      </c>
      <c r="J153" s="79"/>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row>
    <row r="154" spans="1:143" s="1" customFormat="1" ht="9" customHeight="1" x14ac:dyDescent="0.25">
      <c r="A154" s="10"/>
      <c r="B154" s="7"/>
      <c r="C154" s="7"/>
      <c r="D154" s="19"/>
      <c r="E154" s="24"/>
      <c r="F154" s="21"/>
      <c r="G154" s="8"/>
      <c r="H154" s="8"/>
      <c r="I154" s="8"/>
      <c r="J154" s="78"/>
    </row>
    <row r="155" spans="1:143" s="1" customFormat="1" ht="282" customHeight="1" x14ac:dyDescent="0.25">
      <c r="A155" s="6" t="s">
        <v>207</v>
      </c>
      <c r="B155" s="7" t="s">
        <v>44</v>
      </c>
      <c r="C155" s="7" t="s">
        <v>208</v>
      </c>
      <c r="D155" s="19" t="s">
        <v>23</v>
      </c>
      <c r="E155" s="24" t="s">
        <v>209</v>
      </c>
      <c r="F155" s="21">
        <v>1514.03</v>
      </c>
      <c r="G155" s="8">
        <v>4800</v>
      </c>
      <c r="H155" s="8">
        <v>0</v>
      </c>
      <c r="I155" s="8">
        <f>SUM(F155:H155)</f>
        <v>6314.03</v>
      </c>
      <c r="J155" s="78"/>
    </row>
    <row r="156" spans="1:143" s="1" customFormat="1" ht="9" customHeight="1" x14ac:dyDescent="0.25">
      <c r="A156" s="10"/>
      <c r="B156" s="7"/>
      <c r="C156" s="7"/>
      <c r="D156" s="19"/>
      <c r="E156" s="24"/>
      <c r="F156" s="21"/>
      <c r="G156" s="8"/>
      <c r="H156" s="8"/>
      <c r="I156" s="8"/>
      <c r="J156" s="78"/>
    </row>
    <row r="157" spans="1:143" s="1" customFormat="1" ht="21.75" customHeight="1" x14ac:dyDescent="0.25">
      <c r="A157" s="130" t="s">
        <v>210</v>
      </c>
      <c r="B157" s="130"/>
      <c r="C157" s="130"/>
      <c r="D157" s="130"/>
      <c r="E157" s="130"/>
      <c r="F157" s="26">
        <f>SUM(F107:F156)</f>
        <v>32185.22</v>
      </c>
      <c r="G157" s="26">
        <f>SUM(G107:G156)</f>
        <v>57400</v>
      </c>
      <c r="H157" s="26">
        <f>SUM(H107:H156)</f>
        <v>0</v>
      </c>
      <c r="I157" s="27">
        <f>SUM(I107:I156)</f>
        <v>89585.219999999987</v>
      </c>
      <c r="J157" s="82"/>
    </row>
    <row r="158" spans="1:143" s="1" customFormat="1" ht="9" customHeight="1" x14ac:dyDescent="0.25">
      <c r="A158" s="10"/>
      <c r="B158" s="10"/>
      <c r="C158" s="10"/>
      <c r="D158" s="11"/>
      <c r="E158" s="6"/>
      <c r="F158" s="8"/>
      <c r="G158" s="12"/>
      <c r="H158" s="12"/>
      <c r="I158" s="8"/>
      <c r="J158" s="8"/>
    </row>
    <row r="159" spans="1:143" s="1" customFormat="1" ht="11.25" customHeight="1" x14ac:dyDescent="0.25">
      <c r="A159" s="10"/>
      <c r="B159" s="10"/>
      <c r="C159" s="10"/>
      <c r="D159" s="7"/>
      <c r="E159" s="7"/>
      <c r="F159" s="8"/>
      <c r="G159" s="8"/>
      <c r="H159" s="8"/>
      <c r="I159" s="8"/>
      <c r="J159" s="8"/>
    </row>
    <row r="160" spans="1:143" s="1" customFormat="1" ht="19.5" customHeight="1" x14ac:dyDescent="0.25">
      <c r="A160" s="28" t="s">
        <v>77</v>
      </c>
      <c r="B160" s="28"/>
      <c r="C160" s="28"/>
      <c r="D160" s="28"/>
      <c r="E160" s="28"/>
      <c r="F160" s="29">
        <f>+F157</f>
        <v>32185.22</v>
      </c>
      <c r="G160" s="29">
        <f>+G157</f>
        <v>57400</v>
      </c>
      <c r="H160" s="29">
        <f>+H157</f>
        <v>0</v>
      </c>
      <c r="I160" s="29">
        <f>SUM(I157)</f>
        <v>89585.219999999987</v>
      </c>
      <c r="J160" s="83"/>
    </row>
    <row r="161" spans="1:11" s="1" customFormat="1" ht="19.5" customHeight="1" x14ac:dyDescent="0.25">
      <c r="A161" s="38"/>
      <c r="B161" s="38"/>
      <c r="C161" s="38"/>
      <c r="D161" s="38"/>
      <c r="E161" s="38"/>
      <c r="F161" s="39"/>
      <c r="G161" s="39"/>
      <c r="H161" s="39"/>
      <c r="I161" s="39"/>
      <c r="J161" s="39"/>
    </row>
    <row r="162" spans="1:11" s="1" customFormat="1" ht="19.5" customHeight="1" x14ac:dyDescent="0.25">
      <c r="A162" s="38"/>
      <c r="B162" s="38"/>
      <c r="C162" s="38"/>
      <c r="D162" s="38"/>
      <c r="E162" s="38"/>
      <c r="F162" s="39"/>
      <c r="G162" s="39"/>
      <c r="H162" s="39"/>
      <c r="I162" s="39"/>
      <c r="J162" s="39"/>
    </row>
    <row r="163" spans="1:11" s="1" customFormat="1" ht="19.5" customHeight="1" x14ac:dyDescent="0.25">
      <c r="A163" s="38"/>
      <c r="B163" s="38"/>
      <c r="C163" s="38"/>
      <c r="D163" s="38"/>
      <c r="E163" s="38"/>
      <c r="F163" s="39"/>
      <c r="G163" s="39"/>
      <c r="H163" s="39"/>
      <c r="I163" s="39"/>
      <c r="J163" s="39"/>
    </row>
    <row r="164" spans="1:11" s="1" customFormat="1" ht="19.5" customHeight="1" x14ac:dyDescent="0.25">
      <c r="A164" s="38"/>
      <c r="B164" s="38"/>
      <c r="C164" s="38"/>
      <c r="D164" s="38"/>
      <c r="E164" s="38"/>
      <c r="F164" s="39"/>
      <c r="G164" s="39"/>
      <c r="H164" s="39"/>
      <c r="I164" s="39"/>
      <c r="J164" s="39"/>
    </row>
    <row r="165" spans="1:11" s="1" customFormat="1" ht="19.5" customHeight="1" x14ac:dyDescent="0.25">
      <c r="A165" s="38"/>
      <c r="B165" s="38"/>
      <c r="C165" s="38"/>
      <c r="D165" s="38"/>
      <c r="E165" s="38"/>
      <c r="F165" s="39"/>
      <c r="G165" s="39"/>
      <c r="H165" s="39"/>
      <c r="I165" s="39"/>
      <c r="J165" s="39"/>
    </row>
    <row r="166" spans="1:11" s="1" customFormat="1" ht="19.5" customHeight="1" x14ac:dyDescent="0.25">
      <c r="A166" s="38"/>
      <c r="B166" s="38"/>
      <c r="C166" s="38"/>
      <c r="D166" s="38"/>
      <c r="E166" s="38"/>
      <c r="F166" s="39"/>
      <c r="G166" s="39"/>
      <c r="H166" s="39"/>
      <c r="I166" s="39"/>
      <c r="J166" s="39"/>
    </row>
    <row r="167" spans="1:11" s="1" customFormat="1" ht="19.5" customHeight="1" x14ac:dyDescent="0.25">
      <c r="A167" s="38"/>
      <c r="B167" s="38"/>
      <c r="C167" s="38"/>
      <c r="D167" s="38"/>
      <c r="E167" s="38"/>
      <c r="F167" s="39"/>
      <c r="G167" s="39"/>
      <c r="H167" s="39"/>
      <c r="I167" s="39"/>
      <c r="J167" s="39"/>
    </row>
    <row r="168" spans="1:11" s="1" customFormat="1" ht="19.5" customHeight="1" x14ac:dyDescent="0.25">
      <c r="A168" s="38"/>
      <c r="B168" s="38"/>
      <c r="C168" s="38"/>
      <c r="D168" s="38"/>
      <c r="E168" s="38"/>
      <c r="F168" s="39"/>
      <c r="G168" s="39"/>
      <c r="H168" s="39"/>
      <c r="I168" s="39"/>
      <c r="J168" s="39"/>
    </row>
    <row r="169" spans="1:11" s="1" customFormat="1" ht="19.5" customHeight="1" x14ac:dyDescent="0.25">
      <c r="A169" s="38"/>
      <c r="B169" s="38"/>
      <c r="C169" s="38"/>
      <c r="D169" s="38"/>
      <c r="E169" s="38"/>
      <c r="F169" s="39"/>
      <c r="G169" s="39"/>
      <c r="H169" s="39"/>
      <c r="I169" s="39"/>
      <c r="J169" s="39"/>
    </row>
    <row r="171" spans="1:11" s="31" customFormat="1" ht="28.5" customHeight="1" x14ac:dyDescent="0.25">
      <c r="A171" s="132" t="s">
        <v>212</v>
      </c>
      <c r="B171" s="133"/>
      <c r="C171" s="133"/>
      <c r="D171" s="133"/>
      <c r="E171" s="133"/>
      <c r="F171" s="133"/>
      <c r="G171" s="133"/>
      <c r="H171" s="41"/>
      <c r="I171" s="41"/>
      <c r="J171" s="42"/>
      <c r="K171" s="42"/>
    </row>
    <row r="172" spans="1:11" s="2" customFormat="1" ht="28.5" customHeight="1" x14ac:dyDescent="0.35">
      <c r="A172" s="131" t="s">
        <v>138</v>
      </c>
      <c r="B172" s="131"/>
      <c r="C172" s="131"/>
      <c r="D172" s="131"/>
      <c r="E172" s="131"/>
      <c r="F172" s="131"/>
      <c r="G172" s="131"/>
      <c r="H172" s="43"/>
      <c r="I172" s="43"/>
      <c r="J172" s="44"/>
      <c r="K172" s="44"/>
    </row>
    <row r="173" spans="1:11" s="2" customFormat="1" ht="27" customHeight="1" x14ac:dyDescent="0.35">
      <c r="A173" s="128" t="s">
        <v>213</v>
      </c>
      <c r="B173" s="129"/>
      <c r="C173" s="129"/>
      <c r="D173" s="129"/>
      <c r="E173" s="129"/>
      <c r="F173" s="129"/>
      <c r="G173" s="129"/>
      <c r="H173" s="129"/>
      <c r="I173" s="129"/>
      <c r="J173" s="129"/>
      <c r="K173" s="129"/>
    </row>
    <row r="174" spans="1:11" s="1" customFormat="1" ht="33.75" customHeight="1" x14ac:dyDescent="0.25">
      <c r="A174" s="45" t="s">
        <v>4</v>
      </c>
      <c r="B174" s="46" t="s">
        <v>5</v>
      </c>
      <c r="C174" s="46" t="s">
        <v>214</v>
      </c>
      <c r="D174" s="47" t="s">
        <v>6</v>
      </c>
      <c r="E174" s="46" t="s">
        <v>7</v>
      </c>
      <c r="F174" s="47" t="s">
        <v>8</v>
      </c>
      <c r="G174" s="48" t="s">
        <v>9</v>
      </c>
      <c r="H174" s="48" t="s">
        <v>10</v>
      </c>
      <c r="I174" s="48" t="s">
        <v>11</v>
      </c>
      <c r="J174" s="48" t="s">
        <v>12</v>
      </c>
      <c r="K174" s="48" t="s">
        <v>13</v>
      </c>
    </row>
    <row r="175" spans="1:11" s="1" customFormat="1" ht="91.5" customHeight="1" x14ac:dyDescent="0.25">
      <c r="A175" s="36" t="s">
        <v>215</v>
      </c>
      <c r="B175" s="6" t="s">
        <v>216</v>
      </c>
      <c r="C175" s="6" t="s">
        <v>217</v>
      </c>
      <c r="D175" s="51" t="s">
        <v>218</v>
      </c>
      <c r="E175" s="7" t="s">
        <v>219</v>
      </c>
      <c r="F175" s="6" t="s">
        <v>220</v>
      </c>
      <c r="G175" s="8">
        <v>2049.21</v>
      </c>
      <c r="H175" s="8">
        <v>750</v>
      </c>
      <c r="I175" s="8">
        <v>0</v>
      </c>
      <c r="J175" s="8">
        <f>SUM(G175:I175)</f>
        <v>2799.21</v>
      </c>
      <c r="K175" s="49" t="s">
        <v>19</v>
      </c>
    </row>
    <row r="176" spans="1:11" s="1" customFormat="1" ht="9" customHeight="1" x14ac:dyDescent="0.25">
      <c r="A176" s="10"/>
      <c r="B176" s="10"/>
      <c r="C176" s="10"/>
      <c r="D176" s="10"/>
      <c r="E176" s="11"/>
      <c r="F176" s="6"/>
      <c r="G176" s="8"/>
      <c r="H176" s="12"/>
      <c r="I176" s="12"/>
      <c r="J176" s="8"/>
      <c r="K176" s="13"/>
    </row>
    <row r="177" spans="1:11" s="1" customFormat="1" ht="99.75" customHeight="1" x14ac:dyDescent="0.25">
      <c r="A177" s="36" t="s">
        <v>221</v>
      </c>
      <c r="B177" s="6" t="s">
        <v>222</v>
      </c>
      <c r="C177" s="6" t="s">
        <v>223</v>
      </c>
      <c r="D177" s="51" t="s">
        <v>28</v>
      </c>
      <c r="E177" s="7" t="s">
        <v>224</v>
      </c>
      <c r="F177" s="6" t="s">
        <v>225</v>
      </c>
      <c r="G177" s="8">
        <v>2629.1</v>
      </c>
      <c r="H177" s="8">
        <v>250</v>
      </c>
      <c r="I177" s="8">
        <v>0</v>
      </c>
      <c r="J177" s="8">
        <f>SUM(G177:I177)</f>
        <v>2879.1</v>
      </c>
      <c r="K177" s="16" t="s">
        <v>83</v>
      </c>
    </row>
    <row r="178" spans="1:11" s="1" customFormat="1" ht="9" customHeight="1" x14ac:dyDescent="0.25">
      <c r="A178" s="10"/>
      <c r="B178" s="10"/>
      <c r="C178" s="10"/>
      <c r="D178" s="10"/>
      <c r="E178" s="11"/>
      <c r="F178" s="6"/>
      <c r="G178" s="8"/>
      <c r="H178" s="12"/>
      <c r="I178" s="12"/>
      <c r="J178" s="8"/>
      <c r="K178" s="13"/>
    </row>
    <row r="179" spans="1:11" s="1" customFormat="1" ht="102.75" customHeight="1" x14ac:dyDescent="0.25">
      <c r="A179" s="6" t="s">
        <v>226</v>
      </c>
      <c r="B179" s="7" t="s">
        <v>227</v>
      </c>
      <c r="C179" s="7" t="s">
        <v>228</v>
      </c>
      <c r="D179" s="52" t="s">
        <v>74</v>
      </c>
      <c r="E179" s="7" t="s">
        <v>224</v>
      </c>
      <c r="F179" s="6" t="s">
        <v>225</v>
      </c>
      <c r="G179" s="8">
        <v>1064.8</v>
      </c>
      <c r="H179" s="8">
        <v>200</v>
      </c>
      <c r="I179" s="8">
        <v>0</v>
      </c>
      <c r="J179" s="8">
        <f>SUM(G179:I179)</f>
        <v>1264.8</v>
      </c>
      <c r="K179" s="9" t="s">
        <v>19</v>
      </c>
    </row>
    <row r="180" spans="1:11" s="1" customFormat="1" ht="9" customHeight="1" x14ac:dyDescent="0.25">
      <c r="A180" s="10"/>
      <c r="B180" s="10"/>
      <c r="C180" s="10"/>
      <c r="D180" s="10"/>
      <c r="E180" s="11"/>
      <c r="F180" s="6"/>
      <c r="G180" s="8"/>
      <c r="H180" s="12"/>
      <c r="I180" s="12"/>
      <c r="J180" s="8"/>
      <c r="K180" s="13"/>
    </row>
    <row r="181" spans="1:11" s="1" customFormat="1" ht="93" customHeight="1" x14ac:dyDescent="0.25">
      <c r="A181" s="6" t="s">
        <v>229</v>
      </c>
      <c r="B181" s="10" t="s">
        <v>230</v>
      </c>
      <c r="C181" s="10" t="s">
        <v>231</v>
      </c>
      <c r="D181" s="52" t="s">
        <v>169</v>
      </c>
      <c r="E181" s="7" t="s">
        <v>232</v>
      </c>
      <c r="F181" s="6" t="s">
        <v>233</v>
      </c>
      <c r="G181" s="8">
        <v>571.9</v>
      </c>
      <c r="H181" s="13">
        <v>1600</v>
      </c>
      <c r="I181" s="13">
        <v>0</v>
      </c>
      <c r="J181" s="8">
        <f>SUM(G181:I181)</f>
        <v>2171.9</v>
      </c>
      <c r="K181" s="13"/>
    </row>
    <row r="182" spans="1:11" s="1" customFormat="1" ht="9" customHeight="1" x14ac:dyDescent="0.25">
      <c r="A182" s="10"/>
      <c r="B182" s="10"/>
      <c r="C182" s="10"/>
      <c r="D182" s="10"/>
      <c r="E182" s="11"/>
      <c r="F182" s="6"/>
      <c r="G182" s="8"/>
      <c r="H182" s="12"/>
      <c r="I182" s="12"/>
      <c r="J182" s="8"/>
      <c r="K182" s="13"/>
    </row>
    <row r="183" spans="1:11" s="1" customFormat="1" ht="93" customHeight="1" x14ac:dyDescent="0.25">
      <c r="A183" s="6" t="s">
        <v>229</v>
      </c>
      <c r="B183" s="10" t="s">
        <v>234</v>
      </c>
      <c r="C183" s="6" t="s">
        <v>235</v>
      </c>
      <c r="D183" s="52" t="s">
        <v>169</v>
      </c>
      <c r="E183" s="7" t="s">
        <v>232</v>
      </c>
      <c r="F183" s="6" t="s">
        <v>233</v>
      </c>
      <c r="G183" s="8">
        <v>571.9</v>
      </c>
      <c r="H183" s="13">
        <v>1600</v>
      </c>
      <c r="I183" s="13">
        <v>0</v>
      </c>
      <c r="J183" s="8">
        <f>SUM(G183:I183)</f>
        <v>2171.9</v>
      </c>
      <c r="K183" s="9" t="s">
        <v>83</v>
      </c>
    </row>
    <row r="184" spans="1:11" s="1" customFormat="1" ht="9" customHeight="1" x14ac:dyDescent="0.25">
      <c r="A184" s="10"/>
      <c r="B184" s="10"/>
      <c r="C184" s="10"/>
      <c r="D184" s="10"/>
      <c r="E184" s="11"/>
      <c r="F184" s="6"/>
      <c r="G184" s="8"/>
      <c r="H184" s="12"/>
      <c r="I184" s="12"/>
      <c r="J184" s="8"/>
      <c r="K184" s="13"/>
    </row>
    <row r="185" spans="1:11" s="1" customFormat="1" ht="96.75" customHeight="1" x14ac:dyDescent="0.25">
      <c r="A185" s="6" t="s">
        <v>229</v>
      </c>
      <c r="B185" s="10" t="s">
        <v>236</v>
      </c>
      <c r="C185" s="6" t="s">
        <v>237</v>
      </c>
      <c r="D185" s="52" t="s">
        <v>169</v>
      </c>
      <c r="E185" s="7" t="s">
        <v>232</v>
      </c>
      <c r="F185" s="6" t="s">
        <v>233</v>
      </c>
      <c r="G185" s="8">
        <v>1206.4000000000001</v>
      </c>
      <c r="H185" s="13">
        <v>1600</v>
      </c>
      <c r="I185" s="13">
        <v>0</v>
      </c>
      <c r="J185" s="8">
        <f>SUM(G185:I185)</f>
        <v>2806.4</v>
      </c>
      <c r="K185" s="9" t="s">
        <v>83</v>
      </c>
    </row>
    <row r="186" spans="1:11" s="1" customFormat="1" ht="9" customHeight="1" x14ac:dyDescent="0.25">
      <c r="A186" s="10"/>
      <c r="B186" s="10"/>
      <c r="C186" s="10"/>
      <c r="D186" s="10"/>
      <c r="E186" s="11"/>
      <c r="F186" s="6"/>
      <c r="G186" s="8"/>
      <c r="H186" s="12"/>
      <c r="I186" s="12"/>
      <c r="J186" s="8"/>
      <c r="K186" s="13"/>
    </row>
    <row r="187" spans="1:11" s="1" customFormat="1" ht="73.5" customHeight="1" x14ac:dyDescent="0.25">
      <c r="A187" s="6" t="s">
        <v>238</v>
      </c>
      <c r="B187" s="10" t="s">
        <v>239</v>
      </c>
      <c r="C187" s="10" t="s">
        <v>240</v>
      </c>
      <c r="D187" s="52" t="s">
        <v>241</v>
      </c>
      <c r="E187" s="7" t="s">
        <v>242</v>
      </c>
      <c r="F187" s="6" t="s">
        <v>243</v>
      </c>
      <c r="G187" s="8">
        <v>0</v>
      </c>
      <c r="H187" s="13">
        <v>200</v>
      </c>
      <c r="I187" s="13">
        <v>0</v>
      </c>
      <c r="J187" s="8">
        <f>SUM(G187:I187)</f>
        <v>200</v>
      </c>
      <c r="K187" s="9" t="s">
        <v>83</v>
      </c>
    </row>
    <row r="188" spans="1:11" s="1" customFormat="1" ht="9" customHeight="1" x14ac:dyDescent="0.25">
      <c r="A188" s="10"/>
      <c r="B188" s="10"/>
      <c r="C188" s="10"/>
      <c r="D188" s="10"/>
      <c r="E188" s="11"/>
      <c r="F188" s="6"/>
      <c r="G188" s="8"/>
      <c r="H188" s="13"/>
      <c r="I188" s="12"/>
      <c r="J188" s="8"/>
      <c r="K188" s="13"/>
    </row>
    <row r="189" spans="1:11" s="1" customFormat="1" ht="83.25" customHeight="1" x14ac:dyDescent="0.25">
      <c r="A189" s="6" t="s">
        <v>238</v>
      </c>
      <c r="B189" s="10" t="s">
        <v>244</v>
      </c>
      <c r="C189" s="6" t="s">
        <v>245</v>
      </c>
      <c r="D189" s="6" t="s">
        <v>56</v>
      </c>
      <c r="E189" s="7" t="s">
        <v>242</v>
      </c>
      <c r="F189" s="6" t="s">
        <v>243</v>
      </c>
      <c r="G189" s="8">
        <v>0</v>
      </c>
      <c r="H189" s="13">
        <v>200</v>
      </c>
      <c r="I189" s="13">
        <v>0</v>
      </c>
      <c r="J189" s="8">
        <f>SUM(G189:I189)</f>
        <v>200</v>
      </c>
      <c r="K189" s="9" t="s">
        <v>83</v>
      </c>
    </row>
    <row r="190" spans="1:11" s="1" customFormat="1" ht="9" customHeight="1" x14ac:dyDescent="0.25">
      <c r="A190" s="10"/>
      <c r="B190" s="10"/>
      <c r="C190" s="10"/>
      <c r="D190" s="10"/>
      <c r="E190" s="11"/>
      <c r="F190" s="6"/>
      <c r="G190" s="8"/>
      <c r="H190" s="13"/>
      <c r="I190" s="12"/>
      <c r="J190" s="8"/>
      <c r="K190" s="13"/>
    </row>
    <row r="191" spans="1:11" s="1" customFormat="1" ht="97.5" customHeight="1" x14ac:dyDescent="0.25">
      <c r="A191" s="6" t="s">
        <v>238</v>
      </c>
      <c r="B191" s="10" t="s">
        <v>246</v>
      </c>
      <c r="C191" s="6" t="s">
        <v>247</v>
      </c>
      <c r="D191" s="6" t="s">
        <v>248</v>
      </c>
      <c r="E191" s="7" t="s">
        <v>242</v>
      </c>
      <c r="F191" s="6" t="s">
        <v>243</v>
      </c>
      <c r="G191" s="8">
        <v>0</v>
      </c>
      <c r="H191" s="13">
        <v>200</v>
      </c>
      <c r="I191" s="13">
        <v>0</v>
      </c>
      <c r="J191" s="8">
        <f>SUM(G191:I191)</f>
        <v>200</v>
      </c>
      <c r="K191" s="13"/>
    </row>
    <row r="192" spans="1:11" s="1" customFormat="1" ht="9" customHeight="1" x14ac:dyDescent="0.25">
      <c r="A192" s="10"/>
      <c r="B192" s="10"/>
      <c r="C192" s="10"/>
      <c r="D192" s="10"/>
      <c r="E192" s="11"/>
      <c r="F192" s="6"/>
      <c r="G192" s="8"/>
      <c r="H192" s="13"/>
      <c r="I192" s="12"/>
      <c r="J192" s="8"/>
      <c r="K192" s="13"/>
    </row>
    <row r="193" spans="1:35" s="1" customFormat="1" ht="87.75" customHeight="1" x14ac:dyDescent="0.25">
      <c r="A193" s="6" t="s">
        <v>249</v>
      </c>
      <c r="B193" s="75" t="s">
        <v>37</v>
      </c>
      <c r="C193" s="6" t="s">
        <v>250</v>
      </c>
      <c r="D193" s="52" t="s">
        <v>38</v>
      </c>
      <c r="E193" s="11" t="s">
        <v>251</v>
      </c>
      <c r="F193" s="6" t="s">
        <v>252</v>
      </c>
      <c r="G193" s="8">
        <v>2891.85</v>
      </c>
      <c r="H193" s="13">
        <v>375</v>
      </c>
      <c r="I193" s="13">
        <v>0</v>
      </c>
      <c r="J193" s="8">
        <f>SUM(G193:I193)</f>
        <v>3266.85</v>
      </c>
      <c r="K193" s="9" t="s">
        <v>19</v>
      </c>
    </row>
    <row r="194" spans="1:35" s="1" customFormat="1" ht="9" customHeight="1" x14ac:dyDescent="0.25">
      <c r="A194" s="10"/>
      <c r="B194" s="10"/>
      <c r="C194" s="10"/>
      <c r="D194" s="10"/>
      <c r="E194" s="11"/>
      <c r="F194" s="6"/>
      <c r="G194" s="8"/>
      <c r="H194" s="12"/>
      <c r="I194" s="12"/>
      <c r="J194" s="8"/>
      <c r="K194" s="13"/>
    </row>
    <row r="195" spans="1:35" s="1" customFormat="1" ht="126.75" customHeight="1" x14ac:dyDescent="0.25">
      <c r="A195" s="6" t="s">
        <v>253</v>
      </c>
      <c r="B195" s="7" t="s">
        <v>25</v>
      </c>
      <c r="C195" s="7" t="s">
        <v>254</v>
      </c>
      <c r="D195" s="7" t="s">
        <v>255</v>
      </c>
      <c r="E195" s="7" t="s">
        <v>256</v>
      </c>
      <c r="F195" s="7" t="s">
        <v>257</v>
      </c>
      <c r="G195" s="8">
        <v>840.67</v>
      </c>
      <c r="H195" s="8">
        <v>800</v>
      </c>
      <c r="I195" s="8">
        <v>0</v>
      </c>
      <c r="J195" s="8">
        <f>SUM(G195:I195)</f>
        <v>1640.67</v>
      </c>
      <c r="K195" s="9" t="s">
        <v>19</v>
      </c>
    </row>
    <row r="196" spans="1:35" s="1" customFormat="1" ht="9" customHeight="1" x14ac:dyDescent="0.25">
      <c r="A196" s="10"/>
      <c r="B196" s="10"/>
      <c r="C196" s="10"/>
      <c r="D196" s="10"/>
      <c r="E196" s="11"/>
      <c r="F196" s="6"/>
      <c r="G196" s="8"/>
      <c r="H196" s="12"/>
      <c r="I196" s="12"/>
      <c r="J196" s="8"/>
      <c r="K196" s="13"/>
    </row>
    <row r="197" spans="1:35" s="55" customFormat="1" ht="69.75" customHeight="1" x14ac:dyDescent="0.25">
      <c r="A197" s="74" t="s">
        <v>253</v>
      </c>
      <c r="B197" s="51" t="s">
        <v>104</v>
      </c>
      <c r="C197" s="51" t="s">
        <v>258</v>
      </c>
      <c r="D197" s="51" t="s">
        <v>208</v>
      </c>
      <c r="E197" s="51" t="s">
        <v>256</v>
      </c>
      <c r="F197" s="52" t="s">
        <v>259</v>
      </c>
      <c r="G197" s="53">
        <v>776.47</v>
      </c>
      <c r="H197" s="53">
        <v>800</v>
      </c>
      <c r="I197" s="53">
        <v>0</v>
      </c>
      <c r="J197" s="53">
        <f>SUM(G197:I197)</f>
        <v>1576.47</v>
      </c>
      <c r="K197" s="50" t="s">
        <v>19</v>
      </c>
      <c r="L197" s="54"/>
      <c r="M197" s="54"/>
      <c r="N197" s="54"/>
      <c r="O197" s="54"/>
      <c r="P197" s="54"/>
      <c r="Q197" s="54"/>
      <c r="R197" s="54"/>
      <c r="S197" s="54"/>
      <c r="T197" s="54"/>
      <c r="U197" s="54"/>
      <c r="V197" s="54"/>
      <c r="W197" s="54"/>
      <c r="X197" s="54"/>
      <c r="Y197" s="54"/>
      <c r="Z197" s="54"/>
      <c r="AA197" s="54"/>
      <c r="AB197" s="54"/>
      <c r="AC197" s="54"/>
      <c r="AD197" s="54"/>
      <c r="AE197" s="54"/>
      <c r="AF197" s="54"/>
      <c r="AG197" s="54"/>
      <c r="AH197" s="54"/>
      <c r="AI197" s="54"/>
    </row>
    <row r="198" spans="1:35" s="56" customFormat="1" ht="9" customHeight="1" x14ac:dyDescent="0.25">
      <c r="A198" s="10"/>
      <c r="B198" s="10"/>
      <c r="C198" s="10"/>
      <c r="D198" s="10"/>
      <c r="E198" s="11"/>
      <c r="F198" s="6"/>
      <c r="G198" s="8"/>
      <c r="H198" s="12"/>
      <c r="I198" s="12"/>
      <c r="J198" s="8"/>
      <c r="K198" s="13"/>
      <c r="L198" s="54"/>
      <c r="M198" s="54"/>
      <c r="N198" s="54"/>
      <c r="O198" s="54"/>
      <c r="P198" s="54"/>
      <c r="Q198" s="54"/>
      <c r="R198" s="54"/>
      <c r="S198" s="54"/>
      <c r="T198" s="54"/>
      <c r="U198" s="54"/>
      <c r="V198" s="54"/>
      <c r="W198" s="54"/>
      <c r="X198" s="54"/>
      <c r="Y198" s="54"/>
      <c r="Z198" s="54"/>
      <c r="AA198" s="54"/>
      <c r="AB198" s="54"/>
      <c r="AC198" s="54"/>
      <c r="AD198" s="54"/>
      <c r="AE198" s="54"/>
      <c r="AF198" s="54"/>
      <c r="AG198" s="54"/>
      <c r="AH198" s="54"/>
      <c r="AI198" s="54"/>
    </row>
    <row r="199" spans="1:35" s="56" customFormat="1" ht="159.75" customHeight="1" x14ac:dyDescent="0.25">
      <c r="A199" s="6" t="s">
        <v>260</v>
      </c>
      <c r="B199" s="6" t="s">
        <v>37</v>
      </c>
      <c r="C199" s="6" t="s">
        <v>250</v>
      </c>
      <c r="D199" s="10" t="s">
        <v>130</v>
      </c>
      <c r="E199" s="7" t="s">
        <v>72</v>
      </c>
      <c r="F199" s="6" t="s">
        <v>261</v>
      </c>
      <c r="G199" s="8">
        <v>2982.21</v>
      </c>
      <c r="H199" s="13">
        <v>3000</v>
      </c>
      <c r="I199" s="15">
        <v>0</v>
      </c>
      <c r="J199" s="8">
        <f>SUM(G199:I199)</f>
        <v>5982.21</v>
      </c>
      <c r="K199" s="9" t="s">
        <v>83</v>
      </c>
      <c r="L199" s="54"/>
      <c r="M199" s="54"/>
      <c r="N199" s="54"/>
      <c r="O199" s="54"/>
      <c r="P199" s="54"/>
      <c r="Q199" s="54"/>
      <c r="R199" s="54"/>
      <c r="S199" s="54"/>
      <c r="T199" s="54"/>
      <c r="U199" s="54"/>
      <c r="V199" s="54"/>
      <c r="W199" s="54"/>
      <c r="X199" s="54"/>
      <c r="Y199" s="54"/>
      <c r="Z199" s="54"/>
      <c r="AA199" s="54"/>
      <c r="AB199" s="54"/>
      <c r="AC199" s="54"/>
      <c r="AD199" s="54"/>
      <c r="AE199" s="54"/>
      <c r="AF199" s="54"/>
      <c r="AG199" s="54"/>
      <c r="AH199" s="54"/>
      <c r="AI199" s="54"/>
    </row>
    <row r="200" spans="1:35" s="56" customFormat="1" ht="9" customHeight="1" x14ac:dyDescent="0.25">
      <c r="A200" s="10"/>
      <c r="B200" s="10"/>
      <c r="C200" s="10"/>
      <c r="D200" s="10"/>
      <c r="E200" s="11"/>
      <c r="F200" s="6"/>
      <c r="G200" s="8"/>
      <c r="H200" s="12"/>
      <c r="I200" s="12"/>
      <c r="J200" s="8"/>
      <c r="K200" s="13"/>
      <c r="L200" s="54"/>
      <c r="M200" s="54"/>
      <c r="N200" s="54"/>
      <c r="O200" s="54"/>
      <c r="P200" s="54"/>
      <c r="Q200" s="54"/>
      <c r="R200" s="54"/>
      <c r="S200" s="54"/>
      <c r="T200" s="54"/>
      <c r="U200" s="54"/>
      <c r="V200" s="54"/>
      <c r="W200" s="54"/>
      <c r="X200" s="54"/>
      <c r="Y200" s="54"/>
      <c r="Z200" s="54"/>
      <c r="AA200" s="54"/>
      <c r="AB200" s="54"/>
      <c r="AC200" s="54"/>
      <c r="AD200" s="54"/>
      <c r="AE200" s="54"/>
      <c r="AF200" s="54"/>
      <c r="AG200" s="54"/>
      <c r="AH200" s="54"/>
      <c r="AI200" s="54"/>
    </row>
    <row r="201" spans="1:35" s="55" customFormat="1" ht="136.5" customHeight="1" x14ac:dyDescent="0.25">
      <c r="A201" s="52" t="s">
        <v>260</v>
      </c>
      <c r="B201" s="51" t="s">
        <v>262</v>
      </c>
      <c r="C201" s="51" t="s">
        <v>263</v>
      </c>
      <c r="D201" s="52" t="s">
        <v>33</v>
      </c>
      <c r="E201" s="51" t="s">
        <v>72</v>
      </c>
      <c r="F201" s="52" t="s">
        <v>264</v>
      </c>
      <c r="G201" s="53">
        <v>836.81</v>
      </c>
      <c r="H201" s="53">
        <v>2500</v>
      </c>
      <c r="I201" s="53">
        <v>0</v>
      </c>
      <c r="J201" s="53">
        <f>SUM(G201:I201)</f>
        <v>3336.81</v>
      </c>
      <c r="K201" s="50"/>
      <c r="L201" s="54"/>
      <c r="M201" s="54"/>
      <c r="N201" s="54"/>
      <c r="O201" s="54"/>
      <c r="P201" s="54"/>
      <c r="Q201" s="54"/>
      <c r="R201" s="54"/>
      <c r="S201" s="54"/>
      <c r="T201" s="54"/>
      <c r="U201" s="54"/>
      <c r="V201" s="54"/>
      <c r="W201" s="54"/>
      <c r="X201" s="54"/>
      <c r="Y201" s="54"/>
      <c r="Z201" s="54"/>
      <c r="AA201" s="54"/>
      <c r="AB201" s="54"/>
      <c r="AC201" s="54"/>
      <c r="AD201" s="54"/>
      <c r="AE201" s="54"/>
      <c r="AF201" s="54"/>
      <c r="AG201" s="54"/>
      <c r="AH201" s="54"/>
      <c r="AI201" s="54"/>
    </row>
    <row r="202" spans="1:35" s="56" customFormat="1" ht="9" customHeight="1" x14ac:dyDescent="0.25">
      <c r="A202" s="10"/>
      <c r="B202" s="7"/>
      <c r="C202" s="7"/>
      <c r="D202" s="7"/>
      <c r="E202" s="11"/>
      <c r="F202" s="6"/>
      <c r="G202" s="8"/>
      <c r="H202" s="8"/>
      <c r="I202" s="8"/>
      <c r="J202" s="8"/>
      <c r="K202" s="13"/>
      <c r="L202" s="54"/>
      <c r="M202" s="54"/>
      <c r="N202" s="54"/>
      <c r="O202" s="54"/>
      <c r="P202" s="54"/>
      <c r="Q202" s="54"/>
      <c r="R202" s="54"/>
      <c r="S202" s="54"/>
      <c r="T202" s="54"/>
      <c r="U202" s="54"/>
      <c r="V202" s="54"/>
      <c r="W202" s="54"/>
      <c r="X202" s="54"/>
      <c r="Y202" s="54"/>
      <c r="Z202" s="54"/>
      <c r="AA202" s="54"/>
      <c r="AB202" s="54"/>
      <c r="AC202" s="54"/>
      <c r="AD202" s="54"/>
      <c r="AE202" s="54"/>
      <c r="AF202" s="54"/>
      <c r="AG202" s="54"/>
      <c r="AH202" s="54"/>
      <c r="AI202" s="54"/>
    </row>
    <row r="203" spans="1:35" s="55" customFormat="1" ht="106.5" customHeight="1" x14ac:dyDescent="0.25">
      <c r="A203" s="52" t="s">
        <v>260</v>
      </c>
      <c r="B203" s="51" t="s">
        <v>122</v>
      </c>
      <c r="C203" s="51" t="s">
        <v>265</v>
      </c>
      <c r="D203" s="51" t="s">
        <v>123</v>
      </c>
      <c r="E203" s="51" t="s">
        <v>72</v>
      </c>
      <c r="F203" s="58" t="s">
        <v>266</v>
      </c>
      <c r="G203" s="53">
        <v>3020.71</v>
      </c>
      <c r="H203" s="53">
        <v>3000</v>
      </c>
      <c r="I203" s="53">
        <v>0</v>
      </c>
      <c r="J203" s="53">
        <f>SUM(G203:I203)</f>
        <v>6020.71</v>
      </c>
      <c r="K203" s="50"/>
      <c r="L203" s="54"/>
      <c r="M203" s="54"/>
      <c r="N203" s="54"/>
      <c r="O203" s="54"/>
      <c r="P203" s="54"/>
      <c r="Q203" s="54"/>
      <c r="R203" s="54"/>
      <c r="S203" s="54"/>
      <c r="T203" s="54"/>
      <c r="U203" s="54"/>
      <c r="V203" s="54"/>
      <c r="W203" s="54"/>
      <c r="X203" s="54"/>
      <c r="Y203" s="54"/>
      <c r="Z203" s="54"/>
      <c r="AA203" s="54"/>
      <c r="AB203" s="54"/>
      <c r="AC203" s="54"/>
      <c r="AD203" s="54"/>
      <c r="AE203" s="54"/>
      <c r="AF203" s="54"/>
      <c r="AG203" s="54"/>
      <c r="AH203" s="54"/>
      <c r="AI203" s="54"/>
    </row>
    <row r="204" spans="1:35" s="56" customFormat="1" ht="9" customHeight="1" x14ac:dyDescent="0.25">
      <c r="A204" s="10"/>
      <c r="B204" s="10"/>
      <c r="C204" s="10"/>
      <c r="D204" s="10"/>
      <c r="E204" s="11"/>
      <c r="F204" s="6"/>
      <c r="G204" s="8"/>
      <c r="H204" s="12"/>
      <c r="I204" s="12"/>
      <c r="J204" s="8"/>
      <c r="K204" s="13"/>
      <c r="L204" s="54"/>
      <c r="M204" s="54"/>
      <c r="N204" s="54"/>
      <c r="O204" s="54"/>
      <c r="P204" s="54"/>
      <c r="Q204" s="54"/>
      <c r="R204" s="54"/>
      <c r="S204" s="54"/>
      <c r="T204" s="54"/>
      <c r="U204" s="54"/>
      <c r="V204" s="54"/>
      <c r="W204" s="54"/>
      <c r="X204" s="54"/>
      <c r="Y204" s="54"/>
      <c r="Z204" s="54"/>
      <c r="AA204" s="54"/>
      <c r="AB204" s="54"/>
      <c r="AC204" s="54"/>
      <c r="AD204" s="54"/>
      <c r="AE204" s="54"/>
      <c r="AF204" s="54"/>
      <c r="AG204" s="54"/>
      <c r="AH204" s="54"/>
      <c r="AI204" s="54"/>
    </row>
    <row r="205" spans="1:35" s="56" customFormat="1" ht="105.75" customHeight="1" x14ac:dyDescent="0.25">
      <c r="A205" s="6" t="s">
        <v>260</v>
      </c>
      <c r="B205" s="10" t="s">
        <v>267</v>
      </c>
      <c r="C205" s="10" t="s">
        <v>268</v>
      </c>
      <c r="D205" s="52" t="s">
        <v>123</v>
      </c>
      <c r="E205" s="7" t="s">
        <v>72</v>
      </c>
      <c r="F205" s="6" t="s">
        <v>266</v>
      </c>
      <c r="G205" s="8">
        <v>2179.71</v>
      </c>
      <c r="H205" s="13">
        <v>2500</v>
      </c>
      <c r="I205" s="13">
        <v>0</v>
      </c>
      <c r="J205" s="8">
        <f>SUM(G205:I205)</f>
        <v>4679.71</v>
      </c>
      <c r="K205" s="9" t="s">
        <v>83</v>
      </c>
      <c r="L205" s="54"/>
      <c r="M205" s="54"/>
      <c r="N205" s="54"/>
      <c r="O205" s="54"/>
      <c r="P205" s="54"/>
      <c r="Q205" s="54"/>
      <c r="R205" s="54"/>
      <c r="S205" s="54"/>
      <c r="T205" s="54"/>
      <c r="U205" s="54"/>
      <c r="V205" s="54"/>
      <c r="W205" s="54"/>
      <c r="X205" s="54"/>
      <c r="Y205" s="54"/>
      <c r="Z205" s="54"/>
      <c r="AA205" s="54"/>
      <c r="AB205" s="54"/>
      <c r="AC205" s="54"/>
      <c r="AD205" s="54"/>
      <c r="AE205" s="54"/>
      <c r="AF205" s="54"/>
      <c r="AG205" s="54"/>
      <c r="AH205" s="54"/>
      <c r="AI205" s="54"/>
    </row>
    <row r="206" spans="1:35" s="56" customFormat="1" ht="9" customHeight="1" x14ac:dyDescent="0.25">
      <c r="A206" s="10"/>
      <c r="B206" s="10"/>
      <c r="C206" s="10"/>
      <c r="D206" s="10"/>
      <c r="E206" s="11"/>
      <c r="F206" s="6"/>
      <c r="G206" s="8"/>
      <c r="H206" s="12"/>
      <c r="I206" s="12"/>
      <c r="J206" s="8"/>
      <c r="K206" s="13"/>
      <c r="L206" s="54"/>
      <c r="M206" s="54"/>
      <c r="N206" s="54"/>
      <c r="O206" s="54"/>
      <c r="P206" s="54"/>
      <c r="Q206" s="54"/>
      <c r="R206" s="54"/>
      <c r="S206" s="54"/>
      <c r="T206" s="54"/>
      <c r="U206" s="54"/>
      <c r="V206" s="54"/>
      <c r="W206" s="54"/>
      <c r="X206" s="54"/>
      <c r="Y206" s="54"/>
      <c r="Z206" s="54"/>
      <c r="AA206" s="54"/>
      <c r="AB206" s="54"/>
      <c r="AC206" s="54"/>
      <c r="AD206" s="54"/>
      <c r="AE206" s="54"/>
      <c r="AF206" s="54"/>
      <c r="AG206" s="54"/>
      <c r="AH206" s="54"/>
      <c r="AI206" s="54"/>
    </row>
    <row r="207" spans="1:35" s="56" customFormat="1" ht="106.5" customHeight="1" x14ac:dyDescent="0.25">
      <c r="A207" s="6" t="s">
        <v>269</v>
      </c>
      <c r="B207" s="10" t="s">
        <v>270</v>
      </c>
      <c r="C207" s="10" t="s">
        <v>271</v>
      </c>
      <c r="D207" s="57" t="s">
        <v>93</v>
      </c>
      <c r="E207" s="7" t="s">
        <v>72</v>
      </c>
      <c r="F207" s="6" t="s">
        <v>266</v>
      </c>
      <c r="G207" s="8">
        <v>1477.81</v>
      </c>
      <c r="H207" s="13">
        <v>2000</v>
      </c>
      <c r="I207" s="13">
        <v>0</v>
      </c>
      <c r="J207" s="8">
        <f>SUM(G207:I207)</f>
        <v>3477.81</v>
      </c>
      <c r="K207" s="13"/>
      <c r="L207" s="54"/>
      <c r="M207" s="54"/>
      <c r="N207" s="54"/>
      <c r="O207" s="54"/>
      <c r="P207" s="54"/>
      <c r="Q207" s="54"/>
      <c r="R207" s="54"/>
      <c r="S207" s="54"/>
      <c r="T207" s="54"/>
      <c r="U207" s="54"/>
      <c r="V207" s="54"/>
      <c r="W207" s="54"/>
      <c r="X207" s="54"/>
      <c r="Y207" s="54"/>
      <c r="Z207" s="54"/>
      <c r="AA207" s="54"/>
      <c r="AB207" s="54"/>
      <c r="AC207" s="54"/>
      <c r="AD207" s="54"/>
      <c r="AE207" s="54"/>
      <c r="AF207" s="54"/>
      <c r="AG207" s="54"/>
      <c r="AH207" s="54"/>
      <c r="AI207" s="54"/>
    </row>
    <row r="208" spans="1:35" s="56" customFormat="1" ht="9" customHeight="1" x14ac:dyDescent="0.25">
      <c r="A208" s="10"/>
      <c r="B208" s="10"/>
      <c r="C208" s="10"/>
      <c r="D208" s="10"/>
      <c r="E208" s="11"/>
      <c r="F208" s="76"/>
      <c r="G208" s="8"/>
      <c r="H208" s="12"/>
      <c r="I208" s="12"/>
      <c r="J208" s="8"/>
      <c r="K208" s="13"/>
      <c r="L208" s="54"/>
      <c r="M208" s="54"/>
      <c r="N208" s="54"/>
      <c r="O208" s="54"/>
      <c r="P208" s="54"/>
      <c r="Q208" s="54"/>
      <c r="R208" s="54"/>
      <c r="S208" s="54"/>
      <c r="T208" s="54"/>
      <c r="U208" s="54"/>
      <c r="V208" s="54"/>
      <c r="W208" s="54"/>
      <c r="X208" s="54"/>
      <c r="Y208" s="54"/>
      <c r="Z208" s="54"/>
      <c r="AA208" s="54"/>
      <c r="AB208" s="54"/>
      <c r="AC208" s="54"/>
      <c r="AD208" s="54"/>
      <c r="AE208" s="54"/>
      <c r="AF208" s="54"/>
      <c r="AG208" s="54"/>
      <c r="AH208" s="54"/>
      <c r="AI208" s="54"/>
    </row>
    <row r="209" spans="1:35" s="56" customFormat="1" ht="136.5" customHeight="1" x14ac:dyDescent="0.25">
      <c r="A209" s="6" t="s">
        <v>272</v>
      </c>
      <c r="B209" s="10" t="s">
        <v>70</v>
      </c>
      <c r="C209" s="10" t="s">
        <v>273</v>
      </c>
      <c r="D209" s="6" t="s">
        <v>274</v>
      </c>
      <c r="E209" s="7" t="s">
        <v>72</v>
      </c>
      <c r="F209" s="6" t="s">
        <v>275</v>
      </c>
      <c r="G209" s="8">
        <v>1667</v>
      </c>
      <c r="H209" s="13">
        <v>2500</v>
      </c>
      <c r="I209" s="13">
        <v>0</v>
      </c>
      <c r="J209" s="8">
        <f>SUM(G209:I209)</f>
        <v>4167</v>
      </c>
      <c r="K209" s="9" t="s">
        <v>83</v>
      </c>
      <c r="L209" s="54"/>
      <c r="M209" s="54"/>
      <c r="N209" s="54"/>
      <c r="O209" s="54"/>
      <c r="P209" s="54"/>
      <c r="Q209" s="54"/>
      <c r="R209" s="54"/>
      <c r="S209" s="54"/>
      <c r="T209" s="54"/>
      <c r="U209" s="54"/>
      <c r="V209" s="54"/>
      <c r="W209" s="54"/>
      <c r="X209" s="54"/>
      <c r="Y209" s="54"/>
      <c r="Z209" s="54"/>
      <c r="AA209" s="54"/>
      <c r="AB209" s="54"/>
      <c r="AC209" s="54"/>
      <c r="AD209" s="54"/>
      <c r="AE209" s="54"/>
      <c r="AF209" s="54"/>
      <c r="AG209" s="54"/>
      <c r="AH209" s="54"/>
      <c r="AI209" s="54"/>
    </row>
    <row r="210" spans="1:35" s="56" customFormat="1" ht="9" customHeight="1" x14ac:dyDescent="0.25">
      <c r="A210" s="10"/>
      <c r="B210" s="10"/>
      <c r="C210" s="10"/>
      <c r="D210" s="10"/>
      <c r="E210" s="11"/>
      <c r="F210" s="76"/>
      <c r="G210" s="8"/>
      <c r="H210" s="12"/>
      <c r="I210" s="12"/>
      <c r="J210" s="8"/>
      <c r="K210" s="13"/>
      <c r="L210" s="54"/>
      <c r="M210" s="54"/>
      <c r="N210" s="54"/>
      <c r="O210" s="54"/>
      <c r="P210" s="54"/>
      <c r="Q210" s="54"/>
      <c r="R210" s="54"/>
      <c r="S210" s="54"/>
      <c r="T210" s="54"/>
      <c r="U210" s="54"/>
      <c r="V210" s="54"/>
      <c r="W210" s="54"/>
      <c r="X210" s="54"/>
      <c r="Y210" s="54"/>
      <c r="Z210" s="54"/>
      <c r="AA210" s="54"/>
      <c r="AB210" s="54"/>
      <c r="AC210" s="54"/>
      <c r="AD210" s="54"/>
      <c r="AE210" s="54"/>
      <c r="AF210" s="54"/>
      <c r="AG210" s="54"/>
      <c r="AH210" s="54"/>
      <c r="AI210" s="54"/>
    </row>
    <row r="211" spans="1:35" s="55" customFormat="1" ht="76.5" customHeight="1" x14ac:dyDescent="0.25">
      <c r="A211" s="52" t="s">
        <v>276</v>
      </c>
      <c r="B211" s="52" t="s">
        <v>104</v>
      </c>
      <c r="C211" s="52" t="s">
        <v>217</v>
      </c>
      <c r="D211" s="52" t="s">
        <v>208</v>
      </c>
      <c r="E211" s="52" t="s">
        <v>72</v>
      </c>
      <c r="F211" s="63" t="s">
        <v>277</v>
      </c>
      <c r="G211" s="53">
        <v>535.11</v>
      </c>
      <c r="H211" s="53">
        <v>2000</v>
      </c>
      <c r="I211" s="60">
        <v>0</v>
      </c>
      <c r="J211" s="53">
        <f>SUM(G211:I211)</f>
        <v>2535.11</v>
      </c>
      <c r="K211" s="61" t="s">
        <v>19</v>
      </c>
      <c r="L211" s="54"/>
      <c r="M211" s="54"/>
      <c r="N211" s="54"/>
      <c r="O211" s="54"/>
      <c r="P211" s="54"/>
      <c r="Q211" s="54"/>
      <c r="R211" s="54"/>
      <c r="S211" s="54"/>
      <c r="T211" s="54"/>
      <c r="U211" s="54"/>
      <c r="V211" s="54"/>
      <c r="W211" s="54"/>
      <c r="X211" s="54"/>
      <c r="Y211" s="54"/>
      <c r="Z211" s="54"/>
      <c r="AA211" s="54"/>
      <c r="AB211" s="54"/>
      <c r="AC211" s="54"/>
      <c r="AD211" s="54"/>
      <c r="AE211" s="54"/>
      <c r="AF211" s="54"/>
      <c r="AG211" s="54"/>
      <c r="AH211" s="54"/>
      <c r="AI211" s="54"/>
    </row>
    <row r="212" spans="1:35" s="56" customFormat="1" ht="9" customHeight="1" x14ac:dyDescent="0.25">
      <c r="A212" s="10"/>
      <c r="B212" s="10"/>
      <c r="C212" s="10"/>
      <c r="D212" s="10"/>
      <c r="E212" s="11"/>
      <c r="F212" s="18"/>
      <c r="G212" s="8"/>
      <c r="H212" s="12"/>
      <c r="I212" s="12"/>
      <c r="J212" s="8"/>
      <c r="K212" s="13"/>
      <c r="L212" s="54"/>
      <c r="M212" s="54"/>
      <c r="N212" s="54"/>
      <c r="O212" s="54"/>
      <c r="P212" s="54"/>
      <c r="Q212" s="54"/>
      <c r="R212" s="54"/>
      <c r="S212" s="54"/>
      <c r="T212" s="54"/>
      <c r="U212" s="54"/>
      <c r="V212" s="54"/>
      <c r="W212" s="54"/>
      <c r="X212" s="54"/>
      <c r="Y212" s="54"/>
      <c r="Z212" s="54"/>
      <c r="AA212" s="54"/>
      <c r="AB212" s="54"/>
      <c r="AC212" s="54"/>
      <c r="AD212" s="54"/>
      <c r="AE212" s="54"/>
      <c r="AF212" s="54"/>
      <c r="AG212" s="54"/>
      <c r="AH212" s="54"/>
      <c r="AI212" s="54"/>
    </row>
    <row r="213" spans="1:35" s="55" customFormat="1" ht="89.25" customHeight="1" x14ac:dyDescent="0.25">
      <c r="A213" s="52" t="s">
        <v>278</v>
      </c>
      <c r="B213" s="51" t="s">
        <v>164</v>
      </c>
      <c r="C213" s="51" t="s">
        <v>279</v>
      </c>
      <c r="D213" s="51" t="s">
        <v>165</v>
      </c>
      <c r="E213" s="62" t="s">
        <v>81</v>
      </c>
      <c r="F213" s="63" t="s">
        <v>280</v>
      </c>
      <c r="G213" s="64">
        <v>0</v>
      </c>
      <c r="H213" s="53">
        <v>2500</v>
      </c>
      <c r="I213" s="53">
        <v>0</v>
      </c>
      <c r="J213" s="53">
        <f>SUM(G213:I213)</f>
        <v>2500</v>
      </c>
      <c r="K213" s="50"/>
      <c r="L213" s="54"/>
      <c r="M213" s="54"/>
      <c r="N213" s="54"/>
      <c r="O213" s="54"/>
      <c r="P213" s="54"/>
      <c r="Q213" s="54"/>
      <c r="R213" s="54"/>
      <c r="S213" s="54"/>
      <c r="T213" s="54"/>
      <c r="U213" s="54"/>
      <c r="V213" s="54"/>
      <c r="W213" s="54"/>
      <c r="X213" s="54"/>
      <c r="Y213" s="54"/>
      <c r="Z213" s="54"/>
      <c r="AA213" s="54"/>
      <c r="AB213" s="54"/>
      <c r="AC213" s="54"/>
      <c r="AD213" s="54"/>
      <c r="AE213" s="54"/>
      <c r="AF213" s="54"/>
      <c r="AG213" s="54"/>
      <c r="AH213" s="54"/>
      <c r="AI213" s="54"/>
    </row>
    <row r="214" spans="1:35" s="56" customFormat="1" ht="9" customHeight="1" x14ac:dyDescent="0.25">
      <c r="A214" s="10"/>
      <c r="B214" s="7"/>
      <c r="C214" s="7"/>
      <c r="D214" s="7"/>
      <c r="E214" s="19"/>
      <c r="F214" s="20"/>
      <c r="G214" s="21"/>
      <c r="H214" s="8"/>
      <c r="I214" s="8"/>
      <c r="J214" s="8"/>
      <c r="K214" s="22"/>
      <c r="L214" s="54"/>
      <c r="M214" s="54"/>
      <c r="N214" s="54"/>
      <c r="O214" s="54"/>
      <c r="P214" s="54"/>
      <c r="Q214" s="54"/>
      <c r="R214" s="54"/>
      <c r="S214" s="54"/>
      <c r="T214" s="54"/>
      <c r="U214" s="54"/>
      <c r="V214" s="54"/>
      <c r="W214" s="54"/>
      <c r="X214" s="54"/>
      <c r="Y214" s="54"/>
      <c r="Z214" s="54"/>
      <c r="AA214" s="54"/>
      <c r="AB214" s="54"/>
      <c r="AC214" s="54"/>
      <c r="AD214" s="54"/>
      <c r="AE214" s="54"/>
      <c r="AF214" s="54"/>
      <c r="AG214" s="54"/>
      <c r="AH214" s="54"/>
      <c r="AI214" s="54"/>
    </row>
    <row r="215" spans="1:35" s="55" customFormat="1" ht="63" customHeight="1" x14ac:dyDescent="0.25">
      <c r="A215" s="52" t="s">
        <v>281</v>
      </c>
      <c r="B215" s="51" t="s">
        <v>282</v>
      </c>
      <c r="C215" s="51" t="s">
        <v>283</v>
      </c>
      <c r="D215" s="51" t="s">
        <v>284</v>
      </c>
      <c r="E215" s="62" t="s">
        <v>285</v>
      </c>
      <c r="F215" s="63" t="s">
        <v>286</v>
      </c>
      <c r="G215" s="64">
        <v>797.43</v>
      </c>
      <c r="H215" s="53">
        <v>1600</v>
      </c>
      <c r="I215" s="53">
        <v>0</v>
      </c>
      <c r="J215" s="53">
        <f>SUM(G215:I215)</f>
        <v>2397.4299999999998</v>
      </c>
      <c r="K215" s="50"/>
      <c r="L215" s="54"/>
      <c r="M215" s="54"/>
      <c r="N215" s="54"/>
      <c r="O215" s="54"/>
      <c r="P215" s="54"/>
      <c r="Q215" s="54"/>
      <c r="R215" s="54"/>
      <c r="S215" s="54"/>
      <c r="T215" s="54"/>
      <c r="U215" s="54"/>
      <c r="V215" s="54"/>
      <c r="W215" s="54"/>
      <c r="X215" s="54"/>
      <c r="Y215" s="54"/>
      <c r="Z215" s="54"/>
      <c r="AA215" s="54"/>
      <c r="AB215" s="54"/>
      <c r="AC215" s="54"/>
      <c r="AD215" s="54"/>
      <c r="AE215" s="54"/>
      <c r="AF215" s="54"/>
      <c r="AG215" s="54"/>
      <c r="AH215" s="54"/>
      <c r="AI215" s="54"/>
    </row>
    <row r="216" spans="1:35" s="56" customFormat="1" ht="9" customHeight="1" x14ac:dyDescent="0.25">
      <c r="A216" s="10"/>
      <c r="B216" s="7"/>
      <c r="C216" s="7"/>
      <c r="D216" s="7"/>
      <c r="E216" s="19"/>
      <c r="F216" s="20"/>
      <c r="G216" s="21"/>
      <c r="H216" s="8"/>
      <c r="I216" s="8"/>
      <c r="J216" s="8"/>
      <c r="K216" s="22"/>
      <c r="L216" s="54"/>
      <c r="M216" s="54"/>
      <c r="N216" s="54"/>
      <c r="O216" s="54"/>
      <c r="P216" s="54"/>
      <c r="Q216" s="54"/>
      <c r="R216" s="54"/>
      <c r="S216" s="54"/>
      <c r="T216" s="54"/>
      <c r="U216" s="54"/>
      <c r="V216" s="54"/>
      <c r="W216" s="54"/>
      <c r="X216" s="54"/>
      <c r="Y216" s="54"/>
      <c r="Z216" s="54"/>
      <c r="AA216" s="54"/>
      <c r="AB216" s="54"/>
      <c r="AC216" s="54"/>
      <c r="AD216" s="54"/>
      <c r="AE216" s="54"/>
      <c r="AF216" s="54"/>
      <c r="AG216" s="54"/>
      <c r="AH216" s="54"/>
      <c r="AI216" s="54"/>
    </row>
    <row r="217" spans="1:35" s="55" customFormat="1" ht="60.75" customHeight="1" x14ac:dyDescent="0.25">
      <c r="A217" s="52" t="s">
        <v>281</v>
      </c>
      <c r="B217" s="51" t="s">
        <v>287</v>
      </c>
      <c r="C217" s="51" t="s">
        <v>288</v>
      </c>
      <c r="D217" s="51" t="s">
        <v>284</v>
      </c>
      <c r="E217" s="62" t="s">
        <v>285</v>
      </c>
      <c r="F217" s="63" t="s">
        <v>286</v>
      </c>
      <c r="G217" s="64">
        <v>797.43</v>
      </c>
      <c r="H217" s="53">
        <v>1600</v>
      </c>
      <c r="I217" s="53">
        <v>0</v>
      </c>
      <c r="J217" s="53">
        <f>SUM(G217:I217)</f>
        <v>2397.4299999999998</v>
      </c>
      <c r="K217" s="50"/>
      <c r="L217" s="54"/>
      <c r="M217" s="54"/>
      <c r="N217" s="54"/>
      <c r="O217" s="54"/>
      <c r="P217" s="54"/>
      <c r="Q217" s="54"/>
      <c r="R217" s="54"/>
      <c r="S217" s="54"/>
      <c r="T217" s="54"/>
      <c r="U217" s="54"/>
      <c r="V217" s="54"/>
      <c r="W217" s="54"/>
      <c r="X217" s="54"/>
      <c r="Y217" s="54"/>
      <c r="Z217" s="54"/>
      <c r="AA217" s="54"/>
      <c r="AB217" s="54"/>
      <c r="AC217" s="54"/>
      <c r="AD217" s="54"/>
      <c r="AE217" s="54"/>
      <c r="AF217" s="54"/>
      <c r="AG217" s="54"/>
      <c r="AH217" s="54"/>
      <c r="AI217" s="54"/>
    </row>
    <row r="218" spans="1:35" s="56" customFormat="1" ht="9" customHeight="1" x14ac:dyDescent="0.25">
      <c r="A218" s="10"/>
      <c r="B218" s="7"/>
      <c r="C218" s="7"/>
      <c r="D218" s="7"/>
      <c r="E218" s="19"/>
      <c r="F218" s="20"/>
      <c r="G218" s="21"/>
      <c r="H218" s="8"/>
      <c r="I218" s="8"/>
      <c r="J218" s="8"/>
      <c r="K218" s="22"/>
    </row>
    <row r="219" spans="1:35" s="56" customFormat="1" ht="56.25" customHeight="1" x14ac:dyDescent="0.25">
      <c r="A219" s="6" t="s">
        <v>289</v>
      </c>
      <c r="B219" s="7" t="s">
        <v>290</v>
      </c>
      <c r="C219" s="7" t="s">
        <v>268</v>
      </c>
      <c r="D219" s="7" t="s">
        <v>74</v>
      </c>
      <c r="E219" s="19" t="s">
        <v>285</v>
      </c>
      <c r="F219" s="20" t="s">
        <v>286</v>
      </c>
      <c r="G219" s="21">
        <v>756.73</v>
      </c>
      <c r="H219" s="8">
        <v>2400</v>
      </c>
      <c r="I219" s="8">
        <v>0</v>
      </c>
      <c r="J219" s="8">
        <f>SUM(G219:I219)</f>
        <v>3156.73</v>
      </c>
      <c r="K219" s="22"/>
    </row>
    <row r="220" spans="1:35" s="56" customFormat="1" ht="9" customHeight="1" x14ac:dyDescent="0.25">
      <c r="A220" s="10"/>
      <c r="B220" s="7"/>
      <c r="C220" s="7"/>
      <c r="D220" s="7"/>
      <c r="E220" s="19"/>
      <c r="F220" s="20"/>
      <c r="G220" s="21"/>
      <c r="H220" s="8"/>
      <c r="I220" s="8"/>
      <c r="J220" s="8"/>
      <c r="K220" s="22"/>
    </row>
    <row r="221" spans="1:35" s="55" customFormat="1" ht="100.5" customHeight="1" x14ac:dyDescent="0.25">
      <c r="A221" s="52" t="s">
        <v>289</v>
      </c>
      <c r="B221" s="51" t="s">
        <v>291</v>
      </c>
      <c r="C221" s="51" t="s">
        <v>268</v>
      </c>
      <c r="D221" s="51" t="s">
        <v>123</v>
      </c>
      <c r="E221" s="62" t="s">
        <v>57</v>
      </c>
      <c r="F221" s="63" t="s">
        <v>292</v>
      </c>
      <c r="G221" s="64">
        <v>946.21</v>
      </c>
      <c r="H221" s="53">
        <v>3000</v>
      </c>
      <c r="I221" s="53">
        <v>0</v>
      </c>
      <c r="J221" s="53">
        <f>SUM(G221:I221)</f>
        <v>3946.21</v>
      </c>
      <c r="K221" s="65"/>
      <c r="L221" s="54"/>
      <c r="M221" s="54"/>
      <c r="N221" s="54"/>
      <c r="O221" s="54"/>
      <c r="P221" s="54"/>
      <c r="Q221" s="54"/>
      <c r="R221" s="54"/>
      <c r="S221" s="54"/>
      <c r="T221" s="54"/>
      <c r="U221" s="54"/>
      <c r="V221" s="54"/>
      <c r="W221" s="54"/>
      <c r="X221" s="54"/>
      <c r="Y221" s="54"/>
      <c r="Z221" s="54"/>
      <c r="AA221" s="54"/>
      <c r="AB221" s="54"/>
      <c r="AC221" s="54"/>
      <c r="AD221" s="54"/>
      <c r="AE221" s="54"/>
      <c r="AF221" s="54"/>
      <c r="AG221" s="54"/>
    </row>
    <row r="222" spans="1:35" s="56" customFormat="1" ht="9" customHeight="1" x14ac:dyDescent="0.25">
      <c r="A222" s="10"/>
      <c r="B222" s="7"/>
      <c r="C222" s="7"/>
      <c r="D222" s="7"/>
      <c r="E222" s="19"/>
      <c r="F222" s="20"/>
      <c r="G222" s="21"/>
      <c r="H222" s="8"/>
      <c r="I222" s="8"/>
      <c r="J222" s="8"/>
      <c r="K222" s="22"/>
      <c r="L222" s="54"/>
      <c r="M222" s="54"/>
      <c r="N222" s="54"/>
      <c r="O222" s="54"/>
      <c r="P222" s="54"/>
      <c r="Q222" s="54"/>
      <c r="R222" s="54"/>
      <c r="S222" s="54"/>
      <c r="T222" s="54"/>
      <c r="U222" s="54"/>
      <c r="V222" s="54"/>
      <c r="W222" s="54"/>
      <c r="X222" s="54"/>
      <c r="Y222" s="54"/>
      <c r="Z222" s="54"/>
      <c r="AA222" s="54"/>
      <c r="AB222" s="54"/>
      <c r="AC222" s="54"/>
      <c r="AD222" s="54"/>
      <c r="AE222" s="54"/>
      <c r="AF222" s="54"/>
      <c r="AG222" s="54"/>
    </row>
    <row r="223" spans="1:35" s="55" customFormat="1" ht="261" customHeight="1" x14ac:dyDescent="0.25">
      <c r="A223" s="52" t="s">
        <v>289</v>
      </c>
      <c r="B223" s="51" t="s">
        <v>222</v>
      </c>
      <c r="C223" s="51" t="s">
        <v>223</v>
      </c>
      <c r="D223" s="51" t="s">
        <v>74</v>
      </c>
      <c r="E223" s="62" t="s">
        <v>293</v>
      </c>
      <c r="F223" s="77" t="s">
        <v>294</v>
      </c>
      <c r="G223" s="64">
        <v>2245.23</v>
      </c>
      <c r="H223" s="53">
        <v>4200</v>
      </c>
      <c r="I223" s="53">
        <v>0</v>
      </c>
      <c r="J223" s="53">
        <f>SUM(G223:I223)</f>
        <v>6445.23</v>
      </c>
      <c r="K223" s="50"/>
      <c r="L223" s="54"/>
      <c r="M223" s="54"/>
      <c r="N223" s="54"/>
      <c r="O223" s="54"/>
      <c r="P223" s="54"/>
      <c r="Q223" s="54"/>
      <c r="R223" s="54"/>
      <c r="S223" s="54"/>
      <c r="T223" s="54"/>
      <c r="U223" s="54"/>
      <c r="V223" s="54"/>
      <c r="W223" s="54"/>
      <c r="X223" s="54"/>
      <c r="Y223" s="54"/>
      <c r="Z223" s="54"/>
      <c r="AA223" s="54"/>
      <c r="AB223" s="54"/>
      <c r="AC223" s="54"/>
      <c r="AD223" s="54"/>
      <c r="AE223" s="54"/>
      <c r="AF223" s="54"/>
      <c r="AG223" s="54"/>
    </row>
    <row r="224" spans="1:35" s="1" customFormat="1" ht="9" customHeight="1" x14ac:dyDescent="0.25">
      <c r="A224" s="10"/>
      <c r="B224" s="7"/>
      <c r="C224" s="7"/>
      <c r="D224" s="7"/>
      <c r="E224" s="19"/>
      <c r="F224" s="20"/>
      <c r="G224" s="21"/>
      <c r="H224" s="8"/>
      <c r="I224" s="8"/>
      <c r="J224" s="8"/>
      <c r="K224" s="22"/>
      <c r="L224" s="54"/>
      <c r="M224" s="54"/>
      <c r="N224" s="54"/>
      <c r="O224" s="54"/>
      <c r="P224" s="54"/>
      <c r="Q224" s="54"/>
      <c r="R224" s="54"/>
      <c r="S224" s="54"/>
      <c r="T224" s="54"/>
      <c r="U224" s="54"/>
      <c r="V224" s="54"/>
      <c r="W224" s="54"/>
      <c r="X224" s="54"/>
      <c r="Y224" s="54"/>
      <c r="Z224" s="66"/>
      <c r="AA224" s="66"/>
      <c r="AB224" s="66"/>
      <c r="AC224" s="66"/>
      <c r="AD224" s="66"/>
      <c r="AE224" s="66"/>
      <c r="AF224" s="66"/>
      <c r="AG224" s="66"/>
    </row>
    <row r="225" spans="1:33" s="1" customFormat="1" ht="66.75" customHeight="1" x14ac:dyDescent="0.25">
      <c r="A225" s="6" t="s">
        <v>289</v>
      </c>
      <c r="B225" s="7" t="s">
        <v>230</v>
      </c>
      <c r="C225" s="7" t="s">
        <v>231</v>
      </c>
      <c r="D225" s="51" t="s">
        <v>169</v>
      </c>
      <c r="E225" s="19" t="s">
        <v>23</v>
      </c>
      <c r="F225" s="20" t="s">
        <v>295</v>
      </c>
      <c r="G225" s="21">
        <v>2922.39</v>
      </c>
      <c r="H225" s="8">
        <v>3600</v>
      </c>
      <c r="I225" s="8">
        <v>0</v>
      </c>
      <c r="J225" s="8">
        <f>SUM(G225:I225)</f>
        <v>6522.3899999999994</v>
      </c>
      <c r="K225" s="22"/>
      <c r="L225" s="66"/>
      <c r="M225" s="66"/>
      <c r="N225" s="66"/>
      <c r="O225" s="66"/>
      <c r="P225" s="66"/>
      <c r="Q225" s="66"/>
      <c r="R225" s="66"/>
      <c r="S225" s="66"/>
      <c r="T225" s="66"/>
      <c r="U225" s="66"/>
      <c r="V225" s="66"/>
      <c r="W225" s="66"/>
      <c r="X225" s="66"/>
      <c r="Y225" s="66"/>
      <c r="Z225" s="66"/>
      <c r="AA225" s="66"/>
      <c r="AB225" s="66"/>
      <c r="AC225" s="66"/>
      <c r="AD225" s="66"/>
      <c r="AE225" s="66"/>
      <c r="AF225" s="66"/>
      <c r="AG225" s="66"/>
    </row>
    <row r="226" spans="1:33" s="1" customFormat="1" ht="9" customHeight="1" x14ac:dyDescent="0.25">
      <c r="A226" s="10"/>
      <c r="B226" s="7"/>
      <c r="C226" s="7"/>
      <c r="D226" s="7"/>
      <c r="E226" s="19"/>
      <c r="F226" s="20"/>
      <c r="G226" s="21"/>
      <c r="H226" s="8"/>
      <c r="I226" s="8"/>
      <c r="J226" s="8"/>
      <c r="K226" s="22"/>
      <c r="L226" s="66"/>
      <c r="M226" s="66"/>
      <c r="N226" s="66"/>
      <c r="O226" s="66"/>
      <c r="P226" s="66"/>
      <c r="Q226" s="66"/>
      <c r="R226" s="66"/>
      <c r="S226" s="66"/>
      <c r="T226" s="66"/>
      <c r="U226" s="66"/>
      <c r="V226" s="66"/>
      <c r="W226" s="66"/>
      <c r="X226" s="66"/>
      <c r="Y226" s="66"/>
      <c r="Z226" s="66"/>
      <c r="AA226" s="66"/>
      <c r="AB226" s="66"/>
      <c r="AC226" s="66"/>
      <c r="AD226" s="66"/>
      <c r="AE226" s="66"/>
      <c r="AF226" s="66"/>
      <c r="AG226" s="66"/>
    </row>
    <row r="227" spans="1:33" s="67" customFormat="1" ht="63" customHeight="1" x14ac:dyDescent="0.25">
      <c r="A227" s="52" t="s">
        <v>296</v>
      </c>
      <c r="B227" s="51" t="s">
        <v>216</v>
      </c>
      <c r="C227" s="51" t="s">
        <v>217</v>
      </c>
      <c r="D227" s="51" t="s">
        <v>208</v>
      </c>
      <c r="E227" s="62" t="s">
        <v>297</v>
      </c>
      <c r="F227" s="63" t="s">
        <v>298</v>
      </c>
      <c r="G227" s="64">
        <v>355.4</v>
      </c>
      <c r="H227" s="53">
        <v>1200</v>
      </c>
      <c r="I227" s="53">
        <v>0</v>
      </c>
      <c r="J227" s="53">
        <f>SUM(G227:I227)</f>
        <v>1555.4</v>
      </c>
      <c r="K227" s="65"/>
      <c r="L227" s="66"/>
      <c r="M227" s="66"/>
      <c r="N227" s="66"/>
      <c r="O227" s="66"/>
      <c r="P227" s="66"/>
      <c r="Q227" s="66"/>
      <c r="R227" s="66"/>
      <c r="S227" s="66"/>
      <c r="T227" s="66"/>
      <c r="U227" s="66"/>
      <c r="V227" s="66"/>
      <c r="W227" s="66"/>
      <c r="X227" s="66"/>
      <c r="Y227" s="66"/>
      <c r="Z227" s="66"/>
      <c r="AA227" s="66"/>
      <c r="AB227" s="66"/>
      <c r="AC227" s="66"/>
      <c r="AD227" s="66"/>
      <c r="AE227" s="66"/>
      <c r="AF227" s="66"/>
      <c r="AG227" s="66"/>
    </row>
    <row r="228" spans="1:33" s="1" customFormat="1" ht="9" customHeight="1" x14ac:dyDescent="0.25">
      <c r="A228" s="10"/>
      <c r="B228" s="7"/>
      <c r="C228" s="7"/>
      <c r="D228" s="7"/>
      <c r="E228" s="19"/>
      <c r="F228" s="20"/>
      <c r="G228" s="21"/>
      <c r="H228" s="8"/>
      <c r="I228" s="8"/>
      <c r="J228" s="8"/>
      <c r="K228" s="22"/>
      <c r="L228" s="66"/>
      <c r="M228" s="66"/>
      <c r="N228" s="66"/>
      <c r="O228" s="66"/>
      <c r="P228" s="66"/>
      <c r="Q228" s="66"/>
      <c r="R228" s="66"/>
      <c r="S228" s="66"/>
      <c r="T228" s="66"/>
      <c r="U228" s="66"/>
      <c r="V228" s="66"/>
      <c r="W228" s="66"/>
      <c r="X228" s="66"/>
      <c r="Y228" s="66"/>
      <c r="Z228" s="66"/>
      <c r="AA228" s="66"/>
      <c r="AB228" s="66"/>
      <c r="AC228" s="66"/>
      <c r="AD228" s="66"/>
      <c r="AE228" s="66"/>
      <c r="AF228" s="66"/>
      <c r="AG228" s="66"/>
    </row>
    <row r="229" spans="1:33" s="67" customFormat="1" ht="71.25" customHeight="1" x14ac:dyDescent="0.25">
      <c r="A229" s="52" t="s">
        <v>296</v>
      </c>
      <c r="B229" s="51" t="s">
        <v>122</v>
      </c>
      <c r="C229" s="51" t="s">
        <v>265</v>
      </c>
      <c r="D229" s="51" t="s">
        <v>123</v>
      </c>
      <c r="E229" s="62" t="s">
        <v>297</v>
      </c>
      <c r="F229" s="63" t="s">
        <v>299</v>
      </c>
      <c r="G229" s="64">
        <v>1835.2</v>
      </c>
      <c r="H229" s="53">
        <v>1500</v>
      </c>
      <c r="I229" s="53">
        <v>0</v>
      </c>
      <c r="J229" s="53">
        <f>SUM(G229:I229)</f>
        <v>3335.2</v>
      </c>
      <c r="K229" s="68"/>
      <c r="L229" s="66"/>
      <c r="M229" s="66"/>
      <c r="N229" s="66"/>
      <c r="O229" s="66"/>
      <c r="P229" s="66"/>
      <c r="Q229" s="66"/>
      <c r="R229" s="66"/>
      <c r="S229" s="66"/>
      <c r="T229" s="66"/>
      <c r="U229" s="66"/>
      <c r="V229" s="66"/>
      <c r="W229" s="66"/>
      <c r="X229" s="66"/>
      <c r="Y229" s="66"/>
      <c r="Z229" s="66"/>
      <c r="AA229" s="66"/>
      <c r="AB229" s="66"/>
      <c r="AC229" s="66"/>
      <c r="AD229" s="66"/>
      <c r="AE229" s="66"/>
      <c r="AF229" s="66"/>
      <c r="AG229" s="66"/>
    </row>
    <row r="230" spans="1:33" s="1" customFormat="1" ht="9" customHeight="1" x14ac:dyDescent="0.25">
      <c r="A230" s="10"/>
      <c r="B230" s="7"/>
      <c r="C230" s="7"/>
      <c r="D230" s="7"/>
      <c r="E230" s="19"/>
      <c r="F230" s="20"/>
      <c r="G230" s="21"/>
      <c r="H230" s="8"/>
      <c r="I230" s="8"/>
      <c r="J230" s="8"/>
      <c r="K230" s="22"/>
      <c r="L230" s="66"/>
      <c r="M230" s="66"/>
      <c r="N230" s="66"/>
      <c r="O230" s="66"/>
      <c r="P230" s="66"/>
      <c r="Q230" s="66"/>
      <c r="R230" s="66"/>
      <c r="S230" s="66"/>
      <c r="T230" s="66"/>
      <c r="U230" s="66"/>
      <c r="V230" s="66"/>
      <c r="W230" s="66"/>
      <c r="X230" s="66"/>
      <c r="Y230" s="66"/>
      <c r="Z230" s="66"/>
      <c r="AA230" s="66"/>
      <c r="AB230" s="66"/>
      <c r="AC230" s="66"/>
      <c r="AD230" s="66"/>
      <c r="AE230" s="66"/>
      <c r="AF230" s="66"/>
      <c r="AG230" s="66"/>
    </row>
    <row r="231" spans="1:33" s="1" customFormat="1" ht="88.5" customHeight="1" x14ac:dyDescent="0.25">
      <c r="A231" s="6" t="s">
        <v>296</v>
      </c>
      <c r="B231" s="7" t="s">
        <v>270</v>
      </c>
      <c r="C231" s="7" t="s">
        <v>271</v>
      </c>
      <c r="D231" s="51" t="s">
        <v>93</v>
      </c>
      <c r="E231" s="19" t="s">
        <v>297</v>
      </c>
      <c r="F231" s="20" t="s">
        <v>299</v>
      </c>
      <c r="G231" s="21">
        <v>846.9</v>
      </c>
      <c r="H231" s="8">
        <v>1200</v>
      </c>
      <c r="I231" s="8">
        <v>0</v>
      </c>
      <c r="J231" s="8">
        <f>SUM(G231:I231)</f>
        <v>2046.9</v>
      </c>
      <c r="K231" s="22"/>
      <c r="L231" s="66"/>
      <c r="M231" s="66"/>
      <c r="N231" s="66"/>
      <c r="O231" s="66"/>
      <c r="P231" s="66"/>
      <c r="Q231" s="66"/>
      <c r="R231" s="66"/>
      <c r="S231" s="66"/>
      <c r="T231" s="66"/>
      <c r="U231" s="66"/>
      <c r="V231" s="66"/>
      <c r="W231" s="66"/>
      <c r="X231" s="66"/>
      <c r="Y231" s="66"/>
      <c r="Z231" s="66"/>
      <c r="AA231" s="66"/>
      <c r="AB231" s="66"/>
      <c r="AC231" s="66"/>
      <c r="AD231" s="66"/>
      <c r="AE231" s="66"/>
      <c r="AF231" s="66"/>
      <c r="AG231" s="66"/>
    </row>
    <row r="232" spans="1:33" s="1" customFormat="1" ht="9" customHeight="1" x14ac:dyDescent="0.25">
      <c r="A232" s="10"/>
      <c r="B232" s="7"/>
      <c r="C232" s="7"/>
      <c r="D232" s="7"/>
      <c r="E232" s="19"/>
      <c r="F232" s="20"/>
      <c r="G232" s="21"/>
      <c r="H232" s="8"/>
      <c r="I232" s="8"/>
      <c r="J232" s="8"/>
      <c r="K232" s="22"/>
      <c r="L232" s="66"/>
      <c r="M232" s="66"/>
      <c r="N232" s="66"/>
      <c r="O232" s="66"/>
      <c r="P232" s="66"/>
      <c r="Q232" s="66"/>
      <c r="R232" s="66"/>
      <c r="S232" s="66"/>
      <c r="T232" s="66"/>
      <c r="U232" s="66"/>
      <c r="V232" s="66"/>
      <c r="W232" s="66"/>
      <c r="X232" s="66"/>
      <c r="Y232" s="66"/>
      <c r="Z232" s="66"/>
      <c r="AA232" s="66"/>
      <c r="AB232" s="66"/>
      <c r="AC232" s="66"/>
      <c r="AD232" s="66"/>
      <c r="AE232" s="66"/>
      <c r="AF232" s="66"/>
      <c r="AG232" s="66"/>
    </row>
    <row r="233" spans="1:33" s="1" customFormat="1" ht="61.5" customHeight="1" x14ac:dyDescent="0.25">
      <c r="A233" s="6" t="s">
        <v>300</v>
      </c>
      <c r="B233" s="7" t="s">
        <v>301</v>
      </c>
      <c r="C233" s="7" t="s">
        <v>231</v>
      </c>
      <c r="D233" s="7" t="s">
        <v>56</v>
      </c>
      <c r="E233" s="19" t="s">
        <v>302</v>
      </c>
      <c r="F233" s="20" t="s">
        <v>303</v>
      </c>
      <c r="G233" s="21">
        <v>1897.31</v>
      </c>
      <c r="H233" s="8">
        <v>3000</v>
      </c>
      <c r="I233" s="8">
        <v>0</v>
      </c>
      <c r="J233" s="8">
        <f>SUM(G233:I233)</f>
        <v>4897.3099999999995</v>
      </c>
      <c r="K233" s="16"/>
    </row>
    <row r="234" spans="1:33" s="1" customFormat="1" ht="9" customHeight="1" x14ac:dyDescent="0.25">
      <c r="A234" s="10"/>
      <c r="B234" s="7"/>
      <c r="C234" s="7"/>
      <c r="D234" s="7"/>
      <c r="E234" s="19"/>
      <c r="F234" s="24"/>
      <c r="G234" s="21"/>
      <c r="H234" s="8"/>
      <c r="I234" s="8"/>
      <c r="J234" s="8"/>
      <c r="K234" s="16"/>
    </row>
    <row r="235" spans="1:33" s="1" customFormat="1" ht="21.75" customHeight="1" x14ac:dyDescent="0.25">
      <c r="A235" s="130" t="s">
        <v>304</v>
      </c>
      <c r="B235" s="130"/>
      <c r="C235" s="130"/>
      <c r="D235" s="130"/>
      <c r="E235" s="130"/>
      <c r="F235" s="130"/>
      <c r="G235" s="26">
        <f>SUM(G175:G234)</f>
        <v>38701.89</v>
      </c>
      <c r="H235" s="26">
        <f>SUM(H175:H234)</f>
        <v>51875</v>
      </c>
      <c r="I235" s="26">
        <f>SUM(I175:I234)</f>
        <v>0</v>
      </c>
      <c r="J235" s="27">
        <f>SUM(J175:J234)</f>
        <v>90576.889999999985</v>
      </c>
      <c r="K235" s="26"/>
    </row>
    <row r="236" spans="1:33" s="1" customFormat="1" ht="9" customHeight="1" x14ac:dyDescent="0.25">
      <c r="A236" s="10"/>
      <c r="B236" s="10"/>
      <c r="C236" s="10"/>
      <c r="D236" s="10"/>
      <c r="E236" s="11"/>
      <c r="F236" s="6"/>
      <c r="G236" s="8"/>
      <c r="H236" s="12"/>
      <c r="I236" s="12"/>
      <c r="J236" s="8"/>
      <c r="K236" s="13"/>
    </row>
    <row r="237" spans="1:33" s="1" customFormat="1" ht="11.25" customHeight="1" x14ac:dyDescent="0.25">
      <c r="A237" s="10"/>
      <c r="B237" s="10"/>
      <c r="C237" s="10"/>
      <c r="D237" s="10"/>
      <c r="E237" s="7"/>
      <c r="F237" s="7"/>
      <c r="G237" s="8"/>
      <c r="H237" s="8"/>
      <c r="I237" s="8"/>
      <c r="J237" s="8"/>
      <c r="K237" s="13"/>
    </row>
    <row r="238" spans="1:33" s="1" customFormat="1" ht="19.5" customHeight="1" x14ac:dyDescent="0.25">
      <c r="A238" s="28" t="s">
        <v>77</v>
      </c>
      <c r="B238" s="28"/>
      <c r="C238" s="28"/>
      <c r="D238" s="28"/>
      <c r="E238" s="28"/>
      <c r="F238" s="28"/>
      <c r="G238" s="29">
        <f>+G235</f>
        <v>38701.89</v>
      </c>
      <c r="H238" s="29">
        <f>+H235</f>
        <v>51875</v>
      </c>
      <c r="I238" s="29">
        <f>+I235</f>
        <v>0</v>
      </c>
      <c r="J238" s="29">
        <f>SUM(J235)</f>
        <v>90576.889999999985</v>
      </c>
      <c r="K238" s="29"/>
    </row>
    <row r="241" spans="1:11" s="31" customFormat="1" ht="28.5" customHeight="1" x14ac:dyDescent="0.25">
      <c r="A241" s="132" t="s">
        <v>137</v>
      </c>
      <c r="B241" s="133"/>
      <c r="C241" s="133"/>
      <c r="D241" s="133"/>
      <c r="E241" s="133"/>
      <c r="F241" s="133"/>
      <c r="G241" s="133"/>
      <c r="H241" s="41"/>
      <c r="I241" s="41"/>
      <c r="J241" s="42"/>
      <c r="K241" s="42"/>
    </row>
    <row r="242" spans="1:11" s="2" customFormat="1" ht="28.5" customHeight="1" x14ac:dyDescent="0.35">
      <c r="A242" s="131" t="s">
        <v>138</v>
      </c>
      <c r="B242" s="131"/>
      <c r="C242" s="131"/>
      <c r="D242" s="131"/>
      <c r="E242" s="131"/>
      <c r="F242" s="131"/>
      <c r="G242" s="131"/>
      <c r="H242" s="43"/>
      <c r="I242" s="43"/>
      <c r="J242" s="44"/>
      <c r="K242" s="44"/>
    </row>
    <row r="243" spans="1:11" s="2" customFormat="1" ht="27" customHeight="1" x14ac:dyDescent="0.35">
      <c r="A243" s="128" t="s">
        <v>305</v>
      </c>
      <c r="B243" s="129"/>
      <c r="C243" s="129"/>
      <c r="D243" s="129"/>
      <c r="E243" s="129"/>
      <c r="F243" s="129"/>
      <c r="G243" s="129"/>
      <c r="H243" s="129"/>
      <c r="I243" s="129"/>
      <c r="J243" s="129"/>
      <c r="K243" s="129"/>
    </row>
    <row r="244" spans="1:11" s="1" customFormat="1" ht="33.75" customHeight="1" x14ac:dyDescent="0.25">
      <c r="A244" s="88" t="s">
        <v>4</v>
      </c>
      <c r="B244" s="46" t="s">
        <v>5</v>
      </c>
      <c r="C244" s="46" t="s">
        <v>214</v>
      </c>
      <c r="D244" s="47" t="s">
        <v>6</v>
      </c>
      <c r="E244" s="46" t="s">
        <v>7</v>
      </c>
      <c r="F244" s="47" t="s">
        <v>8</v>
      </c>
      <c r="G244" s="48" t="s">
        <v>9</v>
      </c>
      <c r="H244" s="48" t="s">
        <v>10</v>
      </c>
      <c r="I244" s="48" t="s">
        <v>11</v>
      </c>
      <c r="J244" s="48" t="s">
        <v>12</v>
      </c>
      <c r="K244" s="48" t="s">
        <v>13</v>
      </c>
    </row>
    <row r="245" spans="1:11" s="1" customFormat="1" ht="66" customHeight="1" x14ac:dyDescent="0.25">
      <c r="A245" s="36" t="s">
        <v>306</v>
      </c>
      <c r="B245" s="6" t="s">
        <v>307</v>
      </c>
      <c r="C245" s="6" t="s">
        <v>308</v>
      </c>
      <c r="D245" s="51" t="s">
        <v>308</v>
      </c>
      <c r="E245" s="7" t="s">
        <v>309</v>
      </c>
      <c r="F245" s="6" t="s">
        <v>310</v>
      </c>
      <c r="G245" s="8">
        <v>774.01</v>
      </c>
      <c r="H245" s="8">
        <v>1500</v>
      </c>
      <c r="I245" s="8">
        <v>0</v>
      </c>
      <c r="J245" s="8">
        <f>SUM(G245:I245)</f>
        <v>2274.0100000000002</v>
      </c>
      <c r="K245" s="49" t="s">
        <v>83</v>
      </c>
    </row>
    <row r="246" spans="1:11" s="1" customFormat="1" ht="9" customHeight="1" x14ac:dyDescent="0.25">
      <c r="A246" s="10"/>
      <c r="B246" s="10"/>
      <c r="C246" s="10"/>
      <c r="D246" s="57"/>
      <c r="E246" s="11"/>
      <c r="F246" s="6"/>
      <c r="G246" s="8"/>
      <c r="H246" s="12"/>
      <c r="I246" s="12"/>
      <c r="J246" s="8"/>
      <c r="K246" s="13"/>
    </row>
    <row r="247" spans="1:11" s="1" customFormat="1" ht="96.75" customHeight="1" x14ac:dyDescent="0.25">
      <c r="A247" s="36" t="s">
        <v>311</v>
      </c>
      <c r="B247" s="6" t="s">
        <v>144</v>
      </c>
      <c r="C247" s="6" t="s">
        <v>254</v>
      </c>
      <c r="D247" s="51" t="s">
        <v>107</v>
      </c>
      <c r="E247" s="7" t="s">
        <v>312</v>
      </c>
      <c r="F247" s="6" t="s">
        <v>313</v>
      </c>
      <c r="G247" s="8">
        <v>1435.26</v>
      </c>
      <c r="H247" s="8">
        <v>800</v>
      </c>
      <c r="I247" s="8">
        <v>0</v>
      </c>
      <c r="J247" s="8">
        <f>SUM(G247:I247)</f>
        <v>2235.2600000000002</v>
      </c>
      <c r="K247" s="16" t="s">
        <v>83</v>
      </c>
    </row>
    <row r="248" spans="1:11" s="1" customFormat="1" ht="9" customHeight="1" x14ac:dyDescent="0.25">
      <c r="A248" s="10"/>
      <c r="B248" s="10"/>
      <c r="C248" s="10"/>
      <c r="D248" s="57"/>
      <c r="E248" s="11"/>
      <c r="F248" s="6"/>
      <c r="G248" s="8"/>
      <c r="H248" s="12"/>
      <c r="I248" s="12"/>
      <c r="J248" s="8"/>
      <c r="K248" s="13"/>
    </row>
    <row r="249" spans="1:11" s="1" customFormat="1" ht="184.5" customHeight="1" x14ac:dyDescent="0.25">
      <c r="A249" s="6" t="s">
        <v>314</v>
      </c>
      <c r="B249" s="7" t="s">
        <v>315</v>
      </c>
      <c r="C249" s="7" t="s">
        <v>268</v>
      </c>
      <c r="D249" s="52" t="s">
        <v>123</v>
      </c>
      <c r="E249" s="7" t="s">
        <v>302</v>
      </c>
      <c r="F249" s="6" t="s">
        <v>316</v>
      </c>
      <c r="G249" s="8">
        <v>1315.27</v>
      </c>
      <c r="H249" s="8">
        <v>3600</v>
      </c>
      <c r="I249" s="8">
        <v>0</v>
      </c>
      <c r="J249" s="8">
        <f>SUM(G249:I249)</f>
        <v>4915.2700000000004</v>
      </c>
      <c r="K249" s="9" t="s">
        <v>83</v>
      </c>
    </row>
    <row r="250" spans="1:11" s="1" customFormat="1" ht="9" customHeight="1" x14ac:dyDescent="0.25">
      <c r="A250" s="10"/>
      <c r="B250" s="10"/>
      <c r="C250" s="10"/>
      <c r="D250" s="57"/>
      <c r="E250" s="11"/>
      <c r="F250" s="6"/>
      <c r="G250" s="8"/>
      <c r="H250" s="12"/>
      <c r="I250" s="12"/>
      <c r="J250" s="8"/>
      <c r="K250" s="13"/>
    </row>
    <row r="251" spans="1:11" s="1" customFormat="1" ht="41.25" customHeight="1" x14ac:dyDescent="0.25">
      <c r="A251" s="6" t="s">
        <v>317</v>
      </c>
      <c r="B251" s="10" t="s">
        <v>318</v>
      </c>
      <c r="C251" s="6" t="s">
        <v>319</v>
      </c>
      <c r="D251" s="52" t="s">
        <v>107</v>
      </c>
      <c r="E251" s="11" t="s">
        <v>81</v>
      </c>
      <c r="F251" s="6" t="s">
        <v>320</v>
      </c>
      <c r="G251" s="8">
        <v>0</v>
      </c>
      <c r="H251" s="13">
        <v>500</v>
      </c>
      <c r="I251" s="13">
        <v>0</v>
      </c>
      <c r="J251" s="8">
        <f>SUM(G251:I251)</f>
        <v>500</v>
      </c>
      <c r="K251" s="9" t="s">
        <v>83</v>
      </c>
    </row>
    <row r="252" spans="1:11" s="1" customFormat="1" ht="9" customHeight="1" x14ac:dyDescent="0.25">
      <c r="A252" s="10"/>
      <c r="B252" s="10"/>
      <c r="C252" s="10"/>
      <c r="D252" s="57"/>
      <c r="E252" s="11"/>
      <c r="F252" s="6"/>
      <c r="G252" s="8"/>
      <c r="H252" s="12"/>
      <c r="I252" s="12"/>
      <c r="J252" s="8"/>
      <c r="K252" s="13"/>
    </row>
    <row r="253" spans="1:11" s="1" customFormat="1" ht="53.25" customHeight="1" x14ac:dyDescent="0.25">
      <c r="A253" s="6" t="s">
        <v>321</v>
      </c>
      <c r="B253" s="10" t="s">
        <v>322</v>
      </c>
      <c r="C253" s="6" t="s">
        <v>323</v>
      </c>
      <c r="D253" s="52" t="s">
        <v>324</v>
      </c>
      <c r="E253" s="11" t="s">
        <v>325</v>
      </c>
      <c r="F253" s="6" t="s">
        <v>326</v>
      </c>
      <c r="G253" s="8">
        <v>0</v>
      </c>
      <c r="H253" s="13">
        <v>600</v>
      </c>
      <c r="I253" s="13">
        <v>0</v>
      </c>
      <c r="J253" s="8">
        <f>SUM(G253:I253)</f>
        <v>600</v>
      </c>
      <c r="K253" s="9"/>
    </row>
    <row r="254" spans="1:11" s="1" customFormat="1" ht="9" customHeight="1" x14ac:dyDescent="0.25">
      <c r="A254" s="10"/>
      <c r="B254" s="10"/>
      <c r="C254" s="10"/>
      <c r="D254" s="57"/>
      <c r="E254" s="11"/>
      <c r="F254" s="6"/>
      <c r="G254" s="8"/>
      <c r="H254" s="12"/>
      <c r="I254" s="12"/>
      <c r="J254" s="8"/>
      <c r="K254" s="13"/>
    </row>
    <row r="255" spans="1:11" s="1" customFormat="1" ht="40.5" customHeight="1" x14ac:dyDescent="0.25">
      <c r="A255" s="6" t="s">
        <v>321</v>
      </c>
      <c r="B255" s="10" t="s">
        <v>327</v>
      </c>
      <c r="C255" s="6" t="s">
        <v>228</v>
      </c>
      <c r="D255" s="52" t="s">
        <v>56</v>
      </c>
      <c r="E255" s="11" t="s">
        <v>23</v>
      </c>
      <c r="F255" s="6" t="s">
        <v>328</v>
      </c>
      <c r="G255" s="8">
        <v>1537.5</v>
      </c>
      <c r="H255" s="13">
        <v>4200</v>
      </c>
      <c r="I255" s="13">
        <v>0</v>
      </c>
      <c r="J255" s="8">
        <f>SUM(G255:I255)</f>
        <v>5737.5</v>
      </c>
      <c r="K255" s="9" t="s">
        <v>83</v>
      </c>
    </row>
    <row r="256" spans="1:11" s="1" customFormat="1" ht="9" customHeight="1" x14ac:dyDescent="0.25">
      <c r="A256" s="10"/>
      <c r="B256" s="10"/>
      <c r="C256" s="10"/>
      <c r="D256" s="57"/>
      <c r="E256" s="11"/>
      <c r="F256" s="6"/>
      <c r="G256" s="8"/>
      <c r="H256" s="12"/>
      <c r="I256" s="12"/>
      <c r="J256" s="8"/>
      <c r="K256" s="13"/>
    </row>
    <row r="257" spans="1:35" s="1" customFormat="1" ht="101.25" customHeight="1" x14ac:dyDescent="0.25">
      <c r="A257" s="6" t="s">
        <v>329</v>
      </c>
      <c r="B257" s="6" t="s">
        <v>330</v>
      </c>
      <c r="C257" s="10" t="s">
        <v>331</v>
      </c>
      <c r="D257" s="57" t="s">
        <v>130</v>
      </c>
      <c r="E257" s="11" t="s">
        <v>332</v>
      </c>
      <c r="F257" s="6" t="s">
        <v>333</v>
      </c>
      <c r="G257" s="8">
        <v>10775</v>
      </c>
      <c r="H257" s="13">
        <v>700</v>
      </c>
      <c r="I257" s="13">
        <v>0</v>
      </c>
      <c r="J257" s="8">
        <f>SUM(G257:I257)</f>
        <v>11475</v>
      </c>
      <c r="K257" s="9" t="s">
        <v>19</v>
      </c>
    </row>
    <row r="258" spans="1:35" s="1" customFormat="1" ht="9" customHeight="1" x14ac:dyDescent="0.25">
      <c r="A258" s="10"/>
      <c r="B258" s="10"/>
      <c r="C258" s="10"/>
      <c r="D258" s="57"/>
      <c r="E258" s="11"/>
      <c r="F258" s="6"/>
      <c r="G258" s="8"/>
      <c r="H258" s="12"/>
      <c r="I258" s="12"/>
      <c r="J258" s="8"/>
      <c r="K258" s="13"/>
    </row>
    <row r="259" spans="1:35" s="1" customFormat="1" ht="42" customHeight="1" x14ac:dyDescent="0.25">
      <c r="A259" s="6" t="s">
        <v>334</v>
      </c>
      <c r="B259" s="6" t="s">
        <v>222</v>
      </c>
      <c r="C259" s="6" t="s">
        <v>223</v>
      </c>
      <c r="D259" s="52" t="s">
        <v>335</v>
      </c>
      <c r="E259" s="11" t="s">
        <v>336</v>
      </c>
      <c r="F259" s="6" t="s">
        <v>337</v>
      </c>
      <c r="G259" s="8">
        <v>2207</v>
      </c>
      <c r="H259" s="13">
        <v>1000</v>
      </c>
      <c r="I259" s="13">
        <v>0</v>
      </c>
      <c r="J259" s="8">
        <f>SUM(G259:I259)</f>
        <v>3207</v>
      </c>
      <c r="K259" s="9" t="s">
        <v>83</v>
      </c>
    </row>
    <row r="260" spans="1:35" s="1" customFormat="1" ht="9" customHeight="1" x14ac:dyDescent="0.25">
      <c r="A260" s="10"/>
      <c r="B260" s="10"/>
      <c r="C260" s="10"/>
      <c r="D260" s="57"/>
      <c r="E260" s="11"/>
      <c r="F260" s="6"/>
      <c r="G260" s="8"/>
      <c r="H260" s="13"/>
      <c r="I260" s="12"/>
      <c r="J260" s="8"/>
      <c r="K260" s="13"/>
    </row>
    <row r="261" spans="1:35" s="1" customFormat="1" ht="44.25" customHeight="1" x14ac:dyDescent="0.25">
      <c r="A261" s="6" t="s">
        <v>334</v>
      </c>
      <c r="B261" s="10" t="s">
        <v>227</v>
      </c>
      <c r="C261" s="10" t="s">
        <v>338</v>
      </c>
      <c r="D261" s="52" t="s">
        <v>335</v>
      </c>
      <c r="E261" s="11" t="s">
        <v>336</v>
      </c>
      <c r="F261" s="6" t="s">
        <v>339</v>
      </c>
      <c r="G261" s="8">
        <v>678</v>
      </c>
      <c r="H261" s="13">
        <v>800</v>
      </c>
      <c r="I261" s="13">
        <v>0</v>
      </c>
      <c r="J261" s="8">
        <f>SUM(G261:I261)</f>
        <v>1478</v>
      </c>
      <c r="K261" s="9" t="s">
        <v>83</v>
      </c>
    </row>
    <row r="262" spans="1:35" s="1" customFormat="1" ht="9" customHeight="1" x14ac:dyDescent="0.25">
      <c r="A262" s="10"/>
      <c r="B262" s="10"/>
      <c r="C262" s="10"/>
      <c r="D262" s="57"/>
      <c r="E262" s="11"/>
      <c r="F262" s="6"/>
      <c r="G262" s="8"/>
      <c r="H262" s="13"/>
      <c r="I262" s="12"/>
      <c r="J262" s="8"/>
      <c r="K262" s="13"/>
    </row>
    <row r="263" spans="1:35" s="1" customFormat="1" ht="120.75" customHeight="1" x14ac:dyDescent="0.25">
      <c r="A263" s="6" t="s">
        <v>340</v>
      </c>
      <c r="B263" s="10" t="s">
        <v>341</v>
      </c>
      <c r="C263" s="6" t="s">
        <v>271</v>
      </c>
      <c r="D263" s="52" t="s">
        <v>107</v>
      </c>
      <c r="E263" s="11" t="s">
        <v>342</v>
      </c>
      <c r="F263" s="6" t="s">
        <v>343</v>
      </c>
      <c r="G263" s="8">
        <v>1118.22</v>
      </c>
      <c r="H263" s="13">
        <v>3000</v>
      </c>
      <c r="I263" s="13">
        <v>0</v>
      </c>
      <c r="J263" s="8">
        <f>SUM(G263:I263)</f>
        <v>4118.22</v>
      </c>
      <c r="K263" s="13"/>
    </row>
    <row r="264" spans="1:35" s="1" customFormat="1" ht="9" customHeight="1" x14ac:dyDescent="0.25">
      <c r="A264" s="10"/>
      <c r="B264" s="10"/>
      <c r="C264" s="10"/>
      <c r="D264" s="57"/>
      <c r="E264" s="11"/>
      <c r="F264" s="6"/>
      <c r="G264" s="8"/>
      <c r="H264" s="13"/>
      <c r="I264" s="12"/>
      <c r="J264" s="8"/>
      <c r="K264" s="13"/>
    </row>
    <row r="265" spans="1:35" s="1" customFormat="1" ht="129" customHeight="1" x14ac:dyDescent="0.25">
      <c r="A265" s="6" t="s">
        <v>340</v>
      </c>
      <c r="B265" s="6" t="s">
        <v>344</v>
      </c>
      <c r="C265" s="6" t="s">
        <v>268</v>
      </c>
      <c r="D265" s="52" t="s">
        <v>107</v>
      </c>
      <c r="E265" s="11" t="s">
        <v>342</v>
      </c>
      <c r="F265" s="6" t="s">
        <v>343</v>
      </c>
      <c r="G265" s="8">
        <v>1118.22</v>
      </c>
      <c r="H265" s="13">
        <v>3000</v>
      </c>
      <c r="I265" s="13">
        <v>0</v>
      </c>
      <c r="J265" s="8">
        <f>SUM(G265:I265)</f>
        <v>4118.22</v>
      </c>
      <c r="K265" s="9"/>
    </row>
    <row r="266" spans="1:35" s="1" customFormat="1" ht="9" customHeight="1" x14ac:dyDescent="0.25">
      <c r="A266" s="10"/>
      <c r="B266" s="10"/>
      <c r="C266" s="10"/>
      <c r="D266" s="57"/>
      <c r="E266" s="11"/>
      <c r="F266" s="6"/>
      <c r="G266" s="8"/>
      <c r="H266" s="12"/>
      <c r="I266" s="12"/>
      <c r="J266" s="8"/>
      <c r="K266" s="13"/>
    </row>
    <row r="267" spans="1:35" s="1" customFormat="1" ht="27" customHeight="1" x14ac:dyDescent="0.25">
      <c r="A267" s="6" t="s">
        <v>345</v>
      </c>
      <c r="B267" s="7" t="s">
        <v>346</v>
      </c>
      <c r="C267" s="7" t="s">
        <v>271</v>
      </c>
      <c r="D267" s="51" t="s">
        <v>93</v>
      </c>
      <c r="E267" s="7" t="s">
        <v>336</v>
      </c>
      <c r="F267" s="7" t="s">
        <v>347</v>
      </c>
      <c r="G267" s="8">
        <v>0</v>
      </c>
      <c r="H267" s="8">
        <v>300</v>
      </c>
      <c r="I267" s="8">
        <v>0</v>
      </c>
      <c r="J267" s="8">
        <f>SUM(G267:I267)</f>
        <v>300</v>
      </c>
      <c r="K267" s="9"/>
    </row>
    <row r="268" spans="1:35" s="1" customFormat="1" ht="9" customHeight="1" x14ac:dyDescent="0.25">
      <c r="A268" s="10"/>
      <c r="B268" s="10"/>
      <c r="C268" s="10"/>
      <c r="D268" s="57"/>
      <c r="E268" s="11"/>
      <c r="F268" s="6"/>
      <c r="G268" s="8"/>
      <c r="H268" s="12"/>
      <c r="I268" s="12"/>
      <c r="J268" s="8"/>
      <c r="K268" s="13"/>
    </row>
    <row r="269" spans="1:35" s="55" customFormat="1" ht="76.5" customHeight="1" x14ac:dyDescent="0.25">
      <c r="A269" s="74" t="s">
        <v>348</v>
      </c>
      <c r="B269" s="51" t="s">
        <v>349</v>
      </c>
      <c r="C269" s="51" t="s">
        <v>350</v>
      </c>
      <c r="D269" s="51" t="s">
        <v>351</v>
      </c>
      <c r="E269" s="51" t="s">
        <v>352</v>
      </c>
      <c r="F269" s="52" t="s">
        <v>353</v>
      </c>
      <c r="G269" s="53">
        <v>2865.93</v>
      </c>
      <c r="H269" s="53">
        <v>1800</v>
      </c>
      <c r="I269" s="53">
        <v>0</v>
      </c>
      <c r="J269" s="53">
        <f>SUM(G269:I269)</f>
        <v>4665.93</v>
      </c>
      <c r="K269" s="50"/>
      <c r="L269" s="54"/>
      <c r="M269" s="54"/>
      <c r="N269" s="54"/>
      <c r="O269" s="54"/>
      <c r="P269" s="54"/>
      <c r="Q269" s="54"/>
      <c r="R269" s="54"/>
      <c r="S269" s="54"/>
      <c r="T269" s="54"/>
      <c r="U269" s="54"/>
      <c r="V269" s="54"/>
      <c r="W269" s="54"/>
      <c r="X269" s="54"/>
      <c r="Y269" s="54"/>
      <c r="Z269" s="54"/>
      <c r="AA269" s="54"/>
      <c r="AB269" s="54"/>
      <c r="AC269" s="54"/>
      <c r="AD269" s="54"/>
      <c r="AE269" s="54"/>
      <c r="AF269" s="54"/>
      <c r="AG269" s="54"/>
      <c r="AH269" s="54"/>
      <c r="AI269" s="54"/>
    </row>
    <row r="270" spans="1:35" s="56" customFormat="1" ht="9" customHeight="1" x14ac:dyDescent="0.25">
      <c r="A270" s="10"/>
      <c r="B270" s="10"/>
      <c r="C270" s="10"/>
      <c r="D270" s="57"/>
      <c r="E270" s="11"/>
      <c r="F270" s="6"/>
      <c r="G270" s="8"/>
      <c r="H270" s="12"/>
      <c r="I270" s="12"/>
      <c r="J270" s="8"/>
      <c r="K270" s="13"/>
      <c r="L270" s="54"/>
      <c r="M270" s="54"/>
      <c r="N270" s="54"/>
      <c r="O270" s="54"/>
      <c r="P270" s="54"/>
      <c r="Q270" s="54"/>
      <c r="R270" s="54"/>
      <c r="S270" s="54"/>
      <c r="T270" s="54"/>
      <c r="U270" s="54"/>
      <c r="V270" s="54"/>
      <c r="W270" s="54"/>
      <c r="X270" s="54"/>
      <c r="Y270" s="54"/>
      <c r="Z270" s="54"/>
      <c r="AA270" s="54"/>
      <c r="AB270" s="54"/>
      <c r="AC270" s="54"/>
      <c r="AD270" s="54"/>
      <c r="AE270" s="54"/>
      <c r="AF270" s="54"/>
      <c r="AG270" s="54"/>
      <c r="AH270" s="54"/>
      <c r="AI270" s="54"/>
    </row>
    <row r="271" spans="1:35" s="56" customFormat="1" ht="84" customHeight="1" x14ac:dyDescent="0.25">
      <c r="A271" s="6" t="s">
        <v>348</v>
      </c>
      <c r="B271" s="6" t="s">
        <v>200</v>
      </c>
      <c r="C271" s="6" t="s">
        <v>354</v>
      </c>
      <c r="D271" s="57" t="s">
        <v>351</v>
      </c>
      <c r="E271" s="7" t="s">
        <v>352</v>
      </c>
      <c r="F271" s="84" t="s">
        <v>353</v>
      </c>
      <c r="G271" s="8">
        <v>2865.93</v>
      </c>
      <c r="H271" s="13">
        <v>1800</v>
      </c>
      <c r="I271" s="15">
        <v>0</v>
      </c>
      <c r="J271" s="8">
        <f>SUM(G271:I271)</f>
        <v>4665.93</v>
      </c>
      <c r="K271" s="9" t="s">
        <v>83</v>
      </c>
      <c r="L271" s="54"/>
      <c r="M271" s="54"/>
      <c r="N271" s="54"/>
      <c r="O271" s="54"/>
      <c r="P271" s="54"/>
      <c r="Q271" s="54"/>
      <c r="R271" s="54"/>
      <c r="S271" s="54"/>
      <c r="T271" s="54"/>
      <c r="U271" s="54"/>
      <c r="V271" s="54"/>
      <c r="W271" s="54"/>
      <c r="X271" s="54"/>
      <c r="Y271" s="54"/>
      <c r="Z271" s="54"/>
      <c r="AA271" s="54"/>
      <c r="AB271" s="54"/>
      <c r="AC271" s="54"/>
      <c r="AD271" s="54"/>
      <c r="AE271" s="54"/>
      <c r="AF271" s="54"/>
      <c r="AG271" s="54"/>
      <c r="AH271" s="54"/>
      <c r="AI271" s="54"/>
    </row>
    <row r="272" spans="1:35" s="56" customFormat="1" ht="9" customHeight="1" x14ac:dyDescent="0.25">
      <c r="A272" s="10"/>
      <c r="B272" s="10"/>
      <c r="C272" s="10"/>
      <c r="D272" s="57"/>
      <c r="E272" s="11"/>
      <c r="F272" s="6"/>
      <c r="G272" s="8"/>
      <c r="H272" s="12"/>
      <c r="I272" s="12"/>
      <c r="J272" s="8"/>
      <c r="K272" s="13"/>
      <c r="L272" s="54"/>
      <c r="M272" s="54"/>
      <c r="N272" s="54"/>
      <c r="O272" s="54"/>
      <c r="P272" s="54"/>
      <c r="Q272" s="54"/>
      <c r="R272" s="54"/>
      <c r="S272" s="54"/>
      <c r="T272" s="54"/>
      <c r="U272" s="54"/>
      <c r="V272" s="54"/>
      <c r="W272" s="54"/>
      <c r="X272" s="54"/>
      <c r="Y272" s="54"/>
      <c r="Z272" s="54"/>
      <c r="AA272" s="54"/>
      <c r="AB272" s="54"/>
      <c r="AC272" s="54"/>
      <c r="AD272" s="54"/>
      <c r="AE272" s="54"/>
      <c r="AF272" s="54"/>
      <c r="AG272" s="54"/>
      <c r="AH272" s="54"/>
      <c r="AI272" s="54"/>
    </row>
    <row r="273" spans="1:35" s="56" customFormat="1" ht="62.25" customHeight="1" x14ac:dyDescent="0.25">
      <c r="A273" s="6" t="s">
        <v>355</v>
      </c>
      <c r="B273" s="10" t="s">
        <v>356</v>
      </c>
      <c r="C273" s="10" t="s">
        <v>263</v>
      </c>
      <c r="D273" s="57" t="s">
        <v>357</v>
      </c>
      <c r="E273" s="11"/>
      <c r="F273" s="84" t="s">
        <v>358</v>
      </c>
      <c r="G273" s="8">
        <v>0</v>
      </c>
      <c r="H273" s="13">
        <v>1800</v>
      </c>
      <c r="I273" s="13">
        <v>0</v>
      </c>
      <c r="J273" s="8">
        <f>SUM(G273:I273)</f>
        <v>1800</v>
      </c>
      <c r="K273" s="13"/>
      <c r="L273" s="54"/>
      <c r="M273" s="54"/>
      <c r="N273" s="54"/>
      <c r="O273" s="54"/>
      <c r="P273" s="54"/>
      <c r="Q273" s="54"/>
      <c r="R273" s="54"/>
      <c r="S273" s="54"/>
      <c r="T273" s="54"/>
      <c r="U273" s="54"/>
      <c r="V273" s="54"/>
      <c r="W273" s="54"/>
      <c r="X273" s="54"/>
      <c r="Y273" s="54"/>
      <c r="Z273" s="54"/>
      <c r="AA273" s="54"/>
      <c r="AB273" s="54"/>
      <c r="AC273" s="54"/>
      <c r="AD273" s="54"/>
      <c r="AE273" s="54"/>
      <c r="AF273" s="54"/>
      <c r="AG273" s="54"/>
      <c r="AH273" s="54"/>
      <c r="AI273" s="54"/>
    </row>
    <row r="274" spans="1:35" s="56" customFormat="1" ht="9" customHeight="1" x14ac:dyDescent="0.25">
      <c r="A274" s="10"/>
      <c r="B274" s="10"/>
      <c r="C274" s="10"/>
      <c r="D274" s="57"/>
      <c r="E274" s="11"/>
      <c r="F274" s="6"/>
      <c r="G274" s="8"/>
      <c r="H274" s="12"/>
      <c r="I274" s="12"/>
      <c r="J274" s="8"/>
      <c r="K274" s="13"/>
      <c r="L274" s="54"/>
      <c r="M274" s="54"/>
      <c r="N274" s="54"/>
      <c r="O274" s="54"/>
      <c r="P274" s="54"/>
      <c r="Q274" s="54"/>
      <c r="R274" s="54"/>
      <c r="S274" s="54"/>
      <c r="T274" s="54"/>
      <c r="U274" s="54"/>
      <c r="V274" s="54"/>
      <c r="W274" s="54"/>
      <c r="X274" s="54"/>
      <c r="Y274" s="54"/>
      <c r="Z274" s="54"/>
      <c r="AA274" s="54"/>
      <c r="AB274" s="54"/>
      <c r="AC274" s="54"/>
      <c r="AD274" s="54"/>
      <c r="AE274" s="54"/>
      <c r="AF274" s="54"/>
      <c r="AG274" s="54"/>
      <c r="AH274" s="54"/>
      <c r="AI274" s="54"/>
    </row>
    <row r="275" spans="1:35" s="55" customFormat="1" ht="56.25" customHeight="1" x14ac:dyDescent="0.25">
      <c r="A275" s="52" t="s">
        <v>359</v>
      </c>
      <c r="B275" s="51" t="s">
        <v>104</v>
      </c>
      <c r="C275" s="51" t="s">
        <v>217</v>
      </c>
      <c r="D275" s="52" t="s">
        <v>360</v>
      </c>
      <c r="E275" s="51" t="s">
        <v>57</v>
      </c>
      <c r="F275" s="52" t="s">
        <v>361</v>
      </c>
      <c r="G275" s="53">
        <v>1592.31</v>
      </c>
      <c r="H275" s="53">
        <v>1000</v>
      </c>
      <c r="I275" s="53">
        <v>0</v>
      </c>
      <c r="J275" s="53">
        <f>SUM(G275:I275)</f>
        <v>2592.31</v>
      </c>
      <c r="K275" s="50" t="s">
        <v>19</v>
      </c>
      <c r="L275" s="54"/>
      <c r="M275" s="54"/>
      <c r="N275" s="54"/>
      <c r="O275" s="54"/>
      <c r="P275" s="54"/>
      <c r="Q275" s="54"/>
      <c r="R275" s="54"/>
      <c r="S275" s="54"/>
      <c r="T275" s="54"/>
      <c r="U275" s="54"/>
      <c r="V275" s="54"/>
      <c r="W275" s="54"/>
      <c r="X275" s="54"/>
      <c r="Y275" s="54"/>
      <c r="Z275" s="54"/>
      <c r="AA275" s="54"/>
      <c r="AB275" s="54"/>
      <c r="AC275" s="54"/>
      <c r="AD275" s="54"/>
      <c r="AE275" s="54"/>
      <c r="AF275" s="54"/>
      <c r="AG275" s="54"/>
      <c r="AH275" s="54"/>
      <c r="AI275" s="54"/>
    </row>
    <row r="276" spans="1:35" s="56" customFormat="1" ht="9" customHeight="1" x14ac:dyDescent="0.25">
      <c r="A276" s="10"/>
      <c r="B276" s="7"/>
      <c r="C276" s="7"/>
      <c r="D276" s="51"/>
      <c r="E276" s="11"/>
      <c r="F276" s="6"/>
      <c r="G276" s="8"/>
      <c r="H276" s="8"/>
      <c r="I276" s="8"/>
      <c r="J276" s="8"/>
      <c r="K276" s="13"/>
      <c r="L276" s="54"/>
      <c r="M276" s="54"/>
      <c r="N276" s="54"/>
      <c r="O276" s="54"/>
      <c r="P276" s="54"/>
      <c r="Q276" s="54"/>
      <c r="R276" s="54"/>
      <c r="S276" s="54"/>
      <c r="T276" s="54"/>
      <c r="U276" s="54"/>
      <c r="V276" s="54"/>
      <c r="W276" s="54"/>
      <c r="X276" s="54"/>
      <c r="Y276" s="54"/>
      <c r="Z276" s="54"/>
      <c r="AA276" s="54"/>
      <c r="AB276" s="54"/>
      <c r="AC276" s="54"/>
      <c r="AD276" s="54"/>
      <c r="AE276" s="54"/>
      <c r="AF276" s="54"/>
      <c r="AG276" s="54"/>
      <c r="AH276" s="54"/>
      <c r="AI276" s="54"/>
    </row>
    <row r="277" spans="1:35" s="55" customFormat="1" ht="69" customHeight="1" x14ac:dyDescent="0.25">
      <c r="A277" s="52" t="s">
        <v>359</v>
      </c>
      <c r="B277" s="51" t="s">
        <v>144</v>
      </c>
      <c r="C277" s="51" t="s">
        <v>254</v>
      </c>
      <c r="D277" s="51" t="s">
        <v>107</v>
      </c>
      <c r="E277" s="51" t="s">
        <v>57</v>
      </c>
      <c r="F277" s="85" t="s">
        <v>361</v>
      </c>
      <c r="G277" s="53">
        <v>1601.91</v>
      </c>
      <c r="H277" s="53">
        <v>1000</v>
      </c>
      <c r="I277" s="53">
        <v>0</v>
      </c>
      <c r="J277" s="53">
        <f>SUM(G277:I277)</f>
        <v>2601.91</v>
      </c>
      <c r="K277" s="50" t="s">
        <v>19</v>
      </c>
      <c r="L277" s="54"/>
      <c r="M277" s="54"/>
      <c r="N277" s="54"/>
      <c r="O277" s="54"/>
      <c r="P277" s="54"/>
      <c r="Q277" s="54"/>
      <c r="R277" s="54"/>
      <c r="S277" s="54"/>
      <c r="T277" s="54"/>
      <c r="U277" s="54"/>
      <c r="V277" s="54"/>
      <c r="W277" s="54"/>
      <c r="X277" s="54"/>
      <c r="Y277" s="54"/>
      <c r="Z277" s="54"/>
      <c r="AA277" s="54"/>
      <c r="AB277" s="54"/>
      <c r="AC277" s="54"/>
      <c r="AD277" s="54"/>
      <c r="AE277" s="54"/>
      <c r="AF277" s="54"/>
      <c r="AG277" s="54"/>
      <c r="AH277" s="54"/>
      <c r="AI277" s="54"/>
    </row>
    <row r="278" spans="1:35" s="56" customFormat="1" ht="9" customHeight="1" x14ac:dyDescent="0.25">
      <c r="A278" s="10"/>
      <c r="B278" s="10"/>
      <c r="C278" s="10"/>
      <c r="D278" s="57"/>
      <c r="E278" s="11"/>
      <c r="F278" s="6"/>
      <c r="G278" s="8"/>
      <c r="H278" s="12"/>
      <c r="I278" s="12"/>
      <c r="J278" s="8"/>
      <c r="K278" s="13"/>
      <c r="L278" s="54"/>
      <c r="M278" s="54"/>
      <c r="N278" s="54"/>
      <c r="O278" s="54"/>
      <c r="P278" s="54"/>
      <c r="Q278" s="54"/>
      <c r="R278" s="54"/>
      <c r="S278" s="54"/>
      <c r="T278" s="54"/>
      <c r="U278" s="54"/>
      <c r="V278" s="54"/>
      <c r="W278" s="54"/>
      <c r="X278" s="54"/>
      <c r="Y278" s="54"/>
      <c r="Z278" s="54"/>
      <c r="AA278" s="54"/>
      <c r="AB278" s="54"/>
      <c r="AC278" s="54"/>
      <c r="AD278" s="54"/>
      <c r="AE278" s="54"/>
      <c r="AF278" s="54"/>
      <c r="AG278" s="54"/>
      <c r="AH278" s="54"/>
      <c r="AI278" s="54"/>
    </row>
    <row r="279" spans="1:35" s="56" customFormat="1" ht="39" customHeight="1" x14ac:dyDescent="0.25">
      <c r="A279" s="6" t="s">
        <v>362</v>
      </c>
      <c r="B279" s="10" t="s">
        <v>267</v>
      </c>
      <c r="C279" s="10" t="s">
        <v>363</v>
      </c>
      <c r="D279" s="52" t="s">
        <v>123</v>
      </c>
      <c r="E279" s="7" t="s">
        <v>364</v>
      </c>
      <c r="F279" s="6" t="s">
        <v>365</v>
      </c>
      <c r="G279" s="8">
        <v>0</v>
      </c>
      <c r="H279" s="13">
        <v>900</v>
      </c>
      <c r="I279" s="13">
        <v>0</v>
      </c>
      <c r="J279" s="8">
        <f>SUM(G279:I279)</f>
        <v>900</v>
      </c>
      <c r="K279" s="9"/>
      <c r="L279" s="54"/>
      <c r="M279" s="54"/>
      <c r="N279" s="54"/>
      <c r="O279" s="54"/>
      <c r="P279" s="54"/>
      <c r="Q279" s="54"/>
      <c r="R279" s="54"/>
      <c r="S279" s="54"/>
      <c r="T279" s="54"/>
      <c r="U279" s="54"/>
      <c r="V279" s="54"/>
      <c r="W279" s="54"/>
      <c r="X279" s="54"/>
      <c r="Y279" s="54"/>
      <c r="Z279" s="54"/>
      <c r="AA279" s="54"/>
      <c r="AB279" s="54"/>
      <c r="AC279" s="54"/>
      <c r="AD279" s="54"/>
      <c r="AE279" s="54"/>
      <c r="AF279" s="54"/>
      <c r="AG279" s="54"/>
      <c r="AH279" s="54"/>
      <c r="AI279" s="54"/>
    </row>
    <row r="280" spans="1:35" s="56" customFormat="1" ht="9" customHeight="1" x14ac:dyDescent="0.25">
      <c r="A280" s="10"/>
      <c r="B280" s="10"/>
      <c r="C280" s="10"/>
      <c r="D280" s="57"/>
      <c r="E280" s="11"/>
      <c r="F280" s="6"/>
      <c r="G280" s="8"/>
      <c r="H280" s="12"/>
      <c r="I280" s="12"/>
      <c r="J280" s="8"/>
      <c r="K280" s="13"/>
      <c r="L280" s="54"/>
      <c r="M280" s="54"/>
      <c r="N280" s="54"/>
      <c r="O280" s="54"/>
      <c r="P280" s="54"/>
      <c r="Q280" s="54"/>
      <c r="R280" s="54"/>
      <c r="S280" s="54"/>
      <c r="T280" s="54"/>
      <c r="U280" s="54"/>
      <c r="V280" s="54"/>
      <c r="W280" s="54"/>
      <c r="X280" s="54"/>
      <c r="Y280" s="54"/>
      <c r="Z280" s="54"/>
      <c r="AA280" s="54"/>
      <c r="AB280" s="54"/>
      <c r="AC280" s="54"/>
      <c r="AD280" s="54"/>
      <c r="AE280" s="54"/>
      <c r="AF280" s="54"/>
      <c r="AG280" s="54"/>
      <c r="AH280" s="54"/>
      <c r="AI280" s="54"/>
    </row>
    <row r="281" spans="1:35" s="56" customFormat="1" ht="66.75" customHeight="1" x14ac:dyDescent="0.25">
      <c r="A281" s="6" t="s">
        <v>366</v>
      </c>
      <c r="B281" s="10" t="s">
        <v>367</v>
      </c>
      <c r="C281" s="10" t="s">
        <v>368</v>
      </c>
      <c r="D281" s="52" t="s">
        <v>369</v>
      </c>
      <c r="E281" s="7" t="s">
        <v>370</v>
      </c>
      <c r="F281" s="6" t="s">
        <v>371</v>
      </c>
      <c r="G281" s="8">
        <v>0</v>
      </c>
      <c r="H281" s="13">
        <v>625</v>
      </c>
      <c r="I281" s="13">
        <v>0</v>
      </c>
      <c r="J281" s="8">
        <f>SUM(G281:I281)</f>
        <v>625</v>
      </c>
      <c r="K281" s="13"/>
      <c r="L281" s="54"/>
      <c r="M281" s="54"/>
      <c r="N281" s="54"/>
      <c r="O281" s="54"/>
      <c r="P281" s="54"/>
      <c r="Q281" s="54"/>
      <c r="R281" s="54"/>
      <c r="S281" s="54"/>
      <c r="T281" s="54"/>
      <c r="U281" s="54"/>
      <c r="V281" s="54"/>
      <c r="W281" s="54"/>
      <c r="X281" s="54"/>
      <c r="Y281" s="54"/>
      <c r="Z281" s="54"/>
      <c r="AA281" s="54"/>
      <c r="AB281" s="54"/>
      <c r="AC281" s="54"/>
      <c r="AD281" s="54"/>
      <c r="AE281" s="54"/>
      <c r="AF281" s="54"/>
      <c r="AG281" s="54"/>
      <c r="AH281" s="54"/>
      <c r="AI281" s="54"/>
    </row>
    <row r="282" spans="1:35" s="56" customFormat="1" ht="9" customHeight="1" x14ac:dyDescent="0.25">
      <c r="A282" s="10"/>
      <c r="B282" s="10"/>
      <c r="C282" s="10"/>
      <c r="D282" s="57"/>
      <c r="E282" s="11"/>
      <c r="F282" s="76"/>
      <c r="G282" s="8"/>
      <c r="H282" s="12"/>
      <c r="I282" s="12"/>
      <c r="J282" s="8"/>
      <c r="K282" s="13"/>
      <c r="L282" s="54"/>
      <c r="M282" s="54"/>
      <c r="N282" s="54"/>
      <c r="O282" s="54"/>
      <c r="P282" s="54"/>
      <c r="Q282" s="54"/>
      <c r="R282" s="54"/>
      <c r="S282" s="54"/>
      <c r="T282" s="54"/>
      <c r="U282" s="54"/>
      <c r="V282" s="54"/>
      <c r="W282" s="54"/>
      <c r="X282" s="54"/>
      <c r="Y282" s="54"/>
      <c r="Z282" s="54"/>
      <c r="AA282" s="54"/>
      <c r="AB282" s="54"/>
      <c r="AC282" s="54"/>
      <c r="AD282" s="54"/>
      <c r="AE282" s="54"/>
      <c r="AF282" s="54"/>
      <c r="AG282" s="54"/>
      <c r="AH282" s="54"/>
      <c r="AI282" s="54"/>
    </row>
    <row r="283" spans="1:35" s="56" customFormat="1" ht="67.5" customHeight="1" x14ac:dyDescent="0.25">
      <c r="A283" s="6" t="s">
        <v>366</v>
      </c>
      <c r="B283" s="10" t="s">
        <v>50</v>
      </c>
      <c r="C283" s="10" t="s">
        <v>372</v>
      </c>
      <c r="D283" s="52" t="s">
        <v>51</v>
      </c>
      <c r="E283" s="7" t="s">
        <v>370</v>
      </c>
      <c r="F283" s="6" t="s">
        <v>371</v>
      </c>
      <c r="G283" s="8">
        <v>0</v>
      </c>
      <c r="H283" s="13">
        <v>625</v>
      </c>
      <c r="I283" s="13">
        <v>0</v>
      </c>
      <c r="J283" s="8">
        <f>SUM(G283:I283)</f>
        <v>625</v>
      </c>
      <c r="K283" s="9"/>
      <c r="L283" s="54"/>
      <c r="M283" s="54"/>
      <c r="N283" s="54"/>
      <c r="O283" s="54"/>
      <c r="P283" s="54"/>
      <c r="Q283" s="54"/>
      <c r="R283" s="54"/>
      <c r="S283" s="54"/>
      <c r="T283" s="54"/>
      <c r="U283" s="54"/>
      <c r="V283" s="54"/>
      <c r="W283" s="54"/>
      <c r="X283" s="54"/>
      <c r="Y283" s="54"/>
      <c r="Z283" s="54"/>
      <c r="AA283" s="54"/>
      <c r="AB283" s="54"/>
      <c r="AC283" s="54"/>
      <c r="AD283" s="54"/>
      <c r="AE283" s="54"/>
      <c r="AF283" s="54"/>
      <c r="AG283" s="54"/>
      <c r="AH283" s="54"/>
      <c r="AI283" s="54"/>
    </row>
    <row r="284" spans="1:35" s="56" customFormat="1" ht="9" customHeight="1" x14ac:dyDescent="0.25">
      <c r="A284" s="10"/>
      <c r="B284" s="10"/>
      <c r="C284" s="10"/>
      <c r="D284" s="57"/>
      <c r="E284" s="11"/>
      <c r="F284" s="76"/>
      <c r="G284" s="8"/>
      <c r="H284" s="12"/>
      <c r="I284" s="12"/>
      <c r="J284" s="8"/>
      <c r="K284" s="13"/>
      <c r="L284" s="54"/>
      <c r="M284" s="54"/>
      <c r="N284" s="54"/>
      <c r="O284" s="54"/>
      <c r="P284" s="54"/>
      <c r="Q284" s="54"/>
      <c r="R284" s="54"/>
      <c r="S284" s="54"/>
      <c r="T284" s="54"/>
      <c r="U284" s="54"/>
      <c r="V284" s="54"/>
      <c r="W284" s="54"/>
      <c r="X284" s="54"/>
      <c r="Y284" s="54"/>
      <c r="Z284" s="54"/>
      <c r="AA284" s="54"/>
      <c r="AB284" s="54"/>
      <c r="AC284" s="54"/>
      <c r="AD284" s="54"/>
      <c r="AE284" s="54"/>
      <c r="AF284" s="54"/>
      <c r="AG284" s="54"/>
      <c r="AH284" s="54"/>
      <c r="AI284" s="54"/>
    </row>
    <row r="285" spans="1:35" s="56" customFormat="1" ht="42.75" customHeight="1" x14ac:dyDescent="0.25">
      <c r="A285" s="6" t="s">
        <v>373</v>
      </c>
      <c r="B285" s="10" t="s">
        <v>44</v>
      </c>
      <c r="C285" s="10" t="s">
        <v>354</v>
      </c>
      <c r="D285" s="57" t="s">
        <v>360</v>
      </c>
      <c r="E285" s="7" t="s">
        <v>374</v>
      </c>
      <c r="F285" s="6" t="s">
        <v>375</v>
      </c>
      <c r="G285" s="8">
        <v>797.1</v>
      </c>
      <c r="H285" s="13">
        <v>2400</v>
      </c>
      <c r="I285" s="13">
        <v>0</v>
      </c>
      <c r="J285" s="8">
        <f>SUM(G285:I285)</f>
        <v>3197.1</v>
      </c>
      <c r="K285" s="9" t="s">
        <v>83</v>
      </c>
      <c r="L285" s="54"/>
      <c r="M285" s="54"/>
      <c r="N285" s="54"/>
      <c r="O285" s="54"/>
      <c r="P285" s="54"/>
      <c r="Q285" s="54"/>
      <c r="R285" s="54"/>
      <c r="S285" s="54"/>
      <c r="T285" s="54"/>
      <c r="U285" s="54"/>
      <c r="V285" s="54"/>
      <c r="W285" s="54"/>
      <c r="X285" s="54"/>
      <c r="Y285" s="54"/>
      <c r="Z285" s="54"/>
      <c r="AA285" s="54"/>
      <c r="AB285" s="54"/>
      <c r="AC285" s="54"/>
      <c r="AD285" s="54"/>
      <c r="AE285" s="54"/>
      <c r="AF285" s="54"/>
      <c r="AG285" s="54"/>
      <c r="AH285" s="54"/>
      <c r="AI285" s="54"/>
    </row>
    <row r="286" spans="1:35" s="56" customFormat="1" ht="9" customHeight="1" x14ac:dyDescent="0.25">
      <c r="A286" s="10"/>
      <c r="B286" s="10"/>
      <c r="C286" s="10"/>
      <c r="D286" s="57"/>
      <c r="E286" s="11"/>
      <c r="F286" s="6"/>
      <c r="G286" s="8"/>
      <c r="H286" s="13"/>
      <c r="I286" s="13"/>
      <c r="J286" s="8"/>
      <c r="K286" s="13"/>
      <c r="L286" s="54"/>
      <c r="M286" s="54"/>
      <c r="N286" s="54"/>
      <c r="O286" s="54"/>
      <c r="P286" s="54"/>
      <c r="Q286" s="54"/>
      <c r="R286" s="54"/>
      <c r="S286" s="54"/>
      <c r="T286" s="54"/>
      <c r="U286" s="54"/>
      <c r="V286" s="54"/>
      <c r="W286" s="54"/>
      <c r="X286" s="54"/>
      <c r="Y286" s="54"/>
      <c r="Z286" s="54"/>
      <c r="AA286" s="54"/>
      <c r="AB286" s="54"/>
      <c r="AC286" s="54"/>
      <c r="AD286" s="54"/>
      <c r="AE286" s="54"/>
      <c r="AF286" s="54"/>
      <c r="AG286" s="54"/>
      <c r="AH286" s="54"/>
      <c r="AI286" s="54"/>
    </row>
    <row r="287" spans="1:35" s="56" customFormat="1" ht="35.25" customHeight="1" x14ac:dyDescent="0.25">
      <c r="A287" s="6" t="s">
        <v>373</v>
      </c>
      <c r="B287" s="10" t="s">
        <v>99</v>
      </c>
      <c r="C287" s="10" t="s">
        <v>376</v>
      </c>
      <c r="D287" s="57" t="s">
        <v>360</v>
      </c>
      <c r="E287" s="7" t="s">
        <v>374</v>
      </c>
      <c r="F287" s="20" t="s">
        <v>377</v>
      </c>
      <c r="G287" s="8">
        <v>797.1</v>
      </c>
      <c r="H287" s="13">
        <v>2400</v>
      </c>
      <c r="I287" s="13">
        <v>0</v>
      </c>
      <c r="J287" s="8">
        <f>SUM(G287:I287)</f>
        <v>3197.1</v>
      </c>
      <c r="K287" s="9" t="s">
        <v>19</v>
      </c>
      <c r="L287" s="54"/>
      <c r="M287" s="54"/>
      <c r="N287" s="54"/>
      <c r="O287" s="54"/>
      <c r="P287" s="54"/>
      <c r="Q287" s="54"/>
      <c r="R287" s="54"/>
      <c r="S287" s="54"/>
      <c r="T287" s="54"/>
      <c r="U287" s="54"/>
      <c r="V287" s="54"/>
      <c r="W287" s="54"/>
      <c r="X287" s="54"/>
      <c r="Y287" s="54"/>
      <c r="Z287" s="54"/>
      <c r="AA287" s="54"/>
      <c r="AB287" s="54"/>
      <c r="AC287" s="54"/>
      <c r="AD287" s="54"/>
      <c r="AE287" s="54"/>
      <c r="AF287" s="54"/>
      <c r="AG287" s="54"/>
      <c r="AH287" s="54"/>
      <c r="AI287" s="54"/>
    </row>
    <row r="288" spans="1:35" s="56" customFormat="1" ht="9" customHeight="1" x14ac:dyDescent="0.25">
      <c r="A288" s="10"/>
      <c r="B288" s="10"/>
      <c r="C288" s="10"/>
      <c r="D288" s="57"/>
      <c r="E288" s="11"/>
      <c r="F288" s="76"/>
      <c r="G288" s="8"/>
      <c r="H288" s="12"/>
      <c r="I288" s="12"/>
      <c r="J288" s="8"/>
      <c r="K288" s="13"/>
      <c r="L288" s="54"/>
      <c r="M288" s="54"/>
      <c r="N288" s="54"/>
      <c r="O288" s="54"/>
      <c r="P288" s="54"/>
      <c r="Q288" s="54"/>
      <c r="R288" s="54"/>
      <c r="S288" s="54"/>
      <c r="T288" s="54"/>
      <c r="U288" s="54"/>
      <c r="V288" s="54"/>
      <c r="W288" s="54"/>
      <c r="X288" s="54"/>
      <c r="Y288" s="54"/>
      <c r="Z288" s="54"/>
      <c r="AA288" s="54"/>
      <c r="AB288" s="54"/>
      <c r="AC288" s="54"/>
      <c r="AD288" s="54"/>
      <c r="AE288" s="54"/>
      <c r="AF288" s="54"/>
      <c r="AG288" s="54"/>
      <c r="AH288" s="54"/>
      <c r="AI288" s="54"/>
    </row>
    <row r="289" spans="1:35" s="56" customFormat="1" ht="99.75" customHeight="1" x14ac:dyDescent="0.25">
      <c r="A289" s="6" t="s">
        <v>378</v>
      </c>
      <c r="B289" s="10" t="s">
        <v>379</v>
      </c>
      <c r="C289" s="10" t="s">
        <v>380</v>
      </c>
      <c r="D289" s="52" t="s">
        <v>248</v>
      </c>
      <c r="E289" s="7" t="s">
        <v>381</v>
      </c>
      <c r="F289" s="6" t="s">
        <v>382</v>
      </c>
      <c r="G289" s="8">
        <v>0</v>
      </c>
      <c r="H289" s="13">
        <v>1200</v>
      </c>
      <c r="I289" s="13">
        <v>0</v>
      </c>
      <c r="J289" s="8">
        <f>SUM(G289:I289)</f>
        <v>1200</v>
      </c>
      <c r="K289" s="13"/>
      <c r="L289" s="54"/>
      <c r="M289" s="54"/>
      <c r="N289" s="54"/>
      <c r="O289" s="54"/>
      <c r="P289" s="54"/>
      <c r="Q289" s="54"/>
      <c r="R289" s="54"/>
      <c r="S289" s="54"/>
      <c r="T289" s="54"/>
      <c r="U289" s="54"/>
      <c r="V289" s="54"/>
      <c r="W289" s="54"/>
      <c r="X289" s="54"/>
      <c r="Y289" s="54"/>
      <c r="Z289" s="54"/>
      <c r="AA289" s="54"/>
      <c r="AB289" s="54"/>
      <c r="AC289" s="54"/>
      <c r="AD289" s="54"/>
      <c r="AE289" s="54"/>
      <c r="AF289" s="54"/>
      <c r="AG289" s="54"/>
      <c r="AH289" s="54"/>
      <c r="AI289" s="54"/>
    </row>
    <row r="290" spans="1:35" s="56" customFormat="1" ht="9" customHeight="1" x14ac:dyDescent="0.25">
      <c r="A290" s="10"/>
      <c r="B290" s="10"/>
      <c r="C290" s="10"/>
      <c r="D290" s="57"/>
      <c r="E290" s="11"/>
      <c r="F290" s="76"/>
      <c r="G290" s="8"/>
      <c r="H290" s="12"/>
      <c r="I290" s="12"/>
      <c r="J290" s="8"/>
      <c r="K290" s="13"/>
      <c r="L290" s="54"/>
      <c r="M290" s="54"/>
      <c r="N290" s="54"/>
      <c r="O290" s="54"/>
      <c r="P290" s="54"/>
      <c r="Q290" s="54"/>
      <c r="R290" s="54"/>
      <c r="S290" s="54"/>
      <c r="T290" s="54"/>
      <c r="U290" s="54"/>
      <c r="V290" s="54"/>
      <c r="W290" s="54"/>
      <c r="X290" s="54"/>
      <c r="Y290" s="54"/>
      <c r="Z290" s="54"/>
      <c r="AA290" s="54"/>
      <c r="AB290" s="54"/>
      <c r="AC290" s="54"/>
      <c r="AD290" s="54"/>
      <c r="AE290" s="54"/>
      <c r="AF290" s="54"/>
      <c r="AG290" s="54"/>
      <c r="AH290" s="54"/>
      <c r="AI290" s="54"/>
    </row>
    <row r="291" spans="1:35" s="56" customFormat="1" ht="72.75" customHeight="1" x14ac:dyDescent="0.25">
      <c r="A291" s="6" t="s">
        <v>383</v>
      </c>
      <c r="B291" s="10" t="s">
        <v>384</v>
      </c>
      <c r="C291" s="10" t="s">
        <v>385</v>
      </c>
      <c r="D291" s="57" t="s">
        <v>386</v>
      </c>
      <c r="E291" s="11" t="s">
        <v>387</v>
      </c>
      <c r="F291" s="6" t="s">
        <v>388</v>
      </c>
      <c r="G291" s="8">
        <v>0</v>
      </c>
      <c r="H291" s="13">
        <v>1200</v>
      </c>
      <c r="I291" s="13">
        <v>0</v>
      </c>
      <c r="J291" s="8">
        <f>SUM(G291:I291)</f>
        <v>1200</v>
      </c>
      <c r="K291" s="13"/>
      <c r="L291" s="54"/>
      <c r="M291" s="54"/>
      <c r="N291" s="54"/>
      <c r="O291" s="54"/>
      <c r="P291" s="54"/>
      <c r="Q291" s="54"/>
      <c r="R291" s="54"/>
      <c r="S291" s="54"/>
      <c r="T291" s="54"/>
      <c r="U291" s="54"/>
      <c r="V291" s="54"/>
      <c r="W291" s="54"/>
      <c r="X291" s="54"/>
      <c r="Y291" s="54"/>
      <c r="Z291" s="54"/>
      <c r="AA291" s="54"/>
      <c r="AB291" s="54"/>
      <c r="AC291" s="54"/>
      <c r="AD291" s="54"/>
      <c r="AE291" s="54"/>
      <c r="AF291" s="54"/>
      <c r="AG291" s="54"/>
      <c r="AH291" s="54"/>
      <c r="AI291" s="54"/>
    </row>
    <row r="292" spans="1:35" s="56" customFormat="1" ht="9" customHeight="1" x14ac:dyDescent="0.25">
      <c r="A292" s="10"/>
      <c r="B292" s="10"/>
      <c r="C292" s="10"/>
      <c r="D292" s="57"/>
      <c r="E292" s="11"/>
      <c r="F292" s="76"/>
      <c r="G292" s="8"/>
      <c r="H292" s="12"/>
      <c r="I292" s="12"/>
      <c r="J292" s="8"/>
      <c r="K292" s="13"/>
      <c r="L292" s="54"/>
      <c r="M292" s="54"/>
      <c r="N292" s="54"/>
      <c r="O292" s="54"/>
      <c r="P292" s="54"/>
      <c r="Q292" s="54"/>
      <c r="R292" s="54"/>
      <c r="S292" s="54"/>
      <c r="T292" s="54"/>
      <c r="U292" s="54"/>
      <c r="V292" s="54"/>
      <c r="W292" s="54"/>
      <c r="X292" s="54"/>
      <c r="Y292" s="54"/>
      <c r="Z292" s="54"/>
      <c r="AA292" s="54"/>
      <c r="AB292" s="54"/>
      <c r="AC292" s="54"/>
      <c r="AD292" s="54"/>
      <c r="AE292" s="54"/>
      <c r="AF292" s="54"/>
      <c r="AG292" s="54"/>
      <c r="AH292" s="54"/>
      <c r="AI292" s="54"/>
    </row>
    <row r="293" spans="1:35" s="55" customFormat="1" ht="48.75" customHeight="1" x14ac:dyDescent="0.25">
      <c r="A293" s="52" t="s">
        <v>389</v>
      </c>
      <c r="B293" s="52" t="s">
        <v>390</v>
      </c>
      <c r="C293" s="52" t="s">
        <v>271</v>
      </c>
      <c r="D293" s="52" t="s">
        <v>391</v>
      </c>
      <c r="E293" s="52" t="s">
        <v>224</v>
      </c>
      <c r="F293" s="63" t="s">
        <v>392</v>
      </c>
      <c r="G293" s="53">
        <v>0</v>
      </c>
      <c r="H293" s="53">
        <v>300</v>
      </c>
      <c r="I293" s="60">
        <v>0</v>
      </c>
      <c r="J293" s="53">
        <f>SUM(G293:I293)</f>
        <v>300</v>
      </c>
      <c r="K293" s="61"/>
      <c r="L293" s="54"/>
      <c r="M293" s="54"/>
      <c r="N293" s="54"/>
      <c r="O293" s="54"/>
      <c r="P293" s="54"/>
      <c r="Q293" s="54"/>
      <c r="R293" s="54"/>
      <c r="S293" s="54"/>
      <c r="T293" s="54"/>
      <c r="U293" s="54"/>
      <c r="V293" s="54"/>
      <c r="W293" s="54"/>
      <c r="X293" s="54"/>
      <c r="Y293" s="54"/>
      <c r="Z293" s="54"/>
      <c r="AA293" s="54"/>
      <c r="AB293" s="54"/>
      <c r="AC293" s="54"/>
      <c r="AD293" s="54"/>
      <c r="AE293" s="54"/>
      <c r="AF293" s="54"/>
      <c r="AG293" s="54"/>
      <c r="AH293" s="54"/>
      <c r="AI293" s="54"/>
    </row>
    <row r="294" spans="1:35" s="56" customFormat="1" ht="9" customHeight="1" x14ac:dyDescent="0.25">
      <c r="A294" s="10"/>
      <c r="B294" s="10"/>
      <c r="C294" s="10"/>
      <c r="D294" s="57"/>
      <c r="E294" s="11"/>
      <c r="F294" s="18"/>
      <c r="G294" s="8"/>
      <c r="H294" s="12"/>
      <c r="I294" s="12"/>
      <c r="J294" s="8"/>
      <c r="K294" s="13"/>
      <c r="L294" s="54"/>
      <c r="M294" s="54"/>
      <c r="N294" s="54"/>
      <c r="O294" s="54"/>
      <c r="P294" s="54"/>
      <c r="Q294" s="54"/>
      <c r="R294" s="54"/>
      <c r="S294" s="54"/>
      <c r="T294" s="54"/>
      <c r="U294" s="54"/>
      <c r="V294" s="54"/>
      <c r="W294" s="54"/>
      <c r="X294" s="54"/>
      <c r="Y294" s="54"/>
      <c r="Z294" s="54"/>
      <c r="AA294" s="54"/>
      <c r="AB294" s="54"/>
      <c r="AC294" s="54"/>
      <c r="AD294" s="54"/>
      <c r="AE294" s="54"/>
      <c r="AF294" s="54"/>
      <c r="AG294" s="54"/>
      <c r="AH294" s="54"/>
      <c r="AI294" s="54"/>
    </row>
    <row r="295" spans="1:35" s="56" customFormat="1" ht="52.5" customHeight="1" x14ac:dyDescent="0.25">
      <c r="A295" s="6" t="s">
        <v>393</v>
      </c>
      <c r="B295" s="10" t="s">
        <v>394</v>
      </c>
      <c r="C295" s="10" t="s">
        <v>271</v>
      </c>
      <c r="D295" s="52" t="s">
        <v>56</v>
      </c>
      <c r="E295" s="86" t="s">
        <v>395</v>
      </c>
      <c r="F295" s="18" t="s">
        <v>396</v>
      </c>
      <c r="G295" s="21">
        <v>0</v>
      </c>
      <c r="H295" s="13">
        <v>375</v>
      </c>
      <c r="I295" s="13">
        <v>0</v>
      </c>
      <c r="J295" s="8">
        <f>SUM(G295:I295)</f>
        <v>375</v>
      </c>
      <c r="K295" s="13"/>
      <c r="L295" s="54"/>
      <c r="M295" s="54"/>
      <c r="N295" s="54"/>
      <c r="O295" s="54"/>
      <c r="P295" s="54"/>
      <c r="Q295" s="54"/>
      <c r="R295" s="54"/>
      <c r="S295" s="54"/>
      <c r="T295" s="54"/>
      <c r="U295" s="54"/>
      <c r="V295" s="54"/>
      <c r="W295" s="54"/>
      <c r="X295" s="54"/>
      <c r="Y295" s="54"/>
      <c r="Z295" s="54"/>
      <c r="AA295" s="54"/>
      <c r="AB295" s="54"/>
      <c r="AC295" s="54"/>
      <c r="AD295" s="54"/>
      <c r="AE295" s="54"/>
      <c r="AF295" s="54"/>
      <c r="AG295" s="54"/>
      <c r="AH295" s="54"/>
      <c r="AI295" s="54"/>
    </row>
    <row r="296" spans="1:35" s="56" customFormat="1" ht="9" customHeight="1" x14ac:dyDescent="0.25">
      <c r="A296" s="10"/>
      <c r="B296" s="10"/>
      <c r="C296" s="10"/>
      <c r="D296" s="57"/>
      <c r="E296" s="86"/>
      <c r="F296" s="18"/>
      <c r="G296" s="21"/>
      <c r="H296" s="12"/>
      <c r="I296" s="12"/>
      <c r="J296" s="8"/>
      <c r="K296" s="13"/>
      <c r="L296" s="54"/>
      <c r="M296" s="54"/>
      <c r="N296" s="54"/>
      <c r="O296" s="54"/>
      <c r="P296" s="54"/>
      <c r="Q296" s="54"/>
      <c r="R296" s="54"/>
      <c r="S296" s="54"/>
      <c r="T296" s="54"/>
      <c r="U296" s="54"/>
      <c r="V296" s="54"/>
      <c r="W296" s="54"/>
      <c r="X296" s="54"/>
      <c r="Y296" s="54"/>
      <c r="Z296" s="54"/>
      <c r="AA296" s="54"/>
      <c r="AB296" s="54"/>
      <c r="AC296" s="54"/>
      <c r="AD296" s="54"/>
      <c r="AE296" s="54"/>
      <c r="AF296" s="54"/>
      <c r="AG296" s="54"/>
      <c r="AH296" s="54"/>
      <c r="AI296" s="54"/>
    </row>
    <row r="297" spans="1:35" s="55" customFormat="1" ht="90.75" customHeight="1" x14ac:dyDescent="0.25">
      <c r="A297" s="52" t="s">
        <v>397</v>
      </c>
      <c r="B297" s="51" t="s">
        <v>50</v>
      </c>
      <c r="C297" s="51" t="s">
        <v>372</v>
      </c>
      <c r="D297" s="51" t="s">
        <v>51</v>
      </c>
      <c r="E297" s="62" t="s">
        <v>224</v>
      </c>
      <c r="F297" s="63" t="s">
        <v>398</v>
      </c>
      <c r="G297" s="64">
        <v>1235.3</v>
      </c>
      <c r="H297" s="53">
        <v>2000</v>
      </c>
      <c r="I297" s="53">
        <v>500</v>
      </c>
      <c r="J297" s="53">
        <f>SUM(G297:I297)</f>
        <v>3735.3</v>
      </c>
      <c r="K297" s="50"/>
      <c r="L297" s="54"/>
      <c r="M297" s="54"/>
      <c r="N297" s="54"/>
      <c r="O297" s="54"/>
      <c r="P297" s="54"/>
      <c r="Q297" s="54"/>
      <c r="R297" s="54"/>
      <c r="S297" s="54"/>
      <c r="T297" s="54"/>
      <c r="U297" s="54"/>
      <c r="V297" s="54"/>
      <c r="W297" s="54"/>
      <c r="X297" s="54"/>
      <c r="Y297" s="54"/>
      <c r="Z297" s="54"/>
      <c r="AA297" s="54"/>
      <c r="AB297" s="54"/>
      <c r="AC297" s="54"/>
      <c r="AD297" s="54"/>
      <c r="AE297" s="54"/>
      <c r="AF297" s="54"/>
      <c r="AG297" s="54"/>
      <c r="AH297" s="54"/>
      <c r="AI297" s="54"/>
    </row>
    <row r="298" spans="1:35" s="56" customFormat="1" ht="9" customHeight="1" x14ac:dyDescent="0.25">
      <c r="A298" s="10"/>
      <c r="B298" s="7"/>
      <c r="C298" s="7"/>
      <c r="D298" s="7"/>
      <c r="E298" s="19"/>
      <c r="F298" s="20"/>
      <c r="G298" s="21"/>
      <c r="H298" s="8"/>
      <c r="I298" s="8"/>
      <c r="J298" s="8"/>
      <c r="K298" s="22"/>
      <c r="L298" s="54"/>
      <c r="M298" s="54"/>
      <c r="N298" s="54"/>
      <c r="O298" s="54"/>
      <c r="P298" s="54"/>
      <c r="Q298" s="54"/>
      <c r="R298" s="54"/>
      <c r="S298" s="54"/>
      <c r="T298" s="54"/>
      <c r="U298" s="54"/>
      <c r="V298" s="54"/>
      <c r="W298" s="54"/>
      <c r="X298" s="54"/>
      <c r="Y298" s="54"/>
      <c r="Z298" s="54"/>
      <c r="AA298" s="54"/>
      <c r="AB298" s="54"/>
      <c r="AC298" s="54"/>
      <c r="AD298" s="54"/>
      <c r="AE298" s="54"/>
      <c r="AF298" s="54"/>
      <c r="AG298" s="54"/>
      <c r="AH298" s="54"/>
      <c r="AI298" s="54"/>
    </row>
    <row r="299" spans="1:35" s="55" customFormat="1" ht="81" customHeight="1" x14ac:dyDescent="0.25">
      <c r="A299" s="52" t="s">
        <v>397</v>
      </c>
      <c r="B299" s="51" t="s">
        <v>399</v>
      </c>
      <c r="C299" s="51" t="s">
        <v>400</v>
      </c>
      <c r="D299" s="51" t="s">
        <v>1</v>
      </c>
      <c r="E299" s="62" t="s">
        <v>224</v>
      </c>
      <c r="F299" s="63" t="s">
        <v>398</v>
      </c>
      <c r="G299" s="64">
        <v>1235.3</v>
      </c>
      <c r="H299" s="53">
        <v>2000</v>
      </c>
      <c r="I299" s="53">
        <v>500</v>
      </c>
      <c r="J299" s="53">
        <f>SUM(G299:I299)</f>
        <v>3735.3</v>
      </c>
      <c r="K299" s="50"/>
      <c r="L299" s="54"/>
      <c r="M299" s="54"/>
      <c r="N299" s="54"/>
      <c r="O299" s="54"/>
      <c r="P299" s="54"/>
      <c r="Q299" s="54"/>
      <c r="R299" s="54"/>
      <c r="S299" s="54"/>
      <c r="T299" s="54"/>
      <c r="U299" s="54"/>
      <c r="V299" s="54"/>
      <c r="W299" s="54"/>
      <c r="X299" s="54"/>
      <c r="Y299" s="54"/>
      <c r="Z299" s="54"/>
      <c r="AA299" s="54"/>
      <c r="AB299" s="54"/>
      <c r="AC299" s="54"/>
      <c r="AD299" s="54"/>
      <c r="AE299" s="54"/>
      <c r="AF299" s="54"/>
      <c r="AG299" s="54"/>
      <c r="AH299" s="54"/>
      <c r="AI299" s="54"/>
    </row>
    <row r="300" spans="1:35" s="56" customFormat="1" ht="9" customHeight="1" x14ac:dyDescent="0.25">
      <c r="A300" s="10"/>
      <c r="B300" s="7"/>
      <c r="C300" s="7"/>
      <c r="D300" s="7"/>
      <c r="E300" s="19"/>
      <c r="F300" s="20"/>
      <c r="G300" s="21"/>
      <c r="H300" s="8"/>
      <c r="I300" s="8"/>
      <c r="J300" s="8"/>
      <c r="K300" s="22"/>
      <c r="L300" s="54"/>
      <c r="M300" s="54"/>
      <c r="N300" s="54"/>
      <c r="O300" s="54"/>
      <c r="P300" s="54"/>
      <c r="Q300" s="54"/>
      <c r="R300" s="54"/>
      <c r="S300" s="54"/>
      <c r="T300" s="54"/>
      <c r="U300" s="54"/>
      <c r="V300" s="54"/>
      <c r="W300" s="54"/>
      <c r="X300" s="54"/>
      <c r="Y300" s="54"/>
      <c r="Z300" s="54"/>
      <c r="AA300" s="54"/>
      <c r="AB300" s="54"/>
      <c r="AC300" s="54"/>
      <c r="AD300" s="54"/>
      <c r="AE300" s="54"/>
      <c r="AF300" s="54"/>
      <c r="AG300" s="54"/>
      <c r="AH300" s="54"/>
      <c r="AI300" s="54"/>
    </row>
    <row r="301" spans="1:35" s="55" customFormat="1" ht="48" customHeight="1" x14ac:dyDescent="0.25">
      <c r="A301" s="52" t="s">
        <v>401</v>
      </c>
      <c r="B301" s="51" t="s">
        <v>402</v>
      </c>
      <c r="C301" s="51" t="s">
        <v>403</v>
      </c>
      <c r="D301" s="51" t="s">
        <v>308</v>
      </c>
      <c r="E301" s="62" t="s">
        <v>404</v>
      </c>
      <c r="F301" s="87" t="s">
        <v>405</v>
      </c>
      <c r="G301" s="53">
        <v>1316.02</v>
      </c>
      <c r="H301" s="53">
        <v>3750</v>
      </c>
      <c r="I301" s="53">
        <v>0</v>
      </c>
      <c r="J301" s="53">
        <f>SUM(G301:I301)</f>
        <v>5066.0200000000004</v>
      </c>
      <c r="K301" s="50"/>
      <c r="L301" s="54"/>
      <c r="M301" s="54"/>
      <c r="N301" s="54"/>
      <c r="O301" s="54"/>
      <c r="P301" s="54"/>
      <c r="Q301" s="54"/>
      <c r="R301" s="54"/>
      <c r="S301" s="54"/>
      <c r="T301" s="54"/>
      <c r="U301" s="54"/>
      <c r="V301" s="54"/>
      <c r="W301" s="54"/>
      <c r="X301" s="54"/>
      <c r="Y301" s="54"/>
      <c r="Z301" s="54"/>
      <c r="AA301" s="54"/>
      <c r="AB301" s="54"/>
      <c r="AC301" s="54"/>
      <c r="AD301" s="54"/>
      <c r="AE301" s="54"/>
      <c r="AF301" s="54"/>
      <c r="AG301" s="54"/>
      <c r="AH301" s="54"/>
      <c r="AI301" s="54"/>
    </row>
    <row r="302" spans="1:35" s="56" customFormat="1" ht="9" customHeight="1" x14ac:dyDescent="0.25">
      <c r="A302" s="10"/>
      <c r="B302" s="7"/>
      <c r="C302" s="7"/>
      <c r="D302" s="7"/>
      <c r="E302" s="19"/>
      <c r="F302" s="20"/>
      <c r="G302" s="21"/>
      <c r="H302" s="8"/>
      <c r="I302" s="8"/>
      <c r="J302" s="8"/>
      <c r="K302" s="22"/>
    </row>
    <row r="303" spans="1:35" s="1" customFormat="1" ht="21.75" customHeight="1" x14ac:dyDescent="0.25">
      <c r="A303" s="130" t="s">
        <v>406</v>
      </c>
      <c r="B303" s="130"/>
      <c r="C303" s="130"/>
      <c r="D303" s="130"/>
      <c r="E303" s="130"/>
      <c r="F303" s="130"/>
      <c r="G303" s="26">
        <f>SUM(G245:G302)</f>
        <v>35265.379999999997</v>
      </c>
      <c r="H303" s="26">
        <f>SUM(H245:H302)</f>
        <v>45175</v>
      </c>
      <c r="I303" s="26">
        <f>SUM(I245:I302)</f>
        <v>1000</v>
      </c>
      <c r="J303" s="27">
        <f>SUM(J245:J302)</f>
        <v>81440.38</v>
      </c>
      <c r="K303" s="26"/>
    </row>
    <row r="304" spans="1:35" s="1" customFormat="1" ht="9" customHeight="1" x14ac:dyDescent="0.25">
      <c r="A304" s="10"/>
      <c r="B304" s="10"/>
      <c r="C304" s="10"/>
      <c r="D304" s="10"/>
      <c r="E304" s="11"/>
      <c r="F304" s="6"/>
      <c r="G304" s="8"/>
      <c r="H304" s="12"/>
      <c r="I304" s="12"/>
      <c r="J304" s="8"/>
      <c r="K304" s="13"/>
    </row>
    <row r="305" spans="1:11" s="1" customFormat="1" ht="11.25" customHeight="1" x14ac:dyDescent="0.25">
      <c r="A305" s="10"/>
      <c r="B305" s="10"/>
      <c r="C305" s="10"/>
      <c r="D305" s="10"/>
      <c r="E305" s="7"/>
      <c r="F305" s="7"/>
      <c r="G305" s="8"/>
      <c r="H305" s="8"/>
      <c r="I305" s="8"/>
      <c r="J305" s="8"/>
      <c r="K305" s="13"/>
    </row>
    <row r="306" spans="1:11" s="1" customFormat="1" ht="19.5" customHeight="1" x14ac:dyDescent="0.25">
      <c r="A306" s="28" t="s">
        <v>77</v>
      </c>
      <c r="B306" s="28"/>
      <c r="C306" s="28"/>
      <c r="D306" s="28"/>
      <c r="E306" s="28"/>
      <c r="F306" s="28"/>
      <c r="G306" s="29">
        <f>+G303</f>
        <v>35265.379999999997</v>
      </c>
      <c r="H306" s="29">
        <f>+H303</f>
        <v>45175</v>
      </c>
      <c r="I306" s="29">
        <f>+I303</f>
        <v>1000</v>
      </c>
      <c r="J306" s="29">
        <f>SUM(J303)</f>
        <v>81440.38</v>
      </c>
      <c r="K306" s="29"/>
    </row>
    <row r="307" spans="1:11" s="1" customFormat="1" ht="19.5" customHeight="1" x14ac:dyDescent="0.25">
      <c r="A307" s="38"/>
      <c r="B307" s="38"/>
      <c r="C307" s="38"/>
      <c r="D307" s="38"/>
      <c r="E307" s="38"/>
      <c r="F307" s="38"/>
      <c r="G307" s="39"/>
      <c r="H307" s="39"/>
      <c r="I307" s="39"/>
      <c r="J307" s="39"/>
      <c r="K307" s="39"/>
    </row>
    <row r="308" spans="1:11" s="1" customFormat="1" ht="19.5" customHeight="1" x14ac:dyDescent="0.25">
      <c r="A308" s="38"/>
      <c r="B308" s="38"/>
      <c r="C308" s="38"/>
      <c r="D308" s="38"/>
      <c r="E308" s="38"/>
      <c r="F308" s="38"/>
      <c r="G308" s="39"/>
      <c r="H308" s="39"/>
      <c r="I308" s="39"/>
      <c r="J308" s="39"/>
      <c r="K308" s="39"/>
    </row>
    <row r="309" spans="1:11" s="1" customFormat="1" ht="19.5" customHeight="1" x14ac:dyDescent="0.25">
      <c r="A309" s="38"/>
      <c r="B309" s="38"/>
      <c r="C309" s="38"/>
      <c r="D309" s="38"/>
      <c r="E309" s="38"/>
      <c r="F309" s="38"/>
      <c r="G309" s="39"/>
      <c r="H309" s="39"/>
      <c r="I309" s="39"/>
      <c r="J309" s="39"/>
      <c r="K309" s="39"/>
    </row>
    <row r="310" spans="1:11" s="1" customFormat="1" ht="19.5" customHeight="1" x14ac:dyDescent="0.25">
      <c r="A310" s="38"/>
      <c r="B310" s="38"/>
      <c r="C310" s="38"/>
      <c r="D310" s="38"/>
      <c r="E310" s="38"/>
      <c r="F310" s="38"/>
      <c r="G310" s="39"/>
      <c r="H310" s="39"/>
      <c r="I310" s="39"/>
      <c r="J310" s="39"/>
      <c r="K310" s="39"/>
    </row>
    <row r="311" spans="1:11" s="1" customFormat="1" ht="19.5" customHeight="1" x14ac:dyDescent="0.25">
      <c r="A311" s="38"/>
      <c r="B311" s="38"/>
      <c r="C311" s="38"/>
      <c r="D311" s="38"/>
      <c r="E311" s="38"/>
      <c r="F311" s="38"/>
      <c r="G311" s="39"/>
      <c r="H311" s="39"/>
      <c r="I311" s="39"/>
      <c r="J311" s="39"/>
      <c r="K311" s="39"/>
    </row>
    <row r="312" spans="1:11" s="1" customFormat="1" ht="51" customHeight="1" x14ac:dyDescent="0.25">
      <c r="A312" s="38"/>
      <c r="B312" s="38"/>
      <c r="C312" s="38"/>
      <c r="D312" s="38"/>
      <c r="E312" s="38"/>
      <c r="F312" s="38"/>
      <c r="G312" s="39"/>
      <c r="H312" s="39"/>
      <c r="I312" s="39"/>
      <c r="J312" s="39"/>
      <c r="K312" s="39"/>
    </row>
    <row r="313" spans="1:11" ht="34.5" customHeight="1" x14ac:dyDescent="0.25">
      <c r="A313" s="97"/>
      <c r="B313" s="97"/>
      <c r="C313" s="97"/>
      <c r="D313" s="97"/>
      <c r="E313" s="97"/>
      <c r="F313" s="97"/>
      <c r="G313" s="97"/>
      <c r="H313" s="97"/>
      <c r="I313" s="97"/>
      <c r="J313" s="97"/>
      <c r="K313" s="97"/>
    </row>
    <row r="317" spans="1:11" s="31" customFormat="1" ht="23.25" customHeight="1" x14ac:dyDescent="0.25">
      <c r="A317" s="132" t="s">
        <v>137</v>
      </c>
      <c r="B317" s="133"/>
      <c r="C317" s="133"/>
      <c r="D317" s="133"/>
      <c r="E317" s="133"/>
      <c r="F317" s="133"/>
      <c r="G317" s="133"/>
      <c r="H317" s="41"/>
      <c r="I317" s="41"/>
      <c r="J317" s="42"/>
      <c r="K317" s="42"/>
    </row>
    <row r="318" spans="1:11" s="2" customFormat="1" ht="19.5" customHeight="1" x14ac:dyDescent="0.35">
      <c r="A318" s="131" t="s">
        <v>138</v>
      </c>
      <c r="B318" s="131"/>
      <c r="C318" s="131"/>
      <c r="D318" s="131"/>
      <c r="E318" s="131"/>
      <c r="F318" s="131"/>
      <c r="G318" s="131"/>
      <c r="H318" s="43"/>
      <c r="I318" s="43"/>
      <c r="J318" s="44"/>
      <c r="K318" s="44"/>
    </row>
    <row r="319" spans="1:11" s="2" customFormat="1" ht="22.5" customHeight="1" x14ac:dyDescent="0.35">
      <c r="A319" s="128" t="s">
        <v>407</v>
      </c>
      <c r="B319" s="129"/>
      <c r="C319" s="129"/>
      <c r="D319" s="129"/>
      <c r="E319" s="129"/>
      <c r="F319" s="129"/>
      <c r="G319" s="129"/>
      <c r="H319" s="129"/>
      <c r="I319" s="129"/>
      <c r="J319" s="129"/>
      <c r="K319" s="129"/>
    </row>
    <row r="320" spans="1:11" s="1" customFormat="1" ht="46.5" customHeight="1" x14ac:dyDescent="0.25">
      <c r="A320" s="88" t="s">
        <v>4</v>
      </c>
      <c r="B320" s="46" t="s">
        <v>5</v>
      </c>
      <c r="C320" s="46" t="s">
        <v>214</v>
      </c>
      <c r="D320" s="47" t="s">
        <v>6</v>
      </c>
      <c r="E320" s="46" t="s">
        <v>7</v>
      </c>
      <c r="F320" s="47" t="s">
        <v>8</v>
      </c>
      <c r="G320" s="48" t="s">
        <v>9</v>
      </c>
      <c r="H320" s="48" t="s">
        <v>10</v>
      </c>
      <c r="I320" s="48" t="s">
        <v>11</v>
      </c>
      <c r="J320" s="48" t="s">
        <v>12</v>
      </c>
      <c r="K320" s="48" t="s">
        <v>13</v>
      </c>
    </row>
    <row r="321" spans="1:11" s="1" customFormat="1" ht="84" customHeight="1" x14ac:dyDescent="0.25">
      <c r="A321" s="36" t="s">
        <v>408</v>
      </c>
      <c r="B321" s="6" t="s">
        <v>230</v>
      </c>
      <c r="C321" s="6" t="s">
        <v>409</v>
      </c>
      <c r="D321" s="51" t="s">
        <v>169</v>
      </c>
      <c r="E321" s="7" t="s">
        <v>410</v>
      </c>
      <c r="F321" s="17" t="s">
        <v>411</v>
      </c>
      <c r="G321" s="8">
        <v>1869.31</v>
      </c>
      <c r="H321" s="8">
        <v>4200</v>
      </c>
      <c r="I321" s="8">
        <v>0</v>
      </c>
      <c r="J321" s="8">
        <f>SUM(G321:I321)</f>
        <v>6069.3099999999995</v>
      </c>
      <c r="K321" s="49" t="s">
        <v>83</v>
      </c>
    </row>
    <row r="322" spans="1:11" s="1" customFormat="1" ht="5.25" customHeight="1" x14ac:dyDescent="0.25">
      <c r="A322" s="10"/>
      <c r="B322" s="10"/>
      <c r="C322" s="10"/>
      <c r="D322" s="57"/>
      <c r="E322" s="11"/>
      <c r="F322" s="6"/>
      <c r="G322" s="8"/>
      <c r="H322" s="12"/>
      <c r="I322" s="12"/>
      <c r="J322" s="8"/>
      <c r="K322" s="13"/>
    </row>
    <row r="323" spans="1:11" s="1" customFormat="1" ht="88.5" customHeight="1" x14ac:dyDescent="0.25">
      <c r="A323" s="36" t="s">
        <v>408</v>
      </c>
      <c r="B323" s="6" t="s">
        <v>234</v>
      </c>
      <c r="C323" s="6" t="s">
        <v>412</v>
      </c>
      <c r="D323" s="51" t="s">
        <v>169</v>
      </c>
      <c r="E323" s="7" t="s">
        <v>410</v>
      </c>
      <c r="F323" s="6" t="s">
        <v>411</v>
      </c>
      <c r="G323" s="8">
        <v>1869.31</v>
      </c>
      <c r="H323" s="8">
        <v>4200</v>
      </c>
      <c r="I323" s="8">
        <v>0</v>
      </c>
      <c r="J323" s="8">
        <f>SUM(G323:I323)</f>
        <v>6069.3099999999995</v>
      </c>
      <c r="K323" s="16" t="s">
        <v>19</v>
      </c>
    </row>
    <row r="324" spans="1:11" s="1" customFormat="1" ht="4.5" customHeight="1" x14ac:dyDescent="0.25">
      <c r="A324" s="10"/>
      <c r="B324" s="10"/>
      <c r="C324" s="10"/>
      <c r="D324" s="57"/>
      <c r="E324" s="11"/>
      <c r="F324" s="6"/>
      <c r="G324" s="8"/>
      <c r="H324" s="12"/>
      <c r="I324" s="12"/>
      <c r="J324" s="8"/>
      <c r="K324" s="13"/>
    </row>
    <row r="325" spans="1:11" s="1" customFormat="1" ht="83.25" customHeight="1" x14ac:dyDescent="0.25">
      <c r="A325" s="6" t="s">
        <v>408</v>
      </c>
      <c r="B325" s="7" t="s">
        <v>413</v>
      </c>
      <c r="C325" s="34" t="s">
        <v>237</v>
      </c>
      <c r="D325" s="52" t="s">
        <v>169</v>
      </c>
      <c r="E325" s="7" t="s">
        <v>410</v>
      </c>
      <c r="F325" s="6" t="s">
        <v>411</v>
      </c>
      <c r="G325" s="8">
        <v>1869.31</v>
      </c>
      <c r="H325" s="8">
        <v>4200</v>
      </c>
      <c r="I325" s="8">
        <v>0</v>
      </c>
      <c r="J325" s="8">
        <f>SUM(G325:I325)</f>
        <v>6069.3099999999995</v>
      </c>
      <c r="K325" s="9" t="s">
        <v>19</v>
      </c>
    </row>
    <row r="326" spans="1:11" s="1" customFormat="1" ht="6" customHeight="1" x14ac:dyDescent="0.25">
      <c r="A326" s="10"/>
      <c r="B326" s="10"/>
      <c r="C326" s="10"/>
      <c r="D326" s="57"/>
      <c r="E326" s="11"/>
      <c r="F326" s="6"/>
      <c r="G326" s="8"/>
      <c r="H326" s="12"/>
      <c r="I326" s="12"/>
      <c r="J326" s="8"/>
      <c r="K326" s="13"/>
    </row>
    <row r="327" spans="1:11" s="1" customFormat="1" ht="87" customHeight="1" x14ac:dyDescent="0.25">
      <c r="A327" s="6" t="s">
        <v>408</v>
      </c>
      <c r="B327" s="10" t="s">
        <v>414</v>
      </c>
      <c r="C327" s="34" t="s">
        <v>415</v>
      </c>
      <c r="D327" s="52" t="s">
        <v>169</v>
      </c>
      <c r="E327" s="11" t="s">
        <v>410</v>
      </c>
      <c r="F327" s="6" t="s">
        <v>411</v>
      </c>
      <c r="G327" s="8">
        <v>1869.31</v>
      </c>
      <c r="H327" s="13">
        <v>4200</v>
      </c>
      <c r="I327" s="13">
        <v>0</v>
      </c>
      <c r="J327" s="8">
        <f>SUM(G327:I327)</f>
        <v>6069.3099999999995</v>
      </c>
      <c r="K327" s="9" t="s">
        <v>83</v>
      </c>
    </row>
    <row r="328" spans="1:11" s="1" customFormat="1" ht="6.75" customHeight="1" x14ac:dyDescent="0.25">
      <c r="A328" s="10"/>
      <c r="B328" s="10"/>
      <c r="C328" s="10"/>
      <c r="D328" s="57"/>
      <c r="E328" s="11"/>
      <c r="F328" s="6"/>
      <c r="G328" s="8"/>
      <c r="H328" s="12"/>
      <c r="I328" s="12"/>
      <c r="J328" s="8"/>
      <c r="K328" s="13"/>
    </row>
    <row r="329" spans="1:11" s="1" customFormat="1" ht="83.25" customHeight="1" x14ac:dyDescent="0.25">
      <c r="A329" s="6" t="s">
        <v>408</v>
      </c>
      <c r="B329" s="10" t="s">
        <v>416</v>
      </c>
      <c r="C329" s="6" t="s">
        <v>417</v>
      </c>
      <c r="D329" s="52" t="s">
        <v>169</v>
      </c>
      <c r="E329" s="11" t="s">
        <v>410</v>
      </c>
      <c r="F329" s="6" t="s">
        <v>411</v>
      </c>
      <c r="G329" s="8">
        <v>1869.31</v>
      </c>
      <c r="H329" s="13">
        <v>4200</v>
      </c>
      <c r="I329" s="13">
        <v>0</v>
      </c>
      <c r="J329" s="8">
        <f>SUM(G329:I329)</f>
        <v>6069.3099999999995</v>
      </c>
      <c r="K329" s="9" t="s">
        <v>83</v>
      </c>
    </row>
    <row r="330" spans="1:11" s="1" customFormat="1" ht="5.25" customHeight="1" x14ac:dyDescent="0.25">
      <c r="A330" s="10"/>
      <c r="B330" s="10"/>
      <c r="C330" s="10"/>
      <c r="D330" s="57"/>
      <c r="E330" s="11"/>
      <c r="F330" s="6"/>
      <c r="G330" s="8"/>
      <c r="H330" s="12"/>
      <c r="I330" s="12"/>
      <c r="J330" s="8"/>
      <c r="K330" s="13"/>
    </row>
    <row r="331" spans="1:11" s="1" customFormat="1" ht="78.75" customHeight="1" x14ac:dyDescent="0.25">
      <c r="A331" s="6" t="s">
        <v>408</v>
      </c>
      <c r="B331" s="10" t="s">
        <v>418</v>
      </c>
      <c r="C331" s="34" t="s">
        <v>419</v>
      </c>
      <c r="D331" s="52" t="s">
        <v>169</v>
      </c>
      <c r="E331" s="11" t="s">
        <v>410</v>
      </c>
      <c r="F331" s="6" t="s">
        <v>411</v>
      </c>
      <c r="G331" s="8">
        <v>1869.31</v>
      </c>
      <c r="H331" s="13">
        <v>4200</v>
      </c>
      <c r="I331" s="13">
        <v>0</v>
      </c>
      <c r="J331" s="8">
        <f>SUM(G331:I331)</f>
        <v>6069.3099999999995</v>
      </c>
      <c r="K331" s="9" t="s">
        <v>83</v>
      </c>
    </row>
    <row r="332" spans="1:11" s="1" customFormat="1" ht="5.25" customHeight="1" x14ac:dyDescent="0.25">
      <c r="A332" s="10"/>
      <c r="B332" s="10"/>
      <c r="C332" s="10"/>
      <c r="D332" s="57"/>
      <c r="E332" s="11"/>
      <c r="F332" s="6"/>
      <c r="G332" s="8"/>
      <c r="H332" s="12"/>
      <c r="I332" s="12"/>
      <c r="J332" s="8"/>
      <c r="K332" s="13"/>
    </row>
    <row r="333" spans="1:11" s="1" customFormat="1" ht="71.25" customHeight="1" x14ac:dyDescent="0.25">
      <c r="A333" s="6" t="s">
        <v>420</v>
      </c>
      <c r="B333" s="6" t="s">
        <v>421</v>
      </c>
      <c r="C333" s="34" t="s">
        <v>376</v>
      </c>
      <c r="D333" s="52" t="s">
        <v>422</v>
      </c>
      <c r="E333" s="34" t="s">
        <v>423</v>
      </c>
      <c r="F333" s="89" t="s">
        <v>424</v>
      </c>
      <c r="G333" s="8">
        <v>672.31</v>
      </c>
      <c r="H333" s="13">
        <v>1500</v>
      </c>
      <c r="I333" s="13">
        <v>0</v>
      </c>
      <c r="J333" s="8">
        <f>SUM(G333:I333)</f>
        <v>2172.31</v>
      </c>
      <c r="K333" s="9"/>
    </row>
    <row r="334" spans="1:11" s="1" customFormat="1" ht="6" customHeight="1" x14ac:dyDescent="0.25">
      <c r="A334" s="10"/>
      <c r="B334" s="10"/>
      <c r="C334" s="10"/>
      <c r="D334" s="57"/>
      <c r="E334" s="11"/>
      <c r="F334" s="6"/>
      <c r="G334" s="8"/>
      <c r="H334" s="12"/>
      <c r="I334" s="12"/>
      <c r="J334" s="8"/>
      <c r="K334" s="13"/>
    </row>
    <row r="335" spans="1:11" s="1" customFormat="1" ht="87.75" customHeight="1" x14ac:dyDescent="0.25">
      <c r="A335" s="6" t="s">
        <v>425</v>
      </c>
      <c r="B335" s="90" t="s">
        <v>426</v>
      </c>
      <c r="C335" s="6" t="s">
        <v>412</v>
      </c>
      <c r="D335" s="52" t="s">
        <v>93</v>
      </c>
      <c r="E335" s="7" t="s">
        <v>423</v>
      </c>
      <c r="F335" s="84" t="s">
        <v>427</v>
      </c>
      <c r="G335" s="8">
        <v>683.01</v>
      </c>
      <c r="H335" s="13">
        <v>2000</v>
      </c>
      <c r="I335" s="13">
        <v>0</v>
      </c>
      <c r="J335" s="8">
        <f>SUM(G335:I335)</f>
        <v>2683.01</v>
      </c>
      <c r="K335" s="9" t="s">
        <v>83</v>
      </c>
    </row>
    <row r="336" spans="1:11" s="1" customFormat="1" ht="5.25" customHeight="1" x14ac:dyDescent="0.25">
      <c r="A336" s="10"/>
      <c r="B336" s="10"/>
      <c r="C336" s="10"/>
      <c r="D336" s="57"/>
      <c r="E336" s="11"/>
      <c r="F336" s="6"/>
      <c r="G336" s="8"/>
      <c r="H336" s="13"/>
      <c r="I336" s="12"/>
      <c r="J336" s="8"/>
      <c r="K336" s="13"/>
    </row>
    <row r="337" spans="1:35" s="1" customFormat="1" ht="102" customHeight="1" x14ac:dyDescent="0.25">
      <c r="A337" s="6" t="s">
        <v>425</v>
      </c>
      <c r="B337" s="10" t="s">
        <v>428</v>
      </c>
      <c r="C337" s="10" t="s">
        <v>263</v>
      </c>
      <c r="D337" s="52" t="s">
        <v>429</v>
      </c>
      <c r="E337" s="7" t="s">
        <v>423</v>
      </c>
      <c r="F337" s="6" t="s">
        <v>430</v>
      </c>
      <c r="G337" s="8">
        <v>1137.51</v>
      </c>
      <c r="H337" s="13">
        <v>2000</v>
      </c>
      <c r="I337" s="13">
        <v>0</v>
      </c>
      <c r="J337" s="8">
        <f>SUM(G337:I337)</f>
        <v>3137.51</v>
      </c>
      <c r="K337" s="9"/>
    </row>
    <row r="338" spans="1:35" s="1" customFormat="1" ht="4.5" customHeight="1" x14ac:dyDescent="0.25">
      <c r="A338" s="10"/>
      <c r="B338" s="10"/>
      <c r="C338" s="10"/>
      <c r="D338" s="57"/>
      <c r="E338" s="11"/>
      <c r="F338" s="6"/>
      <c r="G338" s="8"/>
      <c r="H338" s="13"/>
      <c r="I338" s="12"/>
      <c r="J338" s="8"/>
      <c r="K338" s="13"/>
    </row>
    <row r="339" spans="1:35" s="1" customFormat="1" ht="63" customHeight="1" x14ac:dyDescent="0.25">
      <c r="A339" s="6" t="s">
        <v>431</v>
      </c>
      <c r="B339" s="10" t="s">
        <v>432</v>
      </c>
      <c r="C339" s="6" t="s">
        <v>433</v>
      </c>
      <c r="D339" s="52" t="s">
        <v>107</v>
      </c>
      <c r="E339" s="11" t="s">
        <v>312</v>
      </c>
      <c r="F339" s="6" t="s">
        <v>434</v>
      </c>
      <c r="G339" s="8">
        <v>1204.1600000000001</v>
      </c>
      <c r="H339" s="13">
        <v>500</v>
      </c>
      <c r="I339" s="13">
        <v>0</v>
      </c>
      <c r="J339" s="8">
        <f>SUM(G339:I339)</f>
        <v>1704.16</v>
      </c>
      <c r="K339" s="9" t="s">
        <v>83</v>
      </c>
    </row>
    <row r="340" spans="1:35" s="1" customFormat="1" ht="4.5" customHeight="1" x14ac:dyDescent="0.25">
      <c r="A340" s="10"/>
      <c r="B340" s="10"/>
      <c r="C340" s="10"/>
      <c r="D340" s="57"/>
      <c r="E340" s="11"/>
      <c r="F340" s="6"/>
      <c r="G340" s="8"/>
      <c r="H340" s="13"/>
      <c r="I340" s="12"/>
      <c r="J340" s="8"/>
      <c r="K340" s="13"/>
    </row>
    <row r="341" spans="1:35" s="1" customFormat="1" ht="57.75" customHeight="1" x14ac:dyDescent="0.25">
      <c r="A341" s="6" t="s">
        <v>431</v>
      </c>
      <c r="B341" s="6" t="s">
        <v>435</v>
      </c>
      <c r="C341" s="6" t="s">
        <v>436</v>
      </c>
      <c r="D341" s="52" t="s">
        <v>107</v>
      </c>
      <c r="E341" s="11" t="s">
        <v>312</v>
      </c>
      <c r="F341" s="6" t="s">
        <v>434</v>
      </c>
      <c r="G341" s="8">
        <v>1204.1600000000001</v>
      </c>
      <c r="H341" s="13">
        <v>500</v>
      </c>
      <c r="I341" s="13">
        <v>0</v>
      </c>
      <c r="J341" s="8">
        <f>SUM(G341:I341)</f>
        <v>1704.16</v>
      </c>
      <c r="K341" s="9" t="s">
        <v>83</v>
      </c>
    </row>
    <row r="342" spans="1:35" s="1" customFormat="1" ht="5.25" customHeight="1" x14ac:dyDescent="0.25">
      <c r="A342" s="10"/>
      <c r="B342" s="10"/>
      <c r="C342" s="10"/>
      <c r="D342" s="57"/>
      <c r="E342" s="11"/>
      <c r="F342" s="6"/>
      <c r="G342" s="8"/>
      <c r="H342" s="12"/>
      <c r="I342" s="12"/>
      <c r="J342" s="8"/>
      <c r="K342" s="13"/>
    </row>
    <row r="343" spans="1:35" s="1" customFormat="1" ht="69.75" customHeight="1" x14ac:dyDescent="0.25">
      <c r="A343" s="6" t="s">
        <v>437</v>
      </c>
      <c r="B343" s="7" t="s">
        <v>438</v>
      </c>
      <c r="C343" s="7" t="s">
        <v>288</v>
      </c>
      <c r="D343" s="51" t="s">
        <v>107</v>
      </c>
      <c r="E343" s="7" t="s">
        <v>439</v>
      </c>
      <c r="F343" s="7" t="s">
        <v>440</v>
      </c>
      <c r="G343" s="8">
        <v>1070.7</v>
      </c>
      <c r="H343" s="8">
        <v>2400</v>
      </c>
      <c r="I343" s="8">
        <v>0</v>
      </c>
      <c r="J343" s="8">
        <f>SUM(G343:I343)</f>
        <v>3470.7</v>
      </c>
      <c r="K343" s="9"/>
    </row>
    <row r="344" spans="1:35" s="1" customFormat="1" ht="6.75" customHeight="1" x14ac:dyDescent="0.25">
      <c r="A344" s="10"/>
      <c r="B344" s="10"/>
      <c r="C344" s="10"/>
      <c r="D344" s="57"/>
      <c r="E344" s="11"/>
      <c r="F344" s="6"/>
      <c r="G344" s="8"/>
      <c r="H344" s="12"/>
      <c r="I344" s="12"/>
      <c r="J344" s="8"/>
      <c r="K344" s="13"/>
    </row>
    <row r="345" spans="1:35" s="55" customFormat="1" ht="72.75" customHeight="1" x14ac:dyDescent="0.25">
      <c r="A345" s="74" t="s">
        <v>437</v>
      </c>
      <c r="B345" s="51" t="s">
        <v>441</v>
      </c>
      <c r="C345" s="51" t="s">
        <v>376</v>
      </c>
      <c r="D345" s="51" t="s">
        <v>107</v>
      </c>
      <c r="E345" s="51" t="s">
        <v>439</v>
      </c>
      <c r="F345" s="52" t="s">
        <v>440</v>
      </c>
      <c r="G345" s="53">
        <v>1070.7</v>
      </c>
      <c r="H345" s="53">
        <v>2400</v>
      </c>
      <c r="I345" s="53">
        <v>0</v>
      </c>
      <c r="J345" s="53">
        <f>SUM(G345:I345)</f>
        <v>3470.7</v>
      </c>
      <c r="K345" s="50"/>
      <c r="L345" s="54"/>
      <c r="M345" s="54"/>
      <c r="N345" s="54"/>
      <c r="O345" s="54"/>
      <c r="P345" s="54"/>
      <c r="Q345" s="54"/>
      <c r="R345" s="54"/>
      <c r="S345" s="54"/>
      <c r="T345" s="54"/>
      <c r="U345" s="54"/>
      <c r="V345" s="54"/>
      <c r="W345" s="54"/>
      <c r="X345" s="54"/>
      <c r="Y345" s="54"/>
      <c r="Z345" s="54"/>
      <c r="AA345" s="54"/>
      <c r="AB345" s="54"/>
      <c r="AC345" s="54"/>
      <c r="AD345" s="54"/>
      <c r="AE345" s="54"/>
      <c r="AF345" s="54"/>
      <c r="AG345" s="54"/>
      <c r="AH345" s="54"/>
      <c r="AI345" s="54"/>
    </row>
    <row r="346" spans="1:35" s="56" customFormat="1" ht="6.75" customHeight="1" x14ac:dyDescent="0.25">
      <c r="A346" s="10"/>
      <c r="B346" s="10"/>
      <c r="C346" s="10"/>
      <c r="D346" s="57"/>
      <c r="E346" s="11"/>
      <c r="F346" s="6"/>
      <c r="G346" s="8"/>
      <c r="H346" s="12"/>
      <c r="I346" s="12"/>
      <c r="J346" s="8"/>
      <c r="K346" s="13"/>
      <c r="L346" s="54"/>
      <c r="M346" s="54"/>
      <c r="N346" s="54"/>
      <c r="O346" s="54"/>
      <c r="P346" s="54"/>
      <c r="Q346" s="54"/>
      <c r="R346" s="54"/>
      <c r="S346" s="54"/>
      <c r="T346" s="54"/>
      <c r="U346" s="54"/>
      <c r="V346" s="54"/>
      <c r="W346" s="54"/>
      <c r="X346" s="54"/>
      <c r="Y346" s="54"/>
      <c r="Z346" s="54"/>
      <c r="AA346" s="54"/>
      <c r="AB346" s="54"/>
      <c r="AC346" s="54"/>
      <c r="AD346" s="54"/>
      <c r="AE346" s="54"/>
      <c r="AF346" s="54"/>
      <c r="AG346" s="54"/>
      <c r="AH346" s="54"/>
      <c r="AI346" s="54"/>
    </row>
    <row r="347" spans="1:35" s="56" customFormat="1" ht="67.5" customHeight="1" x14ac:dyDescent="0.25">
      <c r="A347" s="6" t="s">
        <v>437</v>
      </c>
      <c r="B347" s="6" t="s">
        <v>442</v>
      </c>
      <c r="C347" s="6" t="s">
        <v>443</v>
      </c>
      <c r="D347" s="57" t="s">
        <v>107</v>
      </c>
      <c r="E347" s="7" t="s">
        <v>439</v>
      </c>
      <c r="F347" s="84" t="s">
        <v>440</v>
      </c>
      <c r="G347" s="8">
        <v>1070.7</v>
      </c>
      <c r="H347" s="13">
        <v>2400</v>
      </c>
      <c r="I347" s="15">
        <v>0</v>
      </c>
      <c r="J347" s="8">
        <f>SUM(G347:I347)</f>
        <v>3470.7</v>
      </c>
      <c r="K347" s="9"/>
      <c r="L347" s="54"/>
      <c r="M347" s="54"/>
      <c r="N347" s="54"/>
      <c r="O347" s="54"/>
      <c r="P347" s="54"/>
      <c r="Q347" s="54"/>
      <c r="R347" s="54"/>
      <c r="S347" s="54"/>
      <c r="T347" s="54"/>
      <c r="U347" s="54"/>
      <c r="V347" s="54"/>
      <c r="W347" s="54"/>
      <c r="X347" s="54"/>
      <c r="Y347" s="54"/>
      <c r="Z347" s="54"/>
      <c r="AA347" s="54"/>
      <c r="AB347" s="54"/>
      <c r="AC347" s="54"/>
      <c r="AD347" s="54"/>
      <c r="AE347" s="54"/>
      <c r="AF347" s="54"/>
      <c r="AG347" s="54"/>
      <c r="AH347" s="54"/>
      <c r="AI347" s="54"/>
    </row>
    <row r="348" spans="1:35" s="56" customFormat="1" ht="5.25" customHeight="1" x14ac:dyDescent="0.25">
      <c r="A348" s="10"/>
      <c r="B348" s="10"/>
      <c r="C348" s="10"/>
      <c r="D348" s="57"/>
      <c r="E348" s="11"/>
      <c r="F348" s="6"/>
      <c r="G348" s="8"/>
      <c r="H348" s="12"/>
      <c r="I348" s="12"/>
      <c r="J348" s="8"/>
      <c r="K348" s="13"/>
      <c r="L348" s="54"/>
      <c r="M348" s="54"/>
      <c r="N348" s="54"/>
      <c r="O348" s="54"/>
      <c r="P348" s="54"/>
      <c r="Q348" s="54"/>
      <c r="R348" s="54"/>
      <c r="S348" s="54"/>
      <c r="T348" s="54"/>
      <c r="U348" s="54"/>
      <c r="V348" s="54"/>
      <c r="W348" s="54"/>
      <c r="X348" s="54"/>
      <c r="Y348" s="54"/>
      <c r="Z348" s="54"/>
      <c r="AA348" s="54"/>
      <c r="AB348" s="54"/>
      <c r="AC348" s="54"/>
      <c r="AD348" s="54"/>
      <c r="AE348" s="54"/>
      <c r="AF348" s="54"/>
      <c r="AG348" s="54"/>
      <c r="AH348" s="54"/>
      <c r="AI348" s="54"/>
    </row>
    <row r="349" spans="1:35" s="56" customFormat="1" ht="75" customHeight="1" x14ac:dyDescent="0.25">
      <c r="A349" s="6" t="s">
        <v>444</v>
      </c>
      <c r="B349" s="10" t="s">
        <v>445</v>
      </c>
      <c r="C349" s="32" t="s">
        <v>446</v>
      </c>
      <c r="D349" s="52" t="s">
        <v>93</v>
      </c>
      <c r="E349" s="11" t="s">
        <v>439</v>
      </c>
      <c r="F349" s="84" t="s">
        <v>447</v>
      </c>
      <c r="G349" s="8">
        <v>921.9</v>
      </c>
      <c r="H349" s="13">
        <v>1200</v>
      </c>
      <c r="I349" s="13">
        <v>0</v>
      </c>
      <c r="J349" s="8">
        <f>SUM(G349:I349)</f>
        <v>2121.9</v>
      </c>
      <c r="K349" s="13"/>
      <c r="L349" s="54"/>
      <c r="M349" s="54"/>
      <c r="N349" s="54"/>
      <c r="O349" s="54"/>
      <c r="P349" s="54"/>
      <c r="Q349" s="54"/>
      <c r="R349" s="54"/>
      <c r="S349" s="54"/>
      <c r="T349" s="54"/>
      <c r="U349" s="54"/>
      <c r="V349" s="54"/>
      <c r="W349" s="54"/>
      <c r="X349" s="54"/>
      <c r="Y349" s="54"/>
      <c r="Z349" s="54"/>
      <c r="AA349" s="54"/>
      <c r="AB349" s="54"/>
      <c r="AC349" s="54"/>
      <c r="AD349" s="54"/>
      <c r="AE349" s="54"/>
      <c r="AF349" s="54"/>
      <c r="AG349" s="54"/>
      <c r="AH349" s="54"/>
      <c r="AI349" s="54"/>
    </row>
    <row r="350" spans="1:35" s="56" customFormat="1" ht="5.25" customHeight="1" x14ac:dyDescent="0.25">
      <c r="A350" s="10"/>
      <c r="B350" s="10"/>
      <c r="C350" s="10"/>
      <c r="D350" s="57"/>
      <c r="E350" s="11"/>
      <c r="F350" s="6"/>
      <c r="G350" s="8"/>
      <c r="H350" s="12"/>
      <c r="I350" s="12"/>
      <c r="J350" s="8"/>
      <c r="K350" s="13"/>
      <c r="L350" s="54"/>
      <c r="M350" s="54"/>
      <c r="N350" s="54"/>
      <c r="O350" s="54"/>
      <c r="P350" s="54"/>
      <c r="Q350" s="54"/>
      <c r="R350" s="54"/>
      <c r="S350" s="54"/>
      <c r="T350" s="54"/>
      <c r="U350" s="54"/>
      <c r="V350" s="54"/>
      <c r="W350" s="54"/>
      <c r="X350" s="54"/>
      <c r="Y350" s="54"/>
      <c r="Z350" s="54"/>
      <c r="AA350" s="54"/>
      <c r="AB350" s="54"/>
      <c r="AC350" s="54"/>
      <c r="AD350" s="54"/>
      <c r="AE350" s="54"/>
      <c r="AF350" s="54"/>
      <c r="AG350" s="54"/>
      <c r="AH350" s="54"/>
      <c r="AI350" s="54"/>
    </row>
    <row r="351" spans="1:35" s="55" customFormat="1" ht="99.75" customHeight="1" x14ac:dyDescent="0.25">
      <c r="A351" s="52" t="s">
        <v>448</v>
      </c>
      <c r="B351" s="51" t="s">
        <v>449</v>
      </c>
      <c r="C351" s="51" t="s">
        <v>450</v>
      </c>
      <c r="D351" s="52" t="s">
        <v>107</v>
      </c>
      <c r="E351" s="51" t="s">
        <v>451</v>
      </c>
      <c r="F351" s="52" t="s">
        <v>452</v>
      </c>
      <c r="G351" s="53">
        <v>503.2</v>
      </c>
      <c r="H351" s="53">
        <v>1200</v>
      </c>
      <c r="I351" s="53">
        <v>0</v>
      </c>
      <c r="J351" s="53">
        <f>SUM(G351:I351)</f>
        <v>1703.2</v>
      </c>
      <c r="K351" s="50"/>
      <c r="L351" s="54"/>
      <c r="M351" s="54"/>
      <c r="N351" s="54"/>
      <c r="O351" s="54"/>
      <c r="P351" s="54"/>
      <c r="Q351" s="54"/>
      <c r="R351" s="54"/>
      <c r="S351" s="54"/>
      <c r="T351" s="54"/>
      <c r="U351" s="54"/>
      <c r="V351" s="54"/>
      <c r="W351" s="54"/>
      <c r="X351" s="54"/>
      <c r="Y351" s="54"/>
      <c r="Z351" s="54"/>
      <c r="AA351" s="54"/>
      <c r="AB351" s="54"/>
      <c r="AC351" s="54"/>
      <c r="AD351" s="54"/>
      <c r="AE351" s="54"/>
      <c r="AF351" s="54"/>
      <c r="AG351" s="54"/>
      <c r="AH351" s="54"/>
      <c r="AI351" s="54"/>
    </row>
    <row r="352" spans="1:35" s="56" customFormat="1" ht="6.75" customHeight="1" x14ac:dyDescent="0.25">
      <c r="A352" s="10"/>
      <c r="B352" s="7"/>
      <c r="C352" s="7"/>
      <c r="D352" s="51"/>
      <c r="E352" s="11"/>
      <c r="F352" s="6"/>
      <c r="G352" s="8"/>
      <c r="H352" s="8"/>
      <c r="I352" s="8"/>
      <c r="J352" s="8"/>
      <c r="K352" s="13"/>
      <c r="L352" s="54"/>
      <c r="M352" s="54"/>
      <c r="N352" s="54"/>
      <c r="O352" s="54"/>
      <c r="P352" s="54"/>
      <c r="Q352" s="54"/>
      <c r="R352" s="54"/>
      <c r="S352" s="54"/>
      <c r="T352" s="54"/>
      <c r="U352" s="54"/>
      <c r="V352" s="54"/>
      <c r="W352" s="54"/>
      <c r="X352" s="54"/>
      <c r="Y352" s="54"/>
      <c r="Z352" s="54"/>
      <c r="AA352" s="54"/>
      <c r="AB352" s="54"/>
      <c r="AC352" s="54"/>
      <c r="AD352" s="54"/>
      <c r="AE352" s="54"/>
      <c r="AF352" s="54"/>
      <c r="AG352" s="54"/>
      <c r="AH352" s="54"/>
      <c r="AI352" s="54"/>
    </row>
    <row r="353" spans="1:35" s="55" customFormat="1" ht="94.5" customHeight="1" x14ac:dyDescent="0.25">
      <c r="A353" s="52" t="s">
        <v>448</v>
      </c>
      <c r="B353" s="51" t="s">
        <v>453</v>
      </c>
      <c r="C353" s="51" t="s">
        <v>454</v>
      </c>
      <c r="D353" s="51" t="s">
        <v>107</v>
      </c>
      <c r="E353" s="51" t="s">
        <v>451</v>
      </c>
      <c r="F353" s="85" t="s">
        <v>452</v>
      </c>
      <c r="G353" s="53">
        <v>0</v>
      </c>
      <c r="H353" s="53">
        <v>300</v>
      </c>
      <c r="I353" s="53">
        <v>0</v>
      </c>
      <c r="J353" s="53">
        <f>SUM(G353:I353)</f>
        <v>300</v>
      </c>
      <c r="K353" s="50" t="s">
        <v>83</v>
      </c>
      <c r="L353" s="54"/>
      <c r="M353" s="54"/>
      <c r="N353" s="54"/>
      <c r="O353" s="54"/>
      <c r="P353" s="54"/>
      <c r="Q353" s="54"/>
      <c r="R353" s="54"/>
      <c r="S353" s="54"/>
      <c r="T353" s="54"/>
      <c r="U353" s="54"/>
      <c r="V353" s="54"/>
      <c r="W353" s="54"/>
      <c r="X353" s="54"/>
      <c r="Y353" s="54"/>
      <c r="Z353" s="54"/>
      <c r="AA353" s="54"/>
      <c r="AB353" s="54"/>
      <c r="AC353" s="54"/>
      <c r="AD353" s="54"/>
      <c r="AE353" s="54"/>
      <c r="AF353" s="54"/>
      <c r="AG353" s="54"/>
      <c r="AH353" s="54"/>
      <c r="AI353" s="54"/>
    </row>
    <row r="354" spans="1:35" s="56" customFormat="1" ht="5.25" customHeight="1" x14ac:dyDescent="0.25">
      <c r="A354" s="10"/>
      <c r="B354" s="10"/>
      <c r="C354" s="10"/>
      <c r="D354" s="57"/>
      <c r="E354" s="11"/>
      <c r="F354" s="6"/>
      <c r="G354" s="8"/>
      <c r="H354" s="12"/>
      <c r="I354" s="12"/>
      <c r="J354" s="8"/>
      <c r="K354" s="13"/>
      <c r="L354" s="54"/>
      <c r="M354" s="54"/>
      <c r="N354" s="54"/>
      <c r="O354" s="54"/>
      <c r="P354" s="54"/>
      <c r="Q354" s="54"/>
      <c r="R354" s="54"/>
      <c r="S354" s="54"/>
      <c r="T354" s="54"/>
      <c r="U354" s="54"/>
      <c r="V354" s="54"/>
      <c r="W354" s="54"/>
      <c r="X354" s="54"/>
      <c r="Y354" s="54"/>
      <c r="Z354" s="54"/>
      <c r="AA354" s="54"/>
      <c r="AB354" s="54"/>
      <c r="AC354" s="54"/>
      <c r="AD354" s="54"/>
      <c r="AE354" s="54"/>
      <c r="AF354" s="54"/>
      <c r="AG354" s="54"/>
      <c r="AH354" s="54"/>
      <c r="AI354" s="54"/>
    </row>
    <row r="355" spans="1:35" s="56" customFormat="1" ht="60.75" customHeight="1" x14ac:dyDescent="0.25">
      <c r="A355" s="6" t="s">
        <v>455</v>
      </c>
      <c r="B355" s="10" t="s">
        <v>456</v>
      </c>
      <c r="C355" s="6" t="s">
        <v>457</v>
      </c>
      <c r="D355" s="52" t="s">
        <v>308</v>
      </c>
      <c r="E355" s="7" t="s">
        <v>251</v>
      </c>
      <c r="F355" s="6" t="s">
        <v>458</v>
      </c>
      <c r="G355" s="8">
        <v>0</v>
      </c>
      <c r="H355" s="13">
        <v>600</v>
      </c>
      <c r="I355" s="13">
        <v>0</v>
      </c>
      <c r="J355" s="8">
        <f>SUM(G355:I355)</f>
        <v>600</v>
      </c>
      <c r="K355" s="9"/>
      <c r="L355" s="54"/>
      <c r="M355" s="54"/>
      <c r="N355" s="54"/>
      <c r="O355" s="54"/>
      <c r="P355" s="54"/>
      <c r="Q355" s="54"/>
      <c r="R355" s="54"/>
      <c r="S355" s="54"/>
      <c r="T355" s="54"/>
      <c r="U355" s="54"/>
      <c r="V355" s="54"/>
      <c r="W355" s="54"/>
      <c r="X355" s="54"/>
      <c r="Y355" s="54"/>
      <c r="Z355" s="54"/>
      <c r="AA355" s="54"/>
      <c r="AB355" s="54"/>
      <c r="AC355" s="54"/>
      <c r="AD355" s="54"/>
      <c r="AE355" s="54"/>
      <c r="AF355" s="54"/>
      <c r="AG355" s="54"/>
      <c r="AH355" s="54"/>
      <c r="AI355" s="54"/>
    </row>
    <row r="356" spans="1:35" s="56" customFormat="1" ht="6" customHeight="1" x14ac:dyDescent="0.25">
      <c r="A356" s="10"/>
      <c r="B356" s="10"/>
      <c r="C356" s="10"/>
      <c r="D356" s="57"/>
      <c r="E356" s="11"/>
      <c r="F356" s="6"/>
      <c r="G356" s="8"/>
      <c r="H356" s="12"/>
      <c r="I356" s="12"/>
      <c r="J356" s="8"/>
      <c r="K356" s="13"/>
      <c r="L356" s="54"/>
      <c r="M356" s="54"/>
      <c r="N356" s="54"/>
      <c r="O356" s="54"/>
      <c r="P356" s="54"/>
      <c r="Q356" s="54"/>
      <c r="R356" s="54"/>
      <c r="S356" s="54"/>
      <c r="T356" s="54"/>
      <c r="U356" s="54"/>
      <c r="V356" s="54"/>
      <c r="W356" s="54"/>
      <c r="X356" s="54"/>
      <c r="Y356" s="54"/>
      <c r="Z356" s="54"/>
      <c r="AA356" s="54"/>
      <c r="AB356" s="54"/>
      <c r="AC356" s="54"/>
      <c r="AD356" s="54"/>
      <c r="AE356" s="54"/>
      <c r="AF356" s="54"/>
      <c r="AG356" s="54"/>
      <c r="AH356" s="54"/>
      <c r="AI356" s="54"/>
    </row>
    <row r="357" spans="1:35" s="56" customFormat="1" ht="55.5" customHeight="1" x14ac:dyDescent="0.25">
      <c r="A357" s="6" t="s">
        <v>455</v>
      </c>
      <c r="B357" s="10" t="s">
        <v>459</v>
      </c>
      <c r="C357" s="10" t="s">
        <v>354</v>
      </c>
      <c r="D357" s="52" t="s">
        <v>33</v>
      </c>
      <c r="E357" s="7" t="s">
        <v>251</v>
      </c>
      <c r="F357" s="6" t="s">
        <v>460</v>
      </c>
      <c r="G357" s="8">
        <v>1201.25</v>
      </c>
      <c r="H357" s="13">
        <v>1200</v>
      </c>
      <c r="I357" s="13">
        <v>0</v>
      </c>
      <c r="J357" s="8">
        <f>SUM(G357:I357)</f>
        <v>2401.25</v>
      </c>
      <c r="K357" s="9" t="s">
        <v>19</v>
      </c>
      <c r="L357" s="54"/>
      <c r="M357" s="54"/>
      <c r="N357" s="54"/>
      <c r="O357" s="54"/>
      <c r="P357" s="54"/>
      <c r="Q357" s="54"/>
      <c r="R357" s="54"/>
      <c r="S357" s="54"/>
      <c r="T357" s="54"/>
      <c r="U357" s="54"/>
      <c r="V357" s="54"/>
      <c r="W357" s="54"/>
      <c r="X357" s="54"/>
      <c r="Y357" s="54"/>
      <c r="Z357" s="54"/>
      <c r="AA357" s="54"/>
      <c r="AB357" s="54"/>
      <c r="AC357" s="54"/>
      <c r="AD357" s="54"/>
      <c r="AE357" s="54"/>
      <c r="AF357" s="54"/>
      <c r="AG357" s="54"/>
      <c r="AH357" s="54"/>
      <c r="AI357" s="54"/>
    </row>
    <row r="358" spans="1:35" s="56" customFormat="1" ht="6.75" customHeight="1" x14ac:dyDescent="0.25">
      <c r="A358" s="10"/>
      <c r="B358" s="10"/>
      <c r="C358" s="10"/>
      <c r="D358" s="57"/>
      <c r="E358" s="11"/>
      <c r="F358" s="76"/>
      <c r="G358" s="8"/>
      <c r="H358" s="12"/>
      <c r="I358" s="12"/>
      <c r="J358" s="8"/>
      <c r="K358" s="13"/>
      <c r="L358" s="54"/>
      <c r="M358" s="54"/>
      <c r="N358" s="54"/>
      <c r="O358" s="54"/>
      <c r="P358" s="54"/>
      <c r="Q358" s="54"/>
      <c r="R358" s="54"/>
      <c r="S358" s="54"/>
      <c r="T358" s="54"/>
      <c r="U358" s="54"/>
      <c r="V358" s="54"/>
      <c r="W358" s="54"/>
      <c r="X358" s="54"/>
      <c r="Y358" s="54"/>
      <c r="Z358" s="54"/>
      <c r="AA358" s="54"/>
      <c r="AB358" s="54"/>
      <c r="AC358" s="54"/>
      <c r="AD358" s="54"/>
      <c r="AE358" s="54"/>
      <c r="AF358" s="54"/>
      <c r="AG358" s="54"/>
      <c r="AH358" s="54"/>
      <c r="AI358" s="54"/>
    </row>
    <row r="359" spans="1:35" s="56" customFormat="1" ht="147.75" customHeight="1" x14ac:dyDescent="0.25">
      <c r="A359" s="6" t="s">
        <v>461</v>
      </c>
      <c r="B359" s="10" t="s">
        <v>315</v>
      </c>
      <c r="C359" s="10" t="s">
        <v>268</v>
      </c>
      <c r="D359" s="52" t="s">
        <v>123</v>
      </c>
      <c r="E359" s="7" t="s">
        <v>462</v>
      </c>
      <c r="F359" s="6" t="s">
        <v>463</v>
      </c>
      <c r="G359" s="8">
        <v>2196.23</v>
      </c>
      <c r="H359" s="13">
        <v>4200</v>
      </c>
      <c r="I359" s="13">
        <v>0</v>
      </c>
      <c r="J359" s="8">
        <f>SUM(G359:I359)</f>
        <v>6396.23</v>
      </c>
      <c r="K359" s="9"/>
      <c r="L359" s="54"/>
      <c r="M359" s="54"/>
      <c r="N359" s="54"/>
      <c r="O359" s="54"/>
      <c r="P359" s="54"/>
      <c r="Q359" s="54"/>
      <c r="R359" s="54"/>
      <c r="S359" s="54"/>
      <c r="T359" s="54"/>
      <c r="U359" s="54"/>
      <c r="V359" s="54"/>
      <c r="W359" s="54"/>
      <c r="X359" s="54"/>
      <c r="Y359" s="54"/>
      <c r="Z359" s="54"/>
      <c r="AA359" s="54"/>
      <c r="AB359" s="54"/>
      <c r="AC359" s="54"/>
      <c r="AD359" s="54"/>
      <c r="AE359" s="54"/>
      <c r="AF359" s="54"/>
      <c r="AG359" s="54"/>
      <c r="AH359" s="54"/>
      <c r="AI359" s="54"/>
    </row>
    <row r="360" spans="1:35" s="56" customFormat="1" ht="6" customHeight="1" x14ac:dyDescent="0.25">
      <c r="A360" s="10"/>
      <c r="B360" s="10"/>
      <c r="C360" s="10"/>
      <c r="D360" s="57"/>
      <c r="E360" s="11"/>
      <c r="F360" s="76"/>
      <c r="G360" s="8"/>
      <c r="H360" s="12"/>
      <c r="I360" s="12"/>
      <c r="J360" s="8"/>
      <c r="K360" s="13"/>
      <c r="L360" s="54"/>
      <c r="M360" s="54"/>
      <c r="N360" s="54"/>
      <c r="O360" s="54"/>
      <c r="P360" s="54"/>
      <c r="Q360" s="54"/>
      <c r="R360" s="54"/>
      <c r="S360" s="54"/>
      <c r="T360" s="54"/>
      <c r="U360" s="54"/>
      <c r="V360" s="54"/>
      <c r="W360" s="54"/>
      <c r="X360" s="54"/>
      <c r="Y360" s="54"/>
      <c r="Z360" s="54"/>
      <c r="AA360" s="54"/>
      <c r="AB360" s="54"/>
      <c r="AC360" s="54"/>
      <c r="AD360" s="54"/>
      <c r="AE360" s="54"/>
      <c r="AF360" s="54"/>
      <c r="AG360" s="54"/>
      <c r="AH360" s="54"/>
      <c r="AI360" s="54"/>
    </row>
    <row r="361" spans="1:35" s="56" customFormat="1" ht="46.5" customHeight="1" x14ac:dyDescent="0.25">
      <c r="A361" s="6" t="s">
        <v>464</v>
      </c>
      <c r="B361" s="10" t="s">
        <v>465</v>
      </c>
      <c r="C361" s="10" t="s">
        <v>466</v>
      </c>
      <c r="D361" s="52" t="s">
        <v>467</v>
      </c>
      <c r="E361" s="7" t="s">
        <v>468</v>
      </c>
      <c r="F361" s="6" t="s">
        <v>469</v>
      </c>
      <c r="G361" s="8">
        <v>1434.49</v>
      </c>
      <c r="H361" s="13">
        <v>2100</v>
      </c>
      <c r="I361" s="13">
        <v>0</v>
      </c>
      <c r="J361" s="8">
        <f>SUM(G361:I361)</f>
        <v>3534.49</v>
      </c>
      <c r="K361" s="9"/>
      <c r="L361" s="54"/>
      <c r="M361" s="54"/>
      <c r="N361" s="54"/>
      <c r="O361" s="54"/>
      <c r="P361" s="54"/>
      <c r="Q361" s="54"/>
      <c r="R361" s="54"/>
      <c r="S361" s="54"/>
      <c r="T361" s="54"/>
      <c r="U361" s="54"/>
      <c r="V361" s="54"/>
      <c r="W361" s="54"/>
      <c r="X361" s="54"/>
      <c r="Y361" s="54"/>
      <c r="Z361" s="54"/>
      <c r="AA361" s="54"/>
      <c r="AB361" s="54"/>
      <c r="AC361" s="54"/>
      <c r="AD361" s="54"/>
      <c r="AE361" s="54"/>
      <c r="AF361" s="54"/>
      <c r="AG361" s="54"/>
      <c r="AH361" s="54"/>
      <c r="AI361" s="54"/>
    </row>
    <row r="362" spans="1:35" s="56" customFormat="1" ht="6" customHeight="1" x14ac:dyDescent="0.25">
      <c r="A362" s="10"/>
      <c r="B362" s="10"/>
      <c r="C362" s="10"/>
      <c r="D362" s="57"/>
      <c r="E362" s="11"/>
      <c r="F362" s="6"/>
      <c r="G362" s="8"/>
      <c r="H362" s="13"/>
      <c r="I362" s="13"/>
      <c r="J362" s="8"/>
      <c r="K362" s="13"/>
      <c r="L362" s="54"/>
      <c r="M362" s="54"/>
      <c r="N362" s="54"/>
      <c r="O362" s="54"/>
      <c r="P362" s="54"/>
      <c r="Q362" s="54"/>
      <c r="R362" s="54"/>
      <c r="S362" s="54"/>
      <c r="T362" s="54"/>
      <c r="U362" s="54"/>
      <c r="V362" s="54"/>
      <c r="W362" s="54"/>
      <c r="X362" s="54"/>
      <c r="Y362" s="54"/>
      <c r="Z362" s="54"/>
      <c r="AA362" s="54"/>
      <c r="AB362" s="54"/>
      <c r="AC362" s="54"/>
      <c r="AD362" s="54"/>
      <c r="AE362" s="54"/>
      <c r="AF362" s="54"/>
      <c r="AG362" s="54"/>
      <c r="AH362" s="54"/>
      <c r="AI362" s="54"/>
    </row>
    <row r="363" spans="1:35" s="56" customFormat="1" ht="65.25" customHeight="1" x14ac:dyDescent="0.25">
      <c r="A363" s="6" t="s">
        <v>464</v>
      </c>
      <c r="B363" s="10" t="s">
        <v>470</v>
      </c>
      <c r="C363" s="6" t="s">
        <v>471</v>
      </c>
      <c r="D363" s="52" t="s">
        <v>467</v>
      </c>
      <c r="E363" s="7" t="s">
        <v>468</v>
      </c>
      <c r="F363" s="20" t="s">
        <v>469</v>
      </c>
      <c r="G363" s="8">
        <v>1434.49</v>
      </c>
      <c r="H363" s="13">
        <v>2100</v>
      </c>
      <c r="I363" s="13">
        <v>0</v>
      </c>
      <c r="J363" s="8">
        <f>SUM(G363:I363)</f>
        <v>3534.49</v>
      </c>
      <c r="K363" s="9"/>
      <c r="L363" s="54"/>
      <c r="M363" s="54"/>
      <c r="N363" s="54"/>
      <c r="O363" s="54"/>
      <c r="P363" s="54"/>
      <c r="Q363" s="54"/>
      <c r="R363" s="54"/>
      <c r="S363" s="54"/>
      <c r="T363" s="54"/>
      <c r="U363" s="54"/>
      <c r="V363" s="54"/>
      <c r="W363" s="54"/>
      <c r="X363" s="54"/>
      <c r="Y363" s="54"/>
      <c r="Z363" s="54"/>
      <c r="AA363" s="54"/>
      <c r="AB363" s="54"/>
      <c r="AC363" s="54"/>
      <c r="AD363" s="54"/>
      <c r="AE363" s="54"/>
      <c r="AF363" s="54"/>
      <c r="AG363" s="54"/>
      <c r="AH363" s="54"/>
      <c r="AI363" s="54"/>
    </row>
    <row r="364" spans="1:35" s="56" customFormat="1" ht="4.5" customHeight="1" x14ac:dyDescent="0.25">
      <c r="A364" s="10"/>
      <c r="B364" s="10"/>
      <c r="C364" s="10"/>
      <c r="D364" s="57"/>
      <c r="E364" s="11"/>
      <c r="F364" s="76"/>
      <c r="G364" s="8"/>
      <c r="H364" s="12"/>
      <c r="I364" s="12"/>
      <c r="J364" s="8"/>
      <c r="K364" s="13"/>
      <c r="L364" s="54"/>
      <c r="M364" s="54"/>
      <c r="N364" s="54"/>
      <c r="O364" s="54"/>
      <c r="P364" s="54"/>
      <c r="Q364" s="54"/>
      <c r="R364" s="54"/>
      <c r="S364" s="54"/>
      <c r="T364" s="54"/>
      <c r="U364" s="54"/>
      <c r="V364" s="54"/>
      <c r="W364" s="54"/>
      <c r="X364" s="54"/>
      <c r="Y364" s="54"/>
      <c r="Z364" s="54"/>
      <c r="AA364" s="54"/>
      <c r="AB364" s="54"/>
      <c r="AC364" s="54"/>
      <c r="AD364" s="54"/>
      <c r="AE364" s="54"/>
      <c r="AF364" s="54"/>
      <c r="AG364" s="54"/>
      <c r="AH364" s="54"/>
      <c r="AI364" s="54"/>
    </row>
    <row r="365" spans="1:35" s="56" customFormat="1" ht="46.5" customHeight="1" x14ac:dyDescent="0.25">
      <c r="A365" s="6" t="s">
        <v>472</v>
      </c>
      <c r="B365" s="90" t="s">
        <v>473</v>
      </c>
      <c r="C365" s="6" t="s">
        <v>474</v>
      </c>
      <c r="D365" s="52" t="s">
        <v>475</v>
      </c>
      <c r="E365" s="34" t="s">
        <v>118</v>
      </c>
      <c r="F365" s="91" t="s">
        <v>476</v>
      </c>
      <c r="G365" s="8">
        <v>0</v>
      </c>
      <c r="H365" s="13">
        <v>800</v>
      </c>
      <c r="I365" s="13">
        <v>0</v>
      </c>
      <c r="J365" s="8">
        <f>SUM(G365:I365)</f>
        <v>800</v>
      </c>
      <c r="K365" s="9" t="s">
        <v>83</v>
      </c>
      <c r="L365" s="54"/>
      <c r="M365" s="54"/>
      <c r="N365" s="54"/>
      <c r="O365" s="54"/>
      <c r="P365" s="54"/>
      <c r="Q365" s="54"/>
      <c r="R365" s="54"/>
      <c r="S365" s="54"/>
      <c r="T365" s="54"/>
      <c r="U365" s="54"/>
      <c r="V365" s="54"/>
      <c r="W365" s="54"/>
      <c r="X365" s="54"/>
      <c r="Y365" s="54"/>
      <c r="Z365" s="54"/>
      <c r="AA365" s="54"/>
      <c r="AB365" s="54"/>
      <c r="AC365" s="54"/>
      <c r="AD365" s="54"/>
      <c r="AE365" s="54"/>
      <c r="AF365" s="54"/>
      <c r="AG365" s="54"/>
      <c r="AH365" s="54"/>
      <c r="AI365" s="54"/>
    </row>
    <row r="366" spans="1:35" s="56" customFormat="1" ht="4.5" customHeight="1" x14ac:dyDescent="0.25">
      <c r="A366" s="10"/>
      <c r="B366" s="10"/>
      <c r="C366" s="10"/>
      <c r="D366" s="57"/>
      <c r="E366" s="86"/>
      <c r="F366" s="91"/>
      <c r="G366" s="8"/>
      <c r="H366" s="12"/>
      <c r="I366" s="12"/>
      <c r="J366" s="8"/>
      <c r="K366" s="13"/>
      <c r="L366" s="54"/>
      <c r="M366" s="54"/>
      <c r="N366" s="54"/>
      <c r="O366" s="54"/>
      <c r="P366" s="54"/>
      <c r="Q366" s="54"/>
      <c r="R366" s="54"/>
      <c r="S366" s="54"/>
      <c r="T366" s="54"/>
      <c r="U366" s="54"/>
      <c r="V366" s="54"/>
      <c r="W366" s="54"/>
      <c r="X366" s="54"/>
      <c r="Y366" s="54"/>
      <c r="Z366" s="54"/>
      <c r="AA366" s="54"/>
      <c r="AB366" s="54"/>
      <c r="AC366" s="54"/>
      <c r="AD366" s="54"/>
      <c r="AE366" s="54"/>
      <c r="AF366" s="54"/>
      <c r="AG366" s="54"/>
      <c r="AH366" s="54"/>
      <c r="AI366" s="54"/>
    </row>
    <row r="367" spans="1:35" s="56" customFormat="1" ht="42.75" customHeight="1" x14ac:dyDescent="0.25">
      <c r="A367" s="6" t="s">
        <v>472</v>
      </c>
      <c r="B367" s="34" t="s">
        <v>477</v>
      </c>
      <c r="C367" s="10" t="s">
        <v>354</v>
      </c>
      <c r="D367" s="57" t="s">
        <v>475</v>
      </c>
      <c r="E367" s="34" t="s">
        <v>118</v>
      </c>
      <c r="F367" s="91" t="s">
        <v>476</v>
      </c>
      <c r="G367" s="8">
        <v>0</v>
      </c>
      <c r="H367" s="13">
        <v>800</v>
      </c>
      <c r="I367" s="13">
        <v>0</v>
      </c>
      <c r="J367" s="8">
        <f>SUM(G367:I367)</f>
        <v>800</v>
      </c>
      <c r="K367" s="9" t="s">
        <v>19</v>
      </c>
      <c r="L367" s="54"/>
      <c r="M367" s="54"/>
      <c r="N367" s="54"/>
      <c r="O367" s="54"/>
      <c r="P367" s="54"/>
      <c r="Q367" s="54"/>
      <c r="R367" s="54"/>
      <c r="S367" s="54"/>
      <c r="T367" s="54"/>
      <c r="U367" s="54"/>
      <c r="V367" s="54"/>
      <c r="W367" s="54"/>
      <c r="X367" s="54"/>
      <c r="Y367" s="54"/>
      <c r="Z367" s="54"/>
      <c r="AA367" s="54"/>
      <c r="AB367" s="54"/>
      <c r="AC367" s="54"/>
      <c r="AD367" s="54"/>
      <c r="AE367" s="54"/>
      <c r="AF367" s="54"/>
      <c r="AG367" s="54"/>
      <c r="AH367" s="54"/>
      <c r="AI367" s="54"/>
    </row>
    <row r="368" spans="1:35" s="56" customFormat="1" ht="5.25" customHeight="1" x14ac:dyDescent="0.25">
      <c r="A368" s="10"/>
      <c r="B368" s="10"/>
      <c r="C368" s="10"/>
      <c r="D368" s="57"/>
      <c r="E368" s="86"/>
      <c r="F368" s="91"/>
      <c r="G368" s="8"/>
      <c r="H368" s="12"/>
      <c r="I368" s="12"/>
      <c r="J368" s="8"/>
      <c r="K368" s="13"/>
      <c r="L368" s="54"/>
      <c r="M368" s="54"/>
      <c r="N368" s="54"/>
      <c r="O368" s="54"/>
      <c r="P368" s="54"/>
      <c r="Q368" s="54"/>
      <c r="R368" s="54"/>
      <c r="S368" s="54"/>
      <c r="T368" s="54"/>
      <c r="U368" s="54"/>
      <c r="V368" s="54"/>
      <c r="W368" s="54"/>
      <c r="X368" s="54"/>
      <c r="Y368" s="54"/>
      <c r="Z368" s="54"/>
      <c r="AA368" s="54"/>
      <c r="AB368" s="54"/>
      <c r="AC368" s="54"/>
      <c r="AD368" s="54"/>
      <c r="AE368" s="54"/>
      <c r="AF368" s="54"/>
      <c r="AG368" s="54"/>
      <c r="AH368" s="54"/>
      <c r="AI368" s="54"/>
    </row>
    <row r="369" spans="1:35" s="55" customFormat="1" ht="46.5" customHeight="1" x14ac:dyDescent="0.25">
      <c r="A369" s="52" t="s">
        <v>472</v>
      </c>
      <c r="B369" s="90" t="s">
        <v>478</v>
      </c>
      <c r="C369" s="52" t="s">
        <v>479</v>
      </c>
      <c r="D369" s="52" t="s">
        <v>475</v>
      </c>
      <c r="E369" s="34" t="s">
        <v>118</v>
      </c>
      <c r="F369" s="91" t="s">
        <v>476</v>
      </c>
      <c r="G369" s="53">
        <v>0</v>
      </c>
      <c r="H369" s="53">
        <v>800</v>
      </c>
      <c r="I369" s="60">
        <v>0</v>
      </c>
      <c r="J369" s="53">
        <f>SUM(G369:I369)</f>
        <v>800</v>
      </c>
      <c r="K369" s="61" t="s">
        <v>83</v>
      </c>
      <c r="L369" s="54"/>
      <c r="M369" s="54"/>
      <c r="N369" s="54"/>
      <c r="O369" s="54"/>
      <c r="P369" s="54"/>
      <c r="Q369" s="54"/>
      <c r="R369" s="54"/>
      <c r="S369" s="54"/>
      <c r="T369" s="54"/>
      <c r="U369" s="54"/>
      <c r="V369" s="54"/>
      <c r="W369" s="54"/>
      <c r="X369" s="54"/>
      <c r="Y369" s="54"/>
      <c r="Z369" s="54"/>
      <c r="AA369" s="54"/>
      <c r="AB369" s="54"/>
      <c r="AC369" s="54"/>
      <c r="AD369" s="54"/>
      <c r="AE369" s="54"/>
      <c r="AF369" s="54"/>
      <c r="AG369" s="54"/>
      <c r="AH369" s="54"/>
      <c r="AI369" s="54"/>
    </row>
    <row r="370" spans="1:35" s="56" customFormat="1" ht="4.5" customHeight="1" x14ac:dyDescent="0.25">
      <c r="A370" s="10"/>
      <c r="B370" s="10"/>
      <c r="C370" s="10"/>
      <c r="D370" s="57"/>
      <c r="E370" s="86"/>
      <c r="F370" s="92"/>
      <c r="G370" s="8"/>
      <c r="H370" s="12"/>
      <c r="I370" s="12"/>
      <c r="J370" s="8"/>
      <c r="K370" s="13"/>
      <c r="L370" s="54"/>
      <c r="M370" s="54"/>
      <c r="N370" s="54"/>
      <c r="O370" s="54"/>
      <c r="P370" s="54"/>
      <c r="Q370" s="54"/>
      <c r="R370" s="54"/>
      <c r="S370" s="54"/>
      <c r="T370" s="54"/>
      <c r="U370" s="54"/>
      <c r="V370" s="54"/>
      <c r="W370" s="54"/>
      <c r="X370" s="54"/>
      <c r="Y370" s="54"/>
      <c r="Z370" s="54"/>
      <c r="AA370" s="54"/>
      <c r="AB370" s="54"/>
      <c r="AC370" s="54"/>
      <c r="AD370" s="54"/>
      <c r="AE370" s="54"/>
      <c r="AF370" s="54"/>
      <c r="AG370" s="54"/>
      <c r="AH370" s="54"/>
      <c r="AI370" s="54"/>
    </row>
    <row r="371" spans="1:35" s="56" customFormat="1" ht="56.25" customHeight="1" x14ac:dyDescent="0.25">
      <c r="A371" s="6" t="s">
        <v>480</v>
      </c>
      <c r="B371" s="10" t="s">
        <v>48</v>
      </c>
      <c r="C371" s="10" t="s">
        <v>217</v>
      </c>
      <c r="D371" s="57" t="s">
        <v>360</v>
      </c>
      <c r="E371" s="86" t="s">
        <v>23</v>
      </c>
      <c r="F371" s="93" t="s">
        <v>481</v>
      </c>
      <c r="G371" s="21">
        <v>1546.55</v>
      </c>
      <c r="H371" s="13">
        <v>3000</v>
      </c>
      <c r="I371" s="13">
        <v>0</v>
      </c>
      <c r="J371" s="8">
        <f>SUM(G371:I371)</f>
        <v>4546.55</v>
      </c>
      <c r="K371" s="13"/>
      <c r="L371" s="54"/>
      <c r="M371" s="54"/>
      <c r="N371" s="54"/>
      <c r="O371" s="54"/>
      <c r="P371" s="54"/>
      <c r="Q371" s="54"/>
      <c r="R371" s="54"/>
      <c r="S371" s="54"/>
      <c r="T371" s="54"/>
      <c r="U371" s="54"/>
      <c r="V371" s="54"/>
      <c r="W371" s="54"/>
      <c r="X371" s="54"/>
      <c r="Y371" s="54"/>
      <c r="Z371" s="54"/>
      <c r="AA371" s="54"/>
      <c r="AB371" s="54"/>
      <c r="AC371" s="54"/>
      <c r="AD371" s="54"/>
      <c r="AE371" s="54"/>
      <c r="AF371" s="54"/>
      <c r="AG371" s="54"/>
      <c r="AH371" s="54"/>
      <c r="AI371" s="54"/>
    </row>
    <row r="372" spans="1:35" s="56" customFormat="1" ht="4.5" customHeight="1" x14ac:dyDescent="0.25">
      <c r="A372" s="10"/>
      <c r="B372" s="10"/>
      <c r="C372" s="10"/>
      <c r="D372" s="57"/>
      <c r="E372" s="86"/>
      <c r="F372" s="94"/>
      <c r="G372" s="21"/>
      <c r="H372" s="12"/>
      <c r="I372" s="13"/>
      <c r="J372" s="8"/>
      <c r="K372" s="13"/>
      <c r="L372" s="54"/>
      <c r="M372" s="54"/>
      <c r="N372" s="54"/>
      <c r="O372" s="54"/>
      <c r="P372" s="54"/>
      <c r="Q372" s="54"/>
      <c r="R372" s="54"/>
      <c r="S372" s="54"/>
      <c r="T372" s="54"/>
      <c r="U372" s="54"/>
      <c r="V372" s="54"/>
      <c r="W372" s="54"/>
      <c r="X372" s="54"/>
      <c r="Y372" s="54"/>
      <c r="Z372" s="54"/>
      <c r="AA372" s="54"/>
      <c r="AB372" s="54"/>
      <c r="AC372" s="54"/>
      <c r="AD372" s="54"/>
      <c r="AE372" s="54"/>
      <c r="AF372" s="54"/>
      <c r="AG372" s="54"/>
      <c r="AH372" s="54"/>
      <c r="AI372" s="54"/>
    </row>
    <row r="373" spans="1:35" s="56" customFormat="1" ht="63.75" customHeight="1" x14ac:dyDescent="0.25">
      <c r="A373" s="6" t="s">
        <v>480</v>
      </c>
      <c r="B373" s="10" t="s">
        <v>47</v>
      </c>
      <c r="C373" s="10" t="s">
        <v>482</v>
      </c>
      <c r="D373" s="57" t="s">
        <v>360</v>
      </c>
      <c r="E373" s="86" t="s">
        <v>23</v>
      </c>
      <c r="F373" s="93" t="s">
        <v>481</v>
      </c>
      <c r="G373" s="21">
        <v>1546.55</v>
      </c>
      <c r="H373" s="13">
        <v>3000</v>
      </c>
      <c r="I373" s="13">
        <v>0</v>
      </c>
      <c r="J373" s="8">
        <f>SUM(G373:I373)</f>
        <v>4546.55</v>
      </c>
      <c r="K373" s="13"/>
      <c r="L373" s="54"/>
      <c r="M373" s="54"/>
      <c r="N373" s="54"/>
      <c r="O373" s="54"/>
      <c r="P373" s="54"/>
      <c r="Q373" s="54"/>
      <c r="R373" s="54"/>
      <c r="S373" s="54"/>
      <c r="T373" s="54"/>
      <c r="U373" s="54"/>
      <c r="V373" s="54"/>
      <c r="W373" s="54"/>
      <c r="X373" s="54"/>
      <c r="Y373" s="54"/>
      <c r="Z373" s="54"/>
      <c r="AA373" s="54"/>
      <c r="AB373" s="54"/>
      <c r="AC373" s="54"/>
      <c r="AD373" s="54"/>
      <c r="AE373" s="54"/>
      <c r="AF373" s="54"/>
      <c r="AG373" s="54"/>
      <c r="AH373" s="54"/>
      <c r="AI373" s="54"/>
    </row>
    <row r="374" spans="1:35" s="56" customFormat="1" ht="3.75" customHeight="1" x14ac:dyDescent="0.25">
      <c r="A374" s="10"/>
      <c r="B374" s="10"/>
      <c r="C374" s="10"/>
      <c r="D374" s="57"/>
      <c r="E374" s="86"/>
      <c r="F374" s="94"/>
      <c r="G374" s="21"/>
      <c r="H374" s="12"/>
      <c r="I374" s="12"/>
      <c r="J374" s="8"/>
      <c r="K374" s="13"/>
      <c r="L374" s="54"/>
      <c r="M374" s="54"/>
      <c r="N374" s="54"/>
      <c r="O374" s="54"/>
      <c r="P374" s="54"/>
      <c r="Q374" s="54"/>
      <c r="R374" s="54"/>
      <c r="S374" s="54"/>
      <c r="T374" s="54"/>
      <c r="U374" s="54"/>
      <c r="V374" s="54"/>
      <c r="W374" s="54"/>
      <c r="X374" s="54"/>
      <c r="Y374" s="54"/>
      <c r="Z374" s="54"/>
      <c r="AA374" s="54"/>
      <c r="AB374" s="54"/>
      <c r="AC374" s="54"/>
      <c r="AD374" s="54"/>
      <c r="AE374" s="54"/>
      <c r="AF374" s="54"/>
      <c r="AG374" s="54"/>
      <c r="AH374" s="54"/>
      <c r="AI374" s="54"/>
    </row>
    <row r="375" spans="1:35" s="56" customFormat="1" ht="46.5" customHeight="1" x14ac:dyDescent="0.25">
      <c r="A375" s="6" t="s">
        <v>483</v>
      </c>
      <c r="B375" s="95" t="s">
        <v>484</v>
      </c>
      <c r="C375" s="6" t="s">
        <v>485</v>
      </c>
      <c r="D375" s="52" t="s">
        <v>475</v>
      </c>
      <c r="E375" s="86" t="s">
        <v>118</v>
      </c>
      <c r="F375" s="18" t="s">
        <v>476</v>
      </c>
      <c r="G375" s="21">
        <v>0</v>
      </c>
      <c r="H375" s="13">
        <v>800</v>
      </c>
      <c r="I375" s="13">
        <v>0</v>
      </c>
      <c r="J375" s="8">
        <f>SUM(G375:I375)</f>
        <v>800</v>
      </c>
      <c r="K375" s="9" t="s">
        <v>83</v>
      </c>
      <c r="L375" s="54"/>
      <c r="M375" s="54"/>
      <c r="N375" s="54"/>
      <c r="O375" s="54"/>
      <c r="P375" s="54"/>
      <c r="Q375" s="54"/>
      <c r="R375" s="54"/>
      <c r="S375" s="54"/>
      <c r="T375" s="54"/>
      <c r="U375" s="54"/>
      <c r="V375" s="54"/>
      <c r="W375" s="54"/>
      <c r="X375" s="54"/>
      <c r="Y375" s="54"/>
      <c r="Z375" s="54"/>
      <c r="AA375" s="54"/>
      <c r="AB375" s="54"/>
      <c r="AC375" s="54"/>
      <c r="AD375" s="54"/>
      <c r="AE375" s="54"/>
      <c r="AF375" s="54"/>
      <c r="AG375" s="54"/>
      <c r="AH375" s="54"/>
      <c r="AI375" s="54"/>
    </row>
    <row r="376" spans="1:35" s="56" customFormat="1" ht="5.25" customHeight="1" x14ac:dyDescent="0.25">
      <c r="A376" s="10"/>
      <c r="B376" s="6"/>
      <c r="C376" s="6"/>
      <c r="D376" s="57"/>
      <c r="E376" s="86"/>
      <c r="F376" s="18"/>
      <c r="G376" s="21"/>
      <c r="H376" s="12"/>
      <c r="I376" s="12"/>
      <c r="J376" s="8"/>
      <c r="K376" s="13"/>
      <c r="L376" s="54"/>
      <c r="M376" s="54"/>
      <c r="N376" s="54"/>
      <c r="O376" s="54"/>
      <c r="P376" s="54"/>
      <c r="Q376" s="54"/>
      <c r="R376" s="54"/>
      <c r="S376" s="54"/>
      <c r="T376" s="54"/>
      <c r="U376" s="54"/>
      <c r="V376" s="54"/>
      <c r="W376" s="54"/>
      <c r="X376" s="54"/>
      <c r="Y376" s="54"/>
      <c r="Z376" s="54"/>
      <c r="AA376" s="54"/>
      <c r="AB376" s="54"/>
      <c r="AC376" s="54"/>
      <c r="AD376" s="54"/>
      <c r="AE376" s="54"/>
      <c r="AF376" s="54"/>
      <c r="AG376" s="54"/>
      <c r="AH376" s="54"/>
      <c r="AI376" s="54"/>
    </row>
    <row r="377" spans="1:35" s="55" customFormat="1" ht="56.25" customHeight="1" x14ac:dyDescent="0.25">
      <c r="A377" s="52" t="s">
        <v>483</v>
      </c>
      <c r="B377" s="34" t="s">
        <v>486</v>
      </c>
      <c r="C377" s="51" t="s">
        <v>487</v>
      </c>
      <c r="D377" s="51" t="s">
        <v>475</v>
      </c>
      <c r="E377" s="62" t="s">
        <v>118</v>
      </c>
      <c r="F377" s="63" t="s">
        <v>476</v>
      </c>
      <c r="G377" s="64">
        <v>0</v>
      </c>
      <c r="H377" s="53">
        <v>800</v>
      </c>
      <c r="I377" s="53">
        <v>0</v>
      </c>
      <c r="J377" s="53">
        <f>SUM(G377:I377)</f>
        <v>800</v>
      </c>
      <c r="K377" s="50" t="s">
        <v>83</v>
      </c>
      <c r="L377" s="54"/>
      <c r="M377" s="54"/>
      <c r="N377" s="54"/>
      <c r="O377" s="54"/>
      <c r="P377" s="54"/>
      <c r="Q377" s="54"/>
      <c r="R377" s="54"/>
      <c r="S377" s="54"/>
      <c r="T377" s="54"/>
      <c r="U377" s="54"/>
      <c r="V377" s="54"/>
      <c r="W377" s="54"/>
      <c r="X377" s="54"/>
      <c r="Y377" s="54"/>
      <c r="Z377" s="54"/>
      <c r="AA377" s="54"/>
      <c r="AB377" s="54"/>
      <c r="AC377" s="54"/>
      <c r="AD377" s="54"/>
      <c r="AE377" s="54"/>
      <c r="AF377" s="54"/>
      <c r="AG377" s="54"/>
      <c r="AH377" s="54"/>
      <c r="AI377" s="54"/>
    </row>
    <row r="378" spans="1:35" s="56" customFormat="1" ht="6" customHeight="1" x14ac:dyDescent="0.25">
      <c r="A378" s="10"/>
      <c r="B378" s="7"/>
      <c r="C378" s="7"/>
      <c r="D378" s="7"/>
      <c r="E378" s="19"/>
      <c r="F378" s="20"/>
      <c r="G378" s="21"/>
      <c r="H378" s="8"/>
      <c r="I378" s="8"/>
      <c r="J378" s="8"/>
      <c r="K378" s="22"/>
      <c r="L378" s="54"/>
      <c r="M378" s="54"/>
      <c r="N378" s="54"/>
      <c r="O378" s="54"/>
      <c r="P378" s="54"/>
      <c r="Q378" s="54"/>
      <c r="R378" s="54"/>
      <c r="S378" s="54"/>
      <c r="T378" s="54"/>
      <c r="U378" s="54"/>
      <c r="V378" s="54"/>
      <c r="W378" s="54"/>
      <c r="X378" s="54"/>
      <c r="Y378" s="54"/>
      <c r="Z378" s="54"/>
      <c r="AA378" s="54"/>
      <c r="AB378" s="54"/>
      <c r="AC378" s="54"/>
      <c r="AD378" s="54"/>
      <c r="AE378" s="54"/>
      <c r="AF378" s="54"/>
      <c r="AG378" s="54"/>
      <c r="AH378" s="54"/>
      <c r="AI378" s="54"/>
    </row>
    <row r="379" spans="1:35" s="55" customFormat="1" ht="46.5" customHeight="1" x14ac:dyDescent="0.25">
      <c r="A379" s="52" t="s">
        <v>483</v>
      </c>
      <c r="B379" s="34" t="s">
        <v>488</v>
      </c>
      <c r="C379" s="51" t="s">
        <v>489</v>
      </c>
      <c r="D379" s="51" t="s">
        <v>475</v>
      </c>
      <c r="E379" s="62" t="s">
        <v>118</v>
      </c>
      <c r="F379" s="63" t="s">
        <v>476</v>
      </c>
      <c r="G379" s="64">
        <v>0</v>
      </c>
      <c r="H379" s="53">
        <v>800</v>
      </c>
      <c r="I379" s="53">
        <v>0</v>
      </c>
      <c r="J379" s="53">
        <f>SUM(G379:I379)</f>
        <v>800</v>
      </c>
      <c r="K379" s="50" t="s">
        <v>83</v>
      </c>
      <c r="L379" s="54"/>
      <c r="M379" s="54"/>
      <c r="N379" s="54"/>
      <c r="O379" s="54"/>
      <c r="P379" s="54"/>
      <c r="Q379" s="54"/>
      <c r="R379" s="54"/>
      <c r="S379" s="54"/>
      <c r="T379" s="54"/>
      <c r="U379" s="54"/>
      <c r="V379" s="54"/>
      <c r="W379" s="54"/>
      <c r="X379" s="54"/>
      <c r="Y379" s="54"/>
      <c r="Z379" s="54"/>
      <c r="AA379" s="54"/>
      <c r="AB379" s="54"/>
      <c r="AC379" s="54"/>
      <c r="AD379" s="54"/>
      <c r="AE379" s="54"/>
      <c r="AF379" s="54"/>
      <c r="AG379" s="54"/>
      <c r="AH379" s="54"/>
      <c r="AI379" s="54"/>
    </row>
    <row r="380" spans="1:35" s="56" customFormat="1" ht="4.5" customHeight="1" x14ac:dyDescent="0.25">
      <c r="A380" s="10"/>
      <c r="B380" s="7"/>
      <c r="C380" s="7"/>
      <c r="D380" s="7"/>
      <c r="E380" s="19"/>
      <c r="F380" s="20"/>
      <c r="G380" s="21"/>
      <c r="H380" s="8"/>
      <c r="I380" s="8"/>
      <c r="J380" s="8"/>
      <c r="K380" s="22"/>
      <c r="L380" s="54"/>
      <c r="M380" s="54"/>
      <c r="N380" s="54"/>
      <c r="O380" s="54"/>
      <c r="P380" s="54"/>
      <c r="Q380" s="54"/>
      <c r="R380" s="54"/>
      <c r="S380" s="54"/>
      <c r="T380" s="54"/>
      <c r="U380" s="54"/>
      <c r="V380" s="54"/>
      <c r="W380" s="54"/>
      <c r="X380" s="54"/>
      <c r="Y380" s="54"/>
      <c r="Z380" s="54"/>
      <c r="AA380" s="54"/>
      <c r="AB380" s="54"/>
      <c r="AC380" s="54"/>
      <c r="AD380" s="54"/>
      <c r="AE380" s="54"/>
      <c r="AF380" s="54"/>
      <c r="AG380" s="54"/>
      <c r="AH380" s="54"/>
      <c r="AI380" s="54"/>
    </row>
    <row r="381" spans="1:35" s="55" customFormat="1" ht="66.75" customHeight="1" x14ac:dyDescent="0.25">
      <c r="A381" s="52" t="s">
        <v>490</v>
      </c>
      <c r="B381" s="51" t="s">
        <v>491</v>
      </c>
      <c r="C381" s="51" t="s">
        <v>492</v>
      </c>
      <c r="D381" s="51" t="s">
        <v>117</v>
      </c>
      <c r="E381" s="62" t="s">
        <v>439</v>
      </c>
      <c r="F381" s="87" t="s">
        <v>493</v>
      </c>
      <c r="G381" s="53">
        <v>866.51</v>
      </c>
      <c r="H381" s="53">
        <v>5200</v>
      </c>
      <c r="I381" s="53">
        <v>0</v>
      </c>
      <c r="J381" s="53">
        <f>SUM(G381:I381)</f>
        <v>6066.51</v>
      </c>
      <c r="K381" s="50"/>
      <c r="L381" s="54"/>
      <c r="M381" s="54"/>
      <c r="N381" s="54"/>
      <c r="O381" s="54"/>
      <c r="P381" s="54"/>
      <c r="Q381" s="54"/>
      <c r="R381" s="54"/>
      <c r="S381" s="54"/>
      <c r="T381" s="54"/>
      <c r="U381" s="54"/>
      <c r="V381" s="54"/>
      <c r="W381" s="54"/>
      <c r="X381" s="54"/>
      <c r="Y381" s="54"/>
      <c r="Z381" s="54"/>
      <c r="AA381" s="54"/>
      <c r="AB381" s="54"/>
      <c r="AC381" s="54"/>
      <c r="AD381" s="54"/>
      <c r="AE381" s="54"/>
      <c r="AF381" s="54"/>
      <c r="AG381" s="54"/>
      <c r="AH381" s="54"/>
      <c r="AI381" s="54"/>
    </row>
    <row r="382" spans="1:35" s="55" customFormat="1" ht="5.25" customHeight="1" x14ac:dyDescent="0.25">
      <c r="A382" s="57"/>
      <c r="B382" s="51"/>
      <c r="C382" s="51"/>
      <c r="D382" s="51"/>
      <c r="E382" s="62"/>
      <c r="F382" s="87"/>
      <c r="G382" s="53"/>
      <c r="H382" s="53"/>
      <c r="I382" s="53"/>
      <c r="J382" s="53"/>
      <c r="K382" s="50"/>
      <c r="L382" s="54"/>
      <c r="M382" s="54"/>
      <c r="N382" s="54"/>
      <c r="O382" s="54"/>
      <c r="P382" s="54"/>
      <c r="Q382" s="54"/>
      <c r="R382" s="54"/>
      <c r="S382" s="54"/>
      <c r="T382" s="54"/>
      <c r="U382" s="54"/>
      <c r="V382" s="54"/>
      <c r="W382" s="54"/>
      <c r="X382" s="54"/>
      <c r="Y382" s="54"/>
      <c r="Z382" s="54"/>
      <c r="AA382" s="54"/>
      <c r="AB382" s="54"/>
      <c r="AC382" s="54"/>
      <c r="AD382" s="54"/>
      <c r="AE382" s="54"/>
      <c r="AF382" s="54"/>
      <c r="AG382" s="54"/>
      <c r="AH382" s="54"/>
      <c r="AI382" s="54"/>
    </row>
    <row r="383" spans="1:35" s="55" customFormat="1" ht="53.25" customHeight="1" x14ac:dyDescent="0.25">
      <c r="A383" s="52" t="s">
        <v>472</v>
      </c>
      <c r="B383" s="51" t="s">
        <v>494</v>
      </c>
      <c r="C383" s="51" t="s">
        <v>495</v>
      </c>
      <c r="D383" s="51" t="s">
        <v>351</v>
      </c>
      <c r="E383" s="62" t="s">
        <v>17</v>
      </c>
      <c r="F383" s="87" t="s">
        <v>496</v>
      </c>
      <c r="G383" s="53">
        <v>680.99</v>
      </c>
      <c r="H383" s="53">
        <v>800</v>
      </c>
      <c r="I383" s="53">
        <v>0</v>
      </c>
      <c r="J383" s="53">
        <f>SUM(G383:I383)</f>
        <v>1480.99</v>
      </c>
      <c r="K383" s="50" t="s">
        <v>83</v>
      </c>
      <c r="L383" s="54"/>
      <c r="M383" s="54"/>
      <c r="N383" s="54"/>
      <c r="O383" s="54"/>
      <c r="P383" s="54"/>
      <c r="Q383" s="54"/>
      <c r="R383" s="54"/>
      <c r="S383" s="54"/>
      <c r="T383" s="54"/>
      <c r="U383" s="54"/>
      <c r="V383" s="54"/>
      <c r="W383" s="54"/>
      <c r="X383" s="54"/>
      <c r="Y383" s="54"/>
      <c r="Z383" s="54"/>
      <c r="AA383" s="54"/>
      <c r="AB383" s="54"/>
      <c r="AC383" s="54"/>
      <c r="AD383" s="54"/>
      <c r="AE383" s="54"/>
      <c r="AF383" s="54"/>
      <c r="AG383" s="54"/>
      <c r="AH383" s="54"/>
      <c r="AI383" s="54"/>
    </row>
    <row r="384" spans="1:35" s="55" customFormat="1" ht="5.25" customHeight="1" x14ac:dyDescent="0.25">
      <c r="A384" s="57"/>
      <c r="B384" s="51"/>
      <c r="C384" s="51"/>
      <c r="D384" s="51"/>
      <c r="E384" s="62"/>
      <c r="F384" s="87"/>
      <c r="G384" s="53"/>
      <c r="H384" s="53"/>
      <c r="I384" s="53"/>
      <c r="J384" s="53"/>
      <c r="K384" s="50"/>
      <c r="L384" s="54"/>
      <c r="M384" s="54"/>
      <c r="N384" s="54"/>
      <c r="O384" s="54"/>
      <c r="P384" s="54"/>
      <c r="Q384" s="54"/>
      <c r="R384" s="54"/>
      <c r="S384" s="54"/>
      <c r="T384" s="54"/>
      <c r="U384" s="54"/>
      <c r="V384" s="54"/>
      <c r="W384" s="54"/>
      <c r="X384" s="54"/>
      <c r="Y384" s="54"/>
      <c r="Z384" s="54"/>
      <c r="AA384" s="54"/>
      <c r="AB384" s="54"/>
      <c r="AC384" s="54"/>
      <c r="AD384" s="54"/>
      <c r="AE384" s="54"/>
      <c r="AF384" s="54"/>
      <c r="AG384" s="54"/>
      <c r="AH384" s="54"/>
      <c r="AI384" s="54"/>
    </row>
    <row r="385" spans="1:35" s="55" customFormat="1" ht="50.25" customHeight="1" x14ac:dyDescent="0.25">
      <c r="A385" s="52" t="s">
        <v>472</v>
      </c>
      <c r="B385" s="51" t="s">
        <v>497</v>
      </c>
      <c r="C385" s="51" t="s">
        <v>498</v>
      </c>
      <c r="D385" s="51" t="s">
        <v>429</v>
      </c>
      <c r="E385" s="62" t="s">
        <v>17</v>
      </c>
      <c r="F385" s="87" t="s">
        <v>496</v>
      </c>
      <c r="G385" s="53">
        <v>542.89</v>
      </c>
      <c r="H385" s="53">
        <v>800</v>
      </c>
      <c r="I385" s="53">
        <v>0</v>
      </c>
      <c r="J385" s="53">
        <f>SUM(G385:I385)</f>
        <v>1342.8899999999999</v>
      </c>
      <c r="K385" s="50"/>
      <c r="L385" s="54"/>
      <c r="M385" s="54"/>
      <c r="N385" s="54"/>
      <c r="O385" s="54"/>
      <c r="P385" s="54"/>
      <c r="Q385" s="54"/>
      <c r="R385" s="54"/>
      <c r="S385" s="54"/>
      <c r="T385" s="54"/>
      <c r="U385" s="54"/>
      <c r="V385" s="54"/>
      <c r="W385" s="54"/>
      <c r="X385" s="54"/>
      <c r="Y385" s="54"/>
      <c r="Z385" s="54"/>
      <c r="AA385" s="54"/>
      <c r="AB385" s="54"/>
      <c r="AC385" s="54"/>
      <c r="AD385" s="54"/>
      <c r="AE385" s="54"/>
      <c r="AF385" s="54"/>
      <c r="AG385" s="54"/>
      <c r="AH385" s="54"/>
      <c r="AI385" s="54"/>
    </row>
    <row r="386" spans="1:35" s="55" customFormat="1" ht="6" customHeight="1" x14ac:dyDescent="0.25">
      <c r="A386" s="57"/>
      <c r="B386" s="51"/>
      <c r="C386" s="51"/>
      <c r="D386" s="51"/>
      <c r="E386" s="62"/>
      <c r="F386" s="87"/>
      <c r="G386" s="53"/>
      <c r="H386" s="53"/>
      <c r="I386" s="53"/>
      <c r="J386" s="53"/>
      <c r="K386" s="50"/>
      <c r="L386" s="54"/>
      <c r="M386" s="54"/>
      <c r="N386" s="54"/>
      <c r="O386" s="54"/>
      <c r="P386" s="54"/>
      <c r="Q386" s="54"/>
      <c r="R386" s="54"/>
      <c r="S386" s="54"/>
      <c r="T386" s="54"/>
      <c r="U386" s="54"/>
      <c r="V386" s="54"/>
      <c r="W386" s="54"/>
      <c r="X386" s="54"/>
      <c r="Y386" s="54"/>
      <c r="Z386" s="54"/>
      <c r="AA386" s="54"/>
      <c r="AB386" s="54"/>
      <c r="AC386" s="54"/>
      <c r="AD386" s="54"/>
      <c r="AE386" s="54"/>
      <c r="AF386" s="54"/>
      <c r="AG386" s="54"/>
      <c r="AH386" s="54"/>
      <c r="AI386" s="54"/>
    </row>
    <row r="387" spans="1:35" s="55" customFormat="1" ht="69" customHeight="1" x14ac:dyDescent="0.25">
      <c r="A387" s="52" t="s">
        <v>499</v>
      </c>
      <c r="B387" s="51" t="s">
        <v>500</v>
      </c>
      <c r="C387" s="51" t="s">
        <v>501</v>
      </c>
      <c r="D387" s="51" t="s">
        <v>107</v>
      </c>
      <c r="E387" s="62" t="s">
        <v>502</v>
      </c>
      <c r="F387" s="87" t="s">
        <v>503</v>
      </c>
      <c r="G387" s="53">
        <v>1512.5</v>
      </c>
      <c r="H387" s="53">
        <v>2400</v>
      </c>
      <c r="I387" s="53">
        <v>0</v>
      </c>
      <c r="J387" s="53">
        <f>SUM(G387:I387)</f>
        <v>3912.5</v>
      </c>
      <c r="K387" s="50"/>
      <c r="L387" s="54"/>
      <c r="M387" s="54"/>
      <c r="N387" s="54"/>
      <c r="O387" s="54"/>
      <c r="P387" s="54"/>
      <c r="Q387" s="54"/>
      <c r="R387" s="54"/>
      <c r="S387" s="54"/>
      <c r="T387" s="54"/>
      <c r="U387" s="54"/>
      <c r="V387" s="54"/>
      <c r="W387" s="54"/>
      <c r="X387" s="54"/>
      <c r="Y387" s="54"/>
      <c r="Z387" s="54"/>
      <c r="AA387" s="54"/>
      <c r="AB387" s="54"/>
      <c r="AC387" s="54"/>
      <c r="AD387" s="54"/>
      <c r="AE387" s="54"/>
      <c r="AF387" s="54"/>
      <c r="AG387" s="54"/>
      <c r="AH387" s="54"/>
      <c r="AI387" s="54"/>
    </row>
    <row r="388" spans="1:35" s="55" customFormat="1" ht="4.5" customHeight="1" x14ac:dyDescent="0.25">
      <c r="A388" s="57"/>
      <c r="B388" s="51"/>
      <c r="C388" s="51"/>
      <c r="D388" s="51"/>
      <c r="E388" s="62"/>
      <c r="F388" s="87"/>
      <c r="G388" s="53"/>
      <c r="H388" s="53"/>
      <c r="I388" s="53"/>
      <c r="J388" s="53"/>
      <c r="K388" s="50"/>
      <c r="L388" s="54"/>
      <c r="M388" s="54"/>
      <c r="N388" s="54"/>
      <c r="O388" s="54"/>
      <c r="P388" s="54"/>
      <c r="Q388" s="54"/>
      <c r="R388" s="54"/>
      <c r="S388" s="54"/>
      <c r="T388" s="54"/>
      <c r="U388" s="54"/>
      <c r="V388" s="54"/>
      <c r="W388" s="54"/>
      <c r="X388" s="54"/>
      <c r="Y388" s="54"/>
      <c r="Z388" s="54"/>
      <c r="AA388" s="54"/>
      <c r="AB388" s="54"/>
      <c r="AC388" s="54"/>
      <c r="AD388" s="54"/>
      <c r="AE388" s="54"/>
      <c r="AF388" s="54"/>
      <c r="AG388" s="54"/>
      <c r="AH388" s="54"/>
      <c r="AI388" s="54"/>
    </row>
    <row r="389" spans="1:35" s="55" customFormat="1" ht="57.75" customHeight="1" x14ac:dyDescent="0.25">
      <c r="A389" s="52" t="s">
        <v>499</v>
      </c>
      <c r="B389" s="51" t="s">
        <v>504</v>
      </c>
      <c r="C389" s="51" t="s">
        <v>505</v>
      </c>
      <c r="D389" s="51" t="s">
        <v>107</v>
      </c>
      <c r="E389" s="62" t="s">
        <v>502</v>
      </c>
      <c r="F389" s="87" t="s">
        <v>503</v>
      </c>
      <c r="G389" s="53">
        <v>1512.5</v>
      </c>
      <c r="H389" s="53">
        <v>2400</v>
      </c>
      <c r="I389" s="53">
        <v>0</v>
      </c>
      <c r="J389" s="53">
        <f>SUM(G389:I389)</f>
        <v>3912.5</v>
      </c>
      <c r="K389" s="50"/>
      <c r="L389" s="54"/>
      <c r="M389" s="54"/>
      <c r="N389" s="54"/>
      <c r="O389" s="54"/>
      <c r="P389" s="54"/>
      <c r="Q389" s="54"/>
      <c r="R389" s="54"/>
      <c r="S389" s="54"/>
      <c r="T389" s="54"/>
      <c r="U389" s="54"/>
      <c r="V389" s="54"/>
      <c r="W389" s="54"/>
      <c r="X389" s="54"/>
      <c r="Y389" s="54"/>
      <c r="Z389" s="54"/>
      <c r="AA389" s="54"/>
      <c r="AB389" s="54"/>
      <c r="AC389" s="54"/>
      <c r="AD389" s="54"/>
      <c r="AE389" s="54"/>
      <c r="AF389" s="54"/>
      <c r="AG389" s="54"/>
      <c r="AH389" s="54"/>
      <c r="AI389" s="54"/>
    </row>
    <row r="390" spans="1:35" s="55" customFormat="1" ht="3.75" customHeight="1" x14ac:dyDescent="0.25">
      <c r="A390" s="57"/>
      <c r="B390" s="51"/>
      <c r="C390" s="51"/>
      <c r="D390" s="51"/>
      <c r="E390" s="62"/>
      <c r="F390" s="87"/>
      <c r="G390" s="53"/>
      <c r="H390" s="53"/>
      <c r="I390" s="53"/>
      <c r="J390" s="53"/>
      <c r="K390" s="50"/>
      <c r="L390" s="54"/>
      <c r="M390" s="54"/>
      <c r="N390" s="54"/>
      <c r="O390" s="54"/>
      <c r="P390" s="54"/>
      <c r="Q390" s="54"/>
      <c r="R390" s="54"/>
      <c r="S390" s="54"/>
      <c r="T390" s="54"/>
      <c r="U390" s="54"/>
      <c r="V390" s="54"/>
      <c r="W390" s="54"/>
      <c r="X390" s="54"/>
      <c r="Y390" s="54"/>
      <c r="Z390" s="54"/>
      <c r="AA390" s="54"/>
      <c r="AB390" s="54"/>
      <c r="AC390" s="54"/>
      <c r="AD390" s="54"/>
      <c r="AE390" s="54"/>
      <c r="AF390" s="54"/>
      <c r="AG390" s="54"/>
      <c r="AH390" s="54"/>
      <c r="AI390" s="54"/>
    </row>
    <row r="391" spans="1:35" s="55" customFormat="1" ht="46.5" customHeight="1" x14ac:dyDescent="0.25">
      <c r="A391" s="52" t="s">
        <v>506</v>
      </c>
      <c r="B391" s="51" t="s">
        <v>507</v>
      </c>
      <c r="C391" s="51" t="s">
        <v>508</v>
      </c>
      <c r="D391" s="51" t="s">
        <v>110</v>
      </c>
      <c r="E391" s="62" t="s">
        <v>509</v>
      </c>
      <c r="F391" s="87" t="s">
        <v>510</v>
      </c>
      <c r="G391" s="53">
        <v>1560.79</v>
      </c>
      <c r="H391" s="53">
        <v>4800</v>
      </c>
      <c r="I391" s="53">
        <v>0</v>
      </c>
      <c r="J391" s="53">
        <f>SUM(G391:I391)</f>
        <v>6360.79</v>
      </c>
      <c r="K391" s="50"/>
      <c r="L391" s="54"/>
      <c r="M391" s="54"/>
      <c r="N391" s="54"/>
      <c r="O391" s="54"/>
      <c r="P391" s="54"/>
      <c r="Q391" s="54"/>
      <c r="R391" s="54"/>
      <c r="S391" s="54"/>
      <c r="T391" s="54"/>
      <c r="U391" s="54"/>
      <c r="V391" s="54"/>
      <c r="W391" s="54"/>
      <c r="X391" s="54"/>
      <c r="Y391" s="54"/>
      <c r="Z391" s="54"/>
      <c r="AA391" s="54"/>
      <c r="AB391" s="54"/>
      <c r="AC391" s="54"/>
      <c r="AD391" s="54"/>
      <c r="AE391" s="54"/>
      <c r="AF391" s="54"/>
      <c r="AG391" s="54"/>
      <c r="AH391" s="54"/>
      <c r="AI391" s="54"/>
    </row>
    <row r="392" spans="1:35" s="55" customFormat="1" ht="6" customHeight="1" x14ac:dyDescent="0.25">
      <c r="A392" s="57"/>
      <c r="B392" s="51"/>
      <c r="C392" s="51"/>
      <c r="D392" s="51"/>
      <c r="E392" s="62"/>
      <c r="F392" s="87"/>
      <c r="G392" s="53"/>
      <c r="H392" s="53"/>
      <c r="I392" s="53"/>
      <c r="J392" s="53"/>
      <c r="K392" s="50"/>
      <c r="L392" s="54"/>
      <c r="M392" s="54"/>
      <c r="N392" s="54"/>
      <c r="O392" s="54"/>
      <c r="P392" s="54"/>
      <c r="Q392" s="54"/>
      <c r="R392" s="54"/>
      <c r="S392" s="54"/>
      <c r="T392" s="54"/>
      <c r="U392" s="54"/>
      <c r="V392" s="54"/>
      <c r="W392" s="54"/>
      <c r="X392" s="54"/>
      <c r="Y392" s="54"/>
      <c r="Z392" s="54"/>
      <c r="AA392" s="54"/>
      <c r="AB392" s="54"/>
      <c r="AC392" s="54"/>
      <c r="AD392" s="54"/>
      <c r="AE392" s="54"/>
      <c r="AF392" s="54"/>
      <c r="AG392" s="54"/>
      <c r="AH392" s="54"/>
      <c r="AI392" s="54"/>
    </row>
    <row r="393" spans="1:35" s="55" customFormat="1" ht="66" customHeight="1" x14ac:dyDescent="0.25">
      <c r="A393" s="52" t="s">
        <v>511</v>
      </c>
      <c r="B393" s="51" t="s">
        <v>512</v>
      </c>
      <c r="C393" s="51" t="s">
        <v>513</v>
      </c>
      <c r="D393" s="51" t="s">
        <v>165</v>
      </c>
      <c r="E393" s="62" t="s">
        <v>514</v>
      </c>
      <c r="F393" s="87" t="s">
        <v>515</v>
      </c>
      <c r="G393" s="53">
        <v>0</v>
      </c>
      <c r="H393" s="53">
        <v>1500</v>
      </c>
      <c r="I393" s="53">
        <v>0</v>
      </c>
      <c r="J393" s="53">
        <f>SUM(G393:I393)</f>
        <v>1500</v>
      </c>
      <c r="K393" s="50"/>
      <c r="L393" s="54"/>
      <c r="M393" s="54"/>
      <c r="N393" s="54"/>
      <c r="O393" s="54"/>
      <c r="P393" s="54"/>
      <c r="Q393" s="54"/>
      <c r="R393" s="54"/>
      <c r="S393" s="54"/>
      <c r="T393" s="54"/>
      <c r="U393" s="54"/>
      <c r="V393" s="54"/>
      <c r="W393" s="54"/>
      <c r="X393" s="54"/>
      <c r="Y393" s="54"/>
      <c r="Z393" s="54"/>
      <c r="AA393" s="54"/>
      <c r="AB393" s="54"/>
      <c r="AC393" s="54"/>
      <c r="AD393" s="54"/>
      <c r="AE393" s="54"/>
      <c r="AF393" s="54"/>
      <c r="AG393" s="54"/>
      <c r="AH393" s="54"/>
      <c r="AI393" s="54"/>
    </row>
    <row r="394" spans="1:35" s="55" customFormat="1" ht="3.75" customHeight="1" x14ac:dyDescent="0.25">
      <c r="A394" s="57"/>
      <c r="B394" s="51"/>
      <c r="C394" s="51"/>
      <c r="D394" s="51"/>
      <c r="E394" s="62"/>
      <c r="F394" s="87"/>
      <c r="G394" s="53"/>
      <c r="H394" s="53"/>
      <c r="I394" s="53"/>
      <c r="J394" s="53"/>
      <c r="K394" s="50"/>
      <c r="L394" s="54"/>
      <c r="M394" s="54"/>
      <c r="N394" s="54"/>
      <c r="O394" s="54"/>
      <c r="P394" s="54"/>
      <c r="Q394" s="54"/>
      <c r="R394" s="54"/>
      <c r="S394" s="54"/>
      <c r="T394" s="54"/>
      <c r="U394" s="54"/>
      <c r="V394" s="54"/>
      <c r="W394" s="54"/>
      <c r="X394" s="54"/>
      <c r="Y394" s="54"/>
      <c r="Z394" s="54"/>
      <c r="AA394" s="54"/>
      <c r="AB394" s="54"/>
      <c r="AC394" s="54"/>
      <c r="AD394" s="54"/>
      <c r="AE394" s="54"/>
      <c r="AF394" s="54"/>
      <c r="AG394" s="54"/>
      <c r="AH394" s="54"/>
      <c r="AI394" s="54"/>
    </row>
    <row r="395" spans="1:35" s="55" customFormat="1" ht="59.25" customHeight="1" x14ac:dyDescent="0.25">
      <c r="A395" s="52" t="s">
        <v>516</v>
      </c>
      <c r="B395" s="51" t="s">
        <v>517</v>
      </c>
      <c r="C395" s="51" t="s">
        <v>513</v>
      </c>
      <c r="D395" s="51" t="s">
        <v>518</v>
      </c>
      <c r="E395" s="62" t="s">
        <v>519</v>
      </c>
      <c r="F395" s="96" t="s">
        <v>520</v>
      </c>
      <c r="G395" s="53">
        <v>0</v>
      </c>
      <c r="H395" s="53">
        <v>2400</v>
      </c>
      <c r="I395" s="53">
        <v>0</v>
      </c>
      <c r="J395" s="53">
        <f>SUM(G395:I395)</f>
        <v>2400</v>
      </c>
      <c r="K395" s="50"/>
      <c r="L395" s="54"/>
      <c r="M395" s="54"/>
      <c r="N395" s="54"/>
      <c r="O395" s="54"/>
      <c r="P395" s="54"/>
      <c r="Q395" s="54"/>
      <c r="R395" s="54"/>
      <c r="S395" s="54"/>
      <c r="T395" s="54"/>
      <c r="U395" s="54"/>
      <c r="V395" s="54"/>
      <c r="W395" s="54"/>
      <c r="X395" s="54"/>
      <c r="Y395" s="54"/>
      <c r="Z395" s="54"/>
      <c r="AA395" s="54"/>
      <c r="AB395" s="54"/>
      <c r="AC395" s="54"/>
      <c r="AD395" s="54"/>
      <c r="AE395" s="54"/>
      <c r="AF395" s="54"/>
      <c r="AG395" s="54"/>
      <c r="AH395" s="54"/>
      <c r="AI395" s="54"/>
    </row>
    <row r="396" spans="1:35" s="55" customFormat="1" ht="5.25" customHeight="1" x14ac:dyDescent="0.25">
      <c r="A396" s="57"/>
      <c r="B396" s="51"/>
      <c r="C396" s="51"/>
      <c r="D396" s="51"/>
      <c r="E396" s="62"/>
      <c r="F396" s="87"/>
      <c r="G396" s="53"/>
      <c r="H396" s="53"/>
      <c r="I396" s="53"/>
      <c r="J396" s="53"/>
      <c r="K396" s="50"/>
      <c r="L396" s="54"/>
      <c r="M396" s="54"/>
      <c r="N396" s="54"/>
      <c r="O396" s="54"/>
      <c r="P396" s="54"/>
      <c r="Q396" s="54"/>
      <c r="R396" s="54"/>
      <c r="S396" s="54"/>
      <c r="T396" s="54"/>
      <c r="U396" s="54"/>
      <c r="V396" s="54"/>
      <c r="W396" s="54"/>
      <c r="X396" s="54"/>
      <c r="Y396" s="54"/>
      <c r="Z396" s="54"/>
      <c r="AA396" s="54"/>
      <c r="AB396" s="54"/>
      <c r="AC396" s="54"/>
      <c r="AD396" s="54"/>
      <c r="AE396" s="54"/>
      <c r="AF396" s="54"/>
      <c r="AG396" s="54"/>
      <c r="AH396" s="54"/>
      <c r="AI396" s="54"/>
    </row>
    <row r="397" spans="1:35" s="55" customFormat="1" ht="60" customHeight="1" x14ac:dyDescent="0.25">
      <c r="A397" s="52" t="s">
        <v>516</v>
      </c>
      <c r="B397" s="51" t="s">
        <v>521</v>
      </c>
      <c r="C397" s="51" t="s">
        <v>522</v>
      </c>
      <c r="D397" s="51" t="s">
        <v>518</v>
      </c>
      <c r="E397" s="62" t="s">
        <v>519</v>
      </c>
      <c r="F397" s="87" t="s">
        <v>523</v>
      </c>
      <c r="G397" s="53">
        <v>0</v>
      </c>
      <c r="H397" s="53">
        <v>2400</v>
      </c>
      <c r="I397" s="53">
        <v>0</v>
      </c>
      <c r="J397" s="53">
        <f>SUM(G397:I397)</f>
        <v>2400</v>
      </c>
      <c r="K397" s="50" t="s">
        <v>19</v>
      </c>
      <c r="L397" s="54"/>
      <c r="M397" s="54"/>
      <c r="N397" s="54"/>
      <c r="O397" s="54"/>
      <c r="P397" s="54"/>
      <c r="Q397" s="54"/>
      <c r="R397" s="54"/>
      <c r="S397" s="54"/>
      <c r="T397" s="54"/>
      <c r="U397" s="54"/>
      <c r="V397" s="54"/>
      <c r="W397" s="54"/>
      <c r="X397" s="54"/>
      <c r="Y397" s="54"/>
      <c r="Z397" s="54"/>
      <c r="AA397" s="54"/>
      <c r="AB397" s="54"/>
      <c r="AC397" s="54"/>
      <c r="AD397" s="54"/>
      <c r="AE397" s="54"/>
      <c r="AF397" s="54"/>
      <c r="AG397" s="54"/>
      <c r="AH397" s="54"/>
      <c r="AI397" s="54"/>
    </row>
    <row r="398" spans="1:35" s="55" customFormat="1" ht="3.75" customHeight="1" x14ac:dyDescent="0.25">
      <c r="A398" s="57"/>
      <c r="B398" s="51"/>
      <c r="C398" s="51"/>
      <c r="D398" s="51"/>
      <c r="E398" s="62"/>
      <c r="F398" s="87"/>
      <c r="G398" s="53"/>
      <c r="H398" s="53"/>
      <c r="I398" s="53"/>
      <c r="J398" s="53"/>
      <c r="K398" s="50"/>
      <c r="L398" s="54"/>
      <c r="M398" s="54"/>
      <c r="N398" s="54"/>
      <c r="O398" s="54"/>
      <c r="P398" s="54"/>
      <c r="Q398" s="54"/>
      <c r="R398" s="54"/>
      <c r="S398" s="54"/>
      <c r="T398" s="54"/>
      <c r="U398" s="54"/>
      <c r="V398" s="54"/>
      <c r="W398" s="54"/>
      <c r="X398" s="54"/>
      <c r="Y398" s="54"/>
      <c r="Z398" s="54"/>
      <c r="AA398" s="54"/>
      <c r="AB398" s="54"/>
      <c r="AC398" s="54"/>
      <c r="AD398" s="54"/>
      <c r="AE398" s="54"/>
      <c r="AF398" s="54"/>
      <c r="AG398" s="54"/>
      <c r="AH398" s="54"/>
      <c r="AI398" s="54"/>
    </row>
    <row r="399" spans="1:35" s="55" customFormat="1" ht="63.75" customHeight="1" x14ac:dyDescent="0.25">
      <c r="A399" s="52" t="s">
        <v>516</v>
      </c>
      <c r="B399" s="51" t="s">
        <v>524</v>
      </c>
      <c r="C399" s="51" t="s">
        <v>525</v>
      </c>
      <c r="D399" s="51" t="s">
        <v>518</v>
      </c>
      <c r="E399" s="62" t="s">
        <v>519</v>
      </c>
      <c r="F399" s="87" t="s">
        <v>523</v>
      </c>
      <c r="G399" s="53">
        <v>0</v>
      </c>
      <c r="H399" s="53">
        <v>2400</v>
      </c>
      <c r="I399" s="53">
        <v>0</v>
      </c>
      <c r="J399" s="53">
        <f>SUM(G399:I399)</f>
        <v>2400</v>
      </c>
      <c r="K399" s="50"/>
      <c r="L399" s="54"/>
      <c r="M399" s="54"/>
      <c r="N399" s="54"/>
      <c r="O399" s="54"/>
      <c r="P399" s="54"/>
      <c r="Q399" s="54"/>
      <c r="R399" s="54"/>
      <c r="S399" s="54"/>
      <c r="T399" s="54"/>
      <c r="U399" s="54"/>
      <c r="V399" s="54"/>
      <c r="W399" s="54"/>
      <c r="X399" s="54"/>
      <c r="Y399" s="54"/>
      <c r="Z399" s="54"/>
      <c r="AA399" s="54"/>
      <c r="AB399" s="54"/>
      <c r="AC399" s="54"/>
      <c r="AD399" s="54"/>
      <c r="AE399" s="54"/>
      <c r="AF399" s="54"/>
      <c r="AG399" s="54"/>
      <c r="AH399" s="54"/>
      <c r="AI399" s="54"/>
    </row>
    <row r="400" spans="1:35" s="55" customFormat="1" ht="6" customHeight="1" x14ac:dyDescent="0.25">
      <c r="A400" s="57"/>
      <c r="B400" s="51"/>
      <c r="C400" s="51"/>
      <c r="D400" s="51"/>
      <c r="E400" s="62"/>
      <c r="F400" s="87"/>
      <c r="G400" s="53"/>
      <c r="H400" s="53"/>
      <c r="I400" s="53"/>
      <c r="J400" s="53"/>
      <c r="K400" s="50"/>
      <c r="L400" s="54"/>
      <c r="M400" s="54"/>
      <c r="N400" s="54"/>
      <c r="O400" s="54"/>
      <c r="P400" s="54"/>
      <c r="Q400" s="54"/>
      <c r="R400" s="54"/>
      <c r="S400" s="54"/>
      <c r="T400" s="54"/>
      <c r="U400" s="54"/>
      <c r="V400" s="54"/>
      <c r="W400" s="54"/>
      <c r="X400" s="54"/>
      <c r="Y400" s="54"/>
      <c r="Z400" s="54"/>
      <c r="AA400" s="54"/>
      <c r="AB400" s="54"/>
      <c r="AC400" s="54"/>
      <c r="AD400" s="54"/>
      <c r="AE400" s="54"/>
      <c r="AF400" s="54"/>
      <c r="AG400" s="54"/>
      <c r="AH400" s="54"/>
      <c r="AI400" s="54"/>
    </row>
    <row r="401" spans="1:35" s="55" customFormat="1" ht="75" customHeight="1" x14ac:dyDescent="0.25">
      <c r="A401" s="52" t="s">
        <v>526</v>
      </c>
      <c r="B401" s="51" t="s">
        <v>421</v>
      </c>
      <c r="C401" s="51" t="s">
        <v>350</v>
      </c>
      <c r="D401" s="51" t="s">
        <v>56</v>
      </c>
      <c r="E401" s="62" t="s">
        <v>527</v>
      </c>
      <c r="F401" s="87" t="s">
        <v>528</v>
      </c>
      <c r="G401" s="53">
        <v>343.6</v>
      </c>
      <c r="H401" s="53">
        <v>1600</v>
      </c>
      <c r="I401" s="53">
        <v>0</v>
      </c>
      <c r="J401" s="53">
        <f>SUM(G401:I401)</f>
        <v>1943.6</v>
      </c>
      <c r="K401" s="50"/>
      <c r="L401" s="54"/>
      <c r="M401" s="54"/>
      <c r="N401" s="54"/>
      <c r="O401" s="54"/>
      <c r="P401" s="54"/>
      <c r="Q401" s="54"/>
      <c r="R401" s="54"/>
      <c r="S401" s="54"/>
      <c r="T401" s="54"/>
      <c r="U401" s="54"/>
      <c r="V401" s="54"/>
      <c r="W401" s="54"/>
      <c r="X401" s="54"/>
      <c r="Y401" s="54"/>
      <c r="Z401" s="54"/>
      <c r="AA401" s="54"/>
      <c r="AB401" s="54"/>
      <c r="AC401" s="54"/>
      <c r="AD401" s="54"/>
      <c r="AE401" s="54"/>
      <c r="AF401" s="54"/>
      <c r="AG401" s="54"/>
      <c r="AH401" s="54"/>
      <c r="AI401" s="54"/>
    </row>
    <row r="402" spans="1:35" s="55" customFormat="1" ht="6.75" customHeight="1" x14ac:dyDescent="0.25">
      <c r="A402" s="57"/>
      <c r="B402" s="51"/>
      <c r="C402" s="51"/>
      <c r="D402" s="51"/>
      <c r="E402" s="62"/>
      <c r="F402" s="87"/>
      <c r="G402" s="53"/>
      <c r="H402" s="53"/>
      <c r="I402" s="53"/>
      <c r="J402" s="53"/>
      <c r="K402" s="50"/>
      <c r="L402" s="54"/>
      <c r="M402" s="54"/>
      <c r="N402" s="54"/>
      <c r="O402" s="54"/>
      <c r="P402" s="54"/>
      <c r="Q402" s="54"/>
      <c r="R402" s="54"/>
      <c r="S402" s="54"/>
      <c r="T402" s="54"/>
      <c r="U402" s="54"/>
      <c r="V402" s="54"/>
      <c r="W402" s="54"/>
      <c r="X402" s="54"/>
      <c r="Y402" s="54"/>
      <c r="Z402" s="54"/>
      <c r="AA402" s="54"/>
      <c r="AB402" s="54"/>
      <c r="AC402" s="54"/>
      <c r="AD402" s="54"/>
      <c r="AE402" s="54"/>
      <c r="AF402" s="54"/>
      <c r="AG402" s="54"/>
      <c r="AH402" s="54"/>
      <c r="AI402" s="54"/>
    </row>
    <row r="403" spans="1:35" s="55" customFormat="1" ht="73.5" customHeight="1" x14ac:dyDescent="0.25">
      <c r="A403" s="52" t="s">
        <v>526</v>
      </c>
      <c r="B403" s="51" t="s">
        <v>529</v>
      </c>
      <c r="C403" s="51" t="s">
        <v>530</v>
      </c>
      <c r="D403" s="51" t="s">
        <v>56</v>
      </c>
      <c r="E403" s="62" t="s">
        <v>527</v>
      </c>
      <c r="F403" s="87" t="s">
        <v>528</v>
      </c>
      <c r="G403" s="53">
        <v>282.60000000000002</v>
      </c>
      <c r="H403" s="53">
        <v>1600</v>
      </c>
      <c r="I403" s="53">
        <v>0</v>
      </c>
      <c r="J403" s="53">
        <f>SUM(G403:I403)</f>
        <v>1882.6</v>
      </c>
      <c r="K403" s="50"/>
      <c r="L403" s="54"/>
      <c r="M403" s="54"/>
      <c r="N403" s="54"/>
      <c r="O403" s="54"/>
      <c r="P403" s="54"/>
      <c r="Q403" s="54"/>
      <c r="R403" s="54"/>
      <c r="S403" s="54"/>
      <c r="T403" s="54"/>
      <c r="U403" s="54"/>
      <c r="V403" s="54"/>
      <c r="W403" s="54"/>
      <c r="X403" s="54"/>
      <c r="Y403" s="54"/>
      <c r="Z403" s="54"/>
      <c r="AA403" s="54"/>
      <c r="AB403" s="54"/>
      <c r="AC403" s="54"/>
      <c r="AD403" s="54"/>
      <c r="AE403" s="54"/>
      <c r="AF403" s="54"/>
      <c r="AG403" s="54"/>
      <c r="AH403" s="54"/>
      <c r="AI403" s="54"/>
    </row>
    <row r="404" spans="1:35" s="55" customFormat="1" ht="5.25" customHeight="1" x14ac:dyDescent="0.25">
      <c r="A404" s="57"/>
      <c r="B404" s="51"/>
      <c r="C404" s="51"/>
      <c r="D404" s="51"/>
      <c r="E404" s="62"/>
      <c r="F404" s="87"/>
      <c r="G404" s="53"/>
      <c r="H404" s="53"/>
      <c r="I404" s="53"/>
      <c r="J404" s="53"/>
      <c r="K404" s="50"/>
      <c r="L404" s="54"/>
      <c r="M404" s="54"/>
      <c r="N404" s="54"/>
      <c r="O404" s="54"/>
      <c r="P404" s="54"/>
      <c r="Q404" s="54"/>
      <c r="R404" s="54"/>
      <c r="S404" s="54"/>
      <c r="T404" s="54"/>
      <c r="U404" s="54"/>
      <c r="V404" s="54"/>
      <c r="W404" s="54"/>
      <c r="X404" s="54"/>
      <c r="Y404" s="54"/>
      <c r="Z404" s="54"/>
      <c r="AA404" s="54"/>
      <c r="AB404" s="54"/>
      <c r="AC404" s="54"/>
      <c r="AD404" s="54"/>
      <c r="AE404" s="54"/>
      <c r="AF404" s="54"/>
      <c r="AG404" s="54"/>
      <c r="AH404" s="54"/>
      <c r="AI404" s="54"/>
    </row>
    <row r="405" spans="1:35" s="55" customFormat="1" ht="46.5" customHeight="1" x14ac:dyDescent="0.25">
      <c r="A405" s="52" t="s">
        <v>531</v>
      </c>
      <c r="B405" s="51" t="s">
        <v>532</v>
      </c>
      <c r="C405" s="51" t="s">
        <v>533</v>
      </c>
      <c r="D405" s="51" t="s">
        <v>534</v>
      </c>
      <c r="E405" s="62" t="s">
        <v>535</v>
      </c>
      <c r="F405" s="87" t="s">
        <v>536</v>
      </c>
      <c r="G405" s="53">
        <v>726.85</v>
      </c>
      <c r="H405" s="53">
        <v>0</v>
      </c>
      <c r="I405" s="53">
        <v>0</v>
      </c>
      <c r="J405" s="53">
        <f>SUM(G405:I405)</f>
        <v>726.85</v>
      </c>
      <c r="K405" s="50"/>
      <c r="L405" s="54"/>
      <c r="M405" s="54"/>
      <c r="N405" s="54"/>
      <c r="O405" s="54"/>
      <c r="P405" s="54"/>
      <c r="Q405" s="54"/>
      <c r="R405" s="54"/>
      <c r="S405" s="54"/>
      <c r="T405" s="54"/>
      <c r="U405" s="54"/>
      <c r="V405" s="54"/>
      <c r="W405" s="54"/>
      <c r="X405" s="54"/>
      <c r="Y405" s="54"/>
      <c r="Z405" s="54"/>
      <c r="AA405" s="54"/>
      <c r="AB405" s="54"/>
      <c r="AC405" s="54"/>
      <c r="AD405" s="54"/>
      <c r="AE405" s="54"/>
      <c r="AF405" s="54"/>
      <c r="AG405" s="54"/>
      <c r="AH405" s="54"/>
      <c r="AI405" s="54"/>
    </row>
    <row r="406" spans="1:35" s="55" customFormat="1" ht="6.75" customHeight="1" x14ac:dyDescent="0.25">
      <c r="A406" s="57"/>
      <c r="B406" s="51"/>
      <c r="C406" s="51"/>
      <c r="D406" s="51"/>
      <c r="E406" s="62"/>
      <c r="F406" s="87"/>
      <c r="G406" s="53"/>
      <c r="H406" s="53"/>
      <c r="I406" s="53"/>
      <c r="J406" s="53"/>
      <c r="K406" s="50"/>
      <c r="L406" s="54"/>
      <c r="M406" s="54"/>
      <c r="N406" s="54"/>
      <c r="O406" s="54"/>
      <c r="P406" s="54"/>
      <c r="Q406" s="54"/>
      <c r="R406" s="54"/>
      <c r="S406" s="54"/>
      <c r="T406" s="54"/>
      <c r="U406" s="54"/>
      <c r="V406" s="54"/>
      <c r="W406" s="54"/>
      <c r="X406" s="54"/>
      <c r="Y406" s="54"/>
      <c r="Z406" s="54"/>
      <c r="AA406" s="54"/>
      <c r="AB406" s="54"/>
      <c r="AC406" s="54"/>
      <c r="AD406" s="54"/>
      <c r="AE406" s="54"/>
      <c r="AF406" s="54"/>
      <c r="AG406" s="54"/>
      <c r="AH406" s="54"/>
      <c r="AI406" s="54"/>
    </row>
    <row r="407" spans="1:35" s="55" customFormat="1" ht="71.25" customHeight="1" x14ac:dyDescent="0.25">
      <c r="A407" s="52" t="s">
        <v>531</v>
      </c>
      <c r="B407" s="51" t="s">
        <v>537</v>
      </c>
      <c r="C407" s="51" t="s">
        <v>538</v>
      </c>
      <c r="D407" s="51" t="s">
        <v>534</v>
      </c>
      <c r="E407" s="62" t="s">
        <v>535</v>
      </c>
      <c r="F407" s="87" t="s">
        <v>536</v>
      </c>
      <c r="G407" s="53">
        <v>726.85</v>
      </c>
      <c r="H407" s="53">
        <v>0</v>
      </c>
      <c r="I407" s="53">
        <v>0</v>
      </c>
      <c r="J407" s="53">
        <f>SUM(G407:I407)</f>
        <v>726.85</v>
      </c>
      <c r="K407" s="50"/>
      <c r="L407" s="54"/>
      <c r="M407" s="54"/>
      <c r="N407" s="54"/>
      <c r="O407" s="54"/>
      <c r="P407" s="54"/>
      <c r="Q407" s="54"/>
      <c r="R407" s="54"/>
      <c r="S407" s="54"/>
      <c r="T407" s="54"/>
      <c r="U407" s="54"/>
      <c r="V407" s="54"/>
      <c r="W407" s="54"/>
      <c r="X407" s="54"/>
      <c r="Y407" s="54"/>
      <c r="Z407" s="54"/>
      <c r="AA407" s="54"/>
      <c r="AB407" s="54"/>
      <c r="AC407" s="54"/>
      <c r="AD407" s="54"/>
      <c r="AE407" s="54"/>
      <c r="AF407" s="54"/>
      <c r="AG407" s="54"/>
      <c r="AH407" s="54"/>
      <c r="AI407" s="54"/>
    </row>
    <row r="408" spans="1:35" s="55" customFormat="1" ht="6" customHeight="1" x14ac:dyDescent="0.25">
      <c r="A408" s="57"/>
      <c r="B408" s="51"/>
      <c r="C408" s="51"/>
      <c r="D408" s="51"/>
      <c r="E408" s="62"/>
      <c r="F408" s="87"/>
      <c r="G408" s="53"/>
      <c r="H408" s="53"/>
      <c r="I408" s="53"/>
      <c r="J408" s="53"/>
      <c r="K408" s="50"/>
      <c r="L408" s="54"/>
      <c r="M408" s="54"/>
      <c r="N408" s="54"/>
      <c r="O408" s="54"/>
      <c r="P408" s="54"/>
      <c r="Q408" s="54"/>
      <c r="R408" s="54"/>
      <c r="S408" s="54"/>
      <c r="T408" s="54"/>
      <c r="U408" s="54"/>
      <c r="V408" s="54"/>
      <c r="W408" s="54"/>
      <c r="X408" s="54"/>
      <c r="Y408" s="54"/>
      <c r="Z408" s="54"/>
      <c r="AA408" s="54"/>
      <c r="AB408" s="54"/>
      <c r="AC408" s="54"/>
      <c r="AD408" s="54"/>
      <c r="AE408" s="54"/>
      <c r="AF408" s="54"/>
      <c r="AG408" s="54"/>
      <c r="AH408" s="54"/>
      <c r="AI408" s="54"/>
    </row>
    <row r="409" spans="1:35" s="55" customFormat="1" ht="135.75" customHeight="1" x14ac:dyDescent="0.25">
      <c r="A409" s="52" t="s">
        <v>539</v>
      </c>
      <c r="B409" s="51" t="s">
        <v>540</v>
      </c>
      <c r="C409" s="51" t="s">
        <v>541</v>
      </c>
      <c r="D409" s="51" t="s">
        <v>107</v>
      </c>
      <c r="E409" s="62" t="s">
        <v>542</v>
      </c>
      <c r="F409" s="87" t="s">
        <v>543</v>
      </c>
      <c r="G409" s="53">
        <v>1324.4</v>
      </c>
      <c r="H409" s="53">
        <v>1200</v>
      </c>
      <c r="I409" s="53">
        <v>0</v>
      </c>
      <c r="J409" s="53">
        <f>SUM(G409:I409)</f>
        <v>2524.4</v>
      </c>
      <c r="K409" s="50"/>
      <c r="L409" s="54"/>
      <c r="M409" s="54"/>
      <c r="N409" s="54"/>
      <c r="O409" s="54"/>
      <c r="P409" s="54"/>
      <c r="Q409" s="54"/>
      <c r="R409" s="54"/>
      <c r="S409" s="54"/>
      <c r="T409" s="54"/>
      <c r="U409" s="54"/>
      <c r="V409" s="54"/>
      <c r="W409" s="54"/>
      <c r="X409" s="54"/>
      <c r="Y409" s="54"/>
      <c r="Z409" s="54"/>
      <c r="AA409" s="54"/>
      <c r="AB409" s="54"/>
      <c r="AC409" s="54"/>
      <c r="AD409" s="54"/>
      <c r="AE409" s="54"/>
      <c r="AF409" s="54"/>
      <c r="AG409" s="54"/>
      <c r="AH409" s="54"/>
      <c r="AI409" s="54"/>
    </row>
    <row r="410" spans="1:35" s="55" customFormat="1" ht="6.75" customHeight="1" x14ac:dyDescent="0.25">
      <c r="A410" s="57"/>
      <c r="B410" s="51"/>
      <c r="C410" s="51"/>
      <c r="D410" s="51"/>
      <c r="E410" s="62"/>
      <c r="F410" s="87"/>
      <c r="G410" s="53"/>
      <c r="H410" s="53"/>
      <c r="I410" s="53"/>
      <c r="J410" s="53"/>
      <c r="K410" s="50"/>
      <c r="L410" s="54"/>
      <c r="M410" s="54"/>
      <c r="N410" s="54"/>
      <c r="O410" s="54"/>
      <c r="P410" s="54"/>
      <c r="Q410" s="54"/>
      <c r="R410" s="54"/>
      <c r="S410" s="54"/>
      <c r="T410" s="54"/>
      <c r="U410" s="54"/>
      <c r="V410" s="54"/>
      <c r="W410" s="54"/>
      <c r="X410" s="54"/>
      <c r="Y410" s="54"/>
      <c r="Z410" s="54"/>
      <c r="AA410" s="54"/>
      <c r="AB410" s="54"/>
      <c r="AC410" s="54"/>
      <c r="AD410" s="54"/>
      <c r="AE410" s="54"/>
      <c r="AF410" s="54"/>
      <c r="AG410" s="54"/>
      <c r="AH410" s="54"/>
      <c r="AI410" s="54"/>
    </row>
    <row r="411" spans="1:35" s="55" customFormat="1" ht="136.5" customHeight="1" x14ac:dyDescent="0.25">
      <c r="A411" s="52" t="s">
        <v>539</v>
      </c>
      <c r="B411" s="51" t="s">
        <v>544</v>
      </c>
      <c r="C411" s="51" t="s">
        <v>545</v>
      </c>
      <c r="D411" s="51" t="s">
        <v>107</v>
      </c>
      <c r="E411" s="62" t="s">
        <v>542</v>
      </c>
      <c r="F411" s="87" t="s">
        <v>543</v>
      </c>
      <c r="G411" s="53">
        <v>1324.4</v>
      </c>
      <c r="H411" s="53">
        <v>1200</v>
      </c>
      <c r="I411" s="53">
        <v>0</v>
      </c>
      <c r="J411" s="53">
        <f>SUM(G411:I411)</f>
        <v>2524.4</v>
      </c>
      <c r="K411" s="50"/>
      <c r="L411" s="54"/>
      <c r="M411" s="54"/>
      <c r="N411" s="54"/>
      <c r="O411" s="54"/>
      <c r="P411" s="54"/>
      <c r="Q411" s="54"/>
      <c r="R411" s="54"/>
      <c r="S411" s="54"/>
      <c r="T411" s="54"/>
      <c r="U411" s="54"/>
      <c r="V411" s="54"/>
      <c r="W411" s="54"/>
      <c r="X411" s="54"/>
      <c r="Y411" s="54"/>
      <c r="Z411" s="54"/>
      <c r="AA411" s="54"/>
      <c r="AB411" s="54"/>
      <c r="AC411" s="54"/>
      <c r="AD411" s="54"/>
      <c r="AE411" s="54"/>
      <c r="AF411" s="54"/>
      <c r="AG411" s="54"/>
      <c r="AH411" s="54"/>
      <c r="AI411" s="54"/>
    </row>
    <row r="412" spans="1:35" s="55" customFormat="1" ht="5.25" customHeight="1" x14ac:dyDescent="0.25">
      <c r="A412" s="57"/>
      <c r="B412" s="51"/>
      <c r="C412" s="51"/>
      <c r="D412" s="51"/>
      <c r="E412" s="62"/>
      <c r="F412" s="87"/>
      <c r="G412" s="53"/>
      <c r="H412" s="53"/>
      <c r="I412" s="53"/>
      <c r="J412" s="53"/>
      <c r="K412" s="50"/>
      <c r="L412" s="54"/>
      <c r="M412" s="54"/>
      <c r="N412" s="54"/>
      <c r="O412" s="54"/>
      <c r="P412" s="54"/>
      <c r="Q412" s="54"/>
      <c r="R412" s="54"/>
      <c r="S412" s="54"/>
      <c r="T412" s="54"/>
      <c r="U412" s="54"/>
      <c r="V412" s="54"/>
      <c r="W412" s="54"/>
      <c r="X412" s="54"/>
      <c r="Y412" s="54"/>
      <c r="Z412" s="54"/>
      <c r="AA412" s="54"/>
      <c r="AB412" s="54"/>
      <c r="AC412" s="54"/>
      <c r="AD412" s="54"/>
      <c r="AE412" s="54"/>
      <c r="AF412" s="54"/>
      <c r="AG412" s="54"/>
      <c r="AH412" s="54"/>
      <c r="AI412" s="54"/>
    </row>
    <row r="413" spans="1:35" s="55" customFormat="1" ht="86.25" customHeight="1" x14ac:dyDescent="0.25">
      <c r="A413" s="52" t="s">
        <v>546</v>
      </c>
      <c r="B413" s="51" t="s">
        <v>99</v>
      </c>
      <c r="C413" s="51" t="s">
        <v>547</v>
      </c>
      <c r="D413" s="51" t="s">
        <v>360</v>
      </c>
      <c r="E413" s="62" t="s">
        <v>251</v>
      </c>
      <c r="F413" s="87" t="s">
        <v>548</v>
      </c>
      <c r="G413" s="53">
        <v>1293.3499999999999</v>
      </c>
      <c r="H413" s="53">
        <v>1200</v>
      </c>
      <c r="I413" s="53">
        <v>0</v>
      </c>
      <c r="J413" s="53">
        <f>SUM(G413:I413)</f>
        <v>2493.35</v>
      </c>
      <c r="K413" s="50"/>
      <c r="L413" s="54"/>
      <c r="M413" s="54"/>
      <c r="N413" s="54"/>
      <c r="O413" s="54"/>
      <c r="P413" s="54"/>
      <c r="Q413" s="54"/>
      <c r="R413" s="54"/>
      <c r="S413" s="54"/>
      <c r="T413" s="54"/>
      <c r="U413" s="54"/>
      <c r="V413" s="54"/>
      <c r="W413" s="54"/>
      <c r="X413" s="54"/>
      <c r="Y413" s="54"/>
      <c r="Z413" s="54"/>
      <c r="AA413" s="54"/>
      <c r="AB413" s="54"/>
      <c r="AC413" s="54"/>
      <c r="AD413" s="54"/>
      <c r="AE413" s="54"/>
      <c r="AF413" s="54"/>
      <c r="AG413" s="54"/>
      <c r="AH413" s="54"/>
      <c r="AI413" s="54"/>
    </row>
    <row r="414" spans="1:35" s="55" customFormat="1" ht="6" customHeight="1" x14ac:dyDescent="0.25">
      <c r="A414" s="57"/>
      <c r="B414" s="51"/>
      <c r="C414" s="51"/>
      <c r="D414" s="51"/>
      <c r="E414" s="62"/>
      <c r="F414" s="87"/>
      <c r="G414" s="53"/>
      <c r="H414" s="53"/>
      <c r="I414" s="53"/>
      <c r="J414" s="53"/>
      <c r="K414" s="50"/>
      <c r="L414" s="54"/>
      <c r="M414" s="54"/>
      <c r="N414" s="54"/>
      <c r="O414" s="54"/>
      <c r="P414" s="54"/>
      <c r="Q414" s="54"/>
      <c r="R414" s="54"/>
      <c r="S414" s="54"/>
      <c r="T414" s="54"/>
      <c r="U414" s="54"/>
      <c r="V414" s="54"/>
      <c r="W414" s="54"/>
      <c r="X414" s="54"/>
      <c r="Y414" s="54"/>
      <c r="Z414" s="54"/>
      <c r="AA414" s="54"/>
      <c r="AB414" s="54"/>
      <c r="AC414" s="54"/>
      <c r="AD414" s="54"/>
      <c r="AE414" s="54"/>
      <c r="AF414" s="54"/>
      <c r="AG414" s="54"/>
      <c r="AH414" s="54"/>
      <c r="AI414" s="54"/>
    </row>
    <row r="415" spans="1:35" s="55" customFormat="1" ht="84" customHeight="1" x14ac:dyDescent="0.25">
      <c r="A415" s="52" t="s">
        <v>546</v>
      </c>
      <c r="B415" s="51" t="s">
        <v>44</v>
      </c>
      <c r="C415" s="51" t="s">
        <v>354</v>
      </c>
      <c r="D415" s="51" t="s">
        <v>360</v>
      </c>
      <c r="E415" s="62"/>
      <c r="F415" s="87" t="s">
        <v>548</v>
      </c>
      <c r="G415" s="53">
        <v>1293.3499999999999</v>
      </c>
      <c r="H415" s="53">
        <v>1200</v>
      </c>
      <c r="I415" s="53">
        <v>0</v>
      </c>
      <c r="J415" s="53">
        <f>SUM(G415:I415)</f>
        <v>2493.35</v>
      </c>
      <c r="K415" s="50"/>
      <c r="L415" s="54"/>
      <c r="M415" s="54"/>
      <c r="N415" s="54"/>
      <c r="O415" s="54"/>
      <c r="P415" s="54"/>
      <c r="Q415" s="54"/>
      <c r="R415" s="54"/>
      <c r="S415" s="54"/>
      <c r="T415" s="54"/>
      <c r="U415" s="54"/>
      <c r="V415" s="54"/>
      <c r="W415" s="54"/>
      <c r="X415" s="54"/>
      <c r="Y415" s="54"/>
      <c r="Z415" s="54"/>
      <c r="AA415" s="54"/>
      <c r="AB415" s="54"/>
      <c r="AC415" s="54"/>
      <c r="AD415" s="54"/>
      <c r="AE415" s="54"/>
      <c r="AF415" s="54"/>
      <c r="AG415" s="54"/>
      <c r="AH415" s="54"/>
      <c r="AI415" s="54"/>
    </row>
    <row r="416" spans="1:35" s="55" customFormat="1" ht="5.25" customHeight="1" x14ac:dyDescent="0.25">
      <c r="A416" s="57"/>
      <c r="B416" s="51"/>
      <c r="C416" s="51"/>
      <c r="D416" s="51"/>
      <c r="E416" s="62"/>
      <c r="F416" s="87"/>
      <c r="G416" s="53"/>
      <c r="H416" s="53"/>
      <c r="I416" s="53"/>
      <c r="J416" s="53"/>
      <c r="K416" s="50"/>
      <c r="L416" s="54"/>
      <c r="M416" s="54"/>
      <c r="N416" s="54"/>
      <c r="O416" s="54"/>
      <c r="P416" s="54"/>
      <c r="Q416" s="54"/>
      <c r="R416" s="54"/>
      <c r="S416" s="54"/>
      <c r="T416" s="54"/>
      <c r="U416" s="54"/>
      <c r="V416" s="54"/>
      <c r="W416" s="54"/>
      <c r="X416" s="54"/>
      <c r="Y416" s="54"/>
      <c r="Z416" s="54"/>
      <c r="AA416" s="54"/>
      <c r="AB416" s="54"/>
      <c r="AC416" s="54"/>
      <c r="AD416" s="54"/>
      <c r="AE416" s="54"/>
      <c r="AF416" s="54"/>
      <c r="AG416" s="54"/>
      <c r="AH416" s="54"/>
      <c r="AI416" s="54"/>
    </row>
    <row r="417" spans="1:35" s="55" customFormat="1" ht="91.5" customHeight="1" x14ac:dyDescent="0.25">
      <c r="A417" s="52" t="s">
        <v>546</v>
      </c>
      <c r="B417" s="51" t="s">
        <v>549</v>
      </c>
      <c r="C417" s="51" t="s">
        <v>217</v>
      </c>
      <c r="D417" s="51" t="s">
        <v>360</v>
      </c>
      <c r="E417" s="62" t="s">
        <v>251</v>
      </c>
      <c r="F417" s="87" t="s">
        <v>548</v>
      </c>
      <c r="G417" s="53">
        <v>762.55</v>
      </c>
      <c r="H417" s="53">
        <v>1200</v>
      </c>
      <c r="I417" s="53">
        <v>0</v>
      </c>
      <c r="J417" s="53">
        <f>SUM(G417:I417)</f>
        <v>1962.55</v>
      </c>
      <c r="K417" s="50"/>
      <c r="L417" s="54"/>
      <c r="M417" s="54"/>
      <c r="N417" s="54"/>
      <c r="O417" s="54"/>
      <c r="P417" s="54"/>
      <c r="Q417" s="54"/>
      <c r="R417" s="54"/>
      <c r="S417" s="54"/>
      <c r="T417" s="54"/>
      <c r="U417" s="54"/>
      <c r="V417" s="54"/>
      <c r="W417" s="54"/>
      <c r="X417" s="54"/>
      <c r="Y417" s="54"/>
      <c r="Z417" s="54"/>
      <c r="AA417" s="54"/>
      <c r="AB417" s="54"/>
      <c r="AC417" s="54"/>
      <c r="AD417" s="54"/>
      <c r="AE417" s="54"/>
      <c r="AF417" s="54"/>
      <c r="AG417" s="54"/>
      <c r="AH417" s="54"/>
      <c r="AI417" s="54"/>
    </row>
    <row r="418" spans="1:35" s="55" customFormat="1" ht="5.25" customHeight="1" x14ac:dyDescent="0.25">
      <c r="A418" s="57"/>
      <c r="B418" s="51"/>
      <c r="C418" s="51"/>
      <c r="D418" s="51"/>
      <c r="E418" s="62"/>
      <c r="F418" s="87"/>
      <c r="G418" s="53"/>
      <c r="H418" s="53"/>
      <c r="I418" s="53"/>
      <c r="J418" s="53"/>
      <c r="K418" s="50"/>
      <c r="L418" s="54"/>
      <c r="M418" s="54"/>
      <c r="N418" s="54"/>
      <c r="O418" s="54"/>
      <c r="P418" s="54"/>
      <c r="Q418" s="54"/>
      <c r="R418" s="54"/>
      <c r="S418" s="54"/>
      <c r="T418" s="54"/>
      <c r="U418" s="54"/>
      <c r="V418" s="54"/>
      <c r="W418" s="54"/>
      <c r="X418" s="54"/>
      <c r="Y418" s="54"/>
      <c r="Z418" s="54"/>
      <c r="AA418" s="54"/>
      <c r="AB418" s="54"/>
      <c r="AC418" s="54"/>
      <c r="AD418" s="54"/>
      <c r="AE418" s="54"/>
      <c r="AF418" s="54"/>
      <c r="AG418" s="54"/>
      <c r="AH418" s="54"/>
      <c r="AI418" s="54"/>
    </row>
    <row r="419" spans="1:35" s="55" customFormat="1" ht="231" customHeight="1" x14ac:dyDescent="0.25">
      <c r="A419" s="52" t="s">
        <v>546</v>
      </c>
      <c r="B419" s="51" t="s">
        <v>550</v>
      </c>
      <c r="C419" s="51" t="s">
        <v>363</v>
      </c>
      <c r="D419" s="51" t="s">
        <v>123</v>
      </c>
      <c r="E419" s="62" t="s">
        <v>423</v>
      </c>
      <c r="F419" s="96" t="s">
        <v>551</v>
      </c>
      <c r="G419" s="53">
        <v>1101.1099999999999</v>
      </c>
      <c r="H419" s="53">
        <v>1500</v>
      </c>
      <c r="I419" s="53">
        <v>0</v>
      </c>
      <c r="J419" s="53">
        <f>SUM(G419:I419)</f>
        <v>2601.1099999999997</v>
      </c>
      <c r="K419" s="50"/>
      <c r="L419" s="54"/>
      <c r="M419" s="54"/>
      <c r="N419" s="54"/>
      <c r="O419" s="54"/>
      <c r="P419" s="54"/>
      <c r="Q419" s="54"/>
      <c r="R419" s="54"/>
      <c r="S419" s="54"/>
      <c r="T419" s="54"/>
      <c r="U419" s="54"/>
      <c r="V419" s="54"/>
      <c r="W419" s="54"/>
      <c r="X419" s="54"/>
      <c r="Y419" s="54"/>
      <c r="Z419" s="54"/>
      <c r="AA419" s="54"/>
      <c r="AB419" s="54"/>
      <c r="AC419" s="54"/>
      <c r="AD419" s="54"/>
      <c r="AE419" s="54"/>
      <c r="AF419" s="54"/>
      <c r="AG419" s="54"/>
      <c r="AH419" s="54"/>
      <c r="AI419" s="54"/>
    </row>
    <row r="420" spans="1:35" s="55" customFormat="1" ht="4.5" customHeight="1" x14ac:dyDescent="0.25">
      <c r="A420" s="57"/>
      <c r="B420" s="51"/>
      <c r="C420" s="51"/>
      <c r="D420" s="51"/>
      <c r="E420" s="62"/>
      <c r="F420" s="87"/>
      <c r="G420" s="53"/>
      <c r="H420" s="53"/>
      <c r="I420" s="53"/>
      <c r="J420" s="53"/>
      <c r="K420" s="50"/>
      <c r="L420" s="54"/>
      <c r="M420" s="54"/>
      <c r="N420" s="54"/>
      <c r="O420" s="54"/>
      <c r="P420" s="54"/>
      <c r="Q420" s="54"/>
      <c r="R420" s="54"/>
      <c r="S420" s="54"/>
      <c r="T420" s="54"/>
      <c r="U420" s="54"/>
      <c r="V420" s="54"/>
      <c r="W420" s="54"/>
      <c r="X420" s="54"/>
      <c r="Y420" s="54"/>
      <c r="Z420" s="54"/>
      <c r="AA420" s="54"/>
      <c r="AB420" s="54"/>
      <c r="AC420" s="54"/>
      <c r="AD420" s="54"/>
      <c r="AE420" s="54"/>
      <c r="AF420" s="54"/>
      <c r="AG420" s="54"/>
      <c r="AH420" s="54"/>
      <c r="AI420" s="54"/>
    </row>
    <row r="421" spans="1:35" s="55" customFormat="1" ht="108.75" customHeight="1" x14ac:dyDescent="0.25">
      <c r="A421" s="52" t="s">
        <v>546</v>
      </c>
      <c r="B421" s="51" t="s">
        <v>552</v>
      </c>
      <c r="C421" s="51" t="s">
        <v>258</v>
      </c>
      <c r="D421" s="51" t="s">
        <v>360</v>
      </c>
      <c r="E421" s="62" t="s">
        <v>423</v>
      </c>
      <c r="F421" s="91" t="s">
        <v>553</v>
      </c>
      <c r="G421" s="53">
        <v>1438.21</v>
      </c>
      <c r="H421" s="53">
        <v>1500</v>
      </c>
      <c r="I421" s="53">
        <v>0</v>
      </c>
      <c r="J421" s="53">
        <f>SUM(G421:I421)</f>
        <v>2938.21</v>
      </c>
      <c r="K421" s="50"/>
      <c r="L421" s="54"/>
      <c r="M421" s="54"/>
      <c r="N421" s="54"/>
      <c r="O421" s="54"/>
      <c r="P421" s="54"/>
      <c r="Q421" s="54"/>
      <c r="R421" s="54"/>
      <c r="S421" s="54"/>
      <c r="T421" s="54"/>
      <c r="U421" s="54"/>
      <c r="V421" s="54"/>
      <c r="W421" s="54"/>
      <c r="X421" s="54"/>
      <c r="Y421" s="54"/>
      <c r="Z421" s="54"/>
      <c r="AA421" s="54"/>
      <c r="AB421" s="54"/>
      <c r="AC421" s="54"/>
      <c r="AD421" s="54"/>
      <c r="AE421" s="54"/>
      <c r="AF421" s="54"/>
      <c r="AG421" s="54"/>
      <c r="AH421" s="54"/>
      <c r="AI421" s="54"/>
    </row>
    <row r="422" spans="1:35" s="55" customFormat="1" ht="5.25" customHeight="1" x14ac:dyDescent="0.25">
      <c r="A422" s="57"/>
      <c r="B422" s="51"/>
      <c r="C422" s="51"/>
      <c r="D422" s="51"/>
      <c r="E422" s="62"/>
      <c r="F422" s="87"/>
      <c r="G422" s="53"/>
      <c r="H422" s="53"/>
      <c r="I422" s="53"/>
      <c r="J422" s="53"/>
      <c r="K422" s="50"/>
      <c r="L422" s="54"/>
      <c r="M422" s="54"/>
      <c r="N422" s="54"/>
      <c r="O422" s="54"/>
      <c r="P422" s="54"/>
      <c r="Q422" s="54"/>
      <c r="R422" s="54"/>
      <c r="S422" s="54"/>
      <c r="T422" s="54"/>
      <c r="U422" s="54"/>
      <c r="V422" s="54"/>
      <c r="W422" s="54"/>
      <c r="X422" s="54"/>
      <c r="Y422" s="54"/>
      <c r="Z422" s="54"/>
      <c r="AA422" s="54"/>
      <c r="AB422" s="54"/>
      <c r="AC422" s="54"/>
      <c r="AD422" s="54"/>
      <c r="AE422" s="54"/>
      <c r="AF422" s="54"/>
      <c r="AG422" s="54"/>
      <c r="AH422" s="54"/>
      <c r="AI422" s="54"/>
    </row>
    <row r="423" spans="1:35" s="1" customFormat="1" ht="46.5" customHeight="1" x14ac:dyDescent="0.25">
      <c r="A423" s="130" t="s">
        <v>554</v>
      </c>
      <c r="B423" s="130"/>
      <c r="C423" s="130"/>
      <c r="D423" s="130"/>
      <c r="E423" s="130"/>
      <c r="F423" s="130"/>
      <c r="G423" s="26">
        <f>SUM(G321:G422)</f>
        <v>47407.22</v>
      </c>
      <c r="H423" s="26">
        <f>SUM(H321:H422)</f>
        <v>99900</v>
      </c>
      <c r="I423" s="26">
        <f>SUM(I321:I422)</f>
        <v>0</v>
      </c>
      <c r="J423" s="27">
        <f>SUM(J321:J422)</f>
        <v>147307.22</v>
      </c>
      <c r="K423" s="26"/>
    </row>
    <row r="424" spans="1:35" s="1" customFormat="1" ht="6" customHeight="1" x14ac:dyDescent="0.25">
      <c r="A424" s="10"/>
      <c r="B424" s="10"/>
      <c r="C424" s="10"/>
      <c r="D424" s="10"/>
      <c r="E424" s="11"/>
      <c r="F424" s="6"/>
      <c r="G424" s="8"/>
      <c r="H424" s="12"/>
      <c r="I424" s="12"/>
      <c r="J424" s="8"/>
      <c r="K424" s="13"/>
    </row>
    <row r="425" spans="1:35" s="1" customFormat="1" ht="5.25" customHeight="1" x14ac:dyDescent="0.25">
      <c r="A425" s="10"/>
      <c r="B425" s="10"/>
      <c r="C425" s="10"/>
      <c r="D425" s="10"/>
      <c r="E425" s="7"/>
      <c r="F425" s="7"/>
      <c r="G425" s="8"/>
      <c r="H425" s="8"/>
      <c r="I425" s="8"/>
      <c r="J425" s="8"/>
      <c r="K425" s="13"/>
    </row>
    <row r="426" spans="1:35" s="1" customFormat="1" ht="46.5" customHeight="1" x14ac:dyDescent="0.25">
      <c r="A426" s="28" t="s">
        <v>77</v>
      </c>
      <c r="B426" s="28"/>
      <c r="C426" s="28"/>
      <c r="D426" s="28"/>
      <c r="E426" s="28"/>
      <c r="F426" s="28"/>
      <c r="G426" s="29">
        <f>+G423</f>
        <v>47407.22</v>
      </c>
      <c r="H426" s="29">
        <f>+H423</f>
        <v>99900</v>
      </c>
      <c r="I426" s="29">
        <f>+I423</f>
        <v>0</v>
      </c>
      <c r="J426" s="29">
        <f>SUM(J423)</f>
        <v>147307.22</v>
      </c>
      <c r="K426" s="29"/>
    </row>
    <row r="432" spans="1:35" s="31" customFormat="1" ht="18.75" customHeight="1" x14ac:dyDescent="0.25">
      <c r="A432" s="132" t="s">
        <v>212</v>
      </c>
      <c r="B432" s="133"/>
      <c r="C432" s="133"/>
      <c r="D432" s="133"/>
      <c r="E432" s="133"/>
      <c r="F432" s="133"/>
      <c r="G432" s="133"/>
      <c r="H432" s="41"/>
      <c r="I432" s="41"/>
      <c r="J432" s="42"/>
      <c r="K432" s="42"/>
    </row>
    <row r="433" spans="1:11" s="2" customFormat="1" ht="18.75" customHeight="1" x14ac:dyDescent="0.35">
      <c r="A433" s="131" t="s">
        <v>138</v>
      </c>
      <c r="B433" s="131"/>
      <c r="C433" s="131"/>
      <c r="D433" s="131"/>
      <c r="E433" s="131"/>
      <c r="F433" s="131"/>
      <c r="G433" s="131"/>
      <c r="H433" s="43"/>
      <c r="I433" s="43"/>
      <c r="J433" s="44"/>
      <c r="K433" s="44"/>
    </row>
    <row r="434" spans="1:11" s="2" customFormat="1" ht="24" customHeight="1" x14ac:dyDescent="0.35">
      <c r="A434" s="128" t="s">
        <v>555</v>
      </c>
      <c r="B434" s="129"/>
      <c r="C434" s="129"/>
      <c r="D434" s="129"/>
      <c r="E434" s="129"/>
      <c r="F434" s="129"/>
      <c r="G434" s="129"/>
      <c r="H434" s="129"/>
      <c r="I434" s="129"/>
      <c r="J434" s="129"/>
      <c r="K434" s="129"/>
    </row>
    <row r="435" spans="1:11" s="1" customFormat="1" ht="33.75" customHeight="1" x14ac:dyDescent="0.25">
      <c r="A435" s="88" t="s">
        <v>4</v>
      </c>
      <c r="B435" s="46" t="s">
        <v>5</v>
      </c>
      <c r="C435" s="46" t="s">
        <v>214</v>
      </c>
      <c r="D435" s="47" t="s">
        <v>6</v>
      </c>
      <c r="E435" s="46" t="s">
        <v>7</v>
      </c>
      <c r="F435" s="47" t="s">
        <v>8</v>
      </c>
      <c r="G435" s="48" t="s">
        <v>9</v>
      </c>
      <c r="H435" s="48" t="s">
        <v>10</v>
      </c>
      <c r="I435" s="48" t="s">
        <v>11</v>
      </c>
      <c r="J435" s="48" t="s">
        <v>12</v>
      </c>
      <c r="K435" s="48" t="s">
        <v>13</v>
      </c>
    </row>
    <row r="436" spans="1:11" s="1" customFormat="1" ht="39.75" customHeight="1" x14ac:dyDescent="0.25">
      <c r="A436" s="36" t="s">
        <v>556</v>
      </c>
      <c r="B436" s="6" t="s">
        <v>557</v>
      </c>
      <c r="C436" s="6" t="s">
        <v>288</v>
      </c>
      <c r="D436" s="51" t="s">
        <v>351</v>
      </c>
      <c r="E436" s="7" t="s">
        <v>502</v>
      </c>
      <c r="F436" s="17" t="s">
        <v>558</v>
      </c>
      <c r="G436" s="8">
        <v>1630.87</v>
      </c>
      <c r="H436" s="8">
        <v>8400</v>
      </c>
      <c r="I436" s="8">
        <v>0</v>
      </c>
      <c r="J436" s="8">
        <f>SUM(G436:I436)</f>
        <v>10030.869999999999</v>
      </c>
      <c r="K436" s="49"/>
    </row>
    <row r="437" spans="1:11" s="1" customFormat="1" ht="9" customHeight="1" x14ac:dyDescent="0.25">
      <c r="A437" s="10"/>
      <c r="B437" s="10"/>
      <c r="C437" s="10"/>
      <c r="D437" s="57"/>
      <c r="E437" s="11"/>
      <c r="F437" s="6"/>
      <c r="G437" s="8"/>
      <c r="H437" s="12"/>
      <c r="I437" s="12"/>
      <c r="J437" s="8"/>
      <c r="K437" s="13"/>
    </row>
    <row r="438" spans="1:11" s="1" customFormat="1" ht="69.75" customHeight="1" x14ac:dyDescent="0.25">
      <c r="A438" s="36" t="s">
        <v>559</v>
      </c>
      <c r="B438" s="6" t="s">
        <v>25</v>
      </c>
      <c r="C438" s="6" t="s">
        <v>254</v>
      </c>
      <c r="D438" s="7" t="s">
        <v>107</v>
      </c>
      <c r="E438" s="7" t="s">
        <v>23</v>
      </c>
      <c r="F438" s="6" t="s">
        <v>560</v>
      </c>
      <c r="G438" s="8">
        <v>5309.62</v>
      </c>
      <c r="H438" s="8">
        <v>3000</v>
      </c>
      <c r="I438" s="8">
        <v>0</v>
      </c>
      <c r="J438" s="8">
        <f>SUM(G438:I438)</f>
        <v>8309.619999999999</v>
      </c>
      <c r="K438" s="16" t="s">
        <v>83</v>
      </c>
    </row>
    <row r="439" spans="1:11" s="1" customFormat="1" ht="9" customHeight="1" x14ac:dyDescent="0.25">
      <c r="A439" s="10"/>
      <c r="B439" s="10"/>
      <c r="C439" s="10"/>
      <c r="D439" s="10"/>
      <c r="E439" s="11"/>
      <c r="F439" s="6"/>
      <c r="G439" s="8"/>
      <c r="H439" s="37"/>
      <c r="I439" s="37"/>
      <c r="J439" s="8"/>
      <c r="K439" s="13"/>
    </row>
    <row r="440" spans="1:11" s="1" customFormat="1" ht="66" customHeight="1" x14ac:dyDescent="0.25">
      <c r="A440" s="6" t="s">
        <v>561</v>
      </c>
      <c r="B440" s="10" t="s">
        <v>562</v>
      </c>
      <c r="C440" s="98" t="s">
        <v>563</v>
      </c>
      <c r="D440" s="10" t="s">
        <v>107</v>
      </c>
      <c r="E440" s="11" t="s">
        <v>23</v>
      </c>
      <c r="F440" s="6" t="s">
        <v>564</v>
      </c>
      <c r="G440" s="8">
        <v>2369.67</v>
      </c>
      <c r="H440" s="8">
        <v>4200</v>
      </c>
      <c r="I440" s="8">
        <v>0</v>
      </c>
      <c r="J440" s="8">
        <f>SUM(G440:I440)</f>
        <v>6569.67</v>
      </c>
      <c r="K440" s="9" t="s">
        <v>19</v>
      </c>
    </row>
    <row r="441" spans="1:11" s="1" customFormat="1" ht="9" customHeight="1" x14ac:dyDescent="0.25">
      <c r="A441" s="10"/>
      <c r="B441" s="10"/>
      <c r="C441" s="10"/>
      <c r="D441" s="10"/>
      <c r="E441" s="11"/>
      <c r="F441" s="6"/>
      <c r="G441" s="8"/>
      <c r="H441" s="37"/>
      <c r="I441" s="37"/>
      <c r="J441" s="8"/>
      <c r="K441" s="13"/>
    </row>
    <row r="442" spans="1:11" s="1" customFormat="1" ht="40.5" customHeight="1" x14ac:dyDescent="0.25">
      <c r="A442" s="6" t="s">
        <v>561</v>
      </c>
      <c r="B442" s="7" t="s">
        <v>565</v>
      </c>
      <c r="C442" s="99" t="s">
        <v>354</v>
      </c>
      <c r="D442" s="6" t="s">
        <v>93</v>
      </c>
      <c r="E442" s="7" t="s">
        <v>566</v>
      </c>
      <c r="F442" s="6" t="s">
        <v>567</v>
      </c>
      <c r="G442" s="8">
        <v>1860.61</v>
      </c>
      <c r="H442" s="8">
        <v>2100</v>
      </c>
      <c r="I442" s="8">
        <v>0</v>
      </c>
      <c r="J442" s="8">
        <f>SUM(G442:I442)</f>
        <v>3960.6099999999997</v>
      </c>
      <c r="K442" s="9"/>
    </row>
    <row r="443" spans="1:11" s="1" customFormat="1" ht="9" customHeight="1" x14ac:dyDescent="0.25">
      <c r="A443" s="10"/>
      <c r="B443" s="10"/>
      <c r="C443" s="10"/>
      <c r="D443" s="10"/>
      <c r="E443" s="11"/>
      <c r="F443" s="6"/>
      <c r="G443" s="8"/>
      <c r="H443" s="37"/>
      <c r="I443" s="37"/>
      <c r="J443" s="8"/>
      <c r="K443" s="13"/>
    </row>
    <row r="444" spans="1:11" s="1" customFormat="1" ht="40.5" customHeight="1" x14ac:dyDescent="0.25">
      <c r="A444" s="6" t="s">
        <v>568</v>
      </c>
      <c r="B444" s="10" t="s">
        <v>262</v>
      </c>
      <c r="C444" s="99" t="s">
        <v>271</v>
      </c>
      <c r="D444" s="6" t="s">
        <v>33</v>
      </c>
      <c r="E444" s="11" t="s">
        <v>569</v>
      </c>
      <c r="F444" s="6" t="s">
        <v>570</v>
      </c>
      <c r="G444" s="8">
        <v>371.4</v>
      </c>
      <c r="H444" s="8">
        <v>1200</v>
      </c>
      <c r="I444" s="8">
        <v>0</v>
      </c>
      <c r="J444" s="8">
        <f>SUM(G444:I444)</f>
        <v>1571.4</v>
      </c>
      <c r="K444" s="9"/>
    </row>
    <row r="445" spans="1:11" s="1" customFormat="1" ht="9" customHeight="1" x14ac:dyDescent="0.25">
      <c r="A445" s="10"/>
      <c r="B445" s="10"/>
      <c r="C445" s="10"/>
      <c r="D445" s="10"/>
      <c r="E445" s="11"/>
      <c r="F445" s="6"/>
      <c r="G445" s="8"/>
      <c r="H445" s="37"/>
      <c r="I445" s="37"/>
      <c r="J445" s="8"/>
      <c r="K445" s="13"/>
    </row>
    <row r="446" spans="1:11" s="1" customFormat="1" ht="40.5" customHeight="1" x14ac:dyDescent="0.25">
      <c r="A446" s="6" t="s">
        <v>571</v>
      </c>
      <c r="B446" s="10" t="s">
        <v>572</v>
      </c>
      <c r="C446" s="6" t="s">
        <v>573</v>
      </c>
      <c r="D446" s="6" t="s">
        <v>107</v>
      </c>
      <c r="E446" s="11" t="s">
        <v>574</v>
      </c>
      <c r="F446" s="6" t="s">
        <v>575</v>
      </c>
      <c r="G446" s="8">
        <v>0</v>
      </c>
      <c r="H446" s="8">
        <v>600</v>
      </c>
      <c r="I446" s="8">
        <v>0</v>
      </c>
      <c r="J446" s="8">
        <f>SUM(G446:I446)</f>
        <v>600</v>
      </c>
      <c r="K446" s="9"/>
    </row>
    <row r="447" spans="1:11" s="1" customFormat="1" ht="9" customHeight="1" x14ac:dyDescent="0.25">
      <c r="A447" s="10"/>
      <c r="B447" s="10"/>
      <c r="C447" s="10"/>
      <c r="D447" s="10"/>
      <c r="E447" s="11"/>
      <c r="F447" s="6"/>
      <c r="G447" s="8"/>
      <c r="H447" s="37"/>
      <c r="I447" s="37"/>
      <c r="J447" s="8"/>
      <c r="K447" s="13"/>
    </row>
    <row r="448" spans="1:11" s="1" customFormat="1" ht="39.75" customHeight="1" x14ac:dyDescent="0.25">
      <c r="A448" s="6" t="s">
        <v>571</v>
      </c>
      <c r="B448" s="10" t="s">
        <v>576</v>
      </c>
      <c r="C448" s="99" t="s">
        <v>577</v>
      </c>
      <c r="D448" s="6" t="s">
        <v>107</v>
      </c>
      <c r="E448" s="11" t="s">
        <v>574</v>
      </c>
      <c r="F448" s="6" t="s">
        <v>575</v>
      </c>
      <c r="G448" s="8">
        <v>0</v>
      </c>
      <c r="H448" s="8">
        <v>600</v>
      </c>
      <c r="I448" s="8">
        <v>0</v>
      </c>
      <c r="J448" s="8">
        <f>SUM(G448:I448)</f>
        <v>600</v>
      </c>
      <c r="K448" s="9"/>
    </row>
    <row r="449" spans="1:35" s="1" customFormat="1" ht="9" customHeight="1" x14ac:dyDescent="0.25">
      <c r="A449" s="10"/>
      <c r="B449" s="10"/>
      <c r="C449" s="10"/>
      <c r="D449" s="10"/>
      <c r="E449" s="11"/>
      <c r="F449" s="6"/>
      <c r="G449" s="8"/>
      <c r="H449" s="37"/>
      <c r="I449" s="37"/>
      <c r="J449" s="8"/>
      <c r="K449" s="13"/>
    </row>
    <row r="450" spans="1:35" s="1" customFormat="1" ht="60.75" customHeight="1" x14ac:dyDescent="0.25">
      <c r="A450" s="6" t="s">
        <v>571</v>
      </c>
      <c r="B450" s="6" t="s">
        <v>578</v>
      </c>
      <c r="C450" s="99" t="s">
        <v>579</v>
      </c>
      <c r="D450" s="6" t="s">
        <v>107</v>
      </c>
      <c r="E450" s="99" t="s">
        <v>574</v>
      </c>
      <c r="F450" s="100" t="s">
        <v>575</v>
      </c>
      <c r="G450" s="8">
        <v>0</v>
      </c>
      <c r="H450" s="8">
        <v>600</v>
      </c>
      <c r="I450" s="8">
        <v>0</v>
      </c>
      <c r="J450" s="8">
        <f>SUM(G450:I450)</f>
        <v>600</v>
      </c>
      <c r="K450" s="9"/>
    </row>
    <row r="451" spans="1:35" s="1" customFormat="1" ht="9" customHeight="1" x14ac:dyDescent="0.25">
      <c r="A451" s="10"/>
      <c r="B451" s="10"/>
      <c r="C451" s="10"/>
      <c r="D451" s="10"/>
      <c r="E451" s="11"/>
      <c r="F451" s="6"/>
      <c r="G451" s="8"/>
      <c r="H451" s="37"/>
      <c r="I451" s="37"/>
      <c r="J451" s="8"/>
      <c r="K451" s="13"/>
    </row>
    <row r="452" spans="1:35" s="1" customFormat="1" ht="93" customHeight="1" x14ac:dyDescent="0.25">
      <c r="A452" s="6" t="s">
        <v>580</v>
      </c>
      <c r="B452" s="101" t="s">
        <v>581</v>
      </c>
      <c r="C452" s="6" t="s">
        <v>582</v>
      </c>
      <c r="D452" s="6" t="s">
        <v>107</v>
      </c>
      <c r="E452" s="7" t="s">
        <v>23</v>
      </c>
      <c r="F452" s="102" t="s">
        <v>583</v>
      </c>
      <c r="G452" s="8">
        <v>2300.86</v>
      </c>
      <c r="H452" s="8">
        <v>2400</v>
      </c>
      <c r="I452" s="8">
        <v>0</v>
      </c>
      <c r="J452" s="8">
        <f>SUM(G452:I452)</f>
        <v>4700.8600000000006</v>
      </c>
      <c r="K452" s="9"/>
    </row>
    <row r="453" spans="1:35" s="1" customFormat="1" ht="9" customHeight="1" x14ac:dyDescent="0.25">
      <c r="A453" s="10"/>
      <c r="B453" s="10"/>
      <c r="C453" s="10"/>
      <c r="D453" s="10"/>
      <c r="E453" s="11"/>
      <c r="F453" s="6"/>
      <c r="G453" s="8"/>
      <c r="H453" s="8"/>
      <c r="I453" s="37"/>
      <c r="J453" s="8"/>
      <c r="K453" s="13"/>
    </row>
    <row r="454" spans="1:35" s="1" customFormat="1" ht="191.25" customHeight="1" x14ac:dyDescent="0.25">
      <c r="A454" s="6" t="s">
        <v>584</v>
      </c>
      <c r="B454" s="10" t="s">
        <v>112</v>
      </c>
      <c r="C454" s="10" t="s">
        <v>547</v>
      </c>
      <c r="D454" s="6" t="s">
        <v>335</v>
      </c>
      <c r="E454" s="7" t="s">
        <v>585</v>
      </c>
      <c r="F454" s="6" t="s">
        <v>586</v>
      </c>
      <c r="G454" s="8">
        <v>310.39999999999998</v>
      </c>
      <c r="H454" s="8">
        <v>800</v>
      </c>
      <c r="I454" s="8">
        <v>0</v>
      </c>
      <c r="J454" s="8">
        <f>SUM(G454:I454)</f>
        <v>1110.4000000000001</v>
      </c>
      <c r="K454" s="9" t="s">
        <v>83</v>
      </c>
    </row>
    <row r="455" spans="1:35" s="1" customFormat="1" ht="9" customHeight="1" x14ac:dyDescent="0.25">
      <c r="A455" s="10"/>
      <c r="B455" s="10"/>
      <c r="C455" s="10"/>
      <c r="D455" s="10"/>
      <c r="E455" s="11"/>
      <c r="F455" s="6"/>
      <c r="G455" s="8"/>
      <c r="H455" s="8"/>
      <c r="I455" s="37"/>
      <c r="J455" s="8"/>
      <c r="K455" s="13"/>
    </row>
    <row r="456" spans="1:35" s="1" customFormat="1" ht="114.75" customHeight="1" x14ac:dyDescent="0.25">
      <c r="A456" s="6" t="s">
        <v>587</v>
      </c>
      <c r="B456" s="10" t="s">
        <v>588</v>
      </c>
      <c r="C456" s="6" t="s">
        <v>589</v>
      </c>
      <c r="D456" s="6" t="s">
        <v>169</v>
      </c>
      <c r="E456" s="7" t="s">
        <v>585</v>
      </c>
      <c r="F456" s="6" t="s">
        <v>590</v>
      </c>
      <c r="G456" s="8">
        <v>310.39999999999998</v>
      </c>
      <c r="H456" s="8">
        <v>800</v>
      </c>
      <c r="I456" s="8">
        <v>0</v>
      </c>
      <c r="J456" s="8">
        <f>SUM(G456:I456)</f>
        <v>1110.4000000000001</v>
      </c>
      <c r="K456" s="9"/>
    </row>
    <row r="457" spans="1:35" s="1" customFormat="1" ht="10.5" customHeight="1" x14ac:dyDescent="0.25">
      <c r="A457" s="10"/>
      <c r="B457" s="10"/>
      <c r="C457" s="10"/>
      <c r="D457" s="10"/>
      <c r="E457" s="11"/>
      <c r="F457" s="6"/>
      <c r="G457" s="8"/>
      <c r="H457" s="8"/>
      <c r="I457" s="37"/>
      <c r="J457" s="8"/>
      <c r="K457" s="13"/>
    </row>
    <row r="458" spans="1:35" s="1" customFormat="1" ht="120.75" customHeight="1" x14ac:dyDescent="0.25">
      <c r="A458" s="6" t="s">
        <v>591</v>
      </c>
      <c r="B458" s="6" t="s">
        <v>227</v>
      </c>
      <c r="C458" s="6" t="s">
        <v>228</v>
      </c>
      <c r="D458" s="6" t="s">
        <v>335</v>
      </c>
      <c r="E458" s="11" t="s">
        <v>502</v>
      </c>
      <c r="F458" s="6" t="s">
        <v>592</v>
      </c>
      <c r="G458" s="8">
        <v>2162.2800000000002</v>
      </c>
      <c r="H458" s="8">
        <v>2400</v>
      </c>
      <c r="I458" s="8">
        <v>0</v>
      </c>
      <c r="J458" s="8">
        <f>SUM(G458:I458)</f>
        <v>4562.2800000000007</v>
      </c>
      <c r="K458" s="9" t="s">
        <v>83</v>
      </c>
    </row>
    <row r="459" spans="1:35" s="1" customFormat="1" ht="9" customHeight="1" x14ac:dyDescent="0.25">
      <c r="A459" s="10"/>
      <c r="B459" s="10"/>
      <c r="C459" s="10"/>
      <c r="D459" s="10"/>
      <c r="E459" s="11"/>
      <c r="F459" s="6"/>
      <c r="G459" s="8"/>
      <c r="H459" s="37"/>
      <c r="I459" s="37"/>
      <c r="J459" s="8"/>
      <c r="K459" s="13"/>
    </row>
    <row r="460" spans="1:35" s="1" customFormat="1" ht="90.75" customHeight="1" x14ac:dyDescent="0.25">
      <c r="A460" s="6" t="s">
        <v>591</v>
      </c>
      <c r="B460" s="7" t="s">
        <v>346</v>
      </c>
      <c r="C460" s="7" t="s">
        <v>271</v>
      </c>
      <c r="D460" s="7" t="s">
        <v>93</v>
      </c>
      <c r="E460" s="7" t="s">
        <v>502</v>
      </c>
      <c r="F460" s="7" t="s">
        <v>593</v>
      </c>
      <c r="G460" s="8">
        <v>0</v>
      </c>
      <c r="H460" s="8">
        <v>1200</v>
      </c>
      <c r="I460" s="8">
        <v>0</v>
      </c>
      <c r="J460" s="8">
        <f>SUM(G460:I460)</f>
        <v>1200</v>
      </c>
      <c r="K460" s="9"/>
    </row>
    <row r="461" spans="1:35" s="1" customFormat="1" ht="9" customHeight="1" x14ac:dyDescent="0.25">
      <c r="A461" s="10"/>
      <c r="B461" s="10"/>
      <c r="C461" s="10"/>
      <c r="D461" s="10"/>
      <c r="E461" s="11"/>
      <c r="F461" s="6"/>
      <c r="G461" s="8"/>
      <c r="H461" s="37"/>
      <c r="I461" s="37"/>
      <c r="J461" s="8"/>
      <c r="K461" s="13"/>
    </row>
    <row r="462" spans="1:35" s="55" customFormat="1" ht="91.5" customHeight="1" x14ac:dyDescent="0.25">
      <c r="A462" s="36" t="s">
        <v>591</v>
      </c>
      <c r="B462" s="7" t="s">
        <v>122</v>
      </c>
      <c r="C462" s="7" t="s">
        <v>594</v>
      </c>
      <c r="D462" s="7" t="s">
        <v>123</v>
      </c>
      <c r="E462" s="7" t="s">
        <v>502</v>
      </c>
      <c r="F462" s="6" t="s">
        <v>593</v>
      </c>
      <c r="G462" s="8">
        <v>0</v>
      </c>
      <c r="H462" s="8">
        <v>1400</v>
      </c>
      <c r="I462" s="8">
        <v>0</v>
      </c>
      <c r="J462" s="8">
        <f>SUM(G462:I462)</f>
        <v>1400</v>
      </c>
      <c r="K462" s="50"/>
      <c r="L462" s="54"/>
      <c r="M462" s="54"/>
      <c r="N462" s="54"/>
      <c r="O462" s="54"/>
      <c r="P462" s="54"/>
      <c r="Q462" s="54"/>
      <c r="R462" s="54"/>
      <c r="S462" s="54"/>
      <c r="T462" s="54"/>
      <c r="U462" s="54"/>
      <c r="V462" s="54"/>
      <c r="W462" s="54"/>
      <c r="X462" s="54"/>
      <c r="Y462" s="54"/>
      <c r="Z462" s="54"/>
      <c r="AA462" s="54"/>
      <c r="AB462" s="54"/>
      <c r="AC462" s="54"/>
      <c r="AD462" s="54"/>
      <c r="AE462" s="54"/>
      <c r="AF462" s="54"/>
      <c r="AG462" s="54"/>
      <c r="AH462" s="54"/>
      <c r="AI462" s="54"/>
    </row>
    <row r="463" spans="1:35" s="56" customFormat="1" ht="9" customHeight="1" x14ac:dyDescent="0.25">
      <c r="A463" s="10"/>
      <c r="B463" s="10"/>
      <c r="C463" s="10"/>
      <c r="D463" s="10"/>
      <c r="E463" s="11"/>
      <c r="F463" s="6"/>
      <c r="G463" s="8"/>
      <c r="H463" s="37"/>
      <c r="I463" s="37"/>
      <c r="J463" s="8"/>
      <c r="K463" s="13"/>
      <c r="L463" s="54"/>
      <c r="M463" s="54"/>
      <c r="N463" s="54"/>
      <c r="O463" s="54"/>
      <c r="P463" s="54"/>
      <c r="Q463" s="54"/>
      <c r="R463" s="54"/>
      <c r="S463" s="54"/>
      <c r="T463" s="54"/>
      <c r="U463" s="54"/>
      <c r="V463" s="54"/>
      <c r="W463" s="54"/>
      <c r="X463" s="54"/>
      <c r="Y463" s="54"/>
      <c r="Z463" s="54"/>
      <c r="AA463" s="54"/>
      <c r="AB463" s="54"/>
      <c r="AC463" s="54"/>
      <c r="AD463" s="54"/>
      <c r="AE463" s="54"/>
      <c r="AF463" s="54"/>
      <c r="AG463" s="54"/>
      <c r="AH463" s="54"/>
      <c r="AI463" s="54"/>
    </row>
    <row r="464" spans="1:35" s="56" customFormat="1" ht="66.75" customHeight="1" x14ac:dyDescent="0.25">
      <c r="A464" s="6" t="s">
        <v>595</v>
      </c>
      <c r="B464" s="6" t="s">
        <v>596</v>
      </c>
      <c r="C464" s="6" t="s">
        <v>231</v>
      </c>
      <c r="D464" s="6" t="s">
        <v>56</v>
      </c>
      <c r="E464" s="7" t="s">
        <v>597</v>
      </c>
      <c r="F464" s="102" t="s">
        <v>598</v>
      </c>
      <c r="G464" s="8">
        <v>0</v>
      </c>
      <c r="H464" s="8">
        <v>1050</v>
      </c>
      <c r="I464" s="103">
        <v>0</v>
      </c>
      <c r="J464" s="8">
        <f>SUM(G464:I464)</f>
        <v>1050</v>
      </c>
      <c r="K464" s="9"/>
      <c r="L464" s="54"/>
      <c r="M464" s="54"/>
      <c r="N464" s="54"/>
      <c r="O464" s="54"/>
      <c r="P464" s="54"/>
      <c r="Q464" s="54"/>
      <c r="R464" s="54"/>
      <c r="S464" s="54"/>
      <c r="T464" s="54"/>
      <c r="U464" s="54"/>
      <c r="V464" s="54"/>
      <c r="W464" s="54"/>
      <c r="X464" s="54"/>
      <c r="Y464" s="54"/>
      <c r="Z464" s="54"/>
      <c r="AA464" s="54"/>
      <c r="AB464" s="54"/>
      <c r="AC464" s="54"/>
      <c r="AD464" s="54"/>
      <c r="AE464" s="54"/>
      <c r="AF464" s="54"/>
      <c r="AG464" s="54"/>
      <c r="AH464" s="54"/>
      <c r="AI464" s="54"/>
    </row>
    <row r="465" spans="1:35" s="56" customFormat="1" ht="9" customHeight="1" x14ac:dyDescent="0.25">
      <c r="A465" s="10"/>
      <c r="B465" s="10"/>
      <c r="C465" s="10"/>
      <c r="D465" s="10"/>
      <c r="E465" s="11"/>
      <c r="F465" s="6"/>
      <c r="G465" s="8"/>
      <c r="H465" s="37"/>
      <c r="I465" s="37"/>
      <c r="J465" s="8"/>
      <c r="K465" s="13"/>
      <c r="L465" s="54"/>
      <c r="M465" s="54"/>
      <c r="N465" s="54"/>
      <c r="O465" s="54"/>
      <c r="P465" s="54"/>
      <c r="Q465" s="54"/>
      <c r="R465" s="54"/>
      <c r="S465" s="54"/>
      <c r="T465" s="54"/>
      <c r="U465" s="54"/>
      <c r="V465" s="54"/>
      <c r="W465" s="54"/>
      <c r="X465" s="54"/>
      <c r="Y465" s="54"/>
      <c r="Z465" s="54"/>
      <c r="AA465" s="54"/>
      <c r="AB465" s="54"/>
      <c r="AC465" s="54"/>
      <c r="AD465" s="54"/>
      <c r="AE465" s="54"/>
      <c r="AF465" s="54"/>
      <c r="AG465" s="54"/>
      <c r="AH465" s="54"/>
      <c r="AI465" s="54"/>
    </row>
    <row r="466" spans="1:35" s="56" customFormat="1" ht="117.75" customHeight="1" x14ac:dyDescent="0.25">
      <c r="A466" s="6" t="s">
        <v>595</v>
      </c>
      <c r="B466" s="10" t="s">
        <v>599</v>
      </c>
      <c r="C466" s="99" t="s">
        <v>354</v>
      </c>
      <c r="D466" s="6" t="s">
        <v>93</v>
      </c>
      <c r="E466" s="11" t="s">
        <v>566</v>
      </c>
      <c r="F466" s="102" t="s">
        <v>600</v>
      </c>
      <c r="G466" s="8">
        <v>1794.33</v>
      </c>
      <c r="H466" s="8">
        <v>4200</v>
      </c>
      <c r="I466" s="8">
        <v>0</v>
      </c>
      <c r="J466" s="8">
        <f>SUM(G466:I466)</f>
        <v>5994.33</v>
      </c>
      <c r="K466" s="9" t="s">
        <v>83</v>
      </c>
      <c r="L466" s="54"/>
      <c r="M466" s="54"/>
      <c r="N466" s="54"/>
      <c r="O466" s="54"/>
      <c r="P466" s="54"/>
      <c r="Q466" s="54"/>
      <c r="R466" s="54"/>
      <c r="S466" s="54"/>
      <c r="T466" s="54"/>
      <c r="U466" s="54"/>
      <c r="V466" s="54"/>
      <c r="W466" s="54"/>
      <c r="X466" s="54"/>
      <c r="Y466" s="54"/>
      <c r="Z466" s="54"/>
      <c r="AA466" s="54"/>
      <c r="AB466" s="54"/>
      <c r="AC466" s="54"/>
      <c r="AD466" s="54"/>
      <c r="AE466" s="54"/>
      <c r="AF466" s="54"/>
      <c r="AG466" s="54"/>
      <c r="AH466" s="54"/>
      <c r="AI466" s="54"/>
    </row>
    <row r="467" spans="1:35" s="56" customFormat="1" ht="9" customHeight="1" x14ac:dyDescent="0.25">
      <c r="A467" s="10"/>
      <c r="B467" s="10"/>
      <c r="C467" s="10"/>
      <c r="D467" s="10"/>
      <c r="E467" s="11"/>
      <c r="F467" s="6"/>
      <c r="G467" s="8"/>
      <c r="H467" s="37"/>
      <c r="I467" s="37"/>
      <c r="J467" s="8"/>
      <c r="K467" s="13"/>
      <c r="L467" s="54"/>
      <c r="M467" s="54"/>
      <c r="N467" s="54"/>
      <c r="O467" s="54"/>
      <c r="P467" s="54"/>
      <c r="Q467" s="54"/>
      <c r="R467" s="54"/>
      <c r="S467" s="54"/>
      <c r="T467" s="54"/>
      <c r="U467" s="54"/>
      <c r="V467" s="54"/>
      <c r="W467" s="54"/>
      <c r="X467" s="54"/>
      <c r="Y467" s="54"/>
      <c r="Z467" s="54"/>
      <c r="AA467" s="54"/>
      <c r="AB467" s="54"/>
      <c r="AC467" s="54"/>
      <c r="AD467" s="54"/>
      <c r="AE467" s="54"/>
      <c r="AF467" s="54"/>
      <c r="AG467" s="54"/>
      <c r="AH467" s="54"/>
      <c r="AI467" s="54"/>
    </row>
    <row r="468" spans="1:35" s="55" customFormat="1" ht="93.75" customHeight="1" x14ac:dyDescent="0.25">
      <c r="A468" s="6" t="s">
        <v>601</v>
      </c>
      <c r="B468" s="7" t="s">
        <v>602</v>
      </c>
      <c r="C468" s="7" t="s">
        <v>603</v>
      </c>
      <c r="D468" s="6" t="s">
        <v>604</v>
      </c>
      <c r="E468" s="7" t="s">
        <v>605</v>
      </c>
      <c r="F468" s="6" t="s">
        <v>606</v>
      </c>
      <c r="G468" s="8">
        <v>1908.44</v>
      </c>
      <c r="H468" s="8">
        <v>2100</v>
      </c>
      <c r="I468" s="8">
        <v>0</v>
      </c>
      <c r="J468" s="8">
        <f>SUM(G468:I468)</f>
        <v>4008.44</v>
      </c>
      <c r="K468" s="50" t="s">
        <v>19</v>
      </c>
      <c r="L468" s="54"/>
      <c r="M468" s="54"/>
      <c r="N468" s="54"/>
      <c r="O468" s="54"/>
      <c r="P468" s="54"/>
      <c r="Q468" s="54"/>
      <c r="R468" s="54"/>
      <c r="S468" s="54"/>
      <c r="T468" s="54"/>
      <c r="U468" s="54"/>
      <c r="V468" s="54"/>
      <c r="W468" s="54"/>
      <c r="X468" s="54"/>
      <c r="Y468" s="54"/>
      <c r="Z468" s="54"/>
      <c r="AA468" s="54"/>
      <c r="AB468" s="54"/>
      <c r="AC468" s="54"/>
      <c r="AD468" s="54"/>
      <c r="AE468" s="54"/>
      <c r="AF468" s="54"/>
      <c r="AG468" s="54"/>
      <c r="AH468" s="54"/>
      <c r="AI468" s="54"/>
    </row>
    <row r="469" spans="1:35" s="56" customFormat="1" ht="9" customHeight="1" x14ac:dyDescent="0.25">
      <c r="A469" s="10"/>
      <c r="B469" s="7"/>
      <c r="C469" s="7"/>
      <c r="D469" s="7"/>
      <c r="E469" s="11"/>
      <c r="F469" s="6"/>
      <c r="G469" s="8"/>
      <c r="H469" s="8"/>
      <c r="I469" s="8"/>
      <c r="J469" s="8"/>
      <c r="K469" s="13"/>
      <c r="L469" s="54"/>
      <c r="M469" s="54"/>
      <c r="N469" s="54"/>
      <c r="O469" s="54"/>
      <c r="P469" s="54"/>
      <c r="Q469" s="54"/>
      <c r="R469" s="54"/>
      <c r="S469" s="54"/>
      <c r="T469" s="54"/>
      <c r="U469" s="54"/>
      <c r="V469" s="54"/>
      <c r="W469" s="54"/>
      <c r="X469" s="54"/>
      <c r="Y469" s="54"/>
      <c r="Z469" s="54"/>
      <c r="AA469" s="54"/>
      <c r="AB469" s="54"/>
      <c r="AC469" s="54"/>
      <c r="AD469" s="54"/>
      <c r="AE469" s="54"/>
      <c r="AF469" s="54"/>
      <c r="AG469" s="54"/>
      <c r="AH469" s="54"/>
      <c r="AI469" s="54"/>
    </row>
    <row r="470" spans="1:35" s="55" customFormat="1" ht="150.75" customHeight="1" x14ac:dyDescent="0.25">
      <c r="A470" s="6" t="s">
        <v>607</v>
      </c>
      <c r="B470" s="7" t="s">
        <v>608</v>
      </c>
      <c r="C470" s="7" t="s">
        <v>609</v>
      </c>
      <c r="D470" s="7" t="s">
        <v>93</v>
      </c>
      <c r="E470" s="7" t="s">
        <v>17</v>
      </c>
      <c r="F470" s="104" t="s">
        <v>610</v>
      </c>
      <c r="G470" s="8">
        <v>691.69</v>
      </c>
      <c r="H470" s="8">
        <v>800</v>
      </c>
      <c r="I470" s="8">
        <v>0</v>
      </c>
      <c r="J470" s="8">
        <f>SUM(G470:I470)</f>
        <v>1491.69</v>
      </c>
      <c r="K470" s="50"/>
      <c r="L470" s="54"/>
      <c r="M470" s="54"/>
      <c r="N470" s="54"/>
      <c r="O470" s="54"/>
      <c r="P470" s="54"/>
      <c r="Q470" s="54"/>
      <c r="R470" s="54"/>
      <c r="S470" s="54"/>
      <c r="T470" s="54"/>
      <c r="U470" s="54"/>
      <c r="V470" s="54"/>
      <c r="W470" s="54"/>
      <c r="X470" s="54"/>
      <c r="Y470" s="54"/>
      <c r="Z470" s="54"/>
      <c r="AA470" s="54"/>
      <c r="AB470" s="54"/>
      <c r="AC470" s="54"/>
      <c r="AD470" s="54"/>
      <c r="AE470" s="54"/>
      <c r="AF470" s="54"/>
      <c r="AG470" s="54"/>
      <c r="AH470" s="54"/>
      <c r="AI470" s="54"/>
    </row>
    <row r="471" spans="1:35" s="56" customFormat="1" ht="9" customHeight="1" x14ac:dyDescent="0.25">
      <c r="A471" s="10"/>
      <c r="B471" s="10"/>
      <c r="C471" s="10"/>
      <c r="D471" s="10"/>
      <c r="E471" s="11"/>
      <c r="F471" s="6"/>
      <c r="G471" s="8"/>
      <c r="H471" s="37"/>
      <c r="I471" s="37"/>
      <c r="J471" s="8"/>
      <c r="K471" s="13"/>
      <c r="L471" s="54"/>
      <c r="M471" s="54"/>
      <c r="N471" s="54"/>
      <c r="O471" s="54"/>
      <c r="P471" s="54"/>
      <c r="Q471" s="54"/>
      <c r="R471" s="54"/>
      <c r="S471" s="54"/>
      <c r="T471" s="54"/>
      <c r="U471" s="54"/>
      <c r="V471" s="54"/>
      <c r="W471" s="54"/>
      <c r="X471" s="54"/>
      <c r="Y471" s="54"/>
      <c r="Z471" s="54"/>
      <c r="AA471" s="54"/>
      <c r="AB471" s="54"/>
      <c r="AC471" s="54"/>
      <c r="AD471" s="54"/>
      <c r="AE471" s="54"/>
      <c r="AF471" s="54"/>
      <c r="AG471" s="54"/>
      <c r="AH471" s="54"/>
      <c r="AI471" s="54"/>
    </row>
    <row r="472" spans="1:35" s="56" customFormat="1" ht="129" customHeight="1" x14ac:dyDescent="0.25">
      <c r="A472" s="6" t="s">
        <v>611</v>
      </c>
      <c r="B472" s="6" t="s">
        <v>612</v>
      </c>
      <c r="C472" s="6" t="s">
        <v>534</v>
      </c>
      <c r="D472" s="6" t="s">
        <v>534</v>
      </c>
      <c r="E472" s="7" t="s">
        <v>613</v>
      </c>
      <c r="F472" s="6" t="s">
        <v>614</v>
      </c>
      <c r="G472" s="8">
        <v>0</v>
      </c>
      <c r="H472" s="8">
        <v>600</v>
      </c>
      <c r="I472" s="8">
        <v>0</v>
      </c>
      <c r="J472" s="8">
        <f>SUM(G472:I472)</f>
        <v>600</v>
      </c>
      <c r="K472" s="9"/>
      <c r="L472" s="54"/>
      <c r="M472" s="54"/>
      <c r="N472" s="54"/>
      <c r="O472" s="54"/>
      <c r="P472" s="54"/>
      <c r="Q472" s="54"/>
      <c r="R472" s="54"/>
      <c r="S472" s="54"/>
      <c r="T472" s="54"/>
      <c r="U472" s="54"/>
      <c r="V472" s="54"/>
      <c r="W472" s="54"/>
      <c r="X472" s="54"/>
      <c r="Y472" s="54"/>
      <c r="Z472" s="54"/>
      <c r="AA472" s="54"/>
      <c r="AB472" s="54"/>
      <c r="AC472" s="54"/>
      <c r="AD472" s="54"/>
      <c r="AE472" s="54"/>
      <c r="AF472" s="54"/>
      <c r="AG472" s="54"/>
      <c r="AH472" s="54"/>
      <c r="AI472" s="54"/>
    </row>
    <row r="473" spans="1:35" s="56" customFormat="1" ht="9" customHeight="1" x14ac:dyDescent="0.25">
      <c r="A473" s="10"/>
      <c r="B473" s="10"/>
      <c r="C473" s="10"/>
      <c r="D473" s="57"/>
      <c r="E473" s="11"/>
      <c r="F473" s="6"/>
      <c r="G473" s="8"/>
      <c r="H473" s="12"/>
      <c r="I473" s="12"/>
      <c r="J473" s="8"/>
      <c r="K473" s="13"/>
      <c r="L473" s="54"/>
      <c r="M473" s="54"/>
      <c r="N473" s="54"/>
      <c r="O473" s="54"/>
      <c r="P473" s="54"/>
      <c r="Q473" s="54"/>
      <c r="R473" s="54"/>
      <c r="S473" s="54"/>
      <c r="T473" s="54"/>
      <c r="U473" s="54"/>
      <c r="V473" s="54"/>
      <c r="W473" s="54"/>
      <c r="X473" s="54"/>
      <c r="Y473" s="54"/>
      <c r="Z473" s="54"/>
      <c r="AA473" s="54"/>
      <c r="AB473" s="54"/>
      <c r="AC473" s="54"/>
      <c r="AD473" s="54"/>
      <c r="AE473" s="54"/>
      <c r="AF473" s="54"/>
      <c r="AG473" s="54"/>
      <c r="AH473" s="54"/>
      <c r="AI473" s="54"/>
    </row>
    <row r="474" spans="1:35" s="56" customFormat="1" ht="65.25" customHeight="1" x14ac:dyDescent="0.25">
      <c r="A474" s="6" t="s">
        <v>615</v>
      </c>
      <c r="B474" s="6" t="s">
        <v>616</v>
      </c>
      <c r="C474" s="10" t="s">
        <v>268</v>
      </c>
      <c r="D474" s="52" t="s">
        <v>617</v>
      </c>
      <c r="E474" s="7" t="s">
        <v>618</v>
      </c>
      <c r="F474" s="6" t="s">
        <v>619</v>
      </c>
      <c r="G474" s="8">
        <v>0</v>
      </c>
      <c r="H474" s="13">
        <v>375</v>
      </c>
      <c r="I474" s="13">
        <v>0</v>
      </c>
      <c r="J474" s="8">
        <f>SUM(G474:I474)</f>
        <v>375</v>
      </c>
      <c r="K474" s="9"/>
      <c r="L474" s="54"/>
      <c r="M474" s="54"/>
      <c r="N474" s="54"/>
      <c r="O474" s="54"/>
      <c r="P474" s="54"/>
      <c r="Q474" s="54"/>
      <c r="R474" s="54"/>
      <c r="S474" s="54"/>
      <c r="T474" s="54"/>
      <c r="U474" s="54"/>
      <c r="V474" s="54"/>
      <c r="W474" s="54"/>
      <c r="X474" s="54"/>
      <c r="Y474" s="54"/>
      <c r="Z474" s="54"/>
      <c r="AA474" s="54"/>
      <c r="AB474" s="54"/>
      <c r="AC474" s="54"/>
      <c r="AD474" s="54"/>
      <c r="AE474" s="54"/>
      <c r="AF474" s="54"/>
      <c r="AG474" s="54"/>
      <c r="AH474" s="54"/>
      <c r="AI474" s="54"/>
    </row>
    <row r="475" spans="1:35" s="56" customFormat="1" ht="9" customHeight="1" x14ac:dyDescent="0.25">
      <c r="A475" s="10"/>
      <c r="B475" s="10"/>
      <c r="C475" s="10"/>
      <c r="D475" s="57"/>
      <c r="E475" s="11"/>
      <c r="F475" s="76"/>
      <c r="G475" s="8"/>
      <c r="H475" s="12"/>
      <c r="I475" s="12"/>
      <c r="J475" s="8"/>
      <c r="K475" s="13"/>
      <c r="L475" s="54"/>
      <c r="M475" s="54"/>
      <c r="N475" s="54"/>
      <c r="O475" s="54"/>
      <c r="P475" s="54"/>
      <c r="Q475" s="54"/>
      <c r="R475" s="54"/>
      <c r="S475" s="54"/>
      <c r="T475" s="54"/>
      <c r="U475" s="54"/>
      <c r="V475" s="54"/>
      <c r="W475" s="54"/>
      <c r="X475" s="54"/>
      <c r="Y475" s="54"/>
      <c r="Z475" s="54"/>
      <c r="AA475" s="54"/>
      <c r="AB475" s="54"/>
      <c r="AC475" s="54"/>
      <c r="AD475" s="54"/>
      <c r="AE475" s="54"/>
      <c r="AF475" s="54"/>
      <c r="AG475" s="54"/>
      <c r="AH475" s="54"/>
      <c r="AI475" s="54"/>
    </row>
    <row r="476" spans="1:35" s="1" customFormat="1" ht="21.75" customHeight="1" x14ac:dyDescent="0.25">
      <c r="A476" s="130" t="s">
        <v>620</v>
      </c>
      <c r="B476" s="130"/>
      <c r="C476" s="130"/>
      <c r="D476" s="130"/>
      <c r="E476" s="130"/>
      <c r="F476" s="130"/>
      <c r="G476" s="26">
        <f>SUM(G436:G475)</f>
        <v>21020.57</v>
      </c>
      <c r="H476" s="26">
        <f>SUM(H436:H475)</f>
        <v>38825</v>
      </c>
      <c r="I476" s="26">
        <f>SUM(I436:I475)</f>
        <v>0</v>
      </c>
      <c r="J476" s="27">
        <f>SUM(J436:J475)</f>
        <v>59845.570000000007</v>
      </c>
      <c r="K476" s="26"/>
    </row>
    <row r="477" spans="1:35" s="1" customFormat="1" ht="9" customHeight="1" x14ac:dyDescent="0.25">
      <c r="A477" s="10"/>
      <c r="B477" s="10"/>
      <c r="C477" s="10"/>
      <c r="D477" s="10"/>
      <c r="E477" s="11"/>
      <c r="F477" s="6"/>
      <c r="G477" s="8"/>
      <c r="H477" s="12"/>
      <c r="I477" s="12"/>
      <c r="J477" s="8"/>
      <c r="K477" s="13"/>
    </row>
    <row r="478" spans="1:35" s="1" customFormat="1" ht="11.25" customHeight="1" x14ac:dyDescent="0.25">
      <c r="A478" s="10"/>
      <c r="B478" s="10"/>
      <c r="C478" s="10"/>
      <c r="D478" s="10"/>
      <c r="E478" s="7"/>
      <c r="F478" s="7"/>
      <c r="G478" s="8"/>
      <c r="H478" s="8"/>
      <c r="I478" s="8"/>
      <c r="J478" s="8"/>
      <c r="K478" s="13"/>
    </row>
    <row r="479" spans="1:35" s="1" customFormat="1" ht="19.5" customHeight="1" x14ac:dyDescent="0.25">
      <c r="A479" s="28" t="s">
        <v>77</v>
      </c>
      <c r="B479" s="28"/>
      <c r="C479" s="28"/>
      <c r="D479" s="28"/>
      <c r="E479" s="28"/>
      <c r="F479" s="28"/>
      <c r="G479" s="29">
        <f>+G476</f>
        <v>21020.57</v>
      </c>
      <c r="H479" s="29">
        <f>+H476</f>
        <v>38825</v>
      </c>
      <c r="I479" s="29">
        <f>+I476</f>
        <v>0</v>
      </c>
      <c r="J479" s="29">
        <f>SUM(J476)</f>
        <v>59845.570000000007</v>
      </c>
      <c r="K479" s="29"/>
    </row>
    <row r="482" spans="1:31" s="31" customFormat="1" ht="28.5" customHeight="1" x14ac:dyDescent="0.25">
      <c r="A482" s="132" t="s">
        <v>212</v>
      </c>
      <c r="B482" s="133"/>
      <c r="C482" s="133"/>
      <c r="D482" s="133"/>
      <c r="E482" s="133"/>
      <c r="F482" s="133"/>
      <c r="G482" s="133"/>
      <c r="H482" s="41"/>
      <c r="I482" s="41"/>
      <c r="J482" s="42"/>
      <c r="K482" s="42"/>
    </row>
    <row r="483" spans="1:31" s="2" customFormat="1" ht="28.5" customHeight="1" x14ac:dyDescent="0.35">
      <c r="A483" s="131" t="s">
        <v>138</v>
      </c>
      <c r="B483" s="131"/>
      <c r="C483" s="131"/>
      <c r="D483" s="131"/>
      <c r="E483" s="131"/>
      <c r="F483" s="131"/>
      <c r="G483" s="131"/>
      <c r="H483" s="43"/>
      <c r="I483" s="43"/>
      <c r="J483" s="44"/>
      <c r="K483" s="44"/>
    </row>
    <row r="484" spans="1:31" s="2" customFormat="1" ht="27" customHeight="1" x14ac:dyDescent="0.35">
      <c r="A484" s="128" t="s">
        <v>621</v>
      </c>
      <c r="B484" s="129"/>
      <c r="C484" s="129"/>
      <c r="D484" s="129"/>
      <c r="E484" s="129"/>
      <c r="F484" s="129"/>
      <c r="G484" s="129"/>
      <c r="H484" s="129"/>
      <c r="I484" s="129"/>
      <c r="J484" s="129"/>
      <c r="K484" s="129"/>
    </row>
    <row r="485" spans="1:31" s="1" customFormat="1" ht="48.75" customHeight="1" x14ac:dyDescent="0.25">
      <c r="A485" s="88" t="s">
        <v>622</v>
      </c>
      <c r="B485" s="46" t="s">
        <v>5</v>
      </c>
      <c r="C485" s="46" t="s">
        <v>214</v>
      </c>
      <c r="D485" s="47" t="s">
        <v>6</v>
      </c>
      <c r="E485" s="46" t="s">
        <v>7</v>
      </c>
      <c r="F485" s="47" t="s">
        <v>8</v>
      </c>
      <c r="G485" s="48" t="s">
        <v>9</v>
      </c>
      <c r="H485" s="48" t="s">
        <v>10</v>
      </c>
      <c r="I485" s="48" t="s">
        <v>11</v>
      </c>
      <c r="J485" s="48" t="s">
        <v>12</v>
      </c>
      <c r="K485" s="48" t="s">
        <v>13</v>
      </c>
    </row>
    <row r="486" spans="1:31" s="67" customFormat="1" ht="115.5" customHeight="1" x14ac:dyDescent="0.25">
      <c r="A486" s="108" t="s">
        <v>623</v>
      </c>
      <c r="B486" s="6" t="s">
        <v>122</v>
      </c>
      <c r="C486" s="6" t="s">
        <v>265</v>
      </c>
      <c r="D486" s="6" t="s">
        <v>123</v>
      </c>
      <c r="E486" s="7" t="s">
        <v>624</v>
      </c>
      <c r="F486" s="6" t="s">
        <v>625</v>
      </c>
      <c r="G486" s="8">
        <v>2532.4</v>
      </c>
      <c r="H486" s="8">
        <v>1000</v>
      </c>
      <c r="I486" s="8">
        <v>0</v>
      </c>
      <c r="J486" s="8">
        <f>SUM(G486:I486)</f>
        <v>3532.4</v>
      </c>
      <c r="K486" s="105" t="s">
        <v>19</v>
      </c>
      <c r="L486" s="55"/>
      <c r="M486" s="55"/>
      <c r="N486" s="55"/>
      <c r="O486" s="55"/>
      <c r="P486" s="55"/>
      <c r="Q486" s="55"/>
      <c r="R486" s="55"/>
      <c r="S486" s="55"/>
      <c r="T486" s="55"/>
      <c r="U486" s="55"/>
      <c r="V486" s="55"/>
      <c r="W486" s="55"/>
      <c r="X486" s="55"/>
      <c r="Y486" s="55"/>
      <c r="Z486" s="55"/>
      <c r="AA486" s="55"/>
      <c r="AB486" s="55"/>
      <c r="AC486" s="55"/>
      <c r="AD486" s="55"/>
      <c r="AE486" s="55"/>
    </row>
    <row r="487" spans="1:31" s="67" customFormat="1" ht="9" customHeight="1" x14ac:dyDescent="0.25">
      <c r="A487" s="106"/>
      <c r="B487" s="6"/>
      <c r="C487" s="98"/>
      <c r="D487" s="10"/>
      <c r="E487" s="7"/>
      <c r="F487" s="6"/>
      <c r="G487" s="8"/>
      <c r="H487" s="8"/>
      <c r="I487" s="8"/>
      <c r="J487" s="8"/>
      <c r="K487" s="107"/>
    </row>
    <row r="488" spans="1:31" s="1" customFormat="1" ht="137.25" customHeight="1" x14ac:dyDescent="0.25">
      <c r="A488" s="108" t="s">
        <v>626</v>
      </c>
      <c r="B488" s="6" t="s">
        <v>445</v>
      </c>
      <c r="C488" s="6" t="s">
        <v>627</v>
      </c>
      <c r="D488" s="51" t="s">
        <v>628</v>
      </c>
      <c r="E488" s="7" t="s">
        <v>624</v>
      </c>
      <c r="F488" s="17" t="s">
        <v>629</v>
      </c>
      <c r="G488" s="8">
        <v>624.6</v>
      </c>
      <c r="H488" s="8">
        <v>1200</v>
      </c>
      <c r="I488" s="8">
        <v>0</v>
      </c>
      <c r="J488" s="8">
        <f>SUM(G488:I488)</f>
        <v>1824.6</v>
      </c>
      <c r="K488" s="49"/>
    </row>
    <row r="489" spans="1:31" s="1" customFormat="1" ht="6.75" customHeight="1" x14ac:dyDescent="0.25">
      <c r="A489" s="109"/>
      <c r="B489" s="10"/>
      <c r="C489" s="10"/>
      <c r="D489" s="57"/>
      <c r="E489" s="11"/>
      <c r="F489" s="6"/>
      <c r="G489" s="8"/>
      <c r="H489" s="12"/>
      <c r="I489" s="12"/>
      <c r="J489" s="8"/>
      <c r="K489" s="13"/>
    </row>
    <row r="490" spans="1:31" s="1" customFormat="1" ht="143.25" customHeight="1" x14ac:dyDescent="0.25">
      <c r="A490" s="108" t="s">
        <v>626</v>
      </c>
      <c r="B490" s="6" t="s">
        <v>630</v>
      </c>
      <c r="C490" s="6" t="s">
        <v>631</v>
      </c>
      <c r="D490" s="51" t="s">
        <v>628</v>
      </c>
      <c r="E490" s="7" t="s">
        <v>624</v>
      </c>
      <c r="F490" s="6" t="s">
        <v>629</v>
      </c>
      <c r="G490" s="8">
        <v>624.6</v>
      </c>
      <c r="H490" s="8">
        <v>1200</v>
      </c>
      <c r="I490" s="8">
        <v>0</v>
      </c>
      <c r="J490" s="8">
        <f>SUM(G490:I490)</f>
        <v>1824.6</v>
      </c>
      <c r="K490" s="105" t="s">
        <v>19</v>
      </c>
    </row>
    <row r="491" spans="1:31" s="1" customFormat="1" ht="9" customHeight="1" x14ac:dyDescent="0.25">
      <c r="A491" s="109"/>
      <c r="B491" s="10"/>
      <c r="C491" s="10"/>
      <c r="D491" s="57"/>
      <c r="E491" s="11"/>
      <c r="F491" s="6"/>
      <c r="G491" s="8"/>
      <c r="H491" s="37"/>
      <c r="I491" s="37"/>
      <c r="J491" s="8"/>
      <c r="K491" s="13"/>
    </row>
    <row r="492" spans="1:31" s="1" customFormat="1" ht="69" customHeight="1" x14ac:dyDescent="0.25">
      <c r="A492" s="108" t="s">
        <v>632</v>
      </c>
      <c r="B492" s="7" t="s">
        <v>322</v>
      </c>
      <c r="C492" s="99" t="s">
        <v>323</v>
      </c>
      <c r="D492" s="52" t="s">
        <v>633</v>
      </c>
      <c r="E492" s="7" t="s">
        <v>186</v>
      </c>
      <c r="F492" s="6" t="s">
        <v>634</v>
      </c>
      <c r="G492" s="8">
        <v>1221.6500000000001</v>
      </c>
      <c r="H492" s="8">
        <v>1600</v>
      </c>
      <c r="I492" s="8">
        <v>0</v>
      </c>
      <c r="J492" s="8">
        <f>SUM(G492:I492)</f>
        <v>2821.65</v>
      </c>
      <c r="K492" s="9"/>
    </row>
    <row r="493" spans="1:31" s="1" customFormat="1" ht="9" customHeight="1" x14ac:dyDescent="0.25">
      <c r="A493" s="106"/>
      <c r="B493" s="10"/>
      <c r="C493" s="10"/>
      <c r="D493" s="57"/>
      <c r="E493" s="11"/>
      <c r="F493" s="6"/>
      <c r="G493" s="8"/>
      <c r="H493" s="37"/>
      <c r="I493" s="37"/>
      <c r="J493" s="8"/>
      <c r="K493" s="13"/>
    </row>
    <row r="494" spans="1:31" s="1" customFormat="1" ht="57.75" customHeight="1" x14ac:dyDescent="0.25">
      <c r="A494" s="108" t="s">
        <v>635</v>
      </c>
      <c r="B494" s="10" t="s">
        <v>636</v>
      </c>
      <c r="C494" s="99" t="s">
        <v>637</v>
      </c>
      <c r="D494" s="52" t="s">
        <v>169</v>
      </c>
      <c r="E494" s="11" t="s">
        <v>186</v>
      </c>
      <c r="F494" s="6" t="s">
        <v>638</v>
      </c>
      <c r="G494" s="8">
        <v>874.95</v>
      </c>
      <c r="H494" s="8">
        <v>1200</v>
      </c>
      <c r="I494" s="8">
        <v>0</v>
      </c>
      <c r="J494" s="8">
        <f>SUM(G494:I494)</f>
        <v>2074.9499999999998</v>
      </c>
      <c r="K494" s="9" t="s">
        <v>19</v>
      </c>
    </row>
    <row r="495" spans="1:31" s="1" customFormat="1" ht="9" customHeight="1" x14ac:dyDescent="0.25">
      <c r="A495" s="106"/>
      <c r="B495" s="10"/>
      <c r="C495" s="10"/>
      <c r="D495" s="57"/>
      <c r="E495" s="11"/>
      <c r="F495" s="6"/>
      <c r="G495" s="8"/>
      <c r="H495" s="37"/>
      <c r="I495" s="37"/>
      <c r="J495" s="8"/>
      <c r="K495" s="13"/>
    </row>
    <row r="496" spans="1:31" s="1" customFormat="1" ht="44.25" customHeight="1" x14ac:dyDescent="0.25">
      <c r="A496" s="108" t="s">
        <v>639</v>
      </c>
      <c r="B496" s="10" t="s">
        <v>470</v>
      </c>
      <c r="C496" s="6" t="s">
        <v>640</v>
      </c>
      <c r="D496" s="52" t="s">
        <v>467</v>
      </c>
      <c r="E496" s="11" t="s">
        <v>149</v>
      </c>
      <c r="F496" s="6" t="s">
        <v>641</v>
      </c>
      <c r="G496" s="8">
        <v>461.7</v>
      </c>
      <c r="H496" s="8">
        <v>2800</v>
      </c>
      <c r="I496" s="8">
        <v>2280.34</v>
      </c>
      <c r="J496" s="8">
        <f>SUM(G496:I496)</f>
        <v>5542.04</v>
      </c>
      <c r="K496" s="9"/>
    </row>
    <row r="497" spans="1:35" s="1" customFormat="1" ht="9" customHeight="1" x14ac:dyDescent="0.25">
      <c r="A497" s="106"/>
      <c r="B497" s="10"/>
      <c r="C497" s="10"/>
      <c r="D497" s="57"/>
      <c r="E497" s="11"/>
      <c r="F497" s="6"/>
      <c r="G497" s="8"/>
      <c r="H497" s="37"/>
      <c r="I497" s="37"/>
      <c r="J497" s="8"/>
      <c r="K497" s="13"/>
    </row>
    <row r="498" spans="1:35" s="1" customFormat="1" ht="27" customHeight="1" x14ac:dyDescent="0.25">
      <c r="A498" s="108" t="s">
        <v>642</v>
      </c>
      <c r="B498" s="10" t="s">
        <v>643</v>
      </c>
      <c r="C498" s="99" t="s">
        <v>644</v>
      </c>
      <c r="D498" s="52" t="s">
        <v>467</v>
      </c>
      <c r="E498" s="11" t="s">
        <v>149</v>
      </c>
      <c r="F498" s="6" t="s">
        <v>645</v>
      </c>
      <c r="G498" s="8">
        <v>461.7</v>
      </c>
      <c r="H498" s="8">
        <v>2800</v>
      </c>
      <c r="I498" s="8">
        <v>2280.34</v>
      </c>
      <c r="J498" s="8">
        <f>SUM(G498:I498)</f>
        <v>5542.04</v>
      </c>
      <c r="K498" s="9"/>
    </row>
    <row r="499" spans="1:35" s="1" customFormat="1" ht="9" customHeight="1" x14ac:dyDescent="0.25">
      <c r="A499" s="106"/>
      <c r="B499" s="10"/>
      <c r="C499" s="10"/>
      <c r="D499" s="57"/>
      <c r="E499" s="11"/>
      <c r="F499" s="6"/>
      <c r="G499" s="8"/>
      <c r="H499" s="37"/>
      <c r="I499" s="37"/>
      <c r="J499" s="8"/>
      <c r="K499" s="13"/>
    </row>
    <row r="500" spans="1:35" s="1" customFormat="1" ht="116.25" customHeight="1" x14ac:dyDescent="0.25">
      <c r="A500" s="108" t="s">
        <v>646</v>
      </c>
      <c r="B500" s="6" t="s">
        <v>647</v>
      </c>
      <c r="C500" s="99" t="s">
        <v>648</v>
      </c>
      <c r="D500" s="52" t="s">
        <v>357</v>
      </c>
      <c r="E500" s="99" t="s">
        <v>649</v>
      </c>
      <c r="F500" s="100" t="s">
        <v>650</v>
      </c>
      <c r="G500" s="8">
        <v>0</v>
      </c>
      <c r="H500" s="8">
        <v>300</v>
      </c>
      <c r="I500" s="8">
        <v>0</v>
      </c>
      <c r="J500" s="8">
        <f>SUM(G500:I500)</f>
        <v>300</v>
      </c>
      <c r="K500" s="9" t="s">
        <v>19</v>
      </c>
    </row>
    <row r="501" spans="1:35" s="1" customFormat="1" ht="9" customHeight="1" x14ac:dyDescent="0.25">
      <c r="A501" s="106"/>
      <c r="B501" s="10"/>
      <c r="C501" s="10"/>
      <c r="D501" s="57"/>
      <c r="E501" s="11"/>
      <c r="F501" s="6"/>
      <c r="G501" s="8"/>
      <c r="H501" s="37"/>
      <c r="I501" s="37"/>
      <c r="J501" s="8"/>
      <c r="K501" s="13"/>
    </row>
    <row r="502" spans="1:35" s="1" customFormat="1" ht="118.5" customHeight="1" x14ac:dyDescent="0.25">
      <c r="A502" s="108" t="s">
        <v>646</v>
      </c>
      <c r="B502" s="101" t="s">
        <v>651</v>
      </c>
      <c r="C502" s="6" t="s">
        <v>652</v>
      </c>
      <c r="D502" s="52" t="s">
        <v>357</v>
      </c>
      <c r="E502" s="7" t="s">
        <v>649</v>
      </c>
      <c r="F502" s="102" t="s">
        <v>650</v>
      </c>
      <c r="G502" s="8">
        <v>0</v>
      </c>
      <c r="H502" s="8">
        <v>300</v>
      </c>
      <c r="I502" s="8">
        <v>0</v>
      </c>
      <c r="J502" s="8">
        <f>SUM(G502:I502)</f>
        <v>300</v>
      </c>
      <c r="K502" s="9" t="s">
        <v>19</v>
      </c>
    </row>
    <row r="503" spans="1:35" s="1" customFormat="1" ht="9" customHeight="1" x14ac:dyDescent="0.25">
      <c r="A503" s="106"/>
      <c r="B503" s="10"/>
      <c r="C503" s="10"/>
      <c r="D503" s="57"/>
      <c r="E503" s="11"/>
      <c r="F503" s="6"/>
      <c r="G503" s="8"/>
      <c r="H503" s="8"/>
      <c r="I503" s="37"/>
      <c r="J503" s="8"/>
      <c r="K503" s="13"/>
    </row>
    <row r="504" spans="1:35" s="1" customFormat="1" ht="159" customHeight="1" x14ac:dyDescent="0.25">
      <c r="A504" s="108" t="s">
        <v>653</v>
      </c>
      <c r="B504" s="6" t="s">
        <v>222</v>
      </c>
      <c r="C504" s="10" t="s">
        <v>654</v>
      </c>
      <c r="D504" s="52" t="s">
        <v>655</v>
      </c>
      <c r="E504" s="7" t="s">
        <v>656</v>
      </c>
      <c r="F504" s="6" t="s">
        <v>657</v>
      </c>
      <c r="G504" s="8">
        <v>0</v>
      </c>
      <c r="H504" s="8">
        <v>1050</v>
      </c>
      <c r="I504" s="8">
        <v>0</v>
      </c>
      <c r="J504" s="8">
        <f>SUM(G504:I504)</f>
        <v>1050</v>
      </c>
      <c r="K504" s="9" t="s">
        <v>19</v>
      </c>
    </row>
    <row r="505" spans="1:35" s="1" customFormat="1" ht="9" customHeight="1" x14ac:dyDescent="0.25">
      <c r="A505" s="106"/>
      <c r="B505" s="10"/>
      <c r="C505" s="10"/>
      <c r="D505" s="57"/>
      <c r="E505" s="11"/>
      <c r="F505" s="6"/>
      <c r="G505" s="8"/>
      <c r="H505" s="8"/>
      <c r="I505" s="37"/>
      <c r="J505" s="8"/>
      <c r="K505" s="13"/>
    </row>
    <row r="506" spans="1:35" s="1" customFormat="1" ht="150" customHeight="1" x14ac:dyDescent="0.25">
      <c r="A506" s="108" t="s">
        <v>653</v>
      </c>
      <c r="B506" s="10" t="s">
        <v>112</v>
      </c>
      <c r="C506" s="6" t="s">
        <v>658</v>
      </c>
      <c r="D506" s="52" t="s">
        <v>659</v>
      </c>
      <c r="E506" s="7" t="s">
        <v>656</v>
      </c>
      <c r="F506" s="6" t="s">
        <v>657</v>
      </c>
      <c r="G506" s="8">
        <v>0</v>
      </c>
      <c r="H506" s="8">
        <v>875</v>
      </c>
      <c r="I506" s="8">
        <v>0</v>
      </c>
      <c r="J506" s="8">
        <f>SUM(G506:I506)</f>
        <v>875</v>
      </c>
      <c r="K506" s="9" t="s">
        <v>19</v>
      </c>
    </row>
    <row r="507" spans="1:35" s="1" customFormat="1" ht="9" customHeight="1" x14ac:dyDescent="0.25">
      <c r="A507" s="106"/>
      <c r="B507" s="10"/>
      <c r="C507" s="10"/>
      <c r="D507" s="57"/>
      <c r="E507" s="11"/>
      <c r="F507" s="6"/>
      <c r="G507" s="8"/>
      <c r="H507" s="8"/>
      <c r="I507" s="37"/>
      <c r="J507" s="8"/>
      <c r="K507" s="13"/>
    </row>
    <row r="508" spans="1:35" s="1" customFormat="1" ht="154.5" customHeight="1" x14ac:dyDescent="0.25">
      <c r="A508" s="108" t="s">
        <v>660</v>
      </c>
      <c r="B508" s="6" t="s">
        <v>661</v>
      </c>
      <c r="C508" s="6" t="s">
        <v>662</v>
      </c>
      <c r="D508" s="52" t="s">
        <v>1</v>
      </c>
      <c r="E508" s="11" t="s">
        <v>656</v>
      </c>
      <c r="F508" s="6" t="s">
        <v>663</v>
      </c>
      <c r="G508" s="8">
        <v>0</v>
      </c>
      <c r="H508" s="8">
        <v>875</v>
      </c>
      <c r="I508" s="8">
        <v>0</v>
      </c>
      <c r="J508" s="8">
        <f>SUM(G508:I508)</f>
        <v>875</v>
      </c>
      <c r="K508" s="9" t="s">
        <v>19</v>
      </c>
    </row>
    <row r="509" spans="1:35" s="1" customFormat="1" ht="9" customHeight="1" x14ac:dyDescent="0.25">
      <c r="A509" s="106"/>
      <c r="B509" s="10"/>
      <c r="C509" s="10"/>
      <c r="D509" s="57"/>
      <c r="E509" s="11"/>
      <c r="F509" s="6"/>
      <c r="G509" s="8"/>
      <c r="H509" s="37"/>
      <c r="I509" s="37"/>
      <c r="J509" s="8"/>
      <c r="K509" s="13"/>
    </row>
    <row r="510" spans="1:35" s="1" customFormat="1" ht="150.75" customHeight="1" x14ac:dyDescent="0.25">
      <c r="A510" s="108" t="s">
        <v>653</v>
      </c>
      <c r="B510" s="7" t="s">
        <v>664</v>
      </c>
      <c r="C510" s="7" t="s">
        <v>665</v>
      </c>
      <c r="D510" s="110" t="s">
        <v>475</v>
      </c>
      <c r="E510" s="7" t="s">
        <v>656</v>
      </c>
      <c r="F510" s="7" t="s">
        <v>666</v>
      </c>
      <c r="G510" s="8">
        <v>0</v>
      </c>
      <c r="H510" s="8">
        <v>875</v>
      </c>
      <c r="I510" s="8">
        <v>0</v>
      </c>
      <c r="J510" s="8">
        <f>SUM(G510:I510)</f>
        <v>875</v>
      </c>
      <c r="K510" s="9"/>
    </row>
    <row r="511" spans="1:35" s="1" customFormat="1" ht="9" customHeight="1" x14ac:dyDescent="0.25">
      <c r="A511" s="106"/>
      <c r="B511" s="10"/>
      <c r="C511" s="10"/>
      <c r="D511" s="57"/>
      <c r="E511" s="11"/>
      <c r="F511" s="6"/>
      <c r="G511" s="8"/>
      <c r="H511" s="37"/>
      <c r="I511" s="37"/>
      <c r="J511" s="8"/>
      <c r="K511" s="13"/>
    </row>
    <row r="512" spans="1:35" s="55" customFormat="1" ht="61.5" customHeight="1" x14ac:dyDescent="0.25">
      <c r="A512" s="108" t="s">
        <v>667</v>
      </c>
      <c r="B512" s="7" t="s">
        <v>668</v>
      </c>
      <c r="C512" s="7" t="s">
        <v>268</v>
      </c>
      <c r="D512" s="51" t="s">
        <v>123</v>
      </c>
      <c r="E512" s="7" t="s">
        <v>462</v>
      </c>
      <c r="F512" s="6" t="s">
        <v>669</v>
      </c>
      <c r="G512" s="8">
        <v>3666.25</v>
      </c>
      <c r="H512" s="8">
        <v>4800</v>
      </c>
      <c r="I512" s="8">
        <v>0</v>
      </c>
      <c r="J512" s="8">
        <f>SUM(G512:I512)</f>
        <v>8466.25</v>
      </c>
      <c r="K512" s="50"/>
      <c r="L512" s="54"/>
      <c r="M512" s="54"/>
      <c r="N512" s="54"/>
      <c r="O512" s="54"/>
      <c r="P512" s="54"/>
      <c r="Q512" s="54"/>
      <c r="R512" s="54"/>
      <c r="S512" s="54"/>
      <c r="T512" s="54"/>
      <c r="U512" s="54"/>
      <c r="V512" s="54"/>
      <c r="W512" s="54"/>
      <c r="X512" s="54"/>
      <c r="Y512" s="54"/>
      <c r="Z512" s="54"/>
      <c r="AA512" s="54"/>
      <c r="AB512" s="54"/>
      <c r="AC512" s="54"/>
      <c r="AD512" s="54"/>
      <c r="AE512" s="54"/>
      <c r="AF512" s="54"/>
      <c r="AG512" s="54"/>
      <c r="AH512" s="54"/>
      <c r="AI512" s="54"/>
    </row>
    <row r="513" spans="1:35" s="56" customFormat="1" ht="9" customHeight="1" x14ac:dyDescent="0.25">
      <c r="A513" s="106"/>
      <c r="B513" s="10"/>
      <c r="C513" s="10"/>
      <c r="D513" s="57"/>
      <c r="E513" s="11"/>
      <c r="F513" s="6"/>
      <c r="G513" s="8"/>
      <c r="H513" s="37"/>
      <c r="I513" s="37"/>
      <c r="J513" s="8"/>
      <c r="K513" s="13"/>
      <c r="L513" s="54"/>
      <c r="M513" s="54"/>
      <c r="N513" s="54"/>
      <c r="O513" s="54"/>
      <c r="P513" s="54"/>
      <c r="Q513" s="54"/>
      <c r="R513" s="54"/>
      <c r="S513" s="54"/>
      <c r="T513" s="54"/>
      <c r="U513" s="54"/>
      <c r="V513" s="54"/>
      <c r="W513" s="54"/>
      <c r="X513" s="54"/>
      <c r="Y513" s="54"/>
      <c r="Z513" s="54"/>
      <c r="AA513" s="54"/>
      <c r="AB513" s="54"/>
      <c r="AC513" s="54"/>
      <c r="AD513" s="54"/>
      <c r="AE513" s="54"/>
      <c r="AF513" s="54"/>
      <c r="AG513" s="54"/>
      <c r="AH513" s="54"/>
      <c r="AI513" s="54"/>
    </row>
    <row r="514" spans="1:35" s="56" customFormat="1" ht="53.25" customHeight="1" x14ac:dyDescent="0.25">
      <c r="A514" s="108" t="s">
        <v>670</v>
      </c>
      <c r="B514" s="10" t="s">
        <v>456</v>
      </c>
      <c r="C514" s="99" t="s">
        <v>671</v>
      </c>
      <c r="D514" s="52" t="s">
        <v>308</v>
      </c>
      <c r="E514" s="11" t="s">
        <v>672</v>
      </c>
      <c r="F514" s="111" t="s">
        <v>673</v>
      </c>
      <c r="G514" s="8">
        <v>0</v>
      </c>
      <c r="H514" s="8">
        <v>300</v>
      </c>
      <c r="I514" s="8">
        <v>0</v>
      </c>
      <c r="J514" s="8">
        <f>SUM(G514:I514)</f>
        <v>300</v>
      </c>
      <c r="K514" s="9" t="s">
        <v>19</v>
      </c>
      <c r="L514" s="54"/>
      <c r="M514" s="54"/>
      <c r="N514" s="54"/>
      <c r="O514" s="54"/>
      <c r="P514" s="54"/>
      <c r="Q514" s="54"/>
      <c r="R514" s="54"/>
      <c r="S514" s="54"/>
      <c r="T514" s="54"/>
      <c r="U514" s="54"/>
      <c r="V514" s="54"/>
      <c r="W514" s="54"/>
      <c r="X514" s="54"/>
      <c r="Y514" s="54"/>
      <c r="Z514" s="54"/>
      <c r="AA514" s="54"/>
      <c r="AB514" s="54"/>
      <c r="AC514" s="54"/>
      <c r="AD514" s="54"/>
      <c r="AE514" s="54"/>
      <c r="AF514" s="54"/>
      <c r="AG514" s="54"/>
      <c r="AH514" s="54"/>
      <c r="AI514" s="54"/>
    </row>
    <row r="515" spans="1:35" s="56" customFormat="1" ht="9" customHeight="1" x14ac:dyDescent="0.25">
      <c r="A515" s="106"/>
      <c r="B515" s="10"/>
      <c r="C515" s="10"/>
      <c r="D515" s="57"/>
      <c r="E515" s="11"/>
      <c r="F515" s="6"/>
      <c r="G515" s="8"/>
      <c r="H515" s="37"/>
      <c r="I515" s="37"/>
      <c r="J515" s="8"/>
      <c r="K515" s="13"/>
      <c r="L515" s="54"/>
      <c r="M515" s="54"/>
      <c r="N515" s="54"/>
      <c r="O515" s="54"/>
      <c r="P515" s="54"/>
      <c r="Q515" s="54"/>
      <c r="R515" s="54"/>
      <c r="S515" s="54"/>
      <c r="T515" s="54"/>
      <c r="U515" s="54"/>
      <c r="V515" s="54"/>
      <c r="W515" s="54"/>
      <c r="X515" s="54"/>
      <c r="Y515" s="54"/>
      <c r="Z515" s="54"/>
      <c r="AA515" s="54"/>
      <c r="AB515" s="54"/>
      <c r="AC515" s="54"/>
      <c r="AD515" s="54"/>
      <c r="AE515" s="54"/>
      <c r="AF515" s="54"/>
      <c r="AG515" s="54"/>
      <c r="AH515" s="54"/>
      <c r="AI515" s="54"/>
    </row>
    <row r="516" spans="1:35" s="56" customFormat="1" ht="56.25" customHeight="1" x14ac:dyDescent="0.25">
      <c r="A516" s="108" t="s">
        <v>670</v>
      </c>
      <c r="B516" s="7" t="s">
        <v>674</v>
      </c>
      <c r="C516" s="7" t="s">
        <v>403</v>
      </c>
      <c r="D516" s="52" t="s">
        <v>308</v>
      </c>
      <c r="E516" s="7" t="s">
        <v>672</v>
      </c>
      <c r="F516" s="6" t="s">
        <v>675</v>
      </c>
      <c r="G516" s="8">
        <v>1572.31</v>
      </c>
      <c r="H516" s="8">
        <v>1200</v>
      </c>
      <c r="I516" s="8">
        <v>0</v>
      </c>
      <c r="J516" s="8">
        <f>SUM(G516:I516)</f>
        <v>2772.31</v>
      </c>
      <c r="K516" s="9" t="s">
        <v>19</v>
      </c>
      <c r="L516" s="54"/>
      <c r="M516" s="54"/>
      <c r="N516" s="54"/>
      <c r="O516" s="54"/>
      <c r="P516" s="54"/>
      <c r="Q516" s="54"/>
      <c r="R516" s="54"/>
      <c r="S516" s="54"/>
      <c r="T516" s="54"/>
      <c r="U516" s="54"/>
      <c r="V516" s="54"/>
      <c r="W516" s="54"/>
      <c r="X516" s="54"/>
      <c r="Y516" s="54"/>
      <c r="Z516" s="54"/>
      <c r="AA516" s="54"/>
      <c r="AB516" s="54"/>
      <c r="AC516" s="54"/>
      <c r="AD516" s="54"/>
      <c r="AE516" s="54"/>
      <c r="AF516" s="54"/>
      <c r="AG516" s="54"/>
      <c r="AH516" s="54"/>
      <c r="AI516" s="54"/>
    </row>
    <row r="517" spans="1:35" s="56" customFormat="1" ht="9" customHeight="1" x14ac:dyDescent="0.25">
      <c r="A517" s="106"/>
      <c r="B517" s="10"/>
      <c r="C517" s="10"/>
      <c r="D517" s="57"/>
      <c r="E517" s="11"/>
      <c r="F517" s="6"/>
      <c r="G517" s="8"/>
      <c r="H517" s="37"/>
      <c r="I517" s="37"/>
      <c r="J517" s="8"/>
      <c r="K517" s="13"/>
      <c r="L517" s="54"/>
      <c r="M517" s="54"/>
      <c r="N517" s="54"/>
      <c r="O517" s="54"/>
      <c r="P517" s="54"/>
      <c r="Q517" s="54"/>
      <c r="R517" s="54"/>
      <c r="S517" s="54"/>
      <c r="T517" s="54"/>
      <c r="U517" s="54"/>
      <c r="V517" s="54"/>
      <c r="W517" s="54"/>
      <c r="X517" s="54"/>
      <c r="Y517" s="54"/>
      <c r="Z517" s="54"/>
      <c r="AA517" s="54"/>
      <c r="AB517" s="54"/>
      <c r="AC517" s="54"/>
      <c r="AD517" s="54"/>
      <c r="AE517" s="54"/>
      <c r="AF517" s="54"/>
      <c r="AG517" s="54"/>
      <c r="AH517" s="54"/>
      <c r="AI517" s="54"/>
    </row>
    <row r="518" spans="1:35" s="56" customFormat="1" ht="118.5" customHeight="1" x14ac:dyDescent="0.25">
      <c r="A518" s="108" t="s">
        <v>676</v>
      </c>
      <c r="B518" s="6" t="s">
        <v>282</v>
      </c>
      <c r="C518" s="6" t="s">
        <v>283</v>
      </c>
      <c r="D518" s="52" t="s">
        <v>117</v>
      </c>
      <c r="E518" s="7" t="s">
        <v>232</v>
      </c>
      <c r="F518" s="102" t="s">
        <v>677</v>
      </c>
      <c r="G518" s="8">
        <v>680</v>
      </c>
      <c r="H518" s="8">
        <v>1600</v>
      </c>
      <c r="I518" s="103">
        <v>0</v>
      </c>
      <c r="J518" s="8">
        <f>SUM(G518:I518)</f>
        <v>2280</v>
      </c>
      <c r="K518" s="9"/>
      <c r="L518" s="54"/>
      <c r="M518" s="54"/>
      <c r="N518" s="54"/>
      <c r="O518" s="54"/>
      <c r="P518" s="54"/>
      <c r="Q518" s="54"/>
      <c r="R518" s="54"/>
      <c r="S518" s="54"/>
      <c r="T518" s="54"/>
      <c r="U518" s="54"/>
      <c r="V518" s="54"/>
      <c r="W518" s="54"/>
      <c r="X518" s="54"/>
      <c r="Y518" s="54"/>
      <c r="Z518" s="54"/>
      <c r="AA518" s="54"/>
      <c r="AB518" s="54"/>
      <c r="AC518" s="54"/>
      <c r="AD518" s="54"/>
      <c r="AE518" s="54"/>
      <c r="AF518" s="54"/>
      <c r="AG518" s="54"/>
      <c r="AH518" s="54"/>
      <c r="AI518" s="54"/>
    </row>
    <row r="519" spans="1:35" s="56" customFormat="1" ht="9" customHeight="1" x14ac:dyDescent="0.25">
      <c r="A519" s="106"/>
      <c r="B519" s="10"/>
      <c r="C519" s="10"/>
      <c r="D519" s="57"/>
      <c r="E519" s="11"/>
      <c r="F519" s="6"/>
      <c r="G519" s="8"/>
      <c r="H519" s="37"/>
      <c r="I519" s="37"/>
      <c r="J519" s="8"/>
      <c r="K519" s="13"/>
      <c r="L519" s="54"/>
      <c r="M519" s="54"/>
      <c r="N519" s="54"/>
      <c r="O519" s="54"/>
      <c r="P519" s="54"/>
      <c r="Q519" s="54"/>
      <c r="R519" s="54"/>
      <c r="S519" s="54"/>
      <c r="T519" s="54"/>
      <c r="U519" s="54"/>
      <c r="V519" s="54"/>
      <c r="W519" s="54"/>
      <c r="X519" s="54"/>
      <c r="Y519" s="54"/>
      <c r="Z519" s="54"/>
      <c r="AA519" s="54"/>
      <c r="AB519" s="54"/>
      <c r="AC519" s="54"/>
      <c r="AD519" s="54"/>
      <c r="AE519" s="54"/>
      <c r="AF519" s="54"/>
      <c r="AG519" s="54"/>
      <c r="AH519" s="54"/>
      <c r="AI519" s="54"/>
    </row>
    <row r="520" spans="1:35" s="55" customFormat="1" ht="69.75" customHeight="1" x14ac:dyDescent="0.25">
      <c r="A520" s="108" t="s">
        <v>678</v>
      </c>
      <c r="B520" s="7" t="s">
        <v>679</v>
      </c>
      <c r="C520" s="7" t="s">
        <v>680</v>
      </c>
      <c r="D520" s="51" t="s">
        <v>617</v>
      </c>
      <c r="E520" s="7" t="s">
        <v>681</v>
      </c>
      <c r="F520" s="104" t="s">
        <v>682</v>
      </c>
      <c r="G520" s="8">
        <v>815.81</v>
      </c>
      <c r="H520" s="8">
        <v>300</v>
      </c>
      <c r="I520" s="8">
        <v>0</v>
      </c>
      <c r="J520" s="8">
        <f>SUM(G520:I520)</f>
        <v>1115.81</v>
      </c>
      <c r="K520" s="50" t="s">
        <v>19</v>
      </c>
      <c r="L520" s="54"/>
      <c r="M520" s="54"/>
      <c r="N520" s="54"/>
      <c r="O520" s="54"/>
      <c r="P520" s="54"/>
      <c r="Q520" s="54"/>
      <c r="R520" s="54"/>
      <c r="S520" s="54"/>
      <c r="T520" s="54"/>
      <c r="U520" s="54"/>
      <c r="V520" s="54"/>
      <c r="W520" s="54"/>
      <c r="X520" s="54"/>
      <c r="Y520" s="54"/>
      <c r="Z520" s="54"/>
      <c r="AA520" s="54"/>
      <c r="AB520" s="54"/>
      <c r="AC520" s="54"/>
      <c r="AD520" s="54"/>
      <c r="AE520" s="54"/>
      <c r="AF520" s="54"/>
      <c r="AG520" s="54"/>
      <c r="AH520" s="54"/>
      <c r="AI520" s="54"/>
    </row>
    <row r="521" spans="1:35" s="56" customFormat="1" ht="9" customHeight="1" x14ac:dyDescent="0.25">
      <c r="A521" s="106"/>
      <c r="B521" s="10"/>
      <c r="C521" s="10"/>
      <c r="D521" s="57"/>
      <c r="E521" s="11"/>
      <c r="F521" s="6"/>
      <c r="G521" s="8"/>
      <c r="H521" s="37"/>
      <c r="I521" s="37"/>
      <c r="J521" s="8"/>
      <c r="K521" s="13"/>
      <c r="L521" s="54"/>
      <c r="M521" s="54"/>
      <c r="N521" s="54"/>
      <c r="O521" s="54"/>
      <c r="P521" s="54"/>
      <c r="Q521" s="54"/>
      <c r="R521" s="54"/>
      <c r="S521" s="54"/>
      <c r="T521" s="54"/>
      <c r="U521" s="54"/>
      <c r="V521" s="54"/>
      <c r="W521" s="54"/>
      <c r="X521" s="54"/>
      <c r="Y521" s="54"/>
      <c r="Z521" s="54"/>
      <c r="AA521" s="54"/>
      <c r="AB521" s="54"/>
      <c r="AC521" s="54"/>
      <c r="AD521" s="54"/>
      <c r="AE521" s="54"/>
      <c r="AF521" s="54"/>
      <c r="AG521" s="54"/>
      <c r="AH521" s="54"/>
      <c r="AI521" s="54"/>
    </row>
    <row r="522" spans="1:35" s="56" customFormat="1" ht="81.75" customHeight="1" x14ac:dyDescent="0.25">
      <c r="A522" s="108" t="s">
        <v>683</v>
      </c>
      <c r="B522" s="6" t="s">
        <v>157</v>
      </c>
      <c r="C522" s="6" t="s">
        <v>684</v>
      </c>
      <c r="D522" s="52" t="s">
        <v>93</v>
      </c>
      <c r="E522" s="7" t="s">
        <v>224</v>
      </c>
      <c r="F522" s="6" t="s">
        <v>685</v>
      </c>
      <c r="G522" s="8">
        <v>0</v>
      </c>
      <c r="H522" s="8">
        <v>300</v>
      </c>
      <c r="I522" s="8">
        <v>0</v>
      </c>
      <c r="J522" s="8">
        <f>SUM(G522:I522)</f>
        <v>300</v>
      </c>
      <c r="K522" s="105" t="s">
        <v>19</v>
      </c>
      <c r="L522" s="54"/>
      <c r="M522" s="54"/>
      <c r="N522" s="54"/>
      <c r="O522" s="54"/>
      <c r="P522" s="54"/>
      <c r="Q522" s="54"/>
      <c r="R522" s="54"/>
      <c r="S522" s="54"/>
      <c r="T522" s="54"/>
      <c r="U522" s="54"/>
      <c r="V522" s="54"/>
      <c r="W522" s="54"/>
      <c r="X522" s="54"/>
      <c r="Y522" s="54"/>
      <c r="Z522" s="54"/>
      <c r="AA522" s="54"/>
      <c r="AB522" s="54"/>
      <c r="AC522" s="54"/>
      <c r="AD522" s="54"/>
      <c r="AE522" s="54"/>
      <c r="AF522" s="54"/>
      <c r="AG522" s="54"/>
      <c r="AH522" s="54"/>
      <c r="AI522" s="54"/>
    </row>
    <row r="523" spans="1:35" s="56" customFormat="1" ht="9" customHeight="1" x14ac:dyDescent="0.25">
      <c r="A523" s="106"/>
      <c r="B523" s="10"/>
      <c r="C523" s="10"/>
      <c r="D523" s="57"/>
      <c r="E523" s="11"/>
      <c r="F523" s="6"/>
      <c r="G523" s="8"/>
      <c r="H523" s="12"/>
      <c r="I523" s="12"/>
      <c r="J523" s="8"/>
      <c r="K523" s="13"/>
      <c r="L523" s="54"/>
      <c r="M523" s="54"/>
      <c r="N523" s="54"/>
      <c r="O523" s="54"/>
      <c r="P523" s="54"/>
      <c r="Q523" s="54"/>
      <c r="R523" s="54"/>
      <c r="S523" s="54"/>
      <c r="T523" s="54"/>
      <c r="U523" s="54"/>
      <c r="V523" s="54"/>
      <c r="W523" s="54"/>
      <c r="X523" s="54"/>
      <c r="Y523" s="54"/>
      <c r="Z523" s="54"/>
      <c r="AA523" s="54"/>
      <c r="AB523" s="54"/>
      <c r="AC523" s="54"/>
      <c r="AD523" s="54"/>
      <c r="AE523" s="54"/>
      <c r="AF523" s="54"/>
      <c r="AG523" s="54"/>
      <c r="AH523" s="54"/>
      <c r="AI523" s="54"/>
    </row>
    <row r="524" spans="1:35" s="56" customFormat="1" ht="69.75" customHeight="1" x14ac:dyDescent="0.25">
      <c r="A524" s="108" t="s">
        <v>683</v>
      </c>
      <c r="B524" s="6" t="s">
        <v>686</v>
      </c>
      <c r="C524" s="6" t="s">
        <v>687</v>
      </c>
      <c r="D524" s="52" t="s">
        <v>93</v>
      </c>
      <c r="E524" s="7" t="s">
        <v>224</v>
      </c>
      <c r="F524" s="6" t="s">
        <v>685</v>
      </c>
      <c r="G524" s="8">
        <v>0</v>
      </c>
      <c r="H524" s="13">
        <v>300</v>
      </c>
      <c r="I524" s="13">
        <v>0</v>
      </c>
      <c r="J524" s="8">
        <f>SUM(G524:I524)</f>
        <v>300</v>
      </c>
      <c r="K524" s="9"/>
      <c r="L524" s="54"/>
      <c r="M524" s="54"/>
      <c r="N524" s="54"/>
      <c r="O524" s="54"/>
      <c r="P524" s="54"/>
      <c r="Q524" s="54"/>
      <c r="R524" s="54"/>
      <c r="S524" s="54"/>
      <c r="T524" s="54"/>
      <c r="U524" s="54"/>
      <c r="V524" s="54"/>
      <c r="W524" s="54"/>
      <c r="X524" s="54"/>
      <c r="Y524" s="54"/>
      <c r="Z524" s="54"/>
      <c r="AA524" s="54"/>
      <c r="AB524" s="54"/>
      <c r="AC524" s="54"/>
      <c r="AD524" s="54"/>
      <c r="AE524" s="54"/>
      <c r="AF524" s="54"/>
      <c r="AG524" s="54"/>
      <c r="AH524" s="54"/>
      <c r="AI524" s="54"/>
    </row>
    <row r="525" spans="1:35" s="56" customFormat="1" ht="9" customHeight="1" x14ac:dyDescent="0.25">
      <c r="A525" s="106"/>
      <c r="B525" s="6"/>
      <c r="C525" s="10"/>
      <c r="D525" s="52"/>
      <c r="E525" s="7"/>
      <c r="F525" s="6"/>
      <c r="G525" s="8"/>
      <c r="H525" s="13"/>
      <c r="I525" s="13"/>
      <c r="J525" s="8"/>
      <c r="K525" s="9"/>
      <c r="L525" s="54"/>
      <c r="M525" s="54"/>
      <c r="N525" s="54"/>
      <c r="O525" s="54"/>
      <c r="P525" s="54"/>
      <c r="Q525" s="54"/>
      <c r="R525" s="54"/>
      <c r="S525" s="54"/>
      <c r="T525" s="54"/>
      <c r="U525" s="54"/>
      <c r="V525" s="54"/>
      <c r="W525" s="54"/>
      <c r="X525" s="54"/>
      <c r="Y525" s="54"/>
      <c r="Z525" s="54"/>
      <c r="AA525" s="54"/>
      <c r="AB525" s="54"/>
      <c r="AC525" s="54"/>
      <c r="AD525" s="54"/>
      <c r="AE525" s="54"/>
      <c r="AF525" s="54"/>
      <c r="AG525" s="54"/>
      <c r="AH525" s="54"/>
      <c r="AI525" s="54"/>
    </row>
    <row r="526" spans="1:35" s="56" customFormat="1" ht="81" customHeight="1" x14ac:dyDescent="0.25">
      <c r="A526" s="108" t="s">
        <v>683</v>
      </c>
      <c r="B526" s="6" t="s">
        <v>688</v>
      </c>
      <c r="C526" s="6" t="s">
        <v>689</v>
      </c>
      <c r="D526" s="52" t="s">
        <v>93</v>
      </c>
      <c r="E526" s="7" t="s">
        <v>224</v>
      </c>
      <c r="F526" s="6" t="s">
        <v>685</v>
      </c>
      <c r="G526" s="8">
        <v>0</v>
      </c>
      <c r="H526" s="13">
        <v>300</v>
      </c>
      <c r="I526" s="13">
        <v>0</v>
      </c>
      <c r="J526" s="8">
        <f>SUM(G526:I526)</f>
        <v>300</v>
      </c>
      <c r="K526" s="105" t="s">
        <v>19</v>
      </c>
      <c r="L526" s="54"/>
      <c r="M526" s="54"/>
      <c r="N526" s="54"/>
      <c r="O526" s="54"/>
      <c r="P526" s="54"/>
      <c r="Q526" s="54"/>
      <c r="R526" s="54"/>
      <c r="S526" s="54"/>
      <c r="T526" s="54"/>
      <c r="U526" s="54"/>
      <c r="V526" s="54"/>
      <c r="W526" s="54"/>
      <c r="X526" s="54"/>
      <c r="Y526" s="54"/>
      <c r="Z526" s="54"/>
      <c r="AA526" s="54"/>
      <c r="AB526" s="54"/>
      <c r="AC526" s="54"/>
      <c r="AD526" s="54"/>
      <c r="AE526" s="54"/>
      <c r="AF526" s="54"/>
      <c r="AG526" s="54"/>
      <c r="AH526" s="54"/>
      <c r="AI526" s="54"/>
    </row>
    <row r="527" spans="1:35" s="56" customFormat="1" ht="9" customHeight="1" x14ac:dyDescent="0.25">
      <c r="A527" s="106"/>
      <c r="B527" s="6"/>
      <c r="C527" s="10"/>
      <c r="D527" s="52"/>
      <c r="E527" s="7"/>
      <c r="F527" s="6"/>
      <c r="G527" s="8"/>
      <c r="H527" s="13"/>
      <c r="I527" s="13"/>
      <c r="J527" s="8"/>
      <c r="K527" s="9"/>
      <c r="L527" s="54"/>
      <c r="M527" s="54"/>
      <c r="N527" s="54"/>
      <c r="O527" s="54"/>
      <c r="P527" s="54"/>
      <c r="Q527" s="54"/>
      <c r="R527" s="54"/>
      <c r="S527" s="54"/>
      <c r="T527" s="54"/>
      <c r="U527" s="54"/>
      <c r="V527" s="54"/>
      <c r="W527" s="54"/>
      <c r="X527" s="54"/>
      <c r="Y527" s="54"/>
      <c r="Z527" s="54"/>
      <c r="AA527" s="54"/>
      <c r="AB527" s="54"/>
      <c r="AC527" s="54"/>
      <c r="AD527" s="54"/>
      <c r="AE527" s="54"/>
      <c r="AF527" s="54"/>
      <c r="AG527" s="54"/>
      <c r="AH527" s="54"/>
      <c r="AI527" s="54"/>
    </row>
    <row r="528" spans="1:35" s="56" customFormat="1" ht="105.75" customHeight="1" x14ac:dyDescent="0.25">
      <c r="A528" s="108" t="s">
        <v>690</v>
      </c>
      <c r="B528" s="6" t="s">
        <v>144</v>
      </c>
      <c r="C528" s="6" t="s">
        <v>254</v>
      </c>
      <c r="D528" s="52" t="s">
        <v>107</v>
      </c>
      <c r="E528" s="7" t="s">
        <v>691</v>
      </c>
      <c r="F528" s="6" t="s">
        <v>692</v>
      </c>
      <c r="G528" s="8">
        <v>2711.2</v>
      </c>
      <c r="H528" s="13">
        <v>2000</v>
      </c>
      <c r="I528" s="13">
        <v>0</v>
      </c>
      <c r="J528" s="8">
        <f>SUM(G528:I528)</f>
        <v>4711.2</v>
      </c>
      <c r="K528" s="9"/>
      <c r="L528" s="54"/>
      <c r="M528" s="54"/>
      <c r="N528" s="54"/>
      <c r="O528" s="54"/>
      <c r="P528" s="54"/>
      <c r="Q528" s="54"/>
      <c r="R528" s="54"/>
      <c r="S528" s="54"/>
      <c r="T528" s="54"/>
      <c r="U528" s="54"/>
      <c r="V528" s="54"/>
      <c r="W528" s="54"/>
      <c r="X528" s="54"/>
      <c r="Y528" s="54"/>
      <c r="Z528" s="54"/>
      <c r="AA528" s="54"/>
      <c r="AB528" s="54"/>
      <c r="AC528" s="54"/>
      <c r="AD528" s="54"/>
      <c r="AE528" s="54"/>
      <c r="AF528" s="54"/>
      <c r="AG528" s="54"/>
      <c r="AH528" s="54"/>
      <c r="AI528" s="54"/>
    </row>
    <row r="529" spans="1:35" s="56" customFormat="1" ht="9" customHeight="1" x14ac:dyDescent="0.25">
      <c r="A529" s="106"/>
      <c r="B529" s="6"/>
      <c r="C529" s="10"/>
      <c r="D529" s="52"/>
      <c r="E529" s="7"/>
      <c r="F529" s="6"/>
      <c r="G529" s="8"/>
      <c r="H529" s="13"/>
      <c r="I529" s="13"/>
      <c r="J529" s="8"/>
      <c r="K529" s="9"/>
      <c r="L529" s="54"/>
      <c r="M529" s="54"/>
      <c r="N529" s="54"/>
      <c r="O529" s="54"/>
      <c r="P529" s="54"/>
      <c r="Q529" s="54"/>
      <c r="R529" s="54"/>
      <c r="S529" s="54"/>
      <c r="T529" s="54"/>
      <c r="U529" s="54"/>
      <c r="V529" s="54"/>
      <c r="W529" s="54"/>
      <c r="X529" s="54"/>
      <c r="Y529" s="54"/>
      <c r="Z529" s="54"/>
      <c r="AA529" s="54"/>
      <c r="AB529" s="54"/>
      <c r="AC529" s="54"/>
      <c r="AD529" s="54"/>
      <c r="AE529" s="54"/>
      <c r="AF529" s="54"/>
      <c r="AG529" s="54"/>
      <c r="AH529" s="54"/>
      <c r="AI529" s="54"/>
    </row>
    <row r="530" spans="1:35" s="56" customFormat="1" ht="52.5" customHeight="1" x14ac:dyDescent="0.25">
      <c r="A530" s="108" t="s">
        <v>690</v>
      </c>
      <c r="B530" s="6" t="s">
        <v>693</v>
      </c>
      <c r="C530" s="10" t="s">
        <v>354</v>
      </c>
      <c r="D530" s="52" t="s">
        <v>475</v>
      </c>
      <c r="E530" s="7" t="s">
        <v>613</v>
      </c>
      <c r="F530" s="6" t="s">
        <v>694</v>
      </c>
      <c r="G530" s="8">
        <v>0</v>
      </c>
      <c r="H530" s="13">
        <v>800</v>
      </c>
      <c r="I530" s="13">
        <v>0</v>
      </c>
      <c r="J530" s="8">
        <f>SUM(G530:I530)</f>
        <v>800</v>
      </c>
      <c r="K530" s="9" t="s">
        <v>19</v>
      </c>
      <c r="L530" s="54"/>
      <c r="M530" s="54"/>
      <c r="N530" s="54"/>
      <c r="O530" s="54"/>
      <c r="P530" s="54"/>
      <c r="Q530" s="54"/>
      <c r="R530" s="54"/>
      <c r="S530" s="54"/>
      <c r="T530" s="54"/>
      <c r="U530" s="54"/>
      <c r="V530" s="54"/>
      <c r="W530" s="54"/>
      <c r="X530" s="54"/>
      <c r="Y530" s="54"/>
      <c r="Z530" s="54"/>
      <c r="AA530" s="54"/>
      <c r="AB530" s="54"/>
      <c r="AC530" s="54"/>
      <c r="AD530" s="54"/>
      <c r="AE530" s="54"/>
      <c r="AF530" s="54"/>
      <c r="AG530" s="54"/>
      <c r="AH530" s="54"/>
      <c r="AI530" s="54"/>
    </row>
    <row r="531" spans="1:35" s="56" customFormat="1" ht="9" customHeight="1" x14ac:dyDescent="0.25">
      <c r="A531" s="106"/>
      <c r="B531" s="6"/>
      <c r="C531" s="10"/>
      <c r="D531" s="52"/>
      <c r="E531" s="7"/>
      <c r="F531" s="6"/>
      <c r="G531" s="8"/>
      <c r="H531" s="13"/>
      <c r="I531" s="13"/>
      <c r="J531" s="8"/>
      <c r="K531" s="9"/>
      <c r="L531" s="54"/>
      <c r="M531" s="54"/>
      <c r="N531" s="54"/>
      <c r="O531" s="54"/>
      <c r="P531" s="54"/>
      <c r="Q531" s="54"/>
      <c r="R531" s="54"/>
      <c r="S531" s="54"/>
      <c r="T531" s="54"/>
      <c r="U531" s="54"/>
      <c r="V531" s="54"/>
      <c r="W531" s="54"/>
      <c r="X531" s="54"/>
      <c r="Y531" s="54"/>
      <c r="Z531" s="54"/>
      <c r="AA531" s="54"/>
      <c r="AB531" s="54"/>
      <c r="AC531" s="54"/>
      <c r="AD531" s="54"/>
      <c r="AE531" s="54"/>
      <c r="AF531" s="54"/>
      <c r="AG531" s="54"/>
      <c r="AH531" s="54"/>
      <c r="AI531" s="54"/>
    </row>
    <row r="532" spans="1:35" s="56" customFormat="1" ht="52.5" customHeight="1" x14ac:dyDescent="0.25">
      <c r="A532" s="108" t="s">
        <v>690</v>
      </c>
      <c r="B532" s="6" t="s">
        <v>695</v>
      </c>
      <c r="C532" s="6" t="s">
        <v>487</v>
      </c>
      <c r="D532" s="52" t="s">
        <v>475</v>
      </c>
      <c r="E532" s="7" t="s">
        <v>613</v>
      </c>
      <c r="F532" s="6" t="s">
        <v>694</v>
      </c>
      <c r="G532" s="8">
        <v>0</v>
      </c>
      <c r="H532" s="13">
        <v>800</v>
      </c>
      <c r="I532" s="13">
        <v>0</v>
      </c>
      <c r="J532" s="8">
        <f>SUM(G532:I532)</f>
        <v>800</v>
      </c>
      <c r="K532" s="9" t="s">
        <v>19</v>
      </c>
      <c r="L532" s="54"/>
      <c r="M532" s="54"/>
      <c r="N532" s="54"/>
      <c r="O532" s="54"/>
      <c r="P532" s="54"/>
      <c r="Q532" s="54"/>
      <c r="R532" s="54"/>
      <c r="S532" s="54"/>
      <c r="T532" s="54"/>
      <c r="U532" s="54"/>
      <c r="V532" s="54"/>
      <c r="W532" s="54"/>
      <c r="X532" s="54"/>
      <c r="Y532" s="54"/>
      <c r="Z532" s="54"/>
      <c r="AA532" s="54"/>
      <c r="AB532" s="54"/>
      <c r="AC532" s="54"/>
      <c r="AD532" s="54"/>
      <c r="AE532" s="54"/>
      <c r="AF532" s="54"/>
      <c r="AG532" s="54"/>
      <c r="AH532" s="54"/>
      <c r="AI532" s="54"/>
    </row>
    <row r="533" spans="1:35" s="56" customFormat="1" ht="9" customHeight="1" x14ac:dyDescent="0.25">
      <c r="A533" s="106"/>
      <c r="B533" s="6"/>
      <c r="C533" s="10"/>
      <c r="D533" s="52"/>
      <c r="E533" s="7"/>
      <c r="F533" s="6"/>
      <c r="G533" s="8"/>
      <c r="H533" s="13"/>
      <c r="I533" s="13"/>
      <c r="J533" s="8"/>
      <c r="K533" s="9"/>
      <c r="L533" s="54"/>
      <c r="M533" s="54"/>
      <c r="N533" s="54"/>
      <c r="O533" s="54"/>
      <c r="P533" s="54"/>
      <c r="Q533" s="54"/>
      <c r="R533" s="54"/>
      <c r="S533" s="54"/>
      <c r="T533" s="54"/>
      <c r="U533" s="54"/>
      <c r="V533" s="54"/>
      <c r="W533" s="54"/>
      <c r="X533" s="54"/>
      <c r="Y533" s="54"/>
      <c r="Z533" s="54"/>
      <c r="AA533" s="54"/>
      <c r="AB533" s="54"/>
      <c r="AC533" s="54"/>
      <c r="AD533" s="54"/>
      <c r="AE533" s="54"/>
      <c r="AF533" s="54"/>
      <c r="AG533" s="54"/>
      <c r="AH533" s="54"/>
      <c r="AI533" s="54"/>
    </row>
    <row r="534" spans="1:35" s="56" customFormat="1" ht="49.5" customHeight="1" x14ac:dyDescent="0.25">
      <c r="A534" s="108" t="s">
        <v>690</v>
      </c>
      <c r="B534" s="6" t="s">
        <v>478</v>
      </c>
      <c r="C534" s="10" t="s">
        <v>479</v>
      </c>
      <c r="D534" s="52" t="s">
        <v>475</v>
      </c>
      <c r="E534" s="7" t="s">
        <v>613</v>
      </c>
      <c r="F534" s="6" t="s">
        <v>694</v>
      </c>
      <c r="G534" s="8">
        <v>0</v>
      </c>
      <c r="H534" s="13">
        <v>800</v>
      </c>
      <c r="I534" s="13">
        <v>0</v>
      </c>
      <c r="J534" s="8">
        <f>SUM(G534:I534)</f>
        <v>800</v>
      </c>
      <c r="K534" s="9" t="s">
        <v>19</v>
      </c>
      <c r="L534" s="54"/>
      <c r="M534" s="54"/>
      <c r="N534" s="54"/>
      <c r="O534" s="54"/>
      <c r="P534" s="54"/>
      <c r="Q534" s="54"/>
      <c r="R534" s="54"/>
      <c r="S534" s="54"/>
      <c r="T534" s="54"/>
      <c r="U534" s="54"/>
      <c r="V534" s="54"/>
      <c r="W534" s="54"/>
      <c r="X534" s="54"/>
      <c r="Y534" s="54"/>
      <c r="Z534" s="54"/>
      <c r="AA534" s="54"/>
      <c r="AB534" s="54"/>
      <c r="AC534" s="54"/>
      <c r="AD534" s="54"/>
      <c r="AE534" s="54"/>
      <c r="AF534" s="54"/>
      <c r="AG534" s="54"/>
      <c r="AH534" s="54"/>
      <c r="AI534" s="54"/>
    </row>
    <row r="535" spans="1:35" s="56" customFormat="1" ht="9" customHeight="1" x14ac:dyDescent="0.25">
      <c r="A535" s="106"/>
      <c r="B535" s="6"/>
      <c r="C535" s="10"/>
      <c r="D535" s="52"/>
      <c r="E535" s="7"/>
      <c r="F535" s="6"/>
      <c r="G535" s="8"/>
      <c r="H535" s="13"/>
      <c r="I535" s="13"/>
      <c r="J535" s="8"/>
      <c r="K535" s="9"/>
      <c r="L535" s="54"/>
      <c r="M535" s="54"/>
      <c r="N535" s="54"/>
      <c r="O535" s="54"/>
      <c r="P535" s="54"/>
      <c r="Q535" s="54"/>
      <c r="R535" s="54"/>
      <c r="S535" s="54"/>
      <c r="T535" s="54"/>
      <c r="U535" s="54"/>
      <c r="V535" s="54"/>
      <c r="W535" s="54"/>
      <c r="X535" s="54"/>
      <c r="Y535" s="54"/>
      <c r="Z535" s="54"/>
      <c r="AA535" s="54"/>
      <c r="AB535" s="54"/>
      <c r="AC535" s="54"/>
      <c r="AD535" s="54"/>
      <c r="AE535" s="54"/>
      <c r="AF535" s="54"/>
      <c r="AG535" s="54"/>
      <c r="AH535" s="54"/>
      <c r="AI535" s="54"/>
    </row>
    <row r="536" spans="1:35" s="56" customFormat="1" ht="123" customHeight="1" x14ac:dyDescent="0.25">
      <c r="A536" s="108" t="s">
        <v>696</v>
      </c>
      <c r="B536" s="6" t="s">
        <v>697</v>
      </c>
      <c r="C536" s="6" t="s">
        <v>698</v>
      </c>
      <c r="D536" s="52" t="s">
        <v>351</v>
      </c>
      <c r="E536" s="7" t="s">
        <v>624</v>
      </c>
      <c r="F536" s="6" t="s">
        <v>699</v>
      </c>
      <c r="G536" s="8">
        <v>601</v>
      </c>
      <c r="H536" s="13">
        <v>1200</v>
      </c>
      <c r="I536" s="13">
        <v>0</v>
      </c>
      <c r="J536" s="8">
        <f>SUM(G536:I536)</f>
        <v>1801</v>
      </c>
      <c r="K536" s="9"/>
      <c r="L536" s="54"/>
      <c r="M536" s="54"/>
      <c r="N536" s="54"/>
      <c r="O536" s="54"/>
      <c r="P536" s="54"/>
      <c r="Q536" s="54"/>
      <c r="R536" s="54"/>
      <c r="S536" s="54"/>
      <c r="T536" s="54"/>
      <c r="U536" s="54"/>
      <c r="V536" s="54"/>
      <c r="W536" s="54"/>
      <c r="X536" s="54"/>
      <c r="Y536" s="54"/>
      <c r="Z536" s="54"/>
      <c r="AA536" s="54"/>
      <c r="AB536" s="54"/>
      <c r="AC536" s="54"/>
      <c r="AD536" s="54"/>
      <c r="AE536" s="54"/>
      <c r="AF536" s="54"/>
      <c r="AG536" s="54"/>
      <c r="AH536" s="54"/>
      <c r="AI536" s="54"/>
    </row>
    <row r="537" spans="1:35" s="56" customFormat="1" ht="9" customHeight="1" x14ac:dyDescent="0.25">
      <c r="A537" s="106"/>
      <c r="B537" s="6"/>
      <c r="C537" s="10"/>
      <c r="D537" s="52"/>
      <c r="E537" s="7"/>
      <c r="F537" s="6"/>
      <c r="G537" s="8"/>
      <c r="H537" s="13"/>
      <c r="I537" s="13"/>
      <c r="J537" s="8"/>
      <c r="K537" s="9"/>
      <c r="L537" s="54"/>
      <c r="M537" s="54"/>
      <c r="N537" s="54"/>
      <c r="O537" s="54"/>
      <c r="P537" s="54"/>
      <c r="Q537" s="54"/>
      <c r="R537" s="54"/>
      <c r="S537" s="54"/>
      <c r="T537" s="54"/>
      <c r="U537" s="54"/>
      <c r="V537" s="54"/>
      <c r="W537" s="54"/>
      <c r="X537" s="54"/>
      <c r="Y537" s="54"/>
      <c r="Z537" s="54"/>
      <c r="AA537" s="54"/>
      <c r="AB537" s="54"/>
      <c r="AC537" s="54"/>
      <c r="AD537" s="54"/>
      <c r="AE537" s="54"/>
      <c r="AF537" s="54"/>
      <c r="AG537" s="54"/>
      <c r="AH537" s="54"/>
      <c r="AI537" s="54"/>
    </row>
    <row r="538" spans="1:35" s="56" customFormat="1" ht="53.25" customHeight="1" x14ac:dyDescent="0.25">
      <c r="A538" s="108" t="s">
        <v>700</v>
      </c>
      <c r="B538" s="6" t="s">
        <v>701</v>
      </c>
      <c r="C538" s="10" t="s">
        <v>702</v>
      </c>
      <c r="D538" s="52" t="s">
        <v>351</v>
      </c>
      <c r="E538" s="7" t="s">
        <v>574</v>
      </c>
      <c r="F538" s="6" t="s">
        <v>703</v>
      </c>
      <c r="G538" s="8">
        <v>0</v>
      </c>
      <c r="H538" s="13">
        <v>300</v>
      </c>
      <c r="I538" s="13">
        <v>0</v>
      </c>
      <c r="J538" s="8">
        <f>SUM(G538:I538)</f>
        <v>300</v>
      </c>
      <c r="K538" s="105" t="s">
        <v>19</v>
      </c>
      <c r="L538" s="54"/>
      <c r="M538" s="54"/>
      <c r="N538" s="54"/>
      <c r="O538" s="54"/>
      <c r="P538" s="54"/>
      <c r="Q538" s="54"/>
      <c r="R538" s="54"/>
      <c r="S538" s="54"/>
      <c r="T538" s="54"/>
      <c r="U538" s="54"/>
      <c r="V538" s="54"/>
      <c r="W538" s="54"/>
      <c r="X538" s="54"/>
      <c r="Y538" s="54"/>
      <c r="Z538" s="54"/>
      <c r="AA538" s="54"/>
      <c r="AB538" s="54"/>
      <c r="AC538" s="54"/>
      <c r="AD538" s="54"/>
      <c r="AE538" s="54"/>
      <c r="AF538" s="54"/>
      <c r="AG538" s="54"/>
      <c r="AH538" s="54"/>
      <c r="AI538" s="54"/>
    </row>
    <row r="539" spans="1:35" s="56" customFormat="1" ht="9" customHeight="1" x14ac:dyDescent="0.25">
      <c r="A539" s="106"/>
      <c r="B539" s="6"/>
      <c r="C539" s="10"/>
      <c r="D539" s="52"/>
      <c r="E539" s="7"/>
      <c r="F539" s="6"/>
      <c r="G539" s="8"/>
      <c r="H539" s="13"/>
      <c r="I539" s="13"/>
      <c r="J539" s="8"/>
      <c r="K539" s="9"/>
      <c r="L539" s="54"/>
      <c r="M539" s="54"/>
      <c r="N539" s="54"/>
      <c r="O539" s="54"/>
      <c r="P539" s="54"/>
      <c r="Q539" s="54"/>
      <c r="R539" s="54"/>
      <c r="S539" s="54"/>
      <c r="T539" s="54"/>
      <c r="U539" s="54"/>
      <c r="V539" s="54"/>
      <c r="W539" s="54"/>
      <c r="X539" s="54"/>
      <c r="Y539" s="54"/>
      <c r="Z539" s="54"/>
      <c r="AA539" s="54"/>
      <c r="AB539" s="54"/>
      <c r="AC539" s="54"/>
      <c r="AD539" s="54"/>
      <c r="AE539" s="54"/>
      <c r="AF539" s="54"/>
      <c r="AG539" s="54"/>
      <c r="AH539" s="54"/>
      <c r="AI539" s="54"/>
    </row>
    <row r="540" spans="1:35" s="56" customFormat="1" ht="47.25" customHeight="1" x14ac:dyDescent="0.25">
      <c r="A540" s="108" t="s">
        <v>700</v>
      </c>
      <c r="B540" s="6" t="s">
        <v>270</v>
      </c>
      <c r="C540" s="10" t="s">
        <v>271</v>
      </c>
      <c r="D540" s="52" t="s">
        <v>93</v>
      </c>
      <c r="E540" s="7" t="s">
        <v>574</v>
      </c>
      <c r="F540" s="6" t="s">
        <v>703</v>
      </c>
      <c r="G540" s="8">
        <v>0</v>
      </c>
      <c r="H540" s="13">
        <v>300</v>
      </c>
      <c r="I540" s="13">
        <v>0</v>
      </c>
      <c r="J540" s="8">
        <f>SUM(G540:I540)</f>
        <v>300</v>
      </c>
      <c r="K540" s="9"/>
      <c r="L540" s="54"/>
      <c r="M540" s="54"/>
      <c r="N540" s="54"/>
      <c r="O540" s="54"/>
      <c r="P540" s="54"/>
      <c r="Q540" s="54"/>
      <c r="R540" s="54"/>
      <c r="S540" s="54"/>
      <c r="T540" s="54"/>
      <c r="U540" s="54"/>
      <c r="V540" s="54"/>
      <c r="W540" s="54"/>
      <c r="X540" s="54"/>
      <c r="Y540" s="54"/>
      <c r="Z540" s="54"/>
      <c r="AA540" s="54"/>
      <c r="AB540" s="54"/>
      <c r="AC540" s="54"/>
      <c r="AD540" s="54"/>
      <c r="AE540" s="54"/>
      <c r="AF540" s="54"/>
      <c r="AG540" s="54"/>
      <c r="AH540" s="54"/>
      <c r="AI540" s="54"/>
    </row>
    <row r="541" spans="1:35" s="56" customFormat="1" ht="9" customHeight="1" x14ac:dyDescent="0.25">
      <c r="A541" s="106"/>
      <c r="B541" s="6"/>
      <c r="C541" s="10"/>
      <c r="D541" s="52"/>
      <c r="E541" s="7"/>
      <c r="F541" s="6"/>
      <c r="G541" s="8"/>
      <c r="H541" s="13"/>
      <c r="I541" s="13"/>
      <c r="J541" s="8"/>
      <c r="K541" s="9"/>
      <c r="L541" s="54"/>
      <c r="M541" s="54"/>
      <c r="N541" s="54"/>
      <c r="O541" s="54"/>
      <c r="P541" s="54"/>
      <c r="Q541" s="54"/>
      <c r="R541" s="54"/>
      <c r="S541" s="54"/>
      <c r="T541" s="54"/>
      <c r="U541" s="54"/>
      <c r="V541" s="54"/>
      <c r="W541" s="54"/>
      <c r="X541" s="54"/>
      <c r="Y541" s="54"/>
      <c r="Z541" s="54"/>
      <c r="AA541" s="54"/>
      <c r="AB541" s="54"/>
      <c r="AC541" s="54"/>
      <c r="AD541" s="54"/>
      <c r="AE541" s="54"/>
      <c r="AF541" s="54"/>
      <c r="AG541" s="54"/>
      <c r="AH541" s="54"/>
      <c r="AI541" s="54"/>
    </row>
    <row r="542" spans="1:35" s="56" customFormat="1" ht="45.75" customHeight="1" x14ac:dyDescent="0.25">
      <c r="A542" s="108" t="s">
        <v>704</v>
      </c>
      <c r="B542" s="6" t="s">
        <v>705</v>
      </c>
      <c r="C542" s="10" t="s">
        <v>489</v>
      </c>
      <c r="D542" s="52" t="s">
        <v>475</v>
      </c>
      <c r="E542" s="7" t="s">
        <v>613</v>
      </c>
      <c r="F542" s="6" t="s">
        <v>694</v>
      </c>
      <c r="G542" s="8">
        <v>0</v>
      </c>
      <c r="H542" s="13">
        <v>800</v>
      </c>
      <c r="I542" s="13">
        <v>0</v>
      </c>
      <c r="J542" s="8">
        <f>SUM(G542:I542)</f>
        <v>800</v>
      </c>
      <c r="K542" s="9" t="s">
        <v>19</v>
      </c>
      <c r="L542" s="54"/>
      <c r="M542" s="54"/>
      <c r="N542" s="54"/>
      <c r="O542" s="54"/>
      <c r="P542" s="54"/>
      <c r="Q542" s="54"/>
      <c r="R542" s="54"/>
      <c r="S542" s="54"/>
      <c r="T542" s="54"/>
      <c r="U542" s="54"/>
      <c r="V542" s="54"/>
      <c r="W542" s="54"/>
      <c r="X542" s="54"/>
      <c r="Y542" s="54"/>
      <c r="Z542" s="54"/>
      <c r="AA542" s="54"/>
      <c r="AB542" s="54"/>
      <c r="AC542" s="54"/>
      <c r="AD542" s="54"/>
      <c r="AE542" s="54"/>
      <c r="AF542" s="54"/>
      <c r="AG542" s="54"/>
      <c r="AH542" s="54"/>
      <c r="AI542" s="54"/>
    </row>
    <row r="543" spans="1:35" s="56" customFormat="1" ht="9" customHeight="1" x14ac:dyDescent="0.25">
      <c r="A543" s="106"/>
      <c r="B543" s="6"/>
      <c r="C543" s="10"/>
      <c r="D543" s="52"/>
      <c r="E543" s="7"/>
      <c r="F543" s="6"/>
      <c r="G543" s="8"/>
      <c r="H543" s="13"/>
      <c r="I543" s="13"/>
      <c r="J543" s="8"/>
      <c r="K543" s="9"/>
      <c r="L543" s="54"/>
      <c r="M543" s="54"/>
      <c r="N543" s="54"/>
      <c r="O543" s="54"/>
      <c r="P543" s="54"/>
      <c r="Q543" s="54"/>
      <c r="R543" s="54"/>
      <c r="S543" s="54"/>
      <c r="T543" s="54"/>
      <c r="U543" s="54"/>
      <c r="V543" s="54"/>
      <c r="W543" s="54"/>
      <c r="X543" s="54"/>
      <c r="Y543" s="54"/>
      <c r="Z543" s="54"/>
      <c r="AA543" s="54"/>
      <c r="AB543" s="54"/>
      <c r="AC543" s="54"/>
      <c r="AD543" s="54"/>
      <c r="AE543" s="54"/>
      <c r="AF543" s="54"/>
      <c r="AG543" s="54"/>
      <c r="AH543" s="54"/>
      <c r="AI543" s="54"/>
    </row>
    <row r="544" spans="1:35" s="56" customFormat="1" ht="27" customHeight="1" x14ac:dyDescent="0.25">
      <c r="A544" s="108" t="s">
        <v>706</v>
      </c>
      <c r="B544" s="6" t="s">
        <v>707</v>
      </c>
      <c r="C544" s="6" t="s">
        <v>474</v>
      </c>
      <c r="D544" s="52" t="s">
        <v>475</v>
      </c>
      <c r="E544" s="7" t="s">
        <v>613</v>
      </c>
      <c r="F544" s="6" t="s">
        <v>694</v>
      </c>
      <c r="G544" s="8">
        <v>0</v>
      </c>
      <c r="H544" s="13">
        <v>800</v>
      </c>
      <c r="I544" s="13">
        <v>0</v>
      </c>
      <c r="J544" s="8">
        <f>SUM(G544:I544)</f>
        <v>800</v>
      </c>
      <c r="K544" s="9" t="s">
        <v>19</v>
      </c>
      <c r="L544" s="54"/>
      <c r="M544" s="54"/>
      <c r="N544" s="54"/>
      <c r="O544" s="54"/>
      <c r="P544" s="54"/>
      <c r="Q544" s="54"/>
      <c r="R544" s="54"/>
      <c r="S544" s="54"/>
      <c r="T544" s="54"/>
      <c r="U544" s="54"/>
      <c r="V544" s="54"/>
      <c r="W544" s="54"/>
      <c r="X544" s="54"/>
      <c r="Y544" s="54"/>
      <c r="Z544" s="54"/>
      <c r="AA544" s="54"/>
      <c r="AB544" s="54"/>
      <c r="AC544" s="54"/>
      <c r="AD544" s="54"/>
      <c r="AE544" s="54"/>
      <c r="AF544" s="54"/>
      <c r="AG544" s="54"/>
      <c r="AH544" s="54"/>
      <c r="AI544" s="54"/>
    </row>
    <row r="545" spans="1:35" s="56" customFormat="1" ht="9" customHeight="1" x14ac:dyDescent="0.25">
      <c r="A545" s="106"/>
      <c r="B545" s="6"/>
      <c r="C545" s="10"/>
      <c r="D545" s="52"/>
      <c r="E545" s="7"/>
      <c r="F545" s="6"/>
      <c r="G545" s="8"/>
      <c r="H545" s="13"/>
      <c r="I545" s="13"/>
      <c r="J545" s="8"/>
      <c r="K545" s="9"/>
      <c r="L545" s="54"/>
      <c r="M545" s="54"/>
      <c r="N545" s="54"/>
      <c r="O545" s="54"/>
      <c r="P545" s="54"/>
      <c r="Q545" s="54"/>
      <c r="R545" s="54"/>
      <c r="S545" s="54"/>
      <c r="T545" s="54"/>
      <c r="U545" s="54"/>
      <c r="V545" s="54"/>
      <c r="W545" s="54"/>
      <c r="X545" s="54"/>
      <c r="Y545" s="54"/>
      <c r="Z545" s="54"/>
      <c r="AA545" s="54"/>
      <c r="AB545" s="54"/>
      <c r="AC545" s="54"/>
      <c r="AD545" s="54"/>
      <c r="AE545" s="54"/>
      <c r="AF545" s="54"/>
      <c r="AG545" s="54"/>
      <c r="AH545" s="54"/>
      <c r="AI545" s="54"/>
    </row>
    <row r="546" spans="1:35" s="56" customFormat="1" ht="53.25" customHeight="1" x14ac:dyDescent="0.25">
      <c r="A546" s="108" t="s">
        <v>704</v>
      </c>
      <c r="B546" s="6" t="s">
        <v>708</v>
      </c>
      <c r="C546" s="6" t="s">
        <v>485</v>
      </c>
      <c r="D546" s="52" t="s">
        <v>475</v>
      </c>
      <c r="E546" s="7" t="s">
        <v>613</v>
      </c>
      <c r="F546" s="6" t="s">
        <v>694</v>
      </c>
      <c r="G546" s="8">
        <v>0</v>
      </c>
      <c r="H546" s="13">
        <v>800</v>
      </c>
      <c r="I546" s="13">
        <v>0</v>
      </c>
      <c r="J546" s="8">
        <f>SUM(G546:I546)</f>
        <v>800</v>
      </c>
      <c r="K546" s="9" t="s">
        <v>709</v>
      </c>
      <c r="L546" s="54"/>
      <c r="M546" s="54"/>
      <c r="N546" s="54"/>
      <c r="O546" s="54"/>
      <c r="P546" s="54"/>
      <c r="Q546" s="54"/>
      <c r="R546" s="54"/>
      <c r="S546" s="54"/>
      <c r="T546" s="54"/>
      <c r="U546" s="54"/>
      <c r="V546" s="54"/>
      <c r="W546" s="54"/>
      <c r="X546" s="54"/>
      <c r="Y546" s="54"/>
      <c r="Z546" s="54"/>
      <c r="AA546" s="54"/>
      <c r="AB546" s="54"/>
      <c r="AC546" s="54"/>
      <c r="AD546" s="54"/>
      <c r="AE546" s="54"/>
      <c r="AF546" s="54"/>
      <c r="AG546" s="54"/>
      <c r="AH546" s="54"/>
      <c r="AI546" s="54"/>
    </row>
    <row r="547" spans="1:35" s="56" customFormat="1" ht="9" customHeight="1" x14ac:dyDescent="0.25">
      <c r="A547" s="106"/>
      <c r="B547" s="6"/>
      <c r="C547" s="6"/>
      <c r="D547" s="52"/>
      <c r="E547" s="7"/>
      <c r="F547" s="6"/>
      <c r="G547" s="8"/>
      <c r="H547" s="13"/>
      <c r="I547" s="13"/>
      <c r="J547" s="8"/>
      <c r="K547" s="9"/>
      <c r="L547" s="54"/>
      <c r="M547" s="54"/>
      <c r="N547" s="54"/>
      <c r="O547" s="54"/>
      <c r="P547" s="54"/>
      <c r="Q547" s="54"/>
      <c r="R547" s="54"/>
      <c r="S547" s="54"/>
      <c r="T547" s="54"/>
      <c r="U547" s="54"/>
      <c r="V547" s="54"/>
      <c r="W547" s="54"/>
      <c r="X547" s="54"/>
      <c r="Y547" s="54"/>
      <c r="Z547" s="54"/>
      <c r="AA547" s="54"/>
      <c r="AB547" s="54"/>
      <c r="AC547" s="54"/>
      <c r="AD547" s="54"/>
      <c r="AE547" s="54"/>
      <c r="AF547" s="54"/>
      <c r="AG547" s="54"/>
      <c r="AH547" s="54"/>
      <c r="AI547" s="54"/>
    </row>
    <row r="548" spans="1:35" s="1" customFormat="1" ht="21.75" customHeight="1" x14ac:dyDescent="0.25">
      <c r="A548" s="130" t="s">
        <v>710</v>
      </c>
      <c r="B548" s="130"/>
      <c r="C548" s="130"/>
      <c r="D548" s="130"/>
      <c r="E548" s="130"/>
      <c r="F548" s="130"/>
      <c r="G548" s="26">
        <f>SUM(G486:G547)</f>
        <v>16848.169999999998</v>
      </c>
      <c r="H548" s="26">
        <f>SUM(H486:H547)</f>
        <v>33775</v>
      </c>
      <c r="I548" s="26">
        <f>SUM(I488:I547)</f>
        <v>4560.68</v>
      </c>
      <c r="J548" s="27">
        <f>SUM(J486:J547)</f>
        <v>55183.849999999991</v>
      </c>
      <c r="K548" s="26"/>
    </row>
    <row r="549" spans="1:35" s="1" customFormat="1" ht="9" customHeight="1" x14ac:dyDescent="0.25">
      <c r="A549" s="10"/>
      <c r="B549" s="10"/>
      <c r="C549" s="10"/>
      <c r="D549" s="10"/>
      <c r="E549" s="11"/>
      <c r="F549" s="6"/>
      <c r="G549" s="8"/>
      <c r="H549" s="12"/>
      <c r="I549" s="12"/>
      <c r="J549" s="8"/>
      <c r="K549" s="13"/>
    </row>
    <row r="550" spans="1:35" s="1" customFormat="1" ht="11.25" customHeight="1" x14ac:dyDescent="0.25">
      <c r="A550" s="10"/>
      <c r="B550" s="10"/>
      <c r="C550" s="10"/>
      <c r="D550" s="10"/>
      <c r="E550" s="7"/>
      <c r="F550" s="7"/>
      <c r="G550" s="8"/>
      <c r="H550" s="8"/>
      <c r="I550" s="8"/>
      <c r="J550" s="8"/>
      <c r="K550" s="13"/>
    </row>
    <row r="551" spans="1:35" s="1" customFormat="1" ht="19.5" customHeight="1" x14ac:dyDescent="0.25">
      <c r="A551" s="28" t="s">
        <v>77</v>
      </c>
      <c r="B551" s="28"/>
      <c r="C551" s="28"/>
      <c r="D551" s="28"/>
      <c r="E551" s="28"/>
      <c r="F551" s="28"/>
      <c r="G551" s="29">
        <f>+G548</f>
        <v>16848.169999999998</v>
      </c>
      <c r="H551" s="29">
        <f>+H548</f>
        <v>33775</v>
      </c>
      <c r="I551" s="29">
        <f>+I548</f>
        <v>4560.68</v>
      </c>
      <c r="J551" s="29">
        <v>55183.85</v>
      </c>
      <c r="K551" s="29"/>
    </row>
    <row r="555" spans="1:35" ht="20.25" customHeight="1" x14ac:dyDescent="0.25"/>
    <row r="556" spans="1:35" s="31" customFormat="1" ht="24" customHeight="1" x14ac:dyDescent="0.25">
      <c r="A556" s="132" t="s">
        <v>212</v>
      </c>
      <c r="B556" s="133"/>
      <c r="C556" s="133"/>
      <c r="D556" s="133"/>
      <c r="E556" s="133"/>
      <c r="F556" s="133"/>
      <c r="G556" s="133"/>
      <c r="H556" s="41"/>
      <c r="I556" s="41"/>
      <c r="J556" s="42"/>
      <c r="K556" s="42"/>
    </row>
    <row r="557" spans="1:35" s="2" customFormat="1" ht="24" customHeight="1" x14ac:dyDescent="0.35">
      <c r="A557" s="131" t="s">
        <v>138</v>
      </c>
      <c r="B557" s="131"/>
      <c r="C557" s="131"/>
      <c r="D557" s="131"/>
      <c r="E557" s="131"/>
      <c r="F557" s="131"/>
      <c r="G557" s="131"/>
      <c r="H557" s="43"/>
      <c r="I557" s="43"/>
      <c r="J557" s="44"/>
      <c r="K557" s="44"/>
    </row>
    <row r="558" spans="1:35" s="2" customFormat="1" ht="24" customHeight="1" x14ac:dyDescent="0.35">
      <c r="A558" s="128" t="s">
        <v>711</v>
      </c>
      <c r="B558" s="129"/>
      <c r="C558" s="129"/>
      <c r="D558" s="129"/>
      <c r="E558" s="129"/>
      <c r="F558" s="129"/>
      <c r="G558" s="129"/>
      <c r="H558" s="129"/>
      <c r="I558" s="129"/>
      <c r="J558" s="129"/>
      <c r="K558" s="129"/>
    </row>
    <row r="559" spans="1:35" s="1" customFormat="1" ht="24" customHeight="1" x14ac:dyDescent="0.25">
      <c r="A559" s="88" t="s">
        <v>622</v>
      </c>
      <c r="B559" s="46" t="s">
        <v>5</v>
      </c>
      <c r="C559" s="46" t="s">
        <v>214</v>
      </c>
      <c r="D559" s="47" t="s">
        <v>6</v>
      </c>
      <c r="E559" s="46" t="s">
        <v>7</v>
      </c>
      <c r="F559" s="47" t="s">
        <v>8</v>
      </c>
      <c r="G559" s="48" t="s">
        <v>9</v>
      </c>
      <c r="H559" s="48" t="s">
        <v>10</v>
      </c>
      <c r="I559" s="48" t="s">
        <v>11</v>
      </c>
      <c r="J559" s="48" t="s">
        <v>12</v>
      </c>
      <c r="K559" s="48" t="s">
        <v>13</v>
      </c>
    </row>
    <row r="560" spans="1:35" s="67" customFormat="1" ht="54.75" customHeight="1" x14ac:dyDescent="0.25">
      <c r="A560" s="112" t="s">
        <v>781</v>
      </c>
      <c r="B560" s="6" t="s">
        <v>714</v>
      </c>
      <c r="C560" s="6" t="s">
        <v>715</v>
      </c>
      <c r="D560" s="57" t="s">
        <v>391</v>
      </c>
      <c r="E560" s="7" t="s">
        <v>716</v>
      </c>
      <c r="F560" s="6" t="s">
        <v>717</v>
      </c>
      <c r="G560" s="8">
        <v>966.2</v>
      </c>
      <c r="H560" s="8">
        <v>3000</v>
      </c>
      <c r="I560" s="8">
        <v>0</v>
      </c>
      <c r="J560" s="8">
        <f>SUM(G560:I560)</f>
        <v>3966.2</v>
      </c>
      <c r="K560" s="105"/>
      <c r="L560" s="55"/>
      <c r="M560" s="55"/>
      <c r="N560" s="55"/>
      <c r="O560" s="55"/>
      <c r="P560" s="55"/>
      <c r="Q560" s="55"/>
      <c r="R560" s="55"/>
      <c r="S560" s="55"/>
      <c r="T560" s="55"/>
      <c r="U560" s="55"/>
      <c r="V560" s="55"/>
      <c r="W560" s="55"/>
      <c r="X560" s="55"/>
      <c r="Y560" s="55"/>
      <c r="Z560" s="55"/>
      <c r="AA560" s="55"/>
      <c r="AB560" s="55"/>
      <c r="AC560" s="55"/>
      <c r="AD560" s="55"/>
      <c r="AE560" s="55"/>
    </row>
    <row r="561" spans="1:11" s="67" customFormat="1" ht="6.75" customHeight="1" x14ac:dyDescent="0.25">
      <c r="A561" s="106"/>
      <c r="B561" s="6"/>
      <c r="C561" s="98"/>
      <c r="D561" s="57"/>
      <c r="E561" s="7"/>
      <c r="F561" s="6"/>
      <c r="G561" s="8"/>
      <c r="H561" s="8"/>
      <c r="I561" s="8"/>
      <c r="J561" s="8"/>
      <c r="K561" s="107"/>
    </row>
    <row r="562" spans="1:11" s="1" customFormat="1" ht="47.25" customHeight="1" x14ac:dyDescent="0.25">
      <c r="A562" s="108" t="s">
        <v>782</v>
      </c>
      <c r="B562" s="52" t="s">
        <v>718</v>
      </c>
      <c r="C562" s="6" t="s">
        <v>350</v>
      </c>
      <c r="D562" s="51" t="s">
        <v>56</v>
      </c>
      <c r="E562" s="7" t="s">
        <v>527</v>
      </c>
      <c r="F562" s="17" t="s">
        <v>719</v>
      </c>
      <c r="G562" s="8">
        <v>310.39999999999998</v>
      </c>
      <c r="H562" s="8">
        <v>1600</v>
      </c>
      <c r="I562" s="8">
        <v>950</v>
      </c>
      <c r="J562" s="8">
        <f>SUM(G562:I562)</f>
        <v>2860.4</v>
      </c>
      <c r="K562" s="49" t="s">
        <v>19</v>
      </c>
    </row>
    <row r="563" spans="1:11" s="1" customFormat="1" ht="7.5" customHeight="1" x14ac:dyDescent="0.25">
      <c r="A563" s="109"/>
      <c r="B563" s="57"/>
      <c r="C563" s="10"/>
      <c r="D563" s="57"/>
      <c r="E563" s="11"/>
      <c r="F563" s="6"/>
      <c r="G563" s="8"/>
      <c r="H563" s="12"/>
      <c r="I563" s="12"/>
      <c r="J563" s="8"/>
      <c r="K563" s="13"/>
    </row>
    <row r="564" spans="1:11" s="1" customFormat="1" ht="42" customHeight="1" x14ac:dyDescent="0.25">
      <c r="A564" s="108" t="s">
        <v>782</v>
      </c>
      <c r="B564" s="52" t="s">
        <v>720</v>
      </c>
      <c r="C564" s="6" t="s">
        <v>721</v>
      </c>
      <c r="D564" s="51" t="s">
        <v>56</v>
      </c>
      <c r="E564" s="7" t="s">
        <v>527</v>
      </c>
      <c r="F564" s="6" t="s">
        <v>719</v>
      </c>
      <c r="G564" s="8">
        <v>310.39999999999998</v>
      </c>
      <c r="H564" s="8">
        <v>1600</v>
      </c>
      <c r="I564" s="8">
        <v>950</v>
      </c>
      <c r="J564" s="8">
        <f>SUM(G564:I564)</f>
        <v>2860.4</v>
      </c>
      <c r="K564" s="16" t="s">
        <v>19</v>
      </c>
    </row>
    <row r="565" spans="1:11" s="1" customFormat="1" ht="5.25" customHeight="1" x14ac:dyDescent="0.25">
      <c r="A565" s="109"/>
      <c r="B565" s="10"/>
      <c r="C565" s="10"/>
      <c r="D565" s="57"/>
      <c r="E565" s="11"/>
      <c r="F565" s="6"/>
      <c r="G565" s="8"/>
      <c r="H565" s="37"/>
      <c r="I565" s="37"/>
      <c r="J565" s="8"/>
      <c r="K565" s="13"/>
    </row>
    <row r="566" spans="1:11" s="1" customFormat="1" ht="39" customHeight="1" x14ac:dyDescent="0.25">
      <c r="A566" s="108" t="s">
        <v>782</v>
      </c>
      <c r="B566" s="7" t="s">
        <v>722</v>
      </c>
      <c r="C566" s="99" t="s">
        <v>721</v>
      </c>
      <c r="D566" s="52" t="s">
        <v>723</v>
      </c>
      <c r="E566" s="7" t="s">
        <v>527</v>
      </c>
      <c r="F566" s="6" t="s">
        <v>719</v>
      </c>
      <c r="G566" s="8">
        <v>1445.7</v>
      </c>
      <c r="H566" s="8">
        <v>1600</v>
      </c>
      <c r="I566" s="8">
        <v>950</v>
      </c>
      <c r="J566" s="8">
        <f>SUM(G566:I566)</f>
        <v>3995.7</v>
      </c>
      <c r="K566" s="9"/>
    </row>
    <row r="567" spans="1:11" s="1" customFormat="1" ht="6.75" customHeight="1" x14ac:dyDescent="0.25">
      <c r="A567" s="106"/>
      <c r="B567" s="10"/>
      <c r="C567" s="10"/>
      <c r="D567" s="57"/>
      <c r="E567" s="11"/>
      <c r="F567" s="6"/>
      <c r="G567" s="8"/>
      <c r="H567" s="37"/>
      <c r="I567" s="37"/>
      <c r="J567" s="8"/>
      <c r="K567" s="13"/>
    </row>
    <row r="568" spans="1:11" s="1" customFormat="1" ht="38.25" customHeight="1" x14ac:dyDescent="0.25">
      <c r="A568" s="108" t="s">
        <v>782</v>
      </c>
      <c r="B568" s="10" t="s">
        <v>724</v>
      </c>
      <c r="C568" s="99" t="s">
        <v>350</v>
      </c>
      <c r="D568" s="52" t="s">
        <v>723</v>
      </c>
      <c r="E568" s="11" t="s">
        <v>527</v>
      </c>
      <c r="F568" s="6" t="s">
        <v>719</v>
      </c>
      <c r="G568" s="8">
        <v>1145.7</v>
      </c>
      <c r="H568" s="8">
        <v>1600</v>
      </c>
      <c r="I568" s="8">
        <v>950</v>
      </c>
      <c r="J568" s="8">
        <f>SUM(G568:I568)</f>
        <v>3695.7</v>
      </c>
      <c r="K568" s="9"/>
    </row>
    <row r="569" spans="1:11" s="1" customFormat="1" ht="7.5" customHeight="1" x14ac:dyDescent="0.25">
      <c r="A569" s="106"/>
      <c r="B569" s="10"/>
      <c r="C569" s="10"/>
      <c r="D569" s="57"/>
      <c r="E569" s="11"/>
      <c r="F569" s="6"/>
      <c r="G569" s="8"/>
      <c r="H569" s="37"/>
      <c r="I569" s="37"/>
      <c r="J569" s="8"/>
      <c r="K569" s="13"/>
    </row>
    <row r="570" spans="1:11" s="1" customFormat="1" ht="43.5" customHeight="1" x14ac:dyDescent="0.25">
      <c r="A570" s="108" t="s">
        <v>782</v>
      </c>
      <c r="B570" s="10" t="s">
        <v>725</v>
      </c>
      <c r="C570" s="6" t="s">
        <v>721</v>
      </c>
      <c r="D570" s="52" t="s">
        <v>386</v>
      </c>
      <c r="E570" s="11" t="s">
        <v>527</v>
      </c>
      <c r="F570" s="6" t="s">
        <v>719</v>
      </c>
      <c r="G570" s="8">
        <v>310.39999999999998</v>
      </c>
      <c r="H570" s="8">
        <v>1600</v>
      </c>
      <c r="I570" s="8">
        <v>950</v>
      </c>
      <c r="J570" s="8">
        <f>SUM(G570:I570)</f>
        <v>2860.4</v>
      </c>
      <c r="K570" s="9"/>
    </row>
    <row r="571" spans="1:11" s="1" customFormat="1" ht="6" customHeight="1" x14ac:dyDescent="0.25">
      <c r="A571" s="106"/>
      <c r="B571" s="10"/>
      <c r="C571" s="10"/>
      <c r="D571" s="57"/>
      <c r="E571" s="11"/>
      <c r="F571" s="6"/>
      <c r="G571" s="8"/>
      <c r="H571" s="37"/>
      <c r="I571" s="37"/>
      <c r="J571" s="8"/>
      <c r="K571" s="13"/>
    </row>
    <row r="572" spans="1:11" s="1" customFormat="1" ht="98.25" customHeight="1" x14ac:dyDescent="0.25">
      <c r="A572" s="108" t="s">
        <v>783</v>
      </c>
      <c r="B572" s="10" t="s">
        <v>726</v>
      </c>
      <c r="C572" s="99" t="s">
        <v>727</v>
      </c>
      <c r="D572" s="52" t="s">
        <v>391</v>
      </c>
      <c r="E572" s="7" t="s">
        <v>179</v>
      </c>
      <c r="F572" s="6" t="s">
        <v>728</v>
      </c>
      <c r="G572" s="8">
        <v>0</v>
      </c>
      <c r="H572" s="8">
        <v>300</v>
      </c>
      <c r="I572" s="8">
        <v>0</v>
      </c>
      <c r="J572" s="8">
        <f>SUM(G572:I572)</f>
        <v>300</v>
      </c>
      <c r="K572" s="9" t="s">
        <v>19</v>
      </c>
    </row>
    <row r="573" spans="1:11" s="1" customFormat="1" ht="4.5" customHeight="1" x14ac:dyDescent="0.25">
      <c r="A573" s="106"/>
      <c r="B573" s="10"/>
      <c r="C573" s="10"/>
      <c r="D573" s="57"/>
      <c r="E573" s="11"/>
      <c r="F573" s="6"/>
      <c r="G573" s="8"/>
      <c r="H573" s="37"/>
      <c r="I573" s="37"/>
      <c r="J573" s="8"/>
      <c r="K573" s="13"/>
    </row>
    <row r="574" spans="1:11" s="1" customFormat="1" ht="75.75" customHeight="1" x14ac:dyDescent="0.25">
      <c r="A574" s="108" t="s">
        <v>784</v>
      </c>
      <c r="B574" s="6" t="s">
        <v>428</v>
      </c>
      <c r="C574" s="99" t="s">
        <v>263</v>
      </c>
      <c r="D574" s="52" t="s">
        <v>429</v>
      </c>
      <c r="E574" s="99" t="s">
        <v>729</v>
      </c>
      <c r="F574" s="100" t="s">
        <v>730</v>
      </c>
      <c r="G574" s="8">
        <v>0</v>
      </c>
      <c r="H574" s="8">
        <v>1350</v>
      </c>
      <c r="I574" s="8">
        <v>0</v>
      </c>
      <c r="J574" s="8">
        <f>SUM(G574:I574)</f>
        <v>1350</v>
      </c>
      <c r="K574" s="9"/>
    </row>
    <row r="575" spans="1:11" s="1" customFormat="1" ht="6" customHeight="1" x14ac:dyDescent="0.25">
      <c r="A575" s="106"/>
      <c r="B575" s="10"/>
      <c r="C575" s="10"/>
      <c r="D575" s="57"/>
      <c r="E575" s="11"/>
      <c r="F575" s="6"/>
      <c r="G575" s="8"/>
      <c r="H575" s="37"/>
      <c r="I575" s="37"/>
      <c r="J575" s="8"/>
      <c r="K575" s="13"/>
    </row>
    <row r="576" spans="1:11" s="1" customFormat="1" ht="79.5" customHeight="1" x14ac:dyDescent="0.25">
      <c r="A576" s="108" t="s">
        <v>785</v>
      </c>
      <c r="B576" s="101" t="s">
        <v>144</v>
      </c>
      <c r="C576" s="6" t="s">
        <v>254</v>
      </c>
      <c r="D576" s="52" t="s">
        <v>107</v>
      </c>
      <c r="E576" s="7" t="s">
        <v>23</v>
      </c>
      <c r="F576" s="102" t="s">
        <v>731</v>
      </c>
      <c r="G576" s="8">
        <v>1780.47</v>
      </c>
      <c r="H576" s="8">
        <v>3600</v>
      </c>
      <c r="I576" s="8">
        <v>0</v>
      </c>
      <c r="J576" s="8">
        <f>SUM(G576:I576)</f>
        <v>5380.47</v>
      </c>
      <c r="K576" s="9"/>
    </row>
    <row r="577" spans="1:35" s="1" customFormat="1" ht="6" customHeight="1" x14ac:dyDescent="0.25">
      <c r="A577" s="106"/>
      <c r="B577" s="10"/>
      <c r="C577" s="10"/>
      <c r="D577" s="57"/>
      <c r="E577" s="11"/>
      <c r="F577" s="6"/>
      <c r="G577" s="8"/>
      <c r="H577" s="8"/>
      <c r="I577" s="37"/>
      <c r="J577" s="8"/>
      <c r="K577" s="13"/>
    </row>
    <row r="578" spans="1:35" s="1" customFormat="1" ht="85.5" customHeight="1" x14ac:dyDescent="0.25">
      <c r="A578" s="108" t="s">
        <v>785</v>
      </c>
      <c r="B578" s="6" t="s">
        <v>732</v>
      </c>
      <c r="C578" s="10" t="s">
        <v>547</v>
      </c>
      <c r="D578" s="52" t="s">
        <v>107</v>
      </c>
      <c r="E578" s="7" t="s">
        <v>23</v>
      </c>
      <c r="F578" s="6" t="s">
        <v>731</v>
      </c>
      <c r="G578" s="8">
        <v>1780.47</v>
      </c>
      <c r="H578" s="8">
        <v>3600</v>
      </c>
      <c r="I578" s="8">
        <v>0</v>
      </c>
      <c r="J578" s="8">
        <f>SUM(G578:I578)</f>
        <v>5380.47</v>
      </c>
      <c r="K578" s="9"/>
    </row>
    <row r="579" spans="1:35" s="1" customFormat="1" ht="5.25" customHeight="1" x14ac:dyDescent="0.25">
      <c r="A579" s="106"/>
      <c r="B579" s="10"/>
      <c r="C579" s="10"/>
      <c r="D579" s="57"/>
      <c r="E579" s="11"/>
      <c r="F579" s="6"/>
      <c r="G579" s="8"/>
      <c r="H579" s="8"/>
      <c r="I579" s="37"/>
      <c r="J579" s="8"/>
      <c r="K579" s="13"/>
    </row>
    <row r="580" spans="1:35" s="1" customFormat="1" ht="57" customHeight="1" x14ac:dyDescent="0.25">
      <c r="A580" s="108" t="s">
        <v>786</v>
      </c>
      <c r="B580" s="10" t="s">
        <v>733</v>
      </c>
      <c r="C580" s="6" t="s">
        <v>338</v>
      </c>
      <c r="D580" s="52" t="s">
        <v>33</v>
      </c>
      <c r="E580" s="7" t="s">
        <v>734</v>
      </c>
      <c r="F580" s="6" t="s">
        <v>735</v>
      </c>
      <c r="G580" s="8">
        <v>791.2</v>
      </c>
      <c r="H580" s="8">
        <v>300</v>
      </c>
      <c r="I580" s="8">
        <v>0</v>
      </c>
      <c r="J580" s="8">
        <f>SUM(G580:I580)</f>
        <v>1091.2</v>
      </c>
      <c r="K580" s="9" t="s">
        <v>19</v>
      </c>
    </row>
    <row r="581" spans="1:35" s="1" customFormat="1" ht="7.5" customHeight="1" x14ac:dyDescent="0.25">
      <c r="A581" s="106"/>
      <c r="B581" s="10"/>
      <c r="C581" s="10"/>
      <c r="D581" s="57"/>
      <c r="E581" s="11"/>
      <c r="F581" s="6"/>
      <c r="G581" s="8"/>
      <c r="H581" s="8"/>
      <c r="I581" s="37"/>
      <c r="J581" s="8"/>
      <c r="K581" s="13"/>
    </row>
    <row r="582" spans="1:35" s="1" customFormat="1" ht="38.25" customHeight="1" x14ac:dyDescent="0.25">
      <c r="A582" s="108" t="s">
        <v>787</v>
      </c>
      <c r="B582" s="52" t="s">
        <v>736</v>
      </c>
      <c r="C582" s="6" t="s">
        <v>513</v>
      </c>
      <c r="D582" s="52" t="s">
        <v>475</v>
      </c>
      <c r="E582" s="11" t="s">
        <v>618</v>
      </c>
      <c r="F582" s="6" t="s">
        <v>737</v>
      </c>
      <c r="G582" s="8">
        <v>1951.06</v>
      </c>
      <c r="H582" s="8">
        <v>2000</v>
      </c>
      <c r="I582" s="8">
        <v>0</v>
      </c>
      <c r="J582" s="8">
        <f>SUM(G582:I582)</f>
        <v>3951.06</v>
      </c>
      <c r="K582" s="9" t="s">
        <v>19</v>
      </c>
    </row>
    <row r="583" spans="1:35" s="1" customFormat="1" ht="4.5" customHeight="1" x14ac:dyDescent="0.25">
      <c r="A583" s="106"/>
      <c r="B583" s="57"/>
      <c r="C583" s="10"/>
      <c r="D583" s="57"/>
      <c r="E583" s="11"/>
      <c r="F583" s="6"/>
      <c r="G583" s="8"/>
      <c r="H583" s="37"/>
      <c r="I583" s="37"/>
      <c r="J583" s="8"/>
      <c r="K583" s="13"/>
    </row>
    <row r="584" spans="1:35" s="1" customFormat="1" ht="24" customHeight="1" x14ac:dyDescent="0.25">
      <c r="A584" s="108" t="s">
        <v>787</v>
      </c>
      <c r="B584" s="51" t="s">
        <v>738</v>
      </c>
      <c r="C584" s="34" t="s">
        <v>739</v>
      </c>
      <c r="D584" s="51" t="s">
        <v>475</v>
      </c>
      <c r="E584" s="7" t="s">
        <v>618</v>
      </c>
      <c r="F584" s="7" t="s">
        <v>737</v>
      </c>
      <c r="G584" s="8">
        <v>1951.06</v>
      </c>
      <c r="H584" s="8">
        <v>2000</v>
      </c>
      <c r="I584" s="8">
        <v>0</v>
      </c>
      <c r="J584" s="8">
        <f>SUM(G584:I584)</f>
        <v>3951.06</v>
      </c>
      <c r="K584" s="9" t="s">
        <v>19</v>
      </c>
    </row>
    <row r="585" spans="1:35" s="1" customFormat="1" ht="4.5" customHeight="1" x14ac:dyDescent="0.25">
      <c r="A585" s="106"/>
      <c r="B585" s="57"/>
      <c r="C585" s="10"/>
      <c r="D585" s="57"/>
      <c r="E585" s="11"/>
      <c r="F585" s="6"/>
      <c r="G585" s="8"/>
      <c r="H585" s="37"/>
      <c r="I585" s="37"/>
      <c r="J585" s="8"/>
      <c r="K585" s="13"/>
    </row>
    <row r="586" spans="1:35" s="55" customFormat="1" ht="33" customHeight="1" x14ac:dyDescent="0.25">
      <c r="A586" s="108" t="s">
        <v>787</v>
      </c>
      <c r="B586" s="51" t="s">
        <v>740</v>
      </c>
      <c r="C586" s="7" t="s">
        <v>228</v>
      </c>
      <c r="D586" s="51" t="s">
        <v>475</v>
      </c>
      <c r="E586" s="7" t="s">
        <v>618</v>
      </c>
      <c r="F586" s="6" t="s">
        <v>737</v>
      </c>
      <c r="G586" s="8">
        <v>1951.06</v>
      </c>
      <c r="H586" s="8">
        <v>2000</v>
      </c>
      <c r="I586" s="8">
        <v>0</v>
      </c>
      <c r="J586" s="8">
        <f>SUM(G586:I586)</f>
        <v>3951.06</v>
      </c>
      <c r="K586" s="50" t="s">
        <v>19</v>
      </c>
      <c r="L586" s="54"/>
      <c r="M586" s="54"/>
      <c r="N586" s="54"/>
      <c r="O586" s="54"/>
      <c r="P586" s="54"/>
      <c r="Q586" s="54"/>
      <c r="R586" s="54"/>
      <c r="S586" s="54"/>
      <c r="T586" s="54"/>
      <c r="U586" s="54"/>
      <c r="V586" s="54"/>
      <c r="W586" s="54"/>
      <c r="X586" s="54"/>
      <c r="Y586" s="54"/>
      <c r="Z586" s="54"/>
      <c r="AA586" s="54"/>
      <c r="AB586" s="54"/>
      <c r="AC586" s="54"/>
      <c r="AD586" s="54"/>
      <c r="AE586" s="54"/>
      <c r="AF586" s="54"/>
      <c r="AG586" s="54"/>
      <c r="AH586" s="54"/>
      <c r="AI586" s="54"/>
    </row>
    <row r="587" spans="1:35" s="56" customFormat="1" ht="4.5" customHeight="1" x14ac:dyDescent="0.25">
      <c r="A587" s="106"/>
      <c r="B587" s="57"/>
      <c r="C587" s="10"/>
      <c r="D587" s="57"/>
      <c r="E587" s="11"/>
      <c r="F587" s="6"/>
      <c r="G587" s="8"/>
      <c r="H587" s="37"/>
      <c r="I587" s="37"/>
      <c r="J587" s="8"/>
      <c r="K587" s="13"/>
      <c r="L587" s="54"/>
      <c r="M587" s="54"/>
      <c r="N587" s="54"/>
      <c r="O587" s="54"/>
      <c r="P587" s="54"/>
      <c r="Q587" s="54"/>
      <c r="R587" s="54"/>
      <c r="S587" s="54"/>
      <c r="T587" s="54"/>
      <c r="U587" s="54"/>
      <c r="V587" s="54"/>
      <c r="W587" s="54"/>
      <c r="X587" s="54"/>
      <c r="Y587" s="54"/>
      <c r="Z587" s="54"/>
      <c r="AA587" s="54"/>
      <c r="AB587" s="54"/>
      <c r="AC587" s="54"/>
      <c r="AD587" s="54"/>
      <c r="AE587" s="54"/>
      <c r="AF587" s="54"/>
      <c r="AG587" s="54"/>
      <c r="AH587" s="54"/>
      <c r="AI587" s="54"/>
    </row>
    <row r="588" spans="1:35" s="56" customFormat="1" ht="49.5" customHeight="1" x14ac:dyDescent="0.25">
      <c r="A588" s="108" t="s">
        <v>788</v>
      </c>
      <c r="B588" s="57" t="s">
        <v>741</v>
      </c>
      <c r="C588" s="99" t="s">
        <v>702</v>
      </c>
      <c r="D588" s="52" t="s">
        <v>165</v>
      </c>
      <c r="E588" s="11" t="s">
        <v>742</v>
      </c>
      <c r="F588" s="111" t="s">
        <v>743</v>
      </c>
      <c r="G588" s="8">
        <v>1452.4</v>
      </c>
      <c r="H588" s="8">
        <v>2000</v>
      </c>
      <c r="I588" s="8">
        <v>0</v>
      </c>
      <c r="J588" s="8">
        <f>SUM(G588:I588)</f>
        <v>3452.4</v>
      </c>
      <c r="K588" s="9" t="s">
        <v>19</v>
      </c>
      <c r="L588" s="54"/>
      <c r="M588" s="54"/>
      <c r="N588" s="54"/>
      <c r="O588" s="54"/>
      <c r="P588" s="54"/>
      <c r="Q588" s="54"/>
      <c r="R588" s="54"/>
      <c r="S588" s="54"/>
      <c r="T588" s="54"/>
      <c r="U588" s="54"/>
      <c r="V588" s="54"/>
      <c r="W588" s="54"/>
      <c r="X588" s="54"/>
      <c r="Y588" s="54"/>
      <c r="Z588" s="54"/>
      <c r="AA588" s="54"/>
      <c r="AB588" s="54"/>
      <c r="AC588" s="54"/>
      <c r="AD588" s="54"/>
      <c r="AE588" s="54"/>
      <c r="AF588" s="54"/>
      <c r="AG588" s="54"/>
      <c r="AH588" s="54"/>
      <c r="AI588" s="54"/>
    </row>
    <row r="589" spans="1:35" s="56" customFormat="1" ht="5.25" customHeight="1" x14ac:dyDescent="0.25">
      <c r="A589" s="106"/>
      <c r="B589" s="57"/>
      <c r="C589" s="10"/>
      <c r="D589" s="57"/>
      <c r="E589" s="11"/>
      <c r="F589" s="6"/>
      <c r="G589" s="8"/>
      <c r="H589" s="37"/>
      <c r="I589" s="37"/>
      <c r="J589" s="8"/>
      <c r="K589" s="13"/>
      <c r="L589" s="54"/>
      <c r="M589" s="54"/>
      <c r="N589" s="54"/>
      <c r="O589" s="54"/>
      <c r="P589" s="54"/>
      <c r="Q589" s="54"/>
      <c r="R589" s="54"/>
      <c r="S589" s="54"/>
      <c r="T589" s="54"/>
      <c r="U589" s="54"/>
      <c r="V589" s="54"/>
      <c r="W589" s="54"/>
      <c r="X589" s="54"/>
      <c r="Y589" s="54"/>
      <c r="Z589" s="54"/>
      <c r="AA589" s="54"/>
      <c r="AB589" s="54"/>
      <c r="AC589" s="54"/>
      <c r="AD589" s="54"/>
      <c r="AE589" s="54"/>
      <c r="AF589" s="54"/>
      <c r="AG589" s="54"/>
      <c r="AH589" s="54"/>
      <c r="AI589" s="54"/>
    </row>
    <row r="590" spans="1:35" s="56" customFormat="1" ht="45" customHeight="1" x14ac:dyDescent="0.25">
      <c r="A590" s="108" t="s">
        <v>789</v>
      </c>
      <c r="B590" s="51" t="s">
        <v>744</v>
      </c>
      <c r="C590" s="7" t="s">
        <v>745</v>
      </c>
      <c r="D590" s="52" t="s">
        <v>165</v>
      </c>
      <c r="E590" s="7" t="s">
        <v>742</v>
      </c>
      <c r="F590" s="6" t="s">
        <v>743</v>
      </c>
      <c r="G590" s="8">
        <v>1452.4</v>
      </c>
      <c r="H590" s="8">
        <v>2000</v>
      </c>
      <c r="I590" s="8">
        <v>0</v>
      </c>
      <c r="J590" s="8">
        <f>SUM(G590:I590)</f>
        <v>3452.4</v>
      </c>
      <c r="K590" s="9" t="s">
        <v>19</v>
      </c>
      <c r="L590" s="54"/>
      <c r="M590" s="54"/>
      <c r="N590" s="54"/>
      <c r="O590" s="54"/>
      <c r="P590" s="54"/>
      <c r="Q590" s="54"/>
      <c r="R590" s="54"/>
      <c r="S590" s="54"/>
      <c r="T590" s="54"/>
      <c r="U590" s="54"/>
      <c r="V590" s="54"/>
      <c r="W590" s="54"/>
      <c r="X590" s="54"/>
      <c r="Y590" s="54"/>
      <c r="Z590" s="54"/>
      <c r="AA590" s="54"/>
      <c r="AB590" s="54"/>
      <c r="AC590" s="54"/>
      <c r="AD590" s="54"/>
      <c r="AE590" s="54"/>
      <c r="AF590" s="54"/>
      <c r="AG590" s="54"/>
      <c r="AH590" s="54"/>
      <c r="AI590" s="54"/>
    </row>
    <row r="591" spans="1:35" s="56" customFormat="1" ht="5.25" customHeight="1" x14ac:dyDescent="0.25">
      <c r="A591" s="106"/>
      <c r="B591" s="57"/>
      <c r="C591" s="10"/>
      <c r="D591" s="57"/>
      <c r="E591" s="11"/>
      <c r="F591" s="6"/>
      <c r="G591" s="8"/>
      <c r="H591" s="37"/>
      <c r="I591" s="37"/>
      <c r="J591" s="8"/>
      <c r="K591" s="13"/>
      <c r="L591" s="54"/>
      <c r="M591" s="54"/>
      <c r="N591" s="54"/>
      <c r="O591" s="54"/>
      <c r="P591" s="54"/>
      <c r="Q591" s="54"/>
      <c r="R591" s="54"/>
      <c r="S591" s="54"/>
      <c r="T591" s="54"/>
      <c r="U591" s="54"/>
      <c r="V591" s="54"/>
      <c r="W591" s="54"/>
      <c r="X591" s="54"/>
      <c r="Y591" s="54"/>
      <c r="Z591" s="54"/>
      <c r="AA591" s="54"/>
      <c r="AB591" s="54"/>
      <c r="AC591" s="54"/>
      <c r="AD591" s="54"/>
      <c r="AE591" s="54"/>
      <c r="AF591" s="54"/>
      <c r="AG591" s="54"/>
      <c r="AH591" s="54"/>
      <c r="AI591" s="54"/>
    </row>
    <row r="592" spans="1:35" s="56" customFormat="1" ht="51" customHeight="1" x14ac:dyDescent="0.25">
      <c r="A592" s="108" t="s">
        <v>789</v>
      </c>
      <c r="B592" s="52" t="s">
        <v>746</v>
      </c>
      <c r="C592" s="6" t="s">
        <v>747</v>
      </c>
      <c r="D592" s="52" t="s">
        <v>165</v>
      </c>
      <c r="E592" s="7" t="s">
        <v>742</v>
      </c>
      <c r="F592" s="102" t="s">
        <v>743</v>
      </c>
      <c r="G592" s="8">
        <v>1452.4</v>
      </c>
      <c r="H592" s="8">
        <v>2000</v>
      </c>
      <c r="I592" s="103">
        <v>0</v>
      </c>
      <c r="J592" s="8">
        <f>SUM(G592:I592)</f>
        <v>3452.4</v>
      </c>
      <c r="K592" s="9" t="s">
        <v>19</v>
      </c>
      <c r="L592" s="54"/>
      <c r="M592" s="54"/>
      <c r="N592" s="54"/>
      <c r="O592" s="54"/>
      <c r="P592" s="54"/>
      <c r="Q592" s="54"/>
      <c r="R592" s="54"/>
      <c r="S592" s="54"/>
      <c r="T592" s="54"/>
      <c r="U592" s="54"/>
      <c r="V592" s="54"/>
      <c r="W592" s="54"/>
      <c r="X592" s="54"/>
      <c r="Y592" s="54"/>
      <c r="Z592" s="54"/>
      <c r="AA592" s="54"/>
      <c r="AB592" s="54"/>
      <c r="AC592" s="54"/>
      <c r="AD592" s="54"/>
      <c r="AE592" s="54"/>
      <c r="AF592" s="54"/>
      <c r="AG592" s="54"/>
      <c r="AH592" s="54"/>
      <c r="AI592" s="54"/>
    </row>
    <row r="593" spans="1:35" s="56" customFormat="1" ht="7.5" customHeight="1" x14ac:dyDescent="0.25">
      <c r="A593" s="106"/>
      <c r="B593" s="10"/>
      <c r="C593" s="10"/>
      <c r="D593" s="57"/>
      <c r="E593" s="11"/>
      <c r="F593" s="6"/>
      <c r="G593" s="8"/>
      <c r="H593" s="37"/>
      <c r="I593" s="37"/>
      <c r="J593" s="8"/>
      <c r="K593" s="13"/>
      <c r="L593" s="54"/>
      <c r="M593" s="54"/>
      <c r="N593" s="54"/>
      <c r="O593" s="54"/>
      <c r="P593" s="54"/>
      <c r="Q593" s="54"/>
      <c r="R593" s="54"/>
      <c r="S593" s="54"/>
      <c r="T593" s="54"/>
      <c r="U593" s="54"/>
      <c r="V593" s="54"/>
      <c r="W593" s="54"/>
      <c r="X593" s="54"/>
      <c r="Y593" s="54"/>
      <c r="Z593" s="54"/>
      <c r="AA593" s="54"/>
      <c r="AB593" s="54"/>
      <c r="AC593" s="54"/>
      <c r="AD593" s="54"/>
      <c r="AE593" s="54"/>
      <c r="AF593" s="54"/>
      <c r="AG593" s="54"/>
      <c r="AH593" s="54"/>
      <c r="AI593" s="54"/>
    </row>
    <row r="594" spans="1:35" s="55" customFormat="1" ht="45.75" customHeight="1" x14ac:dyDescent="0.25">
      <c r="A594" s="108" t="s">
        <v>790</v>
      </c>
      <c r="B594" s="7" t="s">
        <v>153</v>
      </c>
      <c r="C594" s="7" t="s">
        <v>748</v>
      </c>
      <c r="D594" s="51" t="s">
        <v>284</v>
      </c>
      <c r="E594" s="7" t="s">
        <v>154</v>
      </c>
      <c r="F594" s="104" t="s">
        <v>749</v>
      </c>
      <c r="G594" s="8">
        <v>1529.29</v>
      </c>
      <c r="H594" s="8">
        <v>8400</v>
      </c>
      <c r="I594" s="8">
        <v>0</v>
      </c>
      <c r="J594" s="8">
        <f>SUM(G594:I594)</f>
        <v>9929.2900000000009</v>
      </c>
      <c r="K594" s="50"/>
      <c r="L594" s="54"/>
      <c r="M594" s="54"/>
      <c r="N594" s="54"/>
      <c r="O594" s="54"/>
      <c r="P594" s="54"/>
      <c r="Q594" s="54"/>
      <c r="R594" s="54"/>
      <c r="S594" s="54"/>
      <c r="T594" s="54"/>
      <c r="U594" s="54"/>
      <c r="V594" s="54"/>
      <c r="W594" s="54"/>
      <c r="X594" s="54"/>
      <c r="Y594" s="54"/>
      <c r="Z594" s="54"/>
      <c r="AA594" s="54"/>
      <c r="AB594" s="54"/>
      <c r="AC594" s="54"/>
      <c r="AD594" s="54"/>
      <c r="AE594" s="54"/>
      <c r="AF594" s="54"/>
      <c r="AG594" s="54"/>
      <c r="AH594" s="54"/>
      <c r="AI594" s="54"/>
    </row>
    <row r="595" spans="1:35" s="56" customFormat="1" ht="4.5" customHeight="1" x14ac:dyDescent="0.25">
      <c r="A595" s="106"/>
      <c r="B595" s="10"/>
      <c r="C595" s="10"/>
      <c r="D595" s="57"/>
      <c r="E595" s="11"/>
      <c r="F595" s="6"/>
      <c r="G595" s="8"/>
      <c r="H595" s="37"/>
      <c r="I595" s="37"/>
      <c r="J595" s="8"/>
      <c r="K595" s="13"/>
      <c r="L595" s="54"/>
      <c r="M595" s="54"/>
      <c r="N595" s="54"/>
      <c r="O595" s="54"/>
      <c r="P595" s="54"/>
      <c r="Q595" s="54"/>
      <c r="R595" s="54"/>
      <c r="S595" s="54"/>
      <c r="T595" s="54"/>
      <c r="U595" s="54"/>
      <c r="V595" s="54"/>
      <c r="W595" s="54"/>
      <c r="X595" s="54"/>
      <c r="Y595" s="54"/>
      <c r="Z595" s="54"/>
      <c r="AA595" s="54"/>
      <c r="AB595" s="54"/>
      <c r="AC595" s="54"/>
      <c r="AD595" s="54"/>
      <c r="AE595" s="54"/>
      <c r="AF595" s="54"/>
      <c r="AG595" s="54"/>
      <c r="AH595" s="54"/>
      <c r="AI595" s="54"/>
    </row>
    <row r="596" spans="1:35" s="56" customFormat="1" ht="34.5" customHeight="1" x14ac:dyDescent="0.25">
      <c r="A596" s="108" t="s">
        <v>791</v>
      </c>
      <c r="B596" s="6" t="s">
        <v>750</v>
      </c>
      <c r="C596" s="10" t="s">
        <v>338</v>
      </c>
      <c r="D596" s="57" t="s">
        <v>33</v>
      </c>
      <c r="E596" s="11" t="s">
        <v>691</v>
      </c>
      <c r="F596" s="6" t="s">
        <v>751</v>
      </c>
      <c r="G596" s="8">
        <v>0</v>
      </c>
      <c r="H596" s="8">
        <v>875</v>
      </c>
      <c r="I596" s="8">
        <v>0</v>
      </c>
      <c r="J596" s="8">
        <f>SUM(G596:I596)</f>
        <v>875</v>
      </c>
      <c r="K596" s="13"/>
      <c r="L596" s="54"/>
      <c r="M596" s="54"/>
      <c r="N596" s="54"/>
      <c r="O596" s="54"/>
      <c r="P596" s="54"/>
      <c r="Q596" s="54"/>
      <c r="R596" s="54"/>
      <c r="S596" s="54"/>
      <c r="T596" s="54"/>
      <c r="U596" s="54"/>
      <c r="V596" s="54"/>
      <c r="W596" s="54"/>
      <c r="X596" s="54"/>
      <c r="Y596" s="54"/>
      <c r="Z596" s="54"/>
      <c r="AA596" s="54"/>
      <c r="AB596" s="54"/>
      <c r="AC596" s="54"/>
      <c r="AD596" s="54"/>
      <c r="AE596" s="54"/>
      <c r="AF596" s="54"/>
      <c r="AG596" s="54"/>
      <c r="AH596" s="54"/>
      <c r="AI596" s="54"/>
    </row>
    <row r="597" spans="1:35" s="56" customFormat="1" ht="5.25" customHeight="1" x14ac:dyDescent="0.25">
      <c r="A597" s="106"/>
      <c r="B597" s="10"/>
      <c r="C597" s="10"/>
      <c r="D597" s="57"/>
      <c r="E597" s="11"/>
      <c r="F597" s="6"/>
      <c r="G597" s="8"/>
      <c r="H597" s="37"/>
      <c r="I597" s="37"/>
      <c r="J597" s="8"/>
      <c r="K597" s="13"/>
      <c r="L597" s="54"/>
      <c r="M597" s="54"/>
      <c r="N597" s="54"/>
      <c r="O597" s="54"/>
      <c r="P597" s="54"/>
      <c r="Q597" s="54"/>
      <c r="R597" s="54"/>
      <c r="S597" s="54"/>
      <c r="T597" s="54"/>
      <c r="U597" s="54"/>
      <c r="V597" s="54"/>
      <c r="W597" s="54"/>
      <c r="X597" s="54"/>
      <c r="Y597" s="54"/>
      <c r="Z597" s="54"/>
      <c r="AA597" s="54"/>
      <c r="AB597" s="54"/>
      <c r="AC597" s="54"/>
      <c r="AD597" s="54"/>
      <c r="AE597" s="54"/>
      <c r="AF597" s="54"/>
      <c r="AG597" s="54"/>
      <c r="AH597" s="54"/>
      <c r="AI597" s="54"/>
    </row>
    <row r="598" spans="1:35" s="56" customFormat="1" ht="73.5" customHeight="1" x14ac:dyDescent="0.25">
      <c r="A598" s="108" t="s">
        <v>792</v>
      </c>
      <c r="B598" s="6" t="s">
        <v>122</v>
      </c>
      <c r="C598" s="6" t="s">
        <v>265</v>
      </c>
      <c r="D598" s="52" t="s">
        <v>123</v>
      </c>
      <c r="E598" s="7" t="s">
        <v>251</v>
      </c>
      <c r="F598" s="6" t="s">
        <v>752</v>
      </c>
      <c r="G598" s="8">
        <v>2218.85</v>
      </c>
      <c r="H598" s="8">
        <v>1500</v>
      </c>
      <c r="I598" s="8">
        <v>0</v>
      </c>
      <c r="J598" s="8">
        <f>SUM(G598:I598)</f>
        <v>3718.85</v>
      </c>
      <c r="K598" s="9"/>
      <c r="L598" s="54"/>
      <c r="M598" s="54"/>
      <c r="N598" s="54"/>
      <c r="O598" s="54"/>
      <c r="P598" s="54"/>
      <c r="Q598" s="54"/>
      <c r="R598" s="54"/>
      <c r="S598" s="54"/>
      <c r="T598" s="54"/>
      <c r="U598" s="54"/>
      <c r="V598" s="54"/>
      <c r="W598" s="54"/>
      <c r="X598" s="54"/>
      <c r="Y598" s="54"/>
      <c r="Z598" s="54"/>
      <c r="AA598" s="54"/>
      <c r="AB598" s="54"/>
      <c r="AC598" s="54"/>
      <c r="AD598" s="54"/>
      <c r="AE598" s="54"/>
      <c r="AF598" s="54"/>
      <c r="AG598" s="54"/>
      <c r="AH598" s="54"/>
      <c r="AI598" s="54"/>
    </row>
    <row r="599" spans="1:35" s="56" customFormat="1" ht="6" customHeight="1" x14ac:dyDescent="0.25">
      <c r="A599" s="106"/>
      <c r="B599" s="10"/>
      <c r="C599" s="10"/>
      <c r="D599" s="57"/>
      <c r="E599" s="11"/>
      <c r="F599" s="6"/>
      <c r="G599" s="8"/>
      <c r="H599" s="12"/>
      <c r="I599" s="12"/>
      <c r="J599" s="8"/>
      <c r="K599" s="13"/>
      <c r="L599" s="54"/>
      <c r="M599" s="54"/>
      <c r="N599" s="54"/>
      <c r="O599" s="54"/>
      <c r="P599" s="54"/>
      <c r="Q599" s="54"/>
      <c r="R599" s="54"/>
      <c r="S599" s="54"/>
      <c r="T599" s="54"/>
      <c r="U599" s="54"/>
      <c r="V599" s="54"/>
      <c r="W599" s="54"/>
      <c r="X599" s="54"/>
      <c r="Y599" s="54"/>
      <c r="Z599" s="54"/>
      <c r="AA599" s="54"/>
      <c r="AB599" s="54"/>
      <c r="AC599" s="54"/>
      <c r="AD599" s="54"/>
      <c r="AE599" s="54"/>
      <c r="AF599" s="54"/>
      <c r="AG599" s="54"/>
      <c r="AH599" s="54"/>
      <c r="AI599" s="54"/>
    </row>
    <row r="600" spans="1:35" s="56" customFormat="1" ht="63" customHeight="1" x14ac:dyDescent="0.25">
      <c r="A600" s="108" t="s">
        <v>792</v>
      </c>
      <c r="B600" s="6" t="s">
        <v>27</v>
      </c>
      <c r="C600" s="6" t="s">
        <v>753</v>
      </c>
      <c r="D600" s="52" t="s">
        <v>754</v>
      </c>
      <c r="E600" s="7" t="s">
        <v>29</v>
      </c>
      <c r="F600" s="6" t="s">
        <v>755</v>
      </c>
      <c r="G600" s="8">
        <v>2990.81</v>
      </c>
      <c r="H600" s="13">
        <v>3600</v>
      </c>
      <c r="I600" s="13">
        <v>9000</v>
      </c>
      <c r="J600" s="8">
        <f>SUM(G600:I600)</f>
        <v>15590.81</v>
      </c>
      <c r="K600" s="9"/>
      <c r="L600" s="54"/>
      <c r="M600" s="54"/>
      <c r="N600" s="54"/>
      <c r="O600" s="54"/>
      <c r="P600" s="54"/>
      <c r="Q600" s="54"/>
      <c r="R600" s="54"/>
      <c r="S600" s="54"/>
      <c r="T600" s="54"/>
      <c r="U600" s="54"/>
      <c r="V600" s="54"/>
      <c r="W600" s="54"/>
      <c r="X600" s="54"/>
      <c r="Y600" s="54"/>
      <c r="Z600" s="54"/>
      <c r="AA600" s="54"/>
      <c r="AB600" s="54"/>
      <c r="AC600" s="54"/>
      <c r="AD600" s="54"/>
      <c r="AE600" s="54"/>
      <c r="AF600" s="54"/>
      <c r="AG600" s="54"/>
      <c r="AH600" s="54"/>
      <c r="AI600" s="54"/>
    </row>
    <row r="601" spans="1:35" s="56" customFormat="1" ht="5.25" customHeight="1" x14ac:dyDescent="0.25">
      <c r="A601" s="106"/>
      <c r="B601" s="6"/>
      <c r="C601" s="10"/>
      <c r="D601" s="52"/>
      <c r="E601" s="7"/>
      <c r="F601" s="6"/>
      <c r="G601" s="8"/>
      <c r="H601" s="13"/>
      <c r="I601" s="13"/>
      <c r="J601" s="8"/>
      <c r="K601" s="9"/>
      <c r="L601" s="54"/>
      <c r="M601" s="54"/>
      <c r="N601" s="54"/>
      <c r="O601" s="54"/>
      <c r="P601" s="54"/>
      <c r="Q601" s="54"/>
      <c r="R601" s="54"/>
      <c r="S601" s="54"/>
      <c r="T601" s="54"/>
      <c r="U601" s="54"/>
      <c r="V601" s="54"/>
      <c r="W601" s="54"/>
      <c r="X601" s="54"/>
      <c r="Y601" s="54"/>
      <c r="Z601" s="54"/>
      <c r="AA601" s="54"/>
      <c r="AB601" s="54"/>
      <c r="AC601" s="54"/>
      <c r="AD601" s="54"/>
      <c r="AE601" s="54"/>
      <c r="AF601" s="54"/>
      <c r="AG601" s="54"/>
      <c r="AH601" s="54"/>
      <c r="AI601" s="54"/>
    </row>
    <row r="602" spans="1:35" s="56" customFormat="1" ht="67.5" customHeight="1" x14ac:dyDescent="0.25">
      <c r="A602" s="108" t="s">
        <v>792</v>
      </c>
      <c r="B602" s="6" t="s">
        <v>164</v>
      </c>
      <c r="C602" s="6" t="s">
        <v>279</v>
      </c>
      <c r="D602" s="52" t="s">
        <v>165</v>
      </c>
      <c r="E602" s="7" t="s">
        <v>514</v>
      </c>
      <c r="F602" s="6" t="s">
        <v>756</v>
      </c>
      <c r="G602" s="8">
        <v>0</v>
      </c>
      <c r="H602" s="13">
        <v>1500</v>
      </c>
      <c r="I602" s="13">
        <v>0</v>
      </c>
      <c r="J602" s="8">
        <f>SUM(G602:I602)</f>
        <v>1500</v>
      </c>
      <c r="K602" s="9"/>
      <c r="L602" s="54"/>
      <c r="M602" s="54"/>
      <c r="N602" s="54"/>
      <c r="O602" s="54"/>
      <c r="P602" s="54"/>
      <c r="Q602" s="54"/>
      <c r="R602" s="54"/>
      <c r="S602" s="54"/>
      <c r="T602" s="54"/>
      <c r="U602" s="54"/>
      <c r="V602" s="54"/>
      <c r="W602" s="54"/>
      <c r="X602" s="54"/>
      <c r="Y602" s="54"/>
      <c r="Z602" s="54"/>
      <c r="AA602" s="54"/>
      <c r="AB602" s="54"/>
      <c r="AC602" s="54"/>
      <c r="AD602" s="54"/>
      <c r="AE602" s="54"/>
      <c r="AF602" s="54"/>
      <c r="AG602" s="54"/>
      <c r="AH602" s="54"/>
      <c r="AI602" s="54"/>
    </row>
    <row r="603" spans="1:35" s="56" customFormat="1" ht="6" customHeight="1" x14ac:dyDescent="0.25">
      <c r="A603" s="106"/>
      <c r="B603" s="6"/>
      <c r="C603" s="10"/>
      <c r="D603" s="52"/>
      <c r="E603" s="7"/>
      <c r="F603" s="6"/>
      <c r="G603" s="8"/>
      <c r="H603" s="13"/>
      <c r="I603" s="13"/>
      <c r="J603" s="8"/>
      <c r="K603" s="9"/>
      <c r="L603" s="54"/>
      <c r="M603" s="54"/>
      <c r="N603" s="54"/>
      <c r="O603" s="54"/>
      <c r="P603" s="54"/>
      <c r="Q603" s="54"/>
      <c r="R603" s="54"/>
      <c r="S603" s="54"/>
      <c r="T603" s="54"/>
      <c r="U603" s="54"/>
      <c r="V603" s="54"/>
      <c r="W603" s="54"/>
      <c r="X603" s="54"/>
      <c r="Y603" s="54"/>
      <c r="Z603" s="54"/>
      <c r="AA603" s="54"/>
      <c r="AB603" s="54"/>
      <c r="AC603" s="54"/>
      <c r="AD603" s="54"/>
      <c r="AE603" s="54"/>
      <c r="AF603" s="54"/>
      <c r="AG603" s="54"/>
      <c r="AH603" s="54"/>
      <c r="AI603" s="54"/>
    </row>
    <row r="604" spans="1:35" s="56" customFormat="1" ht="60.75" customHeight="1" x14ac:dyDescent="0.25">
      <c r="A604" s="108" t="s">
        <v>793</v>
      </c>
      <c r="B604" s="6" t="s">
        <v>65</v>
      </c>
      <c r="C604" s="6" t="s">
        <v>757</v>
      </c>
      <c r="D604" s="52" t="s">
        <v>107</v>
      </c>
      <c r="E604" s="7" t="s">
        <v>23</v>
      </c>
      <c r="F604" s="6" t="s">
        <v>758</v>
      </c>
      <c r="G604" s="8">
        <v>1780.56</v>
      </c>
      <c r="H604" s="13">
        <v>3600</v>
      </c>
      <c r="I604" s="13">
        <v>0</v>
      </c>
      <c r="J604" s="8">
        <f>SUM(G604:I604)</f>
        <v>5380.5599999999995</v>
      </c>
      <c r="K604" s="9"/>
      <c r="L604" s="54"/>
      <c r="M604" s="54"/>
      <c r="N604" s="54"/>
      <c r="O604" s="54"/>
      <c r="P604" s="54"/>
      <c r="Q604" s="54"/>
      <c r="R604" s="54"/>
      <c r="S604" s="54"/>
      <c r="T604" s="54"/>
      <c r="U604" s="54"/>
      <c r="V604" s="54"/>
      <c r="W604" s="54"/>
      <c r="X604" s="54"/>
      <c r="Y604" s="54"/>
      <c r="Z604" s="54"/>
      <c r="AA604" s="54"/>
      <c r="AB604" s="54"/>
      <c r="AC604" s="54"/>
      <c r="AD604" s="54"/>
      <c r="AE604" s="54"/>
      <c r="AF604" s="54"/>
      <c r="AG604" s="54"/>
      <c r="AH604" s="54"/>
      <c r="AI604" s="54"/>
    </row>
    <row r="605" spans="1:35" s="56" customFormat="1" ht="6.75" customHeight="1" x14ac:dyDescent="0.25">
      <c r="A605" s="106"/>
      <c r="B605" s="6"/>
      <c r="C605" s="10"/>
      <c r="D605" s="52"/>
      <c r="E605" s="7"/>
      <c r="F605" s="6"/>
      <c r="G605" s="8"/>
      <c r="H605" s="13"/>
      <c r="I605" s="13"/>
      <c r="J605" s="8"/>
      <c r="K605" s="9"/>
      <c r="L605" s="54"/>
      <c r="M605" s="54"/>
      <c r="N605" s="54"/>
      <c r="O605" s="54"/>
      <c r="P605" s="54"/>
      <c r="Q605" s="54"/>
      <c r="R605" s="54"/>
      <c r="S605" s="54"/>
      <c r="T605" s="54"/>
      <c r="U605" s="54"/>
      <c r="V605" s="54"/>
      <c r="W605" s="54"/>
      <c r="X605" s="54"/>
      <c r="Y605" s="54"/>
      <c r="Z605" s="54"/>
      <c r="AA605" s="54"/>
      <c r="AB605" s="54"/>
      <c r="AC605" s="54"/>
      <c r="AD605" s="54"/>
      <c r="AE605" s="54"/>
      <c r="AF605" s="54"/>
      <c r="AG605" s="54"/>
      <c r="AH605" s="54"/>
      <c r="AI605" s="54"/>
    </row>
    <row r="606" spans="1:35" s="56" customFormat="1" ht="63" customHeight="1" x14ac:dyDescent="0.25">
      <c r="A606" s="108" t="s">
        <v>793</v>
      </c>
      <c r="B606" s="6" t="s">
        <v>562</v>
      </c>
      <c r="C606" s="10" t="s">
        <v>759</v>
      </c>
      <c r="D606" s="52" t="s">
        <v>107</v>
      </c>
      <c r="E606" s="7" t="s">
        <v>23</v>
      </c>
      <c r="F606" s="6" t="s">
        <v>758</v>
      </c>
      <c r="G606" s="8">
        <v>1780.56</v>
      </c>
      <c r="H606" s="13">
        <v>3600</v>
      </c>
      <c r="I606" s="13">
        <v>0</v>
      </c>
      <c r="J606" s="8">
        <f>SUM(G606:I606)</f>
        <v>5380.5599999999995</v>
      </c>
      <c r="K606" s="9"/>
      <c r="L606" s="54"/>
      <c r="M606" s="54"/>
      <c r="N606" s="54"/>
      <c r="O606" s="54"/>
      <c r="P606" s="54"/>
      <c r="Q606" s="54"/>
      <c r="R606" s="54"/>
      <c r="S606" s="54"/>
      <c r="T606" s="54"/>
      <c r="U606" s="54"/>
      <c r="V606" s="54"/>
      <c r="W606" s="54"/>
      <c r="X606" s="54"/>
      <c r="Y606" s="54"/>
      <c r="Z606" s="54"/>
      <c r="AA606" s="54"/>
      <c r="AB606" s="54"/>
      <c r="AC606" s="54"/>
      <c r="AD606" s="54"/>
      <c r="AE606" s="54"/>
      <c r="AF606" s="54"/>
      <c r="AG606" s="54"/>
      <c r="AH606" s="54"/>
      <c r="AI606" s="54"/>
    </row>
    <row r="607" spans="1:35" s="56" customFormat="1" ht="5.25" customHeight="1" x14ac:dyDescent="0.25">
      <c r="A607" s="106"/>
      <c r="B607" s="6"/>
      <c r="C607" s="10"/>
      <c r="D607" s="52"/>
      <c r="E607" s="7"/>
      <c r="F607" s="6"/>
      <c r="G607" s="8"/>
      <c r="H607" s="13"/>
      <c r="I607" s="13"/>
      <c r="J607" s="8"/>
      <c r="K607" s="9"/>
      <c r="L607" s="54"/>
      <c r="M607" s="54"/>
      <c r="N607" s="54"/>
      <c r="O607" s="54"/>
      <c r="P607" s="54"/>
      <c r="Q607" s="54"/>
      <c r="R607" s="54"/>
      <c r="S607" s="54"/>
      <c r="T607" s="54"/>
      <c r="U607" s="54"/>
      <c r="V607" s="54"/>
      <c r="W607" s="54"/>
      <c r="X607" s="54"/>
      <c r="Y607" s="54"/>
      <c r="Z607" s="54"/>
      <c r="AA607" s="54"/>
      <c r="AB607" s="54"/>
      <c r="AC607" s="54"/>
      <c r="AD607" s="54"/>
      <c r="AE607" s="54"/>
      <c r="AF607" s="54"/>
      <c r="AG607" s="54"/>
      <c r="AH607" s="54"/>
      <c r="AI607" s="54"/>
    </row>
    <row r="608" spans="1:35" s="56" customFormat="1" ht="103.5" customHeight="1" x14ac:dyDescent="0.25">
      <c r="A608" s="108" t="s">
        <v>794</v>
      </c>
      <c r="B608" s="6" t="s">
        <v>144</v>
      </c>
      <c r="C608" s="6" t="s">
        <v>254</v>
      </c>
      <c r="D608" s="52" t="s">
        <v>107</v>
      </c>
      <c r="E608" s="7" t="s">
        <v>251</v>
      </c>
      <c r="F608" s="6" t="s">
        <v>760</v>
      </c>
      <c r="G608" s="8">
        <v>2249.85</v>
      </c>
      <c r="H608" s="13">
        <v>800</v>
      </c>
      <c r="I608" s="13">
        <v>0</v>
      </c>
      <c r="J608" s="8">
        <f>SUM(G608:I608)</f>
        <v>3049.85</v>
      </c>
      <c r="K608" s="9"/>
      <c r="L608" s="54"/>
      <c r="M608" s="54"/>
      <c r="N608" s="54"/>
      <c r="O608" s="54"/>
      <c r="P608" s="54"/>
      <c r="Q608" s="54"/>
      <c r="R608" s="54"/>
      <c r="S608" s="54"/>
      <c r="T608" s="54"/>
      <c r="U608" s="54"/>
      <c r="V608" s="54"/>
      <c r="W608" s="54"/>
      <c r="X608" s="54"/>
      <c r="Y608" s="54"/>
      <c r="Z608" s="54"/>
      <c r="AA608" s="54"/>
      <c r="AB608" s="54"/>
      <c r="AC608" s="54"/>
      <c r="AD608" s="54"/>
      <c r="AE608" s="54"/>
      <c r="AF608" s="54"/>
      <c r="AG608" s="54"/>
      <c r="AH608" s="54"/>
      <c r="AI608" s="54"/>
    </row>
    <row r="609" spans="1:35" s="56" customFormat="1" ht="4.5" customHeight="1" x14ac:dyDescent="0.25">
      <c r="A609" s="106"/>
      <c r="B609" s="6"/>
      <c r="C609" s="10"/>
      <c r="D609" s="52"/>
      <c r="E609" s="7"/>
      <c r="F609" s="6"/>
      <c r="G609" s="8"/>
      <c r="H609" s="13"/>
      <c r="I609" s="13"/>
      <c r="J609" s="8"/>
      <c r="K609" s="9"/>
      <c r="L609" s="54"/>
      <c r="M609" s="54"/>
      <c r="N609" s="54"/>
      <c r="O609" s="54"/>
      <c r="P609" s="54"/>
      <c r="Q609" s="54"/>
      <c r="R609" s="54"/>
      <c r="S609" s="54"/>
      <c r="T609" s="54"/>
      <c r="U609" s="54"/>
      <c r="V609" s="54"/>
      <c r="W609" s="54"/>
      <c r="X609" s="54"/>
      <c r="Y609" s="54"/>
      <c r="Z609" s="54"/>
      <c r="AA609" s="54"/>
      <c r="AB609" s="54"/>
      <c r="AC609" s="54"/>
      <c r="AD609" s="54"/>
      <c r="AE609" s="54"/>
      <c r="AF609" s="54"/>
      <c r="AG609" s="54"/>
      <c r="AH609" s="54"/>
      <c r="AI609" s="54"/>
    </row>
    <row r="610" spans="1:35" s="56" customFormat="1" ht="182.25" customHeight="1" x14ac:dyDescent="0.25">
      <c r="A610" s="108" t="s">
        <v>795</v>
      </c>
      <c r="B610" s="6" t="s">
        <v>70</v>
      </c>
      <c r="C610" s="10" t="s">
        <v>761</v>
      </c>
      <c r="D610" s="52" t="s">
        <v>762</v>
      </c>
      <c r="E610" s="7" t="s">
        <v>72</v>
      </c>
      <c r="F610" s="6" t="s">
        <v>763</v>
      </c>
      <c r="G610" s="8">
        <v>1420.71</v>
      </c>
      <c r="H610" s="13">
        <v>2000</v>
      </c>
      <c r="I610" s="13">
        <v>0</v>
      </c>
      <c r="J610" s="8">
        <f>SUM(G610:I610)</f>
        <v>3420.71</v>
      </c>
      <c r="K610" s="9"/>
      <c r="L610" s="54"/>
      <c r="M610" s="54"/>
      <c r="N610" s="54"/>
      <c r="O610" s="54"/>
      <c r="P610" s="54"/>
      <c r="Q610" s="54"/>
      <c r="R610" s="54"/>
      <c r="S610" s="54"/>
      <c r="T610" s="54"/>
      <c r="U610" s="54"/>
      <c r="V610" s="54"/>
      <c r="W610" s="54"/>
      <c r="X610" s="54"/>
      <c r="Y610" s="54"/>
      <c r="Z610" s="54"/>
      <c r="AA610" s="54"/>
      <c r="AB610" s="54"/>
      <c r="AC610" s="54"/>
      <c r="AD610" s="54"/>
      <c r="AE610" s="54"/>
      <c r="AF610" s="54"/>
      <c r="AG610" s="54"/>
      <c r="AH610" s="54"/>
      <c r="AI610" s="54"/>
    </row>
    <row r="611" spans="1:35" s="56" customFormat="1" ht="6" customHeight="1" x14ac:dyDescent="0.25">
      <c r="A611" s="106"/>
      <c r="B611" s="6"/>
      <c r="C611" s="10"/>
      <c r="D611" s="52"/>
      <c r="E611" s="7"/>
      <c r="F611" s="6"/>
      <c r="G611" s="8"/>
      <c r="H611" s="13"/>
      <c r="I611" s="13"/>
      <c r="J611" s="8"/>
      <c r="K611" s="9"/>
      <c r="L611" s="54"/>
      <c r="M611" s="54"/>
      <c r="N611" s="54"/>
      <c r="O611" s="54"/>
      <c r="P611" s="54"/>
      <c r="Q611" s="54"/>
      <c r="R611" s="54"/>
      <c r="S611" s="54"/>
      <c r="T611" s="54"/>
      <c r="U611" s="54"/>
      <c r="V611" s="54"/>
      <c r="W611" s="54"/>
      <c r="X611" s="54"/>
      <c r="Y611" s="54"/>
      <c r="Z611" s="54"/>
      <c r="AA611" s="54"/>
      <c r="AB611" s="54"/>
      <c r="AC611" s="54"/>
      <c r="AD611" s="54"/>
      <c r="AE611" s="54"/>
      <c r="AF611" s="54"/>
      <c r="AG611" s="54"/>
      <c r="AH611" s="54"/>
      <c r="AI611" s="54"/>
    </row>
    <row r="612" spans="1:35" s="56" customFormat="1" ht="93" customHeight="1" x14ac:dyDescent="0.25">
      <c r="A612" s="108" t="s">
        <v>796</v>
      </c>
      <c r="B612" s="6" t="s">
        <v>764</v>
      </c>
      <c r="C612" s="6" t="s">
        <v>372</v>
      </c>
      <c r="D612" s="52" t="s">
        <v>386</v>
      </c>
      <c r="E612" s="34" t="s">
        <v>72</v>
      </c>
      <c r="F612" s="6" t="s">
        <v>765</v>
      </c>
      <c r="G612" s="8">
        <v>970.61</v>
      </c>
      <c r="H612" s="13">
        <v>1500</v>
      </c>
      <c r="I612" s="13">
        <v>0</v>
      </c>
      <c r="J612" s="8">
        <f>SUM(G612:I612)</f>
        <v>2470.61</v>
      </c>
      <c r="K612" s="9"/>
      <c r="L612" s="54"/>
      <c r="M612" s="54"/>
      <c r="N612" s="54"/>
      <c r="O612" s="54"/>
      <c r="P612" s="54"/>
      <c r="Q612" s="54"/>
      <c r="R612" s="54"/>
      <c r="S612" s="54"/>
      <c r="T612" s="54"/>
      <c r="U612" s="54"/>
      <c r="V612" s="54"/>
      <c r="W612" s="54"/>
      <c r="X612" s="54"/>
      <c r="Y612" s="54"/>
      <c r="Z612" s="54"/>
      <c r="AA612" s="54"/>
      <c r="AB612" s="54"/>
      <c r="AC612" s="54"/>
      <c r="AD612" s="54"/>
      <c r="AE612" s="54"/>
      <c r="AF612" s="54"/>
      <c r="AG612" s="54"/>
      <c r="AH612" s="54"/>
      <c r="AI612" s="54"/>
    </row>
    <row r="613" spans="1:35" s="56" customFormat="1" ht="3.75" customHeight="1" x14ac:dyDescent="0.25">
      <c r="A613" s="106"/>
      <c r="B613" s="6"/>
      <c r="C613" s="10"/>
      <c r="D613" s="52"/>
      <c r="E613" s="7"/>
      <c r="F613" s="6"/>
      <c r="G613" s="8"/>
      <c r="H613" s="13"/>
      <c r="I613" s="13"/>
      <c r="J613" s="8"/>
      <c r="K613" s="9"/>
      <c r="L613" s="54"/>
      <c r="M613" s="54"/>
      <c r="N613" s="54"/>
      <c r="O613" s="54"/>
      <c r="P613" s="54"/>
      <c r="Q613" s="54"/>
      <c r="R613" s="54"/>
      <c r="S613" s="54"/>
      <c r="T613" s="54"/>
      <c r="U613" s="54"/>
      <c r="V613" s="54"/>
      <c r="W613" s="54"/>
      <c r="X613" s="54"/>
      <c r="Y613" s="54"/>
      <c r="Z613" s="54"/>
      <c r="AA613" s="54"/>
      <c r="AB613" s="54"/>
      <c r="AC613" s="54"/>
      <c r="AD613" s="54"/>
      <c r="AE613" s="54"/>
      <c r="AF613" s="54"/>
      <c r="AG613" s="54"/>
      <c r="AH613" s="54"/>
      <c r="AI613" s="54"/>
    </row>
    <row r="614" spans="1:35" s="56" customFormat="1" ht="76.5" customHeight="1" x14ac:dyDescent="0.25">
      <c r="A614" s="108" t="s">
        <v>796</v>
      </c>
      <c r="B614" s="6" t="s">
        <v>766</v>
      </c>
      <c r="C614" s="10" t="s">
        <v>288</v>
      </c>
      <c r="D614" s="52" t="s">
        <v>754</v>
      </c>
      <c r="E614" s="7" t="s">
        <v>72</v>
      </c>
      <c r="F614" s="6" t="s">
        <v>765</v>
      </c>
      <c r="G614" s="8">
        <v>970.61</v>
      </c>
      <c r="H614" s="13">
        <v>1500</v>
      </c>
      <c r="I614" s="13">
        <v>0</v>
      </c>
      <c r="J614" s="8">
        <f>SUM(G614:I614)</f>
        <v>2470.61</v>
      </c>
      <c r="K614" s="9"/>
      <c r="L614" s="54"/>
      <c r="M614" s="54"/>
      <c r="N614" s="54"/>
      <c r="O614" s="54"/>
      <c r="P614" s="54"/>
      <c r="Q614" s="54"/>
      <c r="R614" s="54"/>
      <c r="S614" s="54"/>
      <c r="T614" s="54"/>
      <c r="U614" s="54"/>
      <c r="V614" s="54"/>
      <c r="W614" s="54"/>
      <c r="X614" s="54"/>
      <c r="Y614" s="54"/>
      <c r="Z614" s="54"/>
      <c r="AA614" s="54"/>
      <c r="AB614" s="54"/>
      <c r="AC614" s="54"/>
      <c r="AD614" s="54"/>
      <c r="AE614" s="54"/>
      <c r="AF614" s="54"/>
      <c r="AG614" s="54"/>
      <c r="AH614" s="54"/>
      <c r="AI614" s="54"/>
    </row>
    <row r="615" spans="1:35" s="56" customFormat="1" ht="6.75" customHeight="1" x14ac:dyDescent="0.25">
      <c r="A615" s="106"/>
      <c r="B615" s="6"/>
      <c r="C615" s="10"/>
      <c r="D615" s="52"/>
      <c r="E615" s="7"/>
      <c r="F615" s="6"/>
      <c r="G615" s="8"/>
      <c r="H615" s="13"/>
      <c r="I615" s="13"/>
      <c r="J615" s="8"/>
      <c r="K615" s="9"/>
      <c r="L615" s="54"/>
      <c r="M615" s="54"/>
      <c r="N615" s="54"/>
      <c r="O615" s="54"/>
      <c r="P615" s="54"/>
      <c r="Q615" s="54"/>
      <c r="R615" s="54"/>
      <c r="S615" s="54"/>
      <c r="T615" s="54"/>
      <c r="U615" s="54"/>
      <c r="V615" s="54"/>
      <c r="W615" s="54"/>
      <c r="X615" s="54"/>
      <c r="Y615" s="54"/>
      <c r="Z615" s="54"/>
      <c r="AA615" s="54"/>
      <c r="AB615" s="54"/>
      <c r="AC615" s="54"/>
      <c r="AD615" s="54"/>
      <c r="AE615" s="54"/>
      <c r="AF615" s="54"/>
      <c r="AG615" s="54"/>
      <c r="AH615" s="54"/>
      <c r="AI615" s="54"/>
    </row>
    <row r="616" spans="1:35" s="56" customFormat="1" ht="93" customHeight="1" x14ac:dyDescent="0.25">
      <c r="A616" s="108" t="s">
        <v>797</v>
      </c>
      <c r="B616" s="6" t="s">
        <v>27</v>
      </c>
      <c r="C616" s="10" t="s">
        <v>753</v>
      </c>
      <c r="D616" s="52" t="s">
        <v>754</v>
      </c>
      <c r="E616" s="7" t="s">
        <v>57</v>
      </c>
      <c r="F616" s="6" t="s">
        <v>767</v>
      </c>
      <c r="G616" s="8">
        <v>2778.91</v>
      </c>
      <c r="H616" s="13">
        <v>4200</v>
      </c>
      <c r="I616" s="13">
        <v>0</v>
      </c>
      <c r="J616" s="8">
        <f>SUM(G616:I616)</f>
        <v>6978.91</v>
      </c>
      <c r="K616" s="9"/>
      <c r="L616" s="54"/>
      <c r="M616" s="54"/>
      <c r="N616" s="54"/>
      <c r="O616" s="54"/>
      <c r="P616" s="54"/>
      <c r="Q616" s="54"/>
      <c r="R616" s="54"/>
      <c r="S616" s="54"/>
      <c r="T616" s="54"/>
      <c r="U616" s="54"/>
      <c r="V616" s="54"/>
      <c r="W616" s="54"/>
      <c r="X616" s="54"/>
      <c r="Y616" s="54"/>
      <c r="Z616" s="54"/>
      <c r="AA616" s="54"/>
      <c r="AB616" s="54"/>
      <c r="AC616" s="54"/>
      <c r="AD616" s="54"/>
      <c r="AE616" s="54"/>
      <c r="AF616" s="54"/>
      <c r="AG616" s="54"/>
      <c r="AH616" s="54"/>
      <c r="AI616" s="54"/>
    </row>
    <row r="617" spans="1:35" s="56" customFormat="1" ht="7.5" customHeight="1" x14ac:dyDescent="0.25">
      <c r="A617" s="106"/>
      <c r="B617" s="6"/>
      <c r="C617" s="10"/>
      <c r="D617" s="52"/>
      <c r="E617" s="7"/>
      <c r="F617" s="6"/>
      <c r="G617" s="8"/>
      <c r="H617" s="13"/>
      <c r="I617" s="13"/>
      <c r="J617" s="8"/>
      <c r="K617" s="9"/>
      <c r="L617" s="54"/>
      <c r="M617" s="54"/>
      <c r="N617" s="54"/>
      <c r="O617" s="54"/>
      <c r="P617" s="54"/>
      <c r="Q617" s="54"/>
      <c r="R617" s="54"/>
      <c r="S617" s="54"/>
      <c r="T617" s="54"/>
      <c r="U617" s="54"/>
      <c r="V617" s="54"/>
      <c r="W617" s="54"/>
      <c r="X617" s="54"/>
      <c r="Y617" s="54"/>
      <c r="Z617" s="54"/>
      <c r="AA617" s="54"/>
      <c r="AB617" s="54"/>
      <c r="AC617" s="54"/>
      <c r="AD617" s="54"/>
      <c r="AE617" s="54"/>
      <c r="AF617" s="54"/>
      <c r="AG617" s="54"/>
      <c r="AH617" s="54"/>
      <c r="AI617" s="54"/>
    </row>
    <row r="618" spans="1:35" s="56" customFormat="1" ht="136.5" customHeight="1" x14ac:dyDescent="0.25">
      <c r="A618" s="108" t="s">
        <v>797</v>
      </c>
      <c r="B618" s="6" t="s">
        <v>608</v>
      </c>
      <c r="C618" s="6" t="s">
        <v>768</v>
      </c>
      <c r="D618" s="52" t="s">
        <v>93</v>
      </c>
      <c r="E618" s="7" t="s">
        <v>57</v>
      </c>
      <c r="F618" s="6" t="s">
        <v>769</v>
      </c>
      <c r="G618" s="8">
        <v>1143.9100000000001</v>
      </c>
      <c r="H618" s="13">
        <v>2000</v>
      </c>
      <c r="I618" s="13">
        <v>0</v>
      </c>
      <c r="J618" s="8">
        <f>SUM(G618:I618)</f>
        <v>3143.91</v>
      </c>
      <c r="K618" s="9"/>
      <c r="L618" s="54"/>
      <c r="M618" s="54"/>
      <c r="N618" s="54"/>
      <c r="O618" s="54"/>
      <c r="P618" s="54"/>
      <c r="Q618" s="54"/>
      <c r="R618" s="54"/>
      <c r="S618" s="54"/>
      <c r="T618" s="54"/>
      <c r="U618" s="54"/>
      <c r="V618" s="54"/>
      <c r="W618" s="54"/>
      <c r="X618" s="54"/>
      <c r="Y618" s="54"/>
      <c r="Z618" s="54"/>
      <c r="AA618" s="54"/>
      <c r="AB618" s="54"/>
      <c r="AC618" s="54"/>
      <c r="AD618" s="54"/>
      <c r="AE618" s="54"/>
      <c r="AF618" s="54"/>
      <c r="AG618" s="54"/>
      <c r="AH618" s="54"/>
      <c r="AI618" s="54"/>
    </row>
    <row r="619" spans="1:35" s="56" customFormat="1" ht="6.75" customHeight="1" x14ac:dyDescent="0.25">
      <c r="A619" s="106"/>
      <c r="B619" s="6"/>
      <c r="C619" s="10"/>
      <c r="D619" s="52"/>
      <c r="E619" s="7"/>
      <c r="F619" s="6"/>
      <c r="G619" s="8"/>
      <c r="H619" s="13"/>
      <c r="I619" s="13"/>
      <c r="J619" s="8"/>
      <c r="K619" s="9"/>
      <c r="L619" s="54"/>
      <c r="M619" s="54"/>
      <c r="N619" s="54"/>
      <c r="O619" s="54"/>
      <c r="P619" s="54"/>
      <c r="Q619" s="54"/>
      <c r="R619" s="54"/>
      <c r="S619" s="54"/>
      <c r="T619" s="54"/>
      <c r="U619" s="54"/>
      <c r="V619" s="54"/>
      <c r="W619" s="54"/>
      <c r="X619" s="54"/>
      <c r="Y619" s="54"/>
      <c r="Z619" s="54"/>
      <c r="AA619" s="54"/>
      <c r="AB619" s="54"/>
      <c r="AC619" s="54"/>
      <c r="AD619" s="54"/>
      <c r="AE619" s="54"/>
      <c r="AF619" s="54"/>
      <c r="AG619" s="54"/>
      <c r="AH619" s="54"/>
      <c r="AI619" s="54"/>
    </row>
    <row r="620" spans="1:35" s="56" customFormat="1" ht="145.5" customHeight="1" x14ac:dyDescent="0.25">
      <c r="A620" s="108" t="s">
        <v>797</v>
      </c>
      <c r="B620" s="6" t="s">
        <v>346</v>
      </c>
      <c r="C620" s="10" t="s">
        <v>271</v>
      </c>
      <c r="D620" s="52" t="s">
        <v>93</v>
      </c>
      <c r="E620" s="7" t="s">
        <v>57</v>
      </c>
      <c r="F620" s="6" t="s">
        <v>769</v>
      </c>
      <c r="G620" s="8">
        <v>1143.9100000000001</v>
      </c>
      <c r="H620" s="13">
        <v>2000</v>
      </c>
      <c r="I620" s="13">
        <v>0</v>
      </c>
      <c r="J620" s="8">
        <f>SUM(G620:I620)</f>
        <v>3143.91</v>
      </c>
      <c r="K620" s="9"/>
      <c r="L620" s="54"/>
      <c r="M620" s="54"/>
      <c r="N620" s="54"/>
      <c r="O620" s="54"/>
      <c r="P620" s="54"/>
      <c r="Q620" s="54"/>
      <c r="R620" s="54"/>
      <c r="S620" s="54"/>
      <c r="T620" s="54"/>
      <c r="U620" s="54"/>
      <c r="V620" s="54"/>
      <c r="W620" s="54"/>
      <c r="X620" s="54"/>
      <c r="Y620" s="54"/>
      <c r="Z620" s="54"/>
      <c r="AA620" s="54"/>
      <c r="AB620" s="54"/>
      <c r="AC620" s="54"/>
      <c r="AD620" s="54"/>
      <c r="AE620" s="54"/>
      <c r="AF620" s="54"/>
      <c r="AG620" s="54"/>
      <c r="AH620" s="54"/>
      <c r="AI620" s="54"/>
    </row>
    <row r="621" spans="1:35" s="56" customFormat="1" ht="24" customHeight="1" x14ac:dyDescent="0.25">
      <c r="A621" s="106"/>
      <c r="B621" s="6"/>
      <c r="C621" s="6"/>
      <c r="D621" s="52"/>
      <c r="E621" s="7"/>
      <c r="F621" s="6"/>
      <c r="G621" s="8"/>
      <c r="H621" s="13"/>
      <c r="I621" s="13"/>
      <c r="J621" s="8"/>
      <c r="K621" s="9"/>
      <c r="L621" s="54"/>
      <c r="M621" s="54"/>
      <c r="N621" s="54"/>
      <c r="O621" s="54"/>
      <c r="P621" s="54"/>
      <c r="Q621" s="54"/>
      <c r="R621" s="54"/>
      <c r="S621" s="54"/>
      <c r="T621" s="54"/>
      <c r="U621" s="54"/>
      <c r="V621" s="54"/>
      <c r="W621" s="54"/>
      <c r="X621" s="54"/>
      <c r="Y621" s="54"/>
      <c r="Z621" s="54"/>
      <c r="AA621" s="54"/>
      <c r="AB621" s="54"/>
      <c r="AC621" s="54"/>
      <c r="AD621" s="54"/>
      <c r="AE621" s="54"/>
      <c r="AF621" s="54"/>
      <c r="AG621" s="54"/>
      <c r="AH621" s="54"/>
      <c r="AI621" s="54"/>
    </row>
    <row r="622" spans="1:35" s="56" customFormat="1" ht="60.75" customHeight="1" x14ac:dyDescent="0.25">
      <c r="A622" s="108" t="s">
        <v>798</v>
      </c>
      <c r="B622" s="6" t="s">
        <v>552</v>
      </c>
      <c r="C622" s="10" t="s">
        <v>217</v>
      </c>
      <c r="D622" s="52" t="s">
        <v>360</v>
      </c>
      <c r="E622" s="7" t="s">
        <v>72</v>
      </c>
      <c r="F622" s="6" t="s">
        <v>770</v>
      </c>
      <c r="G622" s="8">
        <v>0</v>
      </c>
      <c r="H622" s="13">
        <v>375</v>
      </c>
      <c r="I622" s="13">
        <v>0</v>
      </c>
      <c r="J622" s="8">
        <f>SUM(G622:I622)</f>
        <v>375</v>
      </c>
      <c r="K622" s="9"/>
      <c r="L622" s="54"/>
      <c r="M622" s="54"/>
      <c r="N622" s="54"/>
      <c r="O622" s="54"/>
      <c r="P622" s="54"/>
      <c r="Q622" s="54"/>
      <c r="R622" s="54"/>
      <c r="S622" s="54"/>
      <c r="T622" s="54"/>
      <c r="U622" s="54"/>
      <c r="V622" s="54"/>
      <c r="W622" s="54"/>
      <c r="X622" s="54"/>
      <c r="Y622" s="54"/>
      <c r="Z622" s="54"/>
      <c r="AA622" s="54"/>
      <c r="AB622" s="54"/>
      <c r="AC622" s="54"/>
      <c r="AD622" s="54"/>
      <c r="AE622" s="54"/>
      <c r="AF622" s="54"/>
      <c r="AG622" s="54"/>
      <c r="AH622" s="54"/>
      <c r="AI622" s="54"/>
    </row>
    <row r="623" spans="1:35" s="56" customFormat="1" ht="4.5" customHeight="1" x14ac:dyDescent="0.25">
      <c r="A623" s="106"/>
      <c r="B623" s="6"/>
      <c r="C623" s="6"/>
      <c r="D623" s="52"/>
      <c r="E623" s="7"/>
      <c r="F623" s="6"/>
      <c r="G623" s="8"/>
      <c r="H623" s="13"/>
      <c r="I623" s="13"/>
      <c r="J623" s="8"/>
      <c r="K623" s="9"/>
      <c r="L623" s="54"/>
      <c r="M623" s="54"/>
      <c r="N623" s="54"/>
      <c r="O623" s="54"/>
      <c r="P623" s="54"/>
      <c r="Q623" s="54"/>
      <c r="R623" s="54"/>
      <c r="S623" s="54"/>
      <c r="T623" s="54"/>
      <c r="U623" s="54"/>
      <c r="V623" s="54"/>
      <c r="W623" s="54"/>
      <c r="X623" s="54"/>
      <c r="Y623" s="54"/>
      <c r="Z623" s="54"/>
      <c r="AA623" s="54"/>
      <c r="AB623" s="54"/>
      <c r="AC623" s="54"/>
      <c r="AD623" s="54"/>
      <c r="AE623" s="54"/>
      <c r="AF623" s="54"/>
      <c r="AG623" s="54"/>
      <c r="AH623" s="54"/>
      <c r="AI623" s="54"/>
    </row>
    <row r="624" spans="1:35" s="56" customFormat="1" ht="57" customHeight="1" x14ac:dyDescent="0.25">
      <c r="A624" s="108" t="s">
        <v>799</v>
      </c>
      <c r="B624" s="6" t="s">
        <v>741</v>
      </c>
      <c r="C624" s="6" t="s">
        <v>702</v>
      </c>
      <c r="D624" s="52" t="s">
        <v>165</v>
      </c>
      <c r="E624" s="51" t="s">
        <v>771</v>
      </c>
      <c r="F624" s="52" t="s">
        <v>772</v>
      </c>
      <c r="G624" s="53">
        <v>0</v>
      </c>
      <c r="H624" s="53">
        <v>300</v>
      </c>
      <c r="I624" s="53">
        <v>0</v>
      </c>
      <c r="J624" s="53">
        <f>SUM(G624:I624)</f>
        <v>300</v>
      </c>
      <c r="K624" s="9"/>
      <c r="L624" s="54"/>
      <c r="M624" s="54"/>
      <c r="N624" s="54"/>
      <c r="O624" s="54"/>
      <c r="P624" s="54"/>
      <c r="Q624" s="54"/>
      <c r="R624" s="54"/>
      <c r="S624" s="54"/>
      <c r="T624" s="54"/>
      <c r="U624" s="54"/>
      <c r="V624" s="54"/>
      <c r="W624" s="54"/>
      <c r="X624" s="54"/>
      <c r="Y624" s="54"/>
      <c r="Z624" s="54"/>
      <c r="AA624" s="54"/>
      <c r="AB624" s="54"/>
      <c r="AC624" s="54"/>
      <c r="AD624" s="54"/>
      <c r="AE624" s="54"/>
      <c r="AF624" s="54"/>
      <c r="AG624" s="54"/>
      <c r="AH624" s="54"/>
      <c r="AI624" s="54"/>
    </row>
    <row r="625" spans="1:35" s="56" customFormat="1" ht="6" customHeight="1" x14ac:dyDescent="0.25">
      <c r="A625" s="106"/>
      <c r="B625" s="6"/>
      <c r="C625" s="6"/>
      <c r="D625" s="52"/>
      <c r="E625" s="51"/>
      <c r="F625" s="52"/>
      <c r="G625" s="53"/>
      <c r="H625" s="53"/>
      <c r="I625" s="53"/>
      <c r="J625" s="53"/>
      <c r="K625" s="9"/>
      <c r="L625" s="54"/>
      <c r="M625" s="54"/>
      <c r="N625" s="54"/>
      <c r="O625" s="54"/>
      <c r="P625" s="54"/>
      <c r="Q625" s="54"/>
      <c r="R625" s="54"/>
      <c r="S625" s="54"/>
      <c r="T625" s="54"/>
      <c r="U625" s="54"/>
      <c r="V625" s="54"/>
      <c r="W625" s="54"/>
      <c r="X625" s="54"/>
      <c r="Y625" s="54"/>
      <c r="Z625" s="54"/>
      <c r="AA625" s="54"/>
      <c r="AB625" s="54"/>
      <c r="AC625" s="54"/>
      <c r="AD625" s="54"/>
      <c r="AE625" s="54"/>
      <c r="AF625" s="54"/>
      <c r="AG625" s="54"/>
      <c r="AH625" s="54"/>
      <c r="AI625" s="54"/>
    </row>
    <row r="626" spans="1:35" s="56" customFormat="1" ht="50.25" customHeight="1" x14ac:dyDescent="0.25">
      <c r="A626" s="108" t="s">
        <v>800</v>
      </c>
      <c r="B626" s="6" t="s">
        <v>773</v>
      </c>
      <c r="C626" s="6" t="s">
        <v>482</v>
      </c>
      <c r="D626" s="52" t="s">
        <v>165</v>
      </c>
      <c r="E626" s="51" t="s">
        <v>771</v>
      </c>
      <c r="F626" s="52" t="s">
        <v>772</v>
      </c>
      <c r="G626" s="53">
        <v>0</v>
      </c>
      <c r="H626" s="53">
        <v>300</v>
      </c>
      <c r="I626" s="53">
        <v>0</v>
      </c>
      <c r="J626" s="53">
        <f>SUM(G626:I626)</f>
        <v>300</v>
      </c>
      <c r="K626" s="9" t="s">
        <v>19</v>
      </c>
      <c r="L626" s="54"/>
      <c r="M626" s="54"/>
      <c r="N626" s="54"/>
      <c r="O626" s="54"/>
      <c r="P626" s="54"/>
      <c r="Q626" s="54"/>
      <c r="R626" s="54"/>
      <c r="S626" s="54"/>
      <c r="T626" s="54"/>
      <c r="U626" s="54"/>
      <c r="V626" s="54"/>
      <c r="W626" s="54"/>
      <c r="X626" s="54"/>
      <c r="Y626" s="54"/>
      <c r="Z626" s="54"/>
      <c r="AA626" s="54"/>
      <c r="AB626" s="54"/>
      <c r="AC626" s="54"/>
      <c r="AD626" s="54"/>
      <c r="AE626" s="54"/>
      <c r="AF626" s="54"/>
      <c r="AG626" s="54"/>
      <c r="AH626" s="54"/>
      <c r="AI626" s="54"/>
    </row>
    <row r="627" spans="1:35" s="56" customFormat="1" ht="6" customHeight="1" x14ac:dyDescent="0.25">
      <c r="A627" s="106"/>
      <c r="B627" s="6"/>
      <c r="C627" s="6"/>
      <c r="D627" s="52"/>
      <c r="E627" s="7"/>
      <c r="F627" s="6"/>
      <c r="G627" s="8"/>
      <c r="H627" s="13"/>
      <c r="I627" s="13"/>
      <c r="J627" s="8"/>
      <c r="K627" s="9"/>
      <c r="L627" s="54"/>
      <c r="M627" s="54"/>
      <c r="N627" s="54"/>
      <c r="O627" s="54"/>
      <c r="P627" s="54"/>
      <c r="Q627" s="54"/>
      <c r="R627" s="54"/>
      <c r="S627" s="54"/>
      <c r="T627" s="54"/>
      <c r="U627" s="54"/>
      <c r="V627" s="54"/>
      <c r="W627" s="54"/>
      <c r="X627" s="54"/>
      <c r="Y627" s="54"/>
      <c r="Z627" s="54"/>
      <c r="AA627" s="54"/>
      <c r="AB627" s="54"/>
      <c r="AC627" s="54"/>
      <c r="AD627" s="54"/>
      <c r="AE627" s="54"/>
      <c r="AF627" s="54"/>
      <c r="AG627" s="54"/>
      <c r="AH627" s="54"/>
      <c r="AI627" s="54"/>
    </row>
    <row r="628" spans="1:35" s="56" customFormat="1" ht="123.75" customHeight="1" x14ac:dyDescent="0.25">
      <c r="A628" s="108" t="s">
        <v>801</v>
      </c>
      <c r="B628" s="6" t="s">
        <v>775</v>
      </c>
      <c r="C628" s="6" t="s">
        <v>776</v>
      </c>
      <c r="D628" s="52" t="s">
        <v>107</v>
      </c>
      <c r="E628" s="7" t="s">
        <v>312</v>
      </c>
      <c r="F628" s="6" t="s">
        <v>777</v>
      </c>
      <c r="G628" s="8">
        <v>1011.46</v>
      </c>
      <c r="H628" s="13">
        <v>500</v>
      </c>
      <c r="I628" s="13">
        <v>0</v>
      </c>
      <c r="J628" s="8">
        <f>SUM(G628:I628)</f>
        <v>1511.46</v>
      </c>
      <c r="K628" s="9"/>
      <c r="L628" s="54"/>
      <c r="M628" s="54"/>
      <c r="N628" s="54"/>
      <c r="O628" s="54"/>
      <c r="P628" s="54"/>
      <c r="Q628" s="54"/>
      <c r="R628" s="54"/>
      <c r="S628" s="54"/>
      <c r="T628" s="54"/>
      <c r="U628" s="54"/>
      <c r="V628" s="54"/>
      <c r="W628" s="54"/>
      <c r="X628" s="54"/>
      <c r="Y628" s="54"/>
      <c r="Z628" s="54"/>
      <c r="AA628" s="54"/>
      <c r="AB628" s="54"/>
      <c r="AC628" s="54"/>
      <c r="AD628" s="54"/>
      <c r="AE628" s="54"/>
      <c r="AF628" s="54"/>
      <c r="AG628" s="54"/>
      <c r="AH628" s="54"/>
      <c r="AI628" s="54"/>
    </row>
    <row r="629" spans="1:35" s="56" customFormat="1" ht="6" customHeight="1" x14ac:dyDescent="0.25">
      <c r="A629" s="106"/>
      <c r="B629" s="6"/>
      <c r="C629" s="6"/>
      <c r="D629" s="52"/>
      <c r="E629" s="7"/>
      <c r="F629" s="6"/>
      <c r="G629" s="8"/>
      <c r="H629" s="13"/>
      <c r="I629" s="13"/>
      <c r="J629" s="8"/>
      <c r="K629" s="9"/>
      <c r="L629" s="54"/>
      <c r="M629" s="54"/>
      <c r="N629" s="54"/>
      <c r="O629" s="54"/>
      <c r="P629" s="54"/>
      <c r="Q629" s="54"/>
      <c r="R629" s="54"/>
      <c r="S629" s="54"/>
      <c r="T629" s="54"/>
      <c r="U629" s="54"/>
      <c r="V629" s="54"/>
      <c r="W629" s="54"/>
      <c r="X629" s="54"/>
      <c r="Y629" s="54"/>
      <c r="Z629" s="54"/>
      <c r="AA629" s="54"/>
      <c r="AB629" s="54"/>
      <c r="AC629" s="54"/>
      <c r="AD629" s="54"/>
      <c r="AE629" s="54"/>
      <c r="AF629" s="54"/>
      <c r="AG629" s="54"/>
      <c r="AH629" s="54"/>
      <c r="AI629" s="54"/>
    </row>
    <row r="630" spans="1:35" s="56" customFormat="1" ht="99" customHeight="1" x14ac:dyDescent="0.25">
      <c r="A630" s="108" t="s">
        <v>802</v>
      </c>
      <c r="B630" s="6" t="s">
        <v>122</v>
      </c>
      <c r="C630" s="6" t="s">
        <v>265</v>
      </c>
      <c r="D630" s="52" t="s">
        <v>123</v>
      </c>
      <c r="E630" s="7" t="s">
        <v>778</v>
      </c>
      <c r="F630" s="6" t="s">
        <v>779</v>
      </c>
      <c r="G630" s="8">
        <v>1663.19</v>
      </c>
      <c r="H630" s="13">
        <v>1000</v>
      </c>
      <c r="I630" s="13">
        <v>0</v>
      </c>
      <c r="J630" s="8">
        <f>SUM(G630:I630)</f>
        <v>2663.19</v>
      </c>
      <c r="K630" s="9"/>
      <c r="L630" s="54"/>
      <c r="M630" s="54"/>
      <c r="N630" s="54"/>
      <c r="O630" s="54"/>
      <c r="P630" s="54"/>
      <c r="Q630" s="54"/>
      <c r="R630" s="54"/>
      <c r="S630" s="54"/>
      <c r="T630" s="54"/>
      <c r="U630" s="54"/>
      <c r="V630" s="54"/>
      <c r="W630" s="54"/>
      <c r="X630" s="54"/>
      <c r="Y630" s="54"/>
      <c r="Z630" s="54"/>
      <c r="AA630" s="54"/>
      <c r="AB630" s="54"/>
      <c r="AC630" s="54"/>
      <c r="AD630" s="54"/>
      <c r="AE630" s="54"/>
      <c r="AF630" s="54"/>
      <c r="AG630" s="54"/>
      <c r="AH630" s="54"/>
      <c r="AI630" s="54"/>
    </row>
    <row r="631" spans="1:35" s="56" customFormat="1" ht="6.75" customHeight="1" x14ac:dyDescent="0.25">
      <c r="A631" s="106"/>
      <c r="B631" s="6"/>
      <c r="C631" s="6"/>
      <c r="D631" s="52"/>
      <c r="E631" s="7"/>
      <c r="F631" s="6"/>
      <c r="G631" s="8"/>
      <c r="H631" s="13"/>
      <c r="I631" s="13"/>
      <c r="J631" s="8"/>
      <c r="K631" s="9"/>
      <c r="L631" s="54"/>
      <c r="M631" s="54"/>
      <c r="N631" s="54"/>
      <c r="O631" s="54"/>
      <c r="P631" s="54"/>
      <c r="Q631" s="54"/>
      <c r="R631" s="54"/>
      <c r="S631" s="54"/>
      <c r="T631" s="54"/>
      <c r="U631" s="54"/>
      <c r="V631" s="54"/>
      <c r="W631" s="54"/>
      <c r="X631" s="54"/>
      <c r="Y631" s="54"/>
      <c r="Z631" s="54"/>
      <c r="AA631" s="54"/>
      <c r="AB631" s="54"/>
      <c r="AC631" s="54"/>
      <c r="AD631" s="54"/>
      <c r="AE631" s="54"/>
      <c r="AF631" s="54"/>
      <c r="AG631" s="54"/>
      <c r="AH631" s="54"/>
      <c r="AI631" s="54"/>
    </row>
    <row r="632" spans="1:35" s="1" customFormat="1" ht="24" customHeight="1" x14ac:dyDescent="0.25">
      <c r="A632" s="130" t="s">
        <v>780</v>
      </c>
      <c r="B632" s="130"/>
      <c r="C632" s="130"/>
      <c r="D632" s="130"/>
      <c r="E632" s="130"/>
      <c r="F632" s="130"/>
      <c r="G632" s="26">
        <f>SUM(G560:G631)</f>
        <v>42704.55000000001</v>
      </c>
      <c r="H632" s="26">
        <f>SUM(H560:H631)</f>
        <v>71700</v>
      </c>
      <c r="I632" s="26">
        <f>SUM(I560:I631)</f>
        <v>13750</v>
      </c>
      <c r="J632" s="27">
        <f>SUM(G632:I632)</f>
        <v>128154.55000000002</v>
      </c>
      <c r="K632" s="26"/>
    </row>
    <row r="633" spans="1:35" s="1" customFormat="1" ht="6.75" customHeight="1" x14ac:dyDescent="0.25">
      <c r="A633" s="10"/>
      <c r="B633" s="10"/>
      <c r="C633" s="10"/>
      <c r="D633" s="10"/>
      <c r="E633" s="11"/>
      <c r="F633" s="6"/>
      <c r="G633" s="8"/>
      <c r="H633" s="12"/>
      <c r="I633" s="12"/>
      <c r="J633" s="8"/>
      <c r="K633" s="13"/>
    </row>
    <row r="634" spans="1:35" s="1" customFormat="1" ht="10.5" customHeight="1" x14ac:dyDescent="0.25">
      <c r="A634" s="10"/>
      <c r="B634" s="10"/>
      <c r="C634" s="10"/>
      <c r="D634" s="10"/>
      <c r="E634" s="7"/>
      <c r="F634" s="7"/>
      <c r="G634" s="8"/>
      <c r="H634" s="8"/>
      <c r="I634" s="8"/>
      <c r="J634" s="8"/>
      <c r="K634" s="13"/>
    </row>
    <row r="635" spans="1:35" s="1" customFormat="1" ht="24" customHeight="1" x14ac:dyDescent="0.25">
      <c r="A635" s="28" t="s">
        <v>77</v>
      </c>
      <c r="B635" s="28"/>
      <c r="C635" s="28"/>
      <c r="D635" s="28"/>
      <c r="E635" s="28"/>
      <c r="F635" s="28"/>
      <c r="G635" s="29">
        <f>SUM(G632:G634)</f>
        <v>42704.55000000001</v>
      </c>
      <c r="H635" s="29">
        <f>SUM(H632:H634)</f>
        <v>71700</v>
      </c>
      <c r="I635" s="29">
        <f>SUM(I632:I634)</f>
        <v>13750</v>
      </c>
      <c r="J635" s="29">
        <f>SUM(J632:J634)</f>
        <v>128154.55000000002</v>
      </c>
      <c r="K635" s="29"/>
    </row>
    <row r="640" spans="1:35" s="31" customFormat="1" ht="28.5" customHeight="1" x14ac:dyDescent="0.25">
      <c r="A640" s="132" t="s">
        <v>212</v>
      </c>
      <c r="B640" s="132"/>
      <c r="C640" s="133"/>
      <c r="D640" s="133"/>
      <c r="E640" s="133"/>
      <c r="F640" s="133"/>
      <c r="G640" s="133"/>
      <c r="H640" s="133"/>
      <c r="I640" s="41"/>
      <c r="J640" s="41"/>
      <c r="K640" s="42"/>
      <c r="L640" s="42"/>
    </row>
    <row r="641" spans="1:32" s="2" customFormat="1" ht="28.5" customHeight="1" x14ac:dyDescent="0.35">
      <c r="A641" s="131" t="s">
        <v>138</v>
      </c>
      <c r="B641" s="131"/>
      <c r="C641" s="131"/>
      <c r="D641" s="131"/>
      <c r="E641" s="131"/>
      <c r="F641" s="131"/>
      <c r="G641" s="131"/>
      <c r="H641" s="131"/>
      <c r="I641" s="43"/>
      <c r="J641" s="43"/>
      <c r="K641" s="44"/>
      <c r="L641" s="44"/>
    </row>
    <row r="642" spans="1:32" s="2" customFormat="1" ht="27" customHeight="1" x14ac:dyDescent="0.35">
      <c r="A642" s="128" t="s">
        <v>803</v>
      </c>
      <c r="B642" s="128"/>
      <c r="C642" s="129"/>
      <c r="D642" s="129"/>
      <c r="E642" s="129"/>
      <c r="F642" s="129"/>
      <c r="G642" s="129"/>
      <c r="H642" s="129"/>
      <c r="I642" s="129"/>
      <c r="J642" s="129"/>
      <c r="K642" s="129"/>
      <c r="L642" s="129"/>
    </row>
    <row r="643" spans="1:32" s="1" customFormat="1" ht="49.5" customHeight="1" x14ac:dyDescent="0.25">
      <c r="A643" s="88" t="s">
        <v>712</v>
      </c>
      <c r="B643" s="113" t="s">
        <v>713</v>
      </c>
      <c r="C643" s="46" t="s">
        <v>5</v>
      </c>
      <c r="D643" s="46" t="s">
        <v>214</v>
      </c>
      <c r="E643" s="47" t="s">
        <v>6</v>
      </c>
      <c r="F643" s="46" t="s">
        <v>7</v>
      </c>
      <c r="G643" s="47" t="s">
        <v>8</v>
      </c>
      <c r="H643" s="48" t="s">
        <v>9</v>
      </c>
      <c r="I643" s="48" t="s">
        <v>10</v>
      </c>
      <c r="J643" s="48" t="s">
        <v>11</v>
      </c>
      <c r="K643" s="48" t="s">
        <v>12</v>
      </c>
      <c r="L643" s="48" t="s">
        <v>13</v>
      </c>
    </row>
    <row r="644" spans="1:32" s="67" customFormat="1" ht="162" customHeight="1" x14ac:dyDescent="0.25">
      <c r="A644" s="106" t="s">
        <v>804</v>
      </c>
      <c r="B644" s="106" t="s">
        <v>774</v>
      </c>
      <c r="C644" s="6" t="s">
        <v>550</v>
      </c>
      <c r="D644" s="6" t="s">
        <v>363</v>
      </c>
      <c r="E644" s="10" t="s">
        <v>360</v>
      </c>
      <c r="F644" s="7" t="s">
        <v>72</v>
      </c>
      <c r="G644" s="6" t="s">
        <v>805</v>
      </c>
      <c r="H644" s="8">
        <v>980.21</v>
      </c>
      <c r="I644" s="8">
        <v>2000</v>
      </c>
      <c r="J644" s="8">
        <v>0</v>
      </c>
      <c r="K644" s="8">
        <f>SUM(H644:J644)</f>
        <v>2980.21</v>
      </c>
      <c r="L644" s="105"/>
      <c r="M644" s="55"/>
      <c r="N644" s="55"/>
      <c r="O644" s="55"/>
      <c r="P644" s="55"/>
      <c r="Q644" s="55"/>
      <c r="R644" s="55"/>
      <c r="S644" s="55"/>
      <c r="T644" s="55"/>
      <c r="U644" s="55"/>
      <c r="V644" s="55"/>
      <c r="W644" s="55"/>
      <c r="X644" s="55"/>
      <c r="Y644" s="55"/>
      <c r="Z644" s="55"/>
      <c r="AA644" s="55"/>
      <c r="AB644" s="55"/>
      <c r="AC644" s="55"/>
      <c r="AD644" s="55"/>
      <c r="AE644" s="55"/>
      <c r="AF644" s="55"/>
    </row>
    <row r="645" spans="1:32" s="67" customFormat="1" ht="9" customHeight="1" x14ac:dyDescent="0.25">
      <c r="A645" s="106"/>
      <c r="B645" s="106"/>
      <c r="C645" s="6"/>
      <c r="D645" s="98"/>
      <c r="E645" s="10"/>
      <c r="F645" s="7"/>
      <c r="G645" s="6"/>
      <c r="H645" s="8"/>
      <c r="I645" s="8"/>
      <c r="J645" s="8"/>
      <c r="K645" s="8"/>
      <c r="L645" s="107"/>
    </row>
    <row r="646" spans="1:32" s="1" customFormat="1" ht="209.25" customHeight="1" x14ac:dyDescent="0.25">
      <c r="A646" s="106" t="s">
        <v>804</v>
      </c>
      <c r="B646" s="106" t="s">
        <v>774</v>
      </c>
      <c r="C646" s="52" t="s">
        <v>806</v>
      </c>
      <c r="D646" s="6" t="s">
        <v>258</v>
      </c>
      <c r="E646" s="7" t="s">
        <v>360</v>
      </c>
      <c r="F646" s="7" t="s">
        <v>72</v>
      </c>
      <c r="G646" s="17" t="s">
        <v>805</v>
      </c>
      <c r="H646" s="8">
        <v>980.21</v>
      </c>
      <c r="I646" s="8">
        <v>2000</v>
      </c>
      <c r="J646" s="8">
        <v>0</v>
      </c>
      <c r="K646" s="8">
        <f>SUM(H646:J646)</f>
        <v>2980.21</v>
      </c>
      <c r="L646" s="114" t="s">
        <v>19</v>
      </c>
      <c r="M646" s="115"/>
    </row>
    <row r="647" spans="1:32" s="1" customFormat="1" ht="9" customHeight="1" x14ac:dyDescent="0.25">
      <c r="A647" s="109"/>
      <c r="B647" s="109"/>
      <c r="C647" s="57"/>
      <c r="D647" s="10"/>
      <c r="E647" s="10"/>
      <c r="F647" s="11"/>
      <c r="G647" s="6"/>
      <c r="H647" s="8"/>
      <c r="I647" s="12"/>
      <c r="J647" s="12"/>
      <c r="K647" s="8"/>
      <c r="L647" s="13"/>
    </row>
    <row r="648" spans="1:32" s="1" customFormat="1" ht="240" customHeight="1" x14ac:dyDescent="0.25">
      <c r="A648" s="106" t="s">
        <v>774</v>
      </c>
      <c r="B648" s="106" t="s">
        <v>807</v>
      </c>
      <c r="C648" s="52" t="s">
        <v>27</v>
      </c>
      <c r="D648" s="6" t="s">
        <v>753</v>
      </c>
      <c r="E648" s="7" t="s">
        <v>754</v>
      </c>
      <c r="F648" s="7" t="s">
        <v>808</v>
      </c>
      <c r="G648" s="7" t="s">
        <v>809</v>
      </c>
      <c r="H648" s="8">
        <v>18427.490000000002</v>
      </c>
      <c r="I648" s="8">
        <v>7000</v>
      </c>
      <c r="J648" s="8">
        <v>0</v>
      </c>
      <c r="K648" s="8">
        <f>SUM(H648:J648)</f>
        <v>25427.49</v>
      </c>
      <c r="L648" s="116" t="s">
        <v>19</v>
      </c>
    </row>
    <row r="649" spans="1:32" s="1" customFormat="1" ht="9" customHeight="1" x14ac:dyDescent="0.25">
      <c r="A649" s="109"/>
      <c r="B649" s="109"/>
      <c r="C649" s="10"/>
      <c r="D649" s="10"/>
      <c r="E649" s="10"/>
      <c r="F649" s="11"/>
      <c r="G649" s="6"/>
      <c r="H649" s="8"/>
      <c r="I649" s="37"/>
      <c r="J649" s="37"/>
      <c r="K649" s="8"/>
      <c r="L649" s="13"/>
    </row>
    <row r="650" spans="1:32" s="1" customFormat="1" ht="239.25" customHeight="1" x14ac:dyDescent="0.25">
      <c r="A650" s="106" t="s">
        <v>810</v>
      </c>
      <c r="B650" s="106" t="s">
        <v>811</v>
      </c>
      <c r="C650" s="7" t="s">
        <v>608</v>
      </c>
      <c r="D650" s="99" t="s">
        <v>768</v>
      </c>
      <c r="E650" s="6" t="s">
        <v>93</v>
      </c>
      <c r="F650" s="7" t="s">
        <v>808</v>
      </c>
      <c r="G650" s="6" t="s">
        <v>812</v>
      </c>
      <c r="H650" s="8">
        <v>2787.03</v>
      </c>
      <c r="I650" s="8">
        <v>4800</v>
      </c>
      <c r="J650" s="8">
        <v>0</v>
      </c>
      <c r="K650" s="8">
        <f>SUM(H650:J650)</f>
        <v>7587.0300000000007</v>
      </c>
      <c r="L650" s="9"/>
    </row>
    <row r="651" spans="1:32" s="1" customFormat="1" ht="9" customHeight="1" x14ac:dyDescent="0.25">
      <c r="A651" s="106"/>
      <c r="B651" s="106"/>
      <c r="C651" s="10"/>
      <c r="D651" s="10"/>
      <c r="E651" s="10"/>
      <c r="F651" s="11"/>
      <c r="G651" s="6"/>
      <c r="H651" s="8"/>
      <c r="I651" s="37"/>
      <c r="J651" s="37"/>
      <c r="K651" s="8"/>
      <c r="L651" s="13"/>
    </row>
    <row r="652" spans="1:32" s="1" customFormat="1" ht="195.75" customHeight="1" x14ac:dyDescent="0.25">
      <c r="A652" s="106" t="s">
        <v>813</v>
      </c>
      <c r="B652" s="106" t="s">
        <v>814</v>
      </c>
      <c r="C652" s="10" t="s">
        <v>697</v>
      </c>
      <c r="D652" s="99" t="s">
        <v>815</v>
      </c>
      <c r="E652" s="6" t="s">
        <v>351</v>
      </c>
      <c r="F652" s="11" t="s">
        <v>154</v>
      </c>
      <c r="G652" s="6" t="s">
        <v>816</v>
      </c>
      <c r="H652" s="8">
        <v>0</v>
      </c>
      <c r="I652" s="8">
        <v>900</v>
      </c>
      <c r="J652" s="8">
        <v>0</v>
      </c>
      <c r="K652" s="8">
        <f>SUM(H652:J652)</f>
        <v>900</v>
      </c>
      <c r="L652" s="116" t="s">
        <v>19</v>
      </c>
    </row>
    <row r="653" spans="1:32" s="1" customFormat="1" ht="9" customHeight="1" x14ac:dyDescent="0.25">
      <c r="A653" s="106"/>
      <c r="B653" s="106"/>
      <c r="C653" s="10"/>
      <c r="D653" s="10"/>
      <c r="E653" s="10"/>
      <c r="F653" s="11"/>
      <c r="G653" s="6"/>
      <c r="H653" s="8"/>
      <c r="I653" s="37"/>
      <c r="J653" s="37"/>
      <c r="K653" s="8"/>
      <c r="L653" s="13"/>
    </row>
    <row r="654" spans="1:32" s="1" customFormat="1" ht="91.5" customHeight="1" x14ac:dyDescent="0.25">
      <c r="A654" s="106" t="s">
        <v>813</v>
      </c>
      <c r="B654" s="106" t="s">
        <v>817</v>
      </c>
      <c r="C654" s="117" t="s">
        <v>818</v>
      </c>
      <c r="D654" s="6" t="s">
        <v>323</v>
      </c>
      <c r="E654" s="6" t="s">
        <v>633</v>
      </c>
      <c r="F654" s="118" t="s">
        <v>819</v>
      </c>
      <c r="G654" s="119" t="s">
        <v>820</v>
      </c>
      <c r="H654" s="8">
        <v>744.13</v>
      </c>
      <c r="I654" s="8">
        <v>3000</v>
      </c>
      <c r="J654" s="8">
        <v>0</v>
      </c>
      <c r="K654" s="8">
        <f>SUM(H654:J654)</f>
        <v>3744.13</v>
      </c>
      <c r="L654" s="9"/>
    </row>
    <row r="655" spans="1:32" s="1" customFormat="1" ht="9" customHeight="1" x14ac:dyDescent="0.25">
      <c r="A655" s="106"/>
      <c r="B655" s="106"/>
      <c r="C655" s="10"/>
      <c r="D655" s="10"/>
      <c r="E655" s="10"/>
      <c r="F655" s="11"/>
      <c r="G655" s="6"/>
      <c r="H655" s="8"/>
      <c r="I655" s="37"/>
      <c r="J655" s="37"/>
      <c r="K655" s="8"/>
      <c r="L655" s="13"/>
    </row>
    <row r="656" spans="1:32" s="1" customFormat="1" ht="93.75" customHeight="1" x14ac:dyDescent="0.25">
      <c r="A656" s="106" t="s">
        <v>821</v>
      </c>
      <c r="B656" s="106" t="s">
        <v>817</v>
      </c>
      <c r="C656" s="120" t="s">
        <v>822</v>
      </c>
      <c r="D656" s="7" t="s">
        <v>823</v>
      </c>
      <c r="E656" s="6" t="s">
        <v>633</v>
      </c>
      <c r="F656" s="7" t="s">
        <v>819</v>
      </c>
      <c r="G656" s="6" t="s">
        <v>820</v>
      </c>
      <c r="H656" s="8">
        <v>744.13</v>
      </c>
      <c r="I656" s="8">
        <v>3000</v>
      </c>
      <c r="J656" s="8">
        <v>0</v>
      </c>
      <c r="K656" s="8">
        <f>SUM(H656:J656)</f>
        <v>3744.13</v>
      </c>
      <c r="L656" s="9"/>
    </row>
    <row r="657" spans="1:12" s="1" customFormat="1" ht="9" customHeight="1" x14ac:dyDescent="0.25">
      <c r="A657" s="106"/>
      <c r="B657" s="106"/>
      <c r="C657" s="10"/>
      <c r="D657" s="10"/>
      <c r="E657" s="10"/>
      <c r="F657" s="11"/>
      <c r="G657" s="6"/>
      <c r="H657" s="8"/>
      <c r="I657" s="37"/>
      <c r="J657" s="37"/>
      <c r="K657" s="8"/>
      <c r="L657" s="13"/>
    </row>
    <row r="658" spans="1:12" s="1" customFormat="1" ht="76.5" customHeight="1" x14ac:dyDescent="0.25">
      <c r="A658" s="106" t="s">
        <v>813</v>
      </c>
      <c r="B658" s="106" t="s">
        <v>817</v>
      </c>
      <c r="C658" s="6" t="s">
        <v>824</v>
      </c>
      <c r="D658" s="99" t="s">
        <v>825</v>
      </c>
      <c r="E658" s="6" t="s">
        <v>633</v>
      </c>
      <c r="F658" s="99" t="s">
        <v>819</v>
      </c>
      <c r="G658" s="100" t="s">
        <v>820</v>
      </c>
      <c r="H658" s="8">
        <v>744.13</v>
      </c>
      <c r="I658" s="8">
        <v>3000</v>
      </c>
      <c r="J658" s="8">
        <v>0</v>
      </c>
      <c r="K658" s="8">
        <f>SUM(H658:J658)</f>
        <v>3744.13</v>
      </c>
      <c r="L658" s="9"/>
    </row>
    <row r="659" spans="1:12" s="1" customFormat="1" ht="9" customHeight="1" x14ac:dyDescent="0.25">
      <c r="A659" s="106"/>
      <c r="B659" s="106"/>
      <c r="C659" s="10"/>
      <c r="D659" s="10"/>
      <c r="E659" s="10"/>
      <c r="F659" s="11"/>
      <c r="G659" s="6"/>
      <c r="H659" s="8"/>
      <c r="I659" s="37"/>
      <c r="J659" s="37"/>
      <c r="K659" s="8"/>
      <c r="L659" s="13"/>
    </row>
    <row r="660" spans="1:12" s="1" customFormat="1" ht="173.25" customHeight="1" x14ac:dyDescent="0.25">
      <c r="A660" s="106" t="s">
        <v>813</v>
      </c>
      <c r="B660" s="106" t="s">
        <v>811</v>
      </c>
      <c r="C660" s="10" t="s">
        <v>826</v>
      </c>
      <c r="D660" s="10" t="s">
        <v>827</v>
      </c>
      <c r="E660" s="10" t="s">
        <v>754</v>
      </c>
      <c r="F660" s="11" t="s">
        <v>828</v>
      </c>
      <c r="G660" s="98" t="s">
        <v>829</v>
      </c>
      <c r="H660" s="8">
        <v>1852.79</v>
      </c>
      <c r="I660" s="8">
        <v>4200</v>
      </c>
      <c r="J660" s="8">
        <v>0</v>
      </c>
      <c r="K660" s="8">
        <f>SUM(H660:J660)</f>
        <v>6052.79</v>
      </c>
      <c r="L660" s="13"/>
    </row>
    <row r="661" spans="1:12" s="1" customFormat="1" ht="9" customHeight="1" x14ac:dyDescent="0.25">
      <c r="A661" s="106"/>
      <c r="B661" s="106"/>
      <c r="C661" s="10"/>
      <c r="D661" s="10"/>
      <c r="E661" s="10"/>
      <c r="F661" s="11"/>
      <c r="G661" s="6"/>
      <c r="H661" s="8"/>
      <c r="I661" s="8"/>
      <c r="J661" s="8"/>
      <c r="K661" s="8"/>
      <c r="L661" s="13"/>
    </row>
    <row r="662" spans="1:12" s="1" customFormat="1" ht="161.25" customHeight="1" x14ac:dyDescent="0.25">
      <c r="A662" s="106" t="s">
        <v>813</v>
      </c>
      <c r="B662" s="106" t="s">
        <v>811</v>
      </c>
      <c r="C662" s="10" t="s">
        <v>830</v>
      </c>
      <c r="D662" s="10" t="s">
        <v>530</v>
      </c>
      <c r="E662" s="10" t="s">
        <v>754</v>
      </c>
      <c r="F662" s="11" t="s">
        <v>828</v>
      </c>
      <c r="G662" s="6" t="s">
        <v>829</v>
      </c>
      <c r="H662" s="8">
        <v>1852.79</v>
      </c>
      <c r="I662" s="8">
        <v>4200</v>
      </c>
      <c r="J662" s="8">
        <v>0</v>
      </c>
      <c r="K662" s="8">
        <f>SUM(H662:J662)</f>
        <v>6052.79</v>
      </c>
      <c r="L662" s="114" t="s">
        <v>19</v>
      </c>
    </row>
    <row r="663" spans="1:12" s="1" customFormat="1" ht="6.75" customHeight="1" x14ac:dyDescent="0.25">
      <c r="A663" s="106"/>
      <c r="B663" s="106"/>
      <c r="C663" s="10"/>
      <c r="D663" s="10"/>
      <c r="E663" s="10"/>
      <c r="F663" s="11"/>
      <c r="G663" s="6"/>
      <c r="H663" s="8"/>
      <c r="I663" s="37"/>
      <c r="J663" s="37"/>
      <c r="K663" s="8"/>
      <c r="L663" s="13"/>
    </row>
    <row r="664" spans="1:12" s="1" customFormat="1" ht="182.25" customHeight="1" x14ac:dyDescent="0.25">
      <c r="A664" s="106" t="s">
        <v>831</v>
      </c>
      <c r="B664" s="106" t="s">
        <v>814</v>
      </c>
      <c r="C664" s="10" t="s">
        <v>832</v>
      </c>
      <c r="D664" s="10" t="s">
        <v>268</v>
      </c>
      <c r="E664" s="10" t="s">
        <v>754</v>
      </c>
      <c r="F664" s="7" t="s">
        <v>72</v>
      </c>
      <c r="G664" s="6" t="s">
        <v>833</v>
      </c>
      <c r="H664" s="8">
        <v>0</v>
      </c>
      <c r="I664" s="8">
        <v>500</v>
      </c>
      <c r="J664" s="8">
        <v>0</v>
      </c>
      <c r="K664" s="8">
        <f>SUM(H664:J664)</f>
        <v>500</v>
      </c>
      <c r="L664" s="116" t="s">
        <v>19</v>
      </c>
    </row>
    <row r="665" spans="1:12" s="1" customFormat="1" ht="9" customHeight="1" x14ac:dyDescent="0.25">
      <c r="A665" s="106"/>
      <c r="B665" s="106"/>
      <c r="C665" s="10"/>
      <c r="D665" s="10"/>
      <c r="E665" s="10"/>
      <c r="F665" s="11"/>
      <c r="G665" s="6"/>
      <c r="H665" s="8"/>
      <c r="I665" s="37"/>
      <c r="J665" s="37"/>
      <c r="K665" s="8"/>
      <c r="L665" s="13"/>
    </row>
    <row r="666" spans="1:12" s="1" customFormat="1" ht="198.75" customHeight="1" x14ac:dyDescent="0.25">
      <c r="A666" s="106" t="s">
        <v>831</v>
      </c>
      <c r="B666" s="106" t="s">
        <v>811</v>
      </c>
      <c r="C666" s="11" t="s">
        <v>126</v>
      </c>
      <c r="D666" s="6" t="s">
        <v>271</v>
      </c>
      <c r="E666" s="6" t="s">
        <v>93</v>
      </c>
      <c r="F666" s="7" t="s">
        <v>828</v>
      </c>
      <c r="G666" s="111" t="s">
        <v>834</v>
      </c>
      <c r="H666" s="8">
        <v>1953.51</v>
      </c>
      <c r="I666" s="8">
        <v>3600</v>
      </c>
      <c r="J666" s="8">
        <v>0</v>
      </c>
      <c r="K666" s="8">
        <f>SUM(H666:J666)</f>
        <v>5553.51</v>
      </c>
      <c r="L666" s="116" t="s">
        <v>19</v>
      </c>
    </row>
    <row r="667" spans="1:12" s="1" customFormat="1" ht="9" customHeight="1" x14ac:dyDescent="0.25">
      <c r="A667" s="106"/>
      <c r="B667" s="106"/>
      <c r="C667" s="10"/>
      <c r="D667" s="10"/>
      <c r="E667" s="10"/>
      <c r="F667" s="11"/>
      <c r="G667" s="6"/>
      <c r="H667" s="8"/>
      <c r="I667" s="8"/>
      <c r="J667" s="37"/>
      <c r="K667" s="8"/>
      <c r="L667" s="13"/>
    </row>
    <row r="668" spans="1:12" s="1" customFormat="1" ht="278.25" customHeight="1" x14ac:dyDescent="0.25">
      <c r="A668" s="106" t="s">
        <v>835</v>
      </c>
      <c r="B668" s="106" t="s">
        <v>811</v>
      </c>
      <c r="C668" s="6" t="s">
        <v>182</v>
      </c>
      <c r="D668" s="10" t="s">
        <v>836</v>
      </c>
      <c r="E668" s="6" t="s">
        <v>123</v>
      </c>
      <c r="F668" s="7" t="s">
        <v>828</v>
      </c>
      <c r="G668" s="6" t="s">
        <v>837</v>
      </c>
      <c r="H668" s="8">
        <v>8852.11</v>
      </c>
      <c r="I668" s="8">
        <v>3500</v>
      </c>
      <c r="J668" s="8">
        <v>0</v>
      </c>
      <c r="K668" s="8">
        <f>SUM(H668:J668)</f>
        <v>12352.11</v>
      </c>
      <c r="L668" s="121" t="s">
        <v>19</v>
      </c>
    </row>
    <row r="669" spans="1:12" s="1" customFormat="1" ht="9" customHeight="1" x14ac:dyDescent="0.25">
      <c r="A669" s="106"/>
      <c r="B669" s="106"/>
      <c r="C669" s="10"/>
      <c r="D669" s="10"/>
      <c r="E669" s="10"/>
      <c r="F669" s="11"/>
      <c r="G669" s="6"/>
      <c r="H669" s="8"/>
      <c r="I669" s="8"/>
      <c r="J669" s="37"/>
      <c r="K669" s="8"/>
      <c r="L669" s="13"/>
    </row>
    <row r="670" spans="1:12" s="1" customFormat="1" ht="127.5" customHeight="1" x14ac:dyDescent="0.25">
      <c r="A670" s="106" t="s">
        <v>817</v>
      </c>
      <c r="B670" s="106" t="s">
        <v>838</v>
      </c>
      <c r="C670" s="10" t="s">
        <v>234</v>
      </c>
      <c r="D670" s="6" t="s">
        <v>412</v>
      </c>
      <c r="E670" s="6" t="s">
        <v>169</v>
      </c>
      <c r="F670" s="7" t="s">
        <v>839</v>
      </c>
      <c r="G670" s="6" t="s">
        <v>840</v>
      </c>
      <c r="H670" s="8">
        <v>3317.33</v>
      </c>
      <c r="I670" s="8">
        <v>6600</v>
      </c>
      <c r="J670" s="8">
        <v>0</v>
      </c>
      <c r="K670" s="8">
        <f>SUM(H670:J670)</f>
        <v>9917.33</v>
      </c>
      <c r="L670" s="9"/>
    </row>
    <row r="671" spans="1:12" s="1" customFormat="1" ht="9" customHeight="1" x14ac:dyDescent="0.25">
      <c r="A671" s="106"/>
      <c r="B671" s="106"/>
      <c r="C671" s="10"/>
      <c r="D671" s="10"/>
      <c r="E671" s="10"/>
      <c r="F671" s="11"/>
      <c r="G671" s="6"/>
      <c r="H671" s="8"/>
      <c r="I671" s="8"/>
      <c r="J671" s="37"/>
      <c r="K671" s="8"/>
      <c r="L671" s="13"/>
    </row>
    <row r="672" spans="1:12" s="1" customFormat="1" ht="102" customHeight="1" x14ac:dyDescent="0.25">
      <c r="A672" s="106" t="s">
        <v>817</v>
      </c>
      <c r="B672" s="106" t="s">
        <v>838</v>
      </c>
      <c r="C672" s="34" t="s">
        <v>841</v>
      </c>
      <c r="D672" s="6" t="s">
        <v>842</v>
      </c>
      <c r="E672" s="6" t="s">
        <v>169</v>
      </c>
      <c r="F672" s="7" t="s">
        <v>839</v>
      </c>
      <c r="G672" s="6" t="s">
        <v>840</v>
      </c>
      <c r="H672" s="8">
        <v>3317.33</v>
      </c>
      <c r="I672" s="8">
        <v>6600</v>
      </c>
      <c r="J672" s="8">
        <v>0</v>
      </c>
      <c r="K672" s="8">
        <f>SUM(H672:J672)</f>
        <v>9917.33</v>
      </c>
      <c r="L672" s="9"/>
    </row>
    <row r="673" spans="1:36" s="1" customFormat="1" ht="9" customHeight="1" x14ac:dyDescent="0.25">
      <c r="A673" s="106"/>
      <c r="B673" s="106"/>
      <c r="C673" s="57"/>
      <c r="D673" s="10"/>
      <c r="E673" s="10"/>
      <c r="F673" s="11"/>
      <c r="G673" s="6"/>
      <c r="H673" s="8"/>
      <c r="I673" s="37"/>
      <c r="J673" s="37"/>
      <c r="K673" s="8"/>
      <c r="L673" s="13"/>
    </row>
    <row r="674" spans="1:36" s="1" customFormat="1" ht="234.75" customHeight="1" x14ac:dyDescent="0.25">
      <c r="A674" s="106" t="s">
        <v>817</v>
      </c>
      <c r="B674" s="106" t="s">
        <v>838</v>
      </c>
      <c r="C674" s="51" t="s">
        <v>588</v>
      </c>
      <c r="D674" s="34" t="s">
        <v>589</v>
      </c>
      <c r="E674" s="7" t="s">
        <v>169</v>
      </c>
      <c r="F674" s="122" t="s">
        <v>23</v>
      </c>
      <c r="G674" s="20" t="s">
        <v>843</v>
      </c>
      <c r="H674" s="8">
        <v>1655.88</v>
      </c>
      <c r="I674" s="8">
        <v>4200</v>
      </c>
      <c r="J674" s="8">
        <v>0</v>
      </c>
      <c r="K674" s="8">
        <f>SUM(H674:J674)</f>
        <v>5855.88</v>
      </c>
      <c r="L674" s="114" t="s">
        <v>19</v>
      </c>
    </row>
    <row r="675" spans="1:36" s="1" customFormat="1" ht="9" customHeight="1" x14ac:dyDescent="0.25">
      <c r="A675" s="106"/>
      <c r="B675" s="106"/>
      <c r="C675" s="57"/>
      <c r="D675" s="10"/>
      <c r="E675" s="10"/>
      <c r="F675" s="11"/>
      <c r="G675" s="92"/>
      <c r="H675" s="8"/>
      <c r="I675" s="37"/>
      <c r="J675" s="37"/>
      <c r="K675" s="8"/>
      <c r="L675" s="13"/>
    </row>
    <row r="676" spans="1:36" s="55" customFormat="1" ht="253.5" customHeight="1" x14ac:dyDescent="0.25">
      <c r="A676" s="106" t="s">
        <v>817</v>
      </c>
      <c r="B676" s="106" t="s">
        <v>838</v>
      </c>
      <c r="C676" s="51" t="s">
        <v>844</v>
      </c>
      <c r="D676" s="7" t="s">
        <v>350</v>
      </c>
      <c r="E676" s="7" t="s">
        <v>659</v>
      </c>
      <c r="F676" s="7" t="s">
        <v>23</v>
      </c>
      <c r="G676" s="6" t="s">
        <v>843</v>
      </c>
      <c r="H676" s="8">
        <v>1655.88</v>
      </c>
      <c r="I676" s="8">
        <v>4200</v>
      </c>
      <c r="J676" s="8">
        <v>0</v>
      </c>
      <c r="K676" s="8">
        <f>SUM(H676:J676)</f>
        <v>5855.88</v>
      </c>
      <c r="L676" s="116" t="s">
        <v>19</v>
      </c>
      <c r="M676" s="54"/>
      <c r="N676" s="54"/>
      <c r="O676" s="54"/>
      <c r="P676" s="54"/>
      <c r="Q676" s="54"/>
      <c r="R676" s="54"/>
      <c r="S676" s="54"/>
      <c r="T676" s="54"/>
      <c r="U676" s="54"/>
      <c r="V676" s="54"/>
      <c r="W676" s="54"/>
      <c r="X676" s="54"/>
      <c r="Y676" s="54"/>
      <c r="Z676" s="54"/>
      <c r="AA676" s="54"/>
      <c r="AB676" s="54"/>
      <c r="AC676" s="54"/>
      <c r="AD676" s="54"/>
      <c r="AE676" s="54"/>
      <c r="AF676" s="54"/>
      <c r="AG676" s="54"/>
      <c r="AH676" s="54"/>
      <c r="AI676" s="54"/>
      <c r="AJ676" s="54"/>
    </row>
    <row r="677" spans="1:36" s="56" customFormat="1" ht="9" customHeight="1" x14ac:dyDescent="0.25">
      <c r="A677" s="106"/>
      <c r="B677" s="106"/>
      <c r="C677" s="57"/>
      <c r="D677" s="10"/>
      <c r="E677" s="10"/>
      <c r="F677" s="11"/>
      <c r="G677" s="6"/>
      <c r="H677" s="8"/>
      <c r="I677" s="37"/>
      <c r="J677" s="37"/>
      <c r="K677" s="8"/>
      <c r="L677" s="13"/>
      <c r="M677" s="54"/>
      <c r="N677" s="54"/>
      <c r="O677" s="54"/>
      <c r="P677" s="54"/>
      <c r="Q677" s="54"/>
      <c r="R677" s="54"/>
      <c r="S677" s="54"/>
      <c r="T677" s="54"/>
      <c r="U677" s="54"/>
      <c r="V677" s="54"/>
      <c r="W677" s="54"/>
      <c r="X677" s="54"/>
      <c r="Y677" s="54"/>
      <c r="Z677" s="54"/>
      <c r="AA677" s="54"/>
      <c r="AB677" s="54"/>
      <c r="AC677" s="54"/>
      <c r="AD677" s="54"/>
      <c r="AE677" s="54"/>
      <c r="AF677" s="54"/>
      <c r="AG677" s="54"/>
      <c r="AH677" s="54"/>
      <c r="AI677" s="54"/>
      <c r="AJ677" s="54"/>
    </row>
    <row r="678" spans="1:36" s="56" customFormat="1" ht="90" customHeight="1" x14ac:dyDescent="0.25">
      <c r="A678" s="106" t="s">
        <v>817</v>
      </c>
      <c r="B678" s="106" t="s">
        <v>838</v>
      </c>
      <c r="C678" s="57" t="s">
        <v>394</v>
      </c>
      <c r="D678" s="99" t="s">
        <v>845</v>
      </c>
      <c r="E678" s="6" t="s">
        <v>659</v>
      </c>
      <c r="F678" s="11" t="s">
        <v>23</v>
      </c>
      <c r="G678" s="111" t="s">
        <v>846</v>
      </c>
      <c r="H678" s="8">
        <v>5065.62</v>
      </c>
      <c r="I678" s="8">
        <v>4900</v>
      </c>
      <c r="J678" s="8">
        <v>0</v>
      </c>
      <c r="K678" s="8">
        <f>SUM(H678:J678)</f>
        <v>9965.619999999999</v>
      </c>
      <c r="L678" s="9"/>
      <c r="M678" s="54"/>
      <c r="N678" s="54"/>
      <c r="O678" s="54"/>
      <c r="P678" s="54"/>
      <c r="Q678" s="54"/>
      <c r="R678" s="54"/>
      <c r="S678" s="54"/>
      <c r="T678" s="54"/>
      <c r="U678" s="54"/>
      <c r="V678" s="54"/>
      <c r="W678" s="54"/>
      <c r="X678" s="54"/>
      <c r="Y678" s="54"/>
      <c r="Z678" s="54"/>
      <c r="AA678" s="54"/>
      <c r="AB678" s="54"/>
      <c r="AC678" s="54"/>
      <c r="AD678" s="54"/>
      <c r="AE678" s="54"/>
      <c r="AF678" s="54"/>
      <c r="AG678" s="54"/>
      <c r="AH678" s="54"/>
      <c r="AI678" s="54"/>
      <c r="AJ678" s="54"/>
    </row>
    <row r="679" spans="1:36" s="56" customFormat="1" ht="9" customHeight="1" x14ac:dyDescent="0.25">
      <c r="A679" s="106"/>
      <c r="B679" s="106"/>
      <c r="C679" s="57"/>
      <c r="D679" s="10"/>
      <c r="E679" s="10"/>
      <c r="F679" s="11"/>
      <c r="G679" s="6"/>
      <c r="H679" s="8"/>
      <c r="I679" s="37"/>
      <c r="J679" s="37"/>
      <c r="K679" s="8"/>
      <c r="L679" s="13"/>
      <c r="M679" s="54"/>
      <c r="N679" s="54"/>
      <c r="O679" s="54"/>
      <c r="P679" s="54"/>
      <c r="Q679" s="54"/>
      <c r="R679" s="54"/>
      <c r="S679" s="54"/>
      <c r="T679" s="54"/>
      <c r="U679" s="54"/>
      <c r="V679" s="54"/>
      <c r="W679" s="54"/>
      <c r="X679" s="54"/>
      <c r="Y679" s="54"/>
      <c r="Z679" s="54"/>
      <c r="AA679" s="54"/>
      <c r="AB679" s="54"/>
      <c r="AC679" s="54"/>
      <c r="AD679" s="54"/>
      <c r="AE679" s="54"/>
      <c r="AF679" s="54"/>
      <c r="AG679" s="54"/>
      <c r="AH679" s="54"/>
      <c r="AI679" s="54"/>
      <c r="AJ679" s="54"/>
    </row>
    <row r="680" spans="1:36" s="56" customFormat="1" ht="123" customHeight="1" x14ac:dyDescent="0.25">
      <c r="A680" s="106" t="s">
        <v>817</v>
      </c>
      <c r="B680" s="106" t="s">
        <v>847</v>
      </c>
      <c r="C680" s="57" t="s">
        <v>44</v>
      </c>
      <c r="D680" s="10" t="s">
        <v>848</v>
      </c>
      <c r="E680" s="10" t="s">
        <v>360</v>
      </c>
      <c r="F680" s="11" t="s">
        <v>23</v>
      </c>
      <c r="G680" s="6" t="s">
        <v>849</v>
      </c>
      <c r="H680" s="8">
        <v>1770.21</v>
      </c>
      <c r="I680" s="8">
        <v>4200</v>
      </c>
      <c r="J680" s="8">
        <v>0</v>
      </c>
      <c r="K680" s="8">
        <f>SUM(H680:J680)</f>
        <v>5970.21</v>
      </c>
      <c r="L680" s="116" t="s">
        <v>19</v>
      </c>
      <c r="M680" s="54"/>
      <c r="N680" s="54"/>
      <c r="O680" s="54"/>
      <c r="P680" s="54"/>
      <c r="Q680" s="54"/>
      <c r="R680" s="54"/>
      <c r="S680" s="54"/>
      <c r="T680" s="54"/>
      <c r="U680" s="54"/>
      <c r="V680" s="54"/>
      <c r="W680" s="54"/>
      <c r="X680" s="54"/>
      <c r="Y680" s="54"/>
      <c r="Z680" s="54"/>
      <c r="AA680" s="54"/>
      <c r="AB680" s="54"/>
      <c r="AC680" s="54"/>
      <c r="AD680" s="54"/>
      <c r="AE680" s="54"/>
      <c r="AF680" s="54"/>
      <c r="AG680" s="54"/>
      <c r="AH680" s="54"/>
      <c r="AI680" s="54"/>
      <c r="AJ680" s="54"/>
    </row>
    <row r="681" spans="1:36" s="56" customFormat="1" ht="9" customHeight="1" x14ac:dyDescent="0.25">
      <c r="A681" s="106"/>
      <c r="B681" s="106"/>
      <c r="C681" s="57"/>
      <c r="D681" s="10"/>
      <c r="E681" s="10"/>
      <c r="F681" s="11"/>
      <c r="G681" s="6"/>
      <c r="H681" s="8"/>
      <c r="I681" s="8"/>
      <c r="J681" s="8"/>
      <c r="K681" s="8"/>
      <c r="L681" s="13"/>
      <c r="M681" s="54"/>
      <c r="N681" s="54"/>
      <c r="O681" s="54"/>
      <c r="P681" s="54"/>
      <c r="Q681" s="54"/>
      <c r="R681" s="54"/>
      <c r="S681" s="54"/>
      <c r="T681" s="54"/>
      <c r="U681" s="54"/>
      <c r="V681" s="54"/>
      <c r="W681" s="54"/>
      <c r="X681" s="54"/>
      <c r="Y681" s="54"/>
      <c r="Z681" s="54"/>
      <c r="AA681" s="54"/>
      <c r="AB681" s="54"/>
      <c r="AC681" s="54"/>
      <c r="AD681" s="54"/>
      <c r="AE681" s="54"/>
      <c r="AF681" s="54"/>
      <c r="AG681" s="54"/>
      <c r="AH681" s="54"/>
      <c r="AI681" s="54"/>
      <c r="AJ681" s="54"/>
    </row>
    <row r="682" spans="1:36" s="56" customFormat="1" ht="67.5" customHeight="1" x14ac:dyDescent="0.25">
      <c r="A682" s="106" t="s">
        <v>817</v>
      </c>
      <c r="B682" s="106" t="s">
        <v>847</v>
      </c>
      <c r="C682" s="57" t="s">
        <v>99</v>
      </c>
      <c r="D682" s="10" t="s">
        <v>547</v>
      </c>
      <c r="E682" s="10" t="s">
        <v>360</v>
      </c>
      <c r="F682" s="11" t="s">
        <v>23</v>
      </c>
      <c r="G682" s="17" t="s">
        <v>849</v>
      </c>
      <c r="H682" s="8">
        <v>1770.21</v>
      </c>
      <c r="I682" s="8">
        <v>4200</v>
      </c>
      <c r="J682" s="8">
        <v>0</v>
      </c>
      <c r="K682" s="8">
        <f>SUM(H682:J682)</f>
        <v>5970.21</v>
      </c>
      <c r="L682" s="116" t="s">
        <v>19</v>
      </c>
      <c r="M682" s="54"/>
      <c r="N682" s="54"/>
      <c r="O682" s="54"/>
      <c r="P682" s="54"/>
      <c r="Q682" s="54"/>
      <c r="R682" s="54"/>
      <c r="S682" s="54"/>
      <c r="T682" s="54"/>
      <c r="U682" s="54"/>
      <c r="V682" s="54"/>
      <c r="W682" s="54"/>
      <c r="X682" s="54"/>
      <c r="Y682" s="54"/>
      <c r="Z682" s="54"/>
      <c r="AA682" s="54"/>
      <c r="AB682" s="54"/>
      <c r="AC682" s="54"/>
      <c r="AD682" s="54"/>
      <c r="AE682" s="54"/>
      <c r="AF682" s="54"/>
      <c r="AG682" s="54"/>
      <c r="AH682" s="54"/>
      <c r="AI682" s="54"/>
      <c r="AJ682" s="54"/>
    </row>
    <row r="683" spans="1:36" s="56" customFormat="1" ht="9" customHeight="1" x14ac:dyDescent="0.25">
      <c r="A683" s="106"/>
      <c r="B683" s="106"/>
      <c r="C683" s="57"/>
      <c r="D683" s="10"/>
      <c r="E683" s="10"/>
      <c r="F683" s="11"/>
      <c r="G683" s="6"/>
      <c r="H683" s="8"/>
      <c r="I683" s="8"/>
      <c r="J683" s="8"/>
      <c r="K683" s="8"/>
      <c r="L683" s="13"/>
      <c r="M683" s="54"/>
      <c r="N683" s="54"/>
      <c r="O683" s="54"/>
      <c r="P683" s="54"/>
      <c r="Q683" s="54"/>
      <c r="R683" s="54"/>
      <c r="S683" s="54"/>
      <c r="T683" s="54"/>
      <c r="U683" s="54"/>
      <c r="V683" s="54"/>
      <c r="W683" s="54"/>
      <c r="X683" s="54"/>
      <c r="Y683" s="54"/>
      <c r="Z683" s="54"/>
      <c r="AA683" s="54"/>
      <c r="AB683" s="54"/>
      <c r="AC683" s="54"/>
      <c r="AD683" s="54"/>
      <c r="AE683" s="54"/>
      <c r="AF683" s="54"/>
      <c r="AG683" s="54"/>
      <c r="AH683" s="54"/>
      <c r="AI683" s="54"/>
      <c r="AJ683" s="54"/>
    </row>
    <row r="684" spans="1:36" s="56" customFormat="1" ht="256.5" customHeight="1" x14ac:dyDescent="0.25">
      <c r="A684" s="106" t="s">
        <v>817</v>
      </c>
      <c r="B684" s="106" t="s">
        <v>850</v>
      </c>
      <c r="C684" s="57" t="s">
        <v>48</v>
      </c>
      <c r="D684" s="10" t="s">
        <v>217</v>
      </c>
      <c r="E684" s="10" t="s">
        <v>360</v>
      </c>
      <c r="F684" s="7" t="s">
        <v>851</v>
      </c>
      <c r="G684" s="6" t="s">
        <v>852</v>
      </c>
      <c r="H684" s="8">
        <v>2081.75</v>
      </c>
      <c r="I684" s="8">
        <v>7800</v>
      </c>
      <c r="J684" s="8">
        <v>0</v>
      </c>
      <c r="K684" s="8">
        <f>SUM(H684:J684)</f>
        <v>9881.75</v>
      </c>
      <c r="L684" s="13"/>
      <c r="M684" s="54"/>
      <c r="N684" s="54"/>
      <c r="O684" s="54"/>
      <c r="P684" s="54"/>
      <c r="Q684" s="54"/>
      <c r="R684" s="54"/>
      <c r="S684" s="54"/>
      <c r="T684" s="54"/>
      <c r="U684" s="54"/>
      <c r="V684" s="54"/>
      <c r="W684" s="54"/>
      <c r="X684" s="54"/>
      <c r="Y684" s="54"/>
      <c r="Z684" s="54"/>
      <c r="AA684" s="54"/>
      <c r="AB684" s="54"/>
      <c r="AC684" s="54"/>
      <c r="AD684" s="54"/>
      <c r="AE684" s="54"/>
      <c r="AF684" s="54"/>
      <c r="AG684" s="54"/>
      <c r="AH684" s="54"/>
      <c r="AI684" s="54"/>
      <c r="AJ684" s="54"/>
    </row>
    <row r="685" spans="1:36" s="56" customFormat="1" ht="9" customHeight="1" x14ac:dyDescent="0.25">
      <c r="A685" s="106"/>
      <c r="B685" s="106"/>
      <c r="C685" s="57"/>
      <c r="D685" s="10"/>
      <c r="E685" s="10"/>
      <c r="F685" s="11"/>
      <c r="G685" s="6"/>
      <c r="H685" s="8"/>
      <c r="I685" s="37"/>
      <c r="J685" s="37"/>
      <c r="K685" s="8"/>
      <c r="L685" s="13"/>
      <c r="M685" s="54"/>
      <c r="N685" s="54"/>
      <c r="O685" s="54"/>
      <c r="P685" s="54"/>
      <c r="Q685" s="54"/>
      <c r="R685" s="54"/>
      <c r="S685" s="54"/>
      <c r="T685" s="54"/>
      <c r="U685" s="54"/>
      <c r="V685" s="54"/>
      <c r="W685" s="54"/>
      <c r="X685" s="54"/>
      <c r="Y685" s="54"/>
      <c r="Z685" s="54"/>
      <c r="AA685" s="54"/>
      <c r="AB685" s="54"/>
      <c r="AC685" s="54"/>
      <c r="AD685" s="54"/>
      <c r="AE685" s="54"/>
      <c r="AF685" s="54"/>
      <c r="AG685" s="54"/>
      <c r="AH685" s="54"/>
      <c r="AI685" s="54"/>
      <c r="AJ685" s="54"/>
    </row>
    <row r="686" spans="1:36" s="56" customFormat="1" ht="257.25" customHeight="1" x14ac:dyDescent="0.25">
      <c r="A686" s="106" t="s">
        <v>817</v>
      </c>
      <c r="B686" s="106" t="s">
        <v>853</v>
      </c>
      <c r="C686" s="51" t="s">
        <v>854</v>
      </c>
      <c r="D686" s="7" t="s">
        <v>288</v>
      </c>
      <c r="E686" s="6" t="s">
        <v>107</v>
      </c>
      <c r="F686" s="7" t="s">
        <v>502</v>
      </c>
      <c r="G686" s="6" t="s">
        <v>855</v>
      </c>
      <c r="H686" s="8">
        <v>0</v>
      </c>
      <c r="I686" s="8">
        <v>5700</v>
      </c>
      <c r="J686" s="8">
        <v>0</v>
      </c>
      <c r="K686" s="8">
        <f>SUM(H686:J686)</f>
        <v>5700</v>
      </c>
      <c r="L686" s="9"/>
      <c r="M686" s="54"/>
      <c r="N686" s="54"/>
      <c r="O686" s="54"/>
      <c r="P686" s="54"/>
      <c r="Q686" s="54"/>
      <c r="R686" s="54"/>
      <c r="S686" s="54"/>
      <c r="T686" s="54"/>
      <c r="U686" s="54"/>
      <c r="V686" s="54"/>
      <c r="W686" s="54"/>
      <c r="X686" s="54"/>
      <c r="Y686" s="54"/>
      <c r="Z686" s="54"/>
      <c r="AA686" s="54"/>
      <c r="AB686" s="54"/>
      <c r="AC686" s="54"/>
      <c r="AD686" s="54"/>
      <c r="AE686" s="54"/>
      <c r="AF686" s="54"/>
      <c r="AG686" s="54"/>
      <c r="AH686" s="54"/>
      <c r="AI686" s="54"/>
      <c r="AJ686" s="54"/>
    </row>
    <row r="687" spans="1:36" s="56" customFormat="1" ht="9" customHeight="1" x14ac:dyDescent="0.25">
      <c r="A687" s="106"/>
      <c r="B687" s="106"/>
      <c r="C687" s="57"/>
      <c r="D687" s="10"/>
      <c r="E687" s="10"/>
      <c r="F687" s="11"/>
      <c r="G687" s="6"/>
      <c r="H687" s="8"/>
      <c r="I687" s="37"/>
      <c r="J687" s="37"/>
      <c r="K687" s="8"/>
      <c r="L687" s="13"/>
      <c r="M687" s="54"/>
      <c r="N687" s="54"/>
      <c r="O687" s="54"/>
      <c r="P687" s="54"/>
      <c r="Q687" s="54"/>
      <c r="R687" s="54"/>
      <c r="S687" s="54"/>
      <c r="T687" s="54"/>
      <c r="U687" s="54"/>
      <c r="V687" s="54"/>
      <c r="W687" s="54"/>
      <c r="X687" s="54"/>
      <c r="Y687" s="54"/>
      <c r="Z687" s="54"/>
      <c r="AA687" s="54"/>
      <c r="AB687" s="54"/>
      <c r="AC687" s="54"/>
      <c r="AD687" s="54"/>
      <c r="AE687" s="54"/>
      <c r="AF687" s="54"/>
      <c r="AG687" s="54"/>
      <c r="AH687" s="54"/>
      <c r="AI687" s="54"/>
      <c r="AJ687" s="54"/>
    </row>
    <row r="688" spans="1:36" s="56" customFormat="1" ht="228.75" customHeight="1" x14ac:dyDescent="0.25">
      <c r="A688" s="106" t="s">
        <v>811</v>
      </c>
      <c r="B688" s="106" t="s">
        <v>838</v>
      </c>
      <c r="C688" s="52" t="s">
        <v>856</v>
      </c>
      <c r="D688" s="6" t="s">
        <v>665</v>
      </c>
      <c r="E688" s="6" t="s">
        <v>475</v>
      </c>
      <c r="F688" s="7" t="s">
        <v>857</v>
      </c>
      <c r="G688" s="102" t="s">
        <v>858</v>
      </c>
      <c r="H688" s="8">
        <v>0</v>
      </c>
      <c r="I688" s="8">
        <v>1500</v>
      </c>
      <c r="J688" s="103">
        <v>0</v>
      </c>
      <c r="K688" s="8">
        <f>SUM(H688:J688)</f>
        <v>1500</v>
      </c>
      <c r="L688" s="121" t="s">
        <v>19</v>
      </c>
      <c r="M688" s="54"/>
      <c r="N688" s="54"/>
      <c r="O688" s="54"/>
      <c r="P688" s="54"/>
      <c r="Q688" s="54"/>
      <c r="R688" s="54"/>
      <c r="S688" s="54"/>
      <c r="T688" s="54"/>
      <c r="U688" s="54"/>
      <c r="V688" s="54"/>
      <c r="W688" s="54"/>
      <c r="X688" s="54"/>
      <c r="Y688" s="54"/>
      <c r="Z688" s="54"/>
      <c r="AA688" s="54"/>
      <c r="AB688" s="54"/>
      <c r="AC688" s="54"/>
      <c r="AD688" s="54"/>
      <c r="AE688" s="54"/>
      <c r="AF688" s="54"/>
      <c r="AG688" s="54"/>
      <c r="AH688" s="54"/>
      <c r="AI688" s="54"/>
      <c r="AJ688" s="54"/>
    </row>
    <row r="689" spans="1:36" s="56" customFormat="1" ht="9" customHeight="1" x14ac:dyDescent="0.25">
      <c r="A689" s="106"/>
      <c r="B689" s="106"/>
      <c r="C689" s="10"/>
      <c r="D689" s="10"/>
      <c r="E689" s="10"/>
      <c r="F689" s="11"/>
      <c r="G689" s="6"/>
      <c r="H689" s="8"/>
      <c r="I689" s="37"/>
      <c r="J689" s="37"/>
      <c r="K689" s="8"/>
      <c r="L689" s="13"/>
      <c r="M689" s="54"/>
      <c r="N689" s="54"/>
      <c r="O689" s="54"/>
      <c r="P689" s="54"/>
      <c r="Q689" s="54"/>
      <c r="R689" s="54"/>
      <c r="S689" s="54"/>
      <c r="T689" s="54"/>
      <c r="U689" s="54"/>
      <c r="V689" s="54"/>
      <c r="W689" s="54"/>
      <c r="X689" s="54"/>
      <c r="Y689" s="54"/>
      <c r="Z689" s="54"/>
      <c r="AA689" s="54"/>
      <c r="AB689" s="54"/>
      <c r="AC689" s="54"/>
      <c r="AD689" s="54"/>
      <c r="AE689" s="54"/>
      <c r="AF689" s="54"/>
      <c r="AG689" s="54"/>
      <c r="AH689" s="54"/>
      <c r="AI689" s="54"/>
      <c r="AJ689" s="54"/>
    </row>
    <row r="690" spans="1:36" s="55" customFormat="1" ht="119.25" customHeight="1" x14ac:dyDescent="0.25">
      <c r="A690" s="106" t="s">
        <v>859</v>
      </c>
      <c r="B690" s="106" t="s">
        <v>860</v>
      </c>
      <c r="C690" s="7" t="s">
        <v>861</v>
      </c>
      <c r="D690" s="7" t="s">
        <v>862</v>
      </c>
      <c r="E690" s="7" t="s">
        <v>1</v>
      </c>
      <c r="F690" s="7" t="s">
        <v>863</v>
      </c>
      <c r="G690" s="104" t="s">
        <v>864</v>
      </c>
      <c r="H690" s="8">
        <v>1024.8</v>
      </c>
      <c r="I690" s="8">
        <v>3000</v>
      </c>
      <c r="J690" s="8">
        <v>800</v>
      </c>
      <c r="K690" s="8">
        <f>SUM(H690:J690)</f>
        <v>4824.8</v>
      </c>
      <c r="L690" s="50"/>
      <c r="M690" s="54"/>
      <c r="N690" s="54"/>
      <c r="O690" s="54"/>
      <c r="P690" s="54"/>
      <c r="Q690" s="54"/>
      <c r="R690" s="54"/>
      <c r="S690" s="54"/>
      <c r="T690" s="54"/>
      <c r="U690" s="54"/>
      <c r="V690" s="54"/>
      <c r="W690" s="54"/>
      <c r="X690" s="54"/>
      <c r="Y690" s="54"/>
      <c r="Z690" s="54"/>
      <c r="AA690" s="54"/>
      <c r="AB690" s="54"/>
      <c r="AC690" s="54"/>
      <c r="AD690" s="54"/>
      <c r="AE690" s="54"/>
      <c r="AF690" s="54"/>
      <c r="AG690" s="54"/>
      <c r="AH690" s="54"/>
      <c r="AI690" s="54"/>
      <c r="AJ690" s="54"/>
    </row>
    <row r="691" spans="1:36" s="56" customFormat="1" ht="9" customHeight="1" x14ac:dyDescent="0.25">
      <c r="A691" s="106"/>
      <c r="B691" s="106"/>
      <c r="C691" s="10"/>
      <c r="D691" s="10"/>
      <c r="E691" s="10"/>
      <c r="F691" s="11"/>
      <c r="G691" s="6"/>
      <c r="H691" s="8"/>
      <c r="I691" s="37"/>
      <c r="J691" s="37"/>
      <c r="K691" s="8"/>
      <c r="L691" s="13"/>
      <c r="M691" s="54"/>
      <c r="N691" s="54"/>
      <c r="O691" s="54"/>
      <c r="P691" s="54"/>
      <c r="Q691" s="54"/>
      <c r="R691" s="54"/>
      <c r="S691" s="54"/>
      <c r="T691" s="54"/>
      <c r="U691" s="54"/>
      <c r="V691" s="54"/>
      <c r="W691" s="54"/>
      <c r="X691" s="54"/>
      <c r="Y691" s="54"/>
      <c r="Z691" s="54"/>
      <c r="AA691" s="54"/>
      <c r="AB691" s="54"/>
      <c r="AC691" s="54"/>
      <c r="AD691" s="54"/>
      <c r="AE691" s="54"/>
      <c r="AF691" s="54"/>
      <c r="AG691" s="54"/>
      <c r="AH691" s="54"/>
      <c r="AI691" s="54"/>
      <c r="AJ691" s="54"/>
    </row>
    <row r="692" spans="1:36" s="56" customFormat="1" ht="110.25" customHeight="1" x14ac:dyDescent="0.25">
      <c r="A692" s="106" t="s">
        <v>859</v>
      </c>
      <c r="B692" s="106" t="s">
        <v>860</v>
      </c>
      <c r="C692" s="6" t="s">
        <v>399</v>
      </c>
      <c r="D692" s="6" t="s">
        <v>865</v>
      </c>
      <c r="E692" s="6" t="s">
        <v>1</v>
      </c>
      <c r="F692" s="11" t="s">
        <v>863</v>
      </c>
      <c r="G692" s="6" t="s">
        <v>864</v>
      </c>
      <c r="H692" s="8">
        <v>1024.8</v>
      </c>
      <c r="I692" s="8">
        <v>3000</v>
      </c>
      <c r="J692" s="8">
        <v>800</v>
      </c>
      <c r="K692" s="8">
        <f>SUM(H692:J692)</f>
        <v>4824.8</v>
      </c>
      <c r="L692" s="13"/>
      <c r="M692" s="54"/>
      <c r="N692" s="54"/>
      <c r="O692" s="54"/>
      <c r="P692" s="54"/>
      <c r="Q692" s="54"/>
      <c r="R692" s="54"/>
      <c r="S692" s="54"/>
      <c r="T692" s="54"/>
      <c r="U692" s="54"/>
      <c r="V692" s="54"/>
      <c r="W692" s="54"/>
      <c r="X692" s="54"/>
      <c r="Y692" s="54"/>
      <c r="Z692" s="54"/>
      <c r="AA692" s="54"/>
      <c r="AB692" s="54"/>
      <c r="AC692" s="54"/>
      <c r="AD692" s="54"/>
      <c r="AE692" s="54"/>
      <c r="AF692" s="54"/>
      <c r="AG692" s="54"/>
      <c r="AH692" s="54"/>
      <c r="AI692" s="54"/>
      <c r="AJ692" s="54"/>
    </row>
    <row r="693" spans="1:36" s="56" customFormat="1" ht="9" customHeight="1" x14ac:dyDescent="0.25">
      <c r="A693" s="106"/>
      <c r="B693" s="106"/>
      <c r="C693" s="10"/>
      <c r="D693" s="10"/>
      <c r="E693" s="10"/>
      <c r="F693" s="11"/>
      <c r="G693" s="6"/>
      <c r="H693" s="8"/>
      <c r="I693" s="37"/>
      <c r="J693" s="37"/>
      <c r="K693" s="8"/>
      <c r="L693" s="13"/>
      <c r="M693" s="54"/>
      <c r="N693" s="54"/>
      <c r="O693" s="54"/>
      <c r="P693" s="54"/>
      <c r="Q693" s="54"/>
      <c r="R693" s="54"/>
      <c r="S693" s="54"/>
      <c r="T693" s="54"/>
      <c r="U693" s="54"/>
      <c r="V693" s="54"/>
      <c r="W693" s="54"/>
      <c r="X693" s="54"/>
      <c r="Y693" s="54"/>
      <c r="Z693" s="54"/>
      <c r="AA693" s="54"/>
      <c r="AB693" s="54"/>
      <c r="AC693" s="54"/>
      <c r="AD693" s="54"/>
      <c r="AE693" s="54"/>
      <c r="AF693" s="54"/>
      <c r="AG693" s="54"/>
      <c r="AH693" s="54"/>
      <c r="AI693" s="54"/>
      <c r="AJ693" s="54"/>
    </row>
    <row r="694" spans="1:36" s="56" customFormat="1" ht="84.75" customHeight="1" x14ac:dyDescent="0.25">
      <c r="A694" s="106" t="s">
        <v>859</v>
      </c>
      <c r="B694" s="106" t="s">
        <v>860</v>
      </c>
      <c r="C694" s="6" t="s">
        <v>866</v>
      </c>
      <c r="D694" s="6" t="s">
        <v>867</v>
      </c>
      <c r="E694" s="6" t="s">
        <v>1</v>
      </c>
      <c r="F694" s="7" t="s">
        <v>863</v>
      </c>
      <c r="G694" s="6" t="s">
        <v>864</v>
      </c>
      <c r="H694" s="8">
        <v>1024.8</v>
      </c>
      <c r="I694" s="8">
        <v>3000</v>
      </c>
      <c r="J694" s="8">
        <v>800</v>
      </c>
      <c r="K694" s="8">
        <f>SUM(H694:J694)</f>
        <v>4824.8</v>
      </c>
      <c r="L694" s="9"/>
      <c r="M694" s="54"/>
      <c r="N694" s="54"/>
      <c r="O694" s="54"/>
      <c r="P694" s="54"/>
      <c r="Q694" s="54"/>
      <c r="R694" s="54"/>
      <c r="S694" s="54"/>
      <c r="T694" s="54"/>
      <c r="U694" s="54"/>
      <c r="V694" s="54"/>
      <c r="W694" s="54"/>
      <c r="X694" s="54"/>
      <c r="Y694" s="54"/>
      <c r="Z694" s="54"/>
      <c r="AA694" s="54"/>
      <c r="AB694" s="54"/>
      <c r="AC694" s="54"/>
      <c r="AD694" s="54"/>
      <c r="AE694" s="54"/>
      <c r="AF694" s="54"/>
      <c r="AG694" s="54"/>
      <c r="AH694" s="54"/>
      <c r="AI694" s="54"/>
      <c r="AJ694" s="54"/>
    </row>
    <row r="695" spans="1:36" s="56" customFormat="1" ht="9" customHeight="1" x14ac:dyDescent="0.25">
      <c r="A695" s="106"/>
      <c r="B695" s="106"/>
      <c r="C695" s="10"/>
      <c r="D695" s="10"/>
      <c r="E695" s="10"/>
      <c r="F695" s="11"/>
      <c r="G695" s="6"/>
      <c r="H695" s="8"/>
      <c r="I695" s="12"/>
      <c r="J695" s="12"/>
      <c r="K695" s="8"/>
      <c r="L695" s="13"/>
      <c r="M695" s="54"/>
      <c r="N695" s="54"/>
      <c r="O695" s="54"/>
      <c r="P695" s="54"/>
      <c r="Q695" s="54"/>
      <c r="R695" s="54"/>
      <c r="S695" s="54"/>
      <c r="T695" s="54"/>
      <c r="U695" s="54"/>
      <c r="V695" s="54"/>
      <c r="W695" s="54"/>
      <c r="X695" s="54"/>
      <c r="Y695" s="54"/>
      <c r="Z695" s="54"/>
      <c r="AA695" s="54"/>
      <c r="AB695" s="54"/>
      <c r="AC695" s="54"/>
      <c r="AD695" s="54"/>
      <c r="AE695" s="54"/>
      <c r="AF695" s="54"/>
      <c r="AG695" s="54"/>
      <c r="AH695" s="54"/>
      <c r="AI695" s="54"/>
      <c r="AJ695" s="54"/>
    </row>
    <row r="696" spans="1:36" s="56" customFormat="1" ht="183" customHeight="1" x14ac:dyDescent="0.25">
      <c r="A696" s="106" t="s">
        <v>847</v>
      </c>
      <c r="B696" s="106" t="s">
        <v>850</v>
      </c>
      <c r="C696" s="6" t="s">
        <v>182</v>
      </c>
      <c r="D696" s="6" t="s">
        <v>265</v>
      </c>
      <c r="E696" s="6" t="s">
        <v>123</v>
      </c>
      <c r="F696" s="7" t="s">
        <v>285</v>
      </c>
      <c r="G696" s="6" t="s">
        <v>868</v>
      </c>
      <c r="H696" s="8">
        <v>2414.29</v>
      </c>
      <c r="I696" s="13">
        <v>1500</v>
      </c>
      <c r="J696" s="13">
        <v>8800</v>
      </c>
      <c r="K696" s="8">
        <f>SUM(H696:J696)</f>
        <v>12714.29</v>
      </c>
      <c r="L696" s="9"/>
      <c r="M696" s="54"/>
      <c r="N696" s="54"/>
      <c r="O696" s="54"/>
      <c r="P696" s="54"/>
      <c r="Q696" s="54"/>
      <c r="R696" s="54"/>
      <c r="S696" s="54"/>
      <c r="T696" s="54"/>
      <c r="U696" s="54"/>
      <c r="V696" s="54"/>
      <c r="W696" s="54"/>
      <c r="X696" s="54"/>
      <c r="Y696" s="54"/>
      <c r="Z696" s="54"/>
      <c r="AA696" s="54"/>
      <c r="AB696" s="54"/>
      <c r="AC696" s="54"/>
      <c r="AD696" s="54"/>
      <c r="AE696" s="54"/>
      <c r="AF696" s="54"/>
      <c r="AG696" s="54"/>
      <c r="AH696" s="54"/>
      <c r="AI696" s="54"/>
      <c r="AJ696" s="54"/>
    </row>
    <row r="697" spans="1:36" s="56" customFormat="1" ht="9" customHeight="1" x14ac:dyDescent="0.25">
      <c r="A697" s="106"/>
      <c r="B697" s="106"/>
      <c r="C697" s="6"/>
      <c r="D697" s="10"/>
      <c r="E697" s="6"/>
      <c r="F697" s="7"/>
      <c r="G697" s="6"/>
      <c r="H697" s="8"/>
      <c r="I697" s="13"/>
      <c r="J697" s="13"/>
      <c r="K697" s="8"/>
      <c r="L697" s="9"/>
      <c r="M697" s="54"/>
      <c r="N697" s="54"/>
      <c r="O697" s="54"/>
      <c r="P697" s="54"/>
      <c r="Q697" s="54"/>
      <c r="R697" s="54"/>
      <c r="S697" s="54"/>
      <c r="T697" s="54"/>
      <c r="U697" s="54"/>
      <c r="V697" s="54"/>
      <c r="W697" s="54"/>
      <c r="X697" s="54"/>
      <c r="Y697" s="54"/>
      <c r="Z697" s="54"/>
      <c r="AA697" s="54"/>
      <c r="AB697" s="54"/>
      <c r="AC697" s="54"/>
      <c r="AD697" s="54"/>
      <c r="AE697" s="54"/>
      <c r="AF697" s="54"/>
      <c r="AG697" s="54"/>
      <c r="AH697" s="54"/>
      <c r="AI697" s="54"/>
      <c r="AJ697" s="54"/>
    </row>
    <row r="698" spans="1:36" s="56" customFormat="1" ht="208.5" customHeight="1" x14ac:dyDescent="0.25">
      <c r="A698" s="106" t="s">
        <v>847</v>
      </c>
      <c r="B698" s="106" t="s">
        <v>850</v>
      </c>
      <c r="C698" s="6" t="s">
        <v>869</v>
      </c>
      <c r="D698" s="10" t="s">
        <v>271</v>
      </c>
      <c r="E698" s="101" t="s">
        <v>107</v>
      </c>
      <c r="F698" s="7" t="s">
        <v>870</v>
      </c>
      <c r="G698" s="91" t="s">
        <v>871</v>
      </c>
      <c r="H698" s="8">
        <v>1643.04</v>
      </c>
      <c r="I698" s="13">
        <v>3000</v>
      </c>
      <c r="J698" s="13">
        <v>0</v>
      </c>
      <c r="K698" s="8">
        <f>SUM(H698:J698)</f>
        <v>4643.04</v>
      </c>
      <c r="L698" s="9"/>
      <c r="M698" s="54"/>
      <c r="N698" s="54"/>
      <c r="O698" s="54"/>
      <c r="P698" s="54"/>
      <c r="Q698" s="54"/>
      <c r="R698" s="54"/>
      <c r="S698" s="54"/>
      <c r="T698" s="54"/>
      <c r="U698" s="54"/>
      <c r="V698" s="54"/>
      <c r="W698" s="54"/>
      <c r="X698" s="54"/>
      <c r="Y698" s="54"/>
      <c r="Z698" s="54"/>
      <c r="AA698" s="54"/>
      <c r="AB698" s="54"/>
      <c r="AC698" s="54"/>
      <c r="AD698" s="54"/>
      <c r="AE698" s="54"/>
      <c r="AF698" s="54"/>
      <c r="AG698" s="54"/>
      <c r="AH698" s="54"/>
      <c r="AI698" s="54"/>
      <c r="AJ698" s="54"/>
    </row>
    <row r="699" spans="1:36" s="56" customFormat="1" ht="9" customHeight="1" x14ac:dyDescent="0.25">
      <c r="A699" s="106"/>
      <c r="B699" s="106"/>
      <c r="C699" s="6"/>
      <c r="D699" s="10"/>
      <c r="E699" s="6"/>
      <c r="F699" s="7"/>
      <c r="G699" s="123"/>
      <c r="H699" s="8"/>
      <c r="I699" s="13"/>
      <c r="J699" s="13"/>
      <c r="K699" s="8"/>
      <c r="L699" s="9"/>
      <c r="M699" s="54"/>
      <c r="N699" s="54"/>
      <c r="O699" s="54"/>
      <c r="P699" s="54"/>
      <c r="Q699" s="54"/>
      <c r="R699" s="54"/>
      <c r="S699" s="54"/>
      <c r="T699" s="54"/>
      <c r="U699" s="54"/>
      <c r="V699" s="54"/>
      <c r="W699" s="54"/>
      <c r="X699" s="54"/>
      <c r="Y699" s="54"/>
      <c r="Z699" s="54"/>
      <c r="AA699" s="54"/>
      <c r="AB699" s="54"/>
      <c r="AC699" s="54"/>
      <c r="AD699" s="54"/>
      <c r="AE699" s="54"/>
      <c r="AF699" s="54"/>
      <c r="AG699" s="54"/>
      <c r="AH699" s="54"/>
      <c r="AI699" s="54"/>
      <c r="AJ699" s="54"/>
    </row>
    <row r="700" spans="1:36" s="56" customFormat="1" ht="105.75" customHeight="1" x14ac:dyDescent="0.25">
      <c r="A700" s="106" t="s">
        <v>872</v>
      </c>
      <c r="B700" s="106" t="s">
        <v>850</v>
      </c>
      <c r="C700" s="6" t="s">
        <v>873</v>
      </c>
      <c r="D700" s="6" t="s">
        <v>874</v>
      </c>
      <c r="E700" s="6" t="s">
        <v>107</v>
      </c>
      <c r="F700" s="7" t="s">
        <v>870</v>
      </c>
      <c r="G700" s="6" t="s">
        <v>875</v>
      </c>
      <c r="H700" s="8">
        <v>1643.04</v>
      </c>
      <c r="I700" s="13">
        <v>3000</v>
      </c>
      <c r="J700" s="13">
        <v>0</v>
      </c>
      <c r="K700" s="8">
        <f>SUM(H700:J700)</f>
        <v>4643.04</v>
      </c>
      <c r="L700" s="114" t="s">
        <v>19</v>
      </c>
      <c r="M700" s="54"/>
      <c r="N700" s="54"/>
      <c r="O700" s="54"/>
      <c r="P700" s="54"/>
      <c r="Q700" s="54"/>
      <c r="R700" s="54"/>
      <c r="S700" s="54"/>
      <c r="T700" s="54"/>
      <c r="U700" s="54"/>
      <c r="V700" s="54"/>
      <c r="W700" s="54"/>
      <c r="X700" s="54"/>
      <c r="Y700" s="54"/>
      <c r="Z700" s="54"/>
      <c r="AA700" s="54"/>
      <c r="AB700" s="54"/>
      <c r="AC700" s="54"/>
      <c r="AD700" s="54"/>
      <c r="AE700" s="54"/>
      <c r="AF700" s="54"/>
      <c r="AG700" s="54"/>
      <c r="AH700" s="54"/>
      <c r="AI700" s="54"/>
      <c r="AJ700" s="54"/>
    </row>
    <row r="701" spans="1:36" s="56" customFormat="1" ht="9" customHeight="1" x14ac:dyDescent="0.25">
      <c r="A701" s="106"/>
      <c r="B701" s="106"/>
      <c r="C701" s="6"/>
      <c r="D701" s="10"/>
      <c r="E701" s="6"/>
      <c r="F701" s="7"/>
      <c r="G701" s="6"/>
      <c r="H701" s="8"/>
      <c r="I701" s="13"/>
      <c r="J701" s="13"/>
      <c r="K701" s="8"/>
      <c r="L701" s="9"/>
      <c r="M701" s="54"/>
      <c r="N701" s="54"/>
      <c r="O701" s="54"/>
      <c r="P701" s="54"/>
      <c r="Q701" s="54"/>
      <c r="R701" s="54"/>
      <c r="S701" s="54"/>
      <c r="T701" s="54"/>
      <c r="U701" s="54"/>
      <c r="V701" s="54"/>
      <c r="W701" s="54"/>
      <c r="X701" s="54"/>
      <c r="Y701" s="54"/>
      <c r="Z701" s="54"/>
      <c r="AA701" s="54"/>
      <c r="AB701" s="54"/>
      <c r="AC701" s="54"/>
      <c r="AD701" s="54"/>
      <c r="AE701" s="54"/>
      <c r="AF701" s="54"/>
      <c r="AG701" s="54"/>
      <c r="AH701" s="54"/>
      <c r="AI701" s="54"/>
      <c r="AJ701" s="54"/>
    </row>
    <row r="702" spans="1:36" s="56" customFormat="1" ht="112.5" customHeight="1" x14ac:dyDescent="0.25">
      <c r="A702" s="106" t="s">
        <v>872</v>
      </c>
      <c r="B702" s="106" t="s">
        <v>850</v>
      </c>
      <c r="C702" s="6" t="s">
        <v>876</v>
      </c>
      <c r="D702" s="6" t="s">
        <v>547</v>
      </c>
      <c r="E702" s="6" t="s">
        <v>107</v>
      </c>
      <c r="F702" s="7" t="s">
        <v>870</v>
      </c>
      <c r="G702" s="6" t="s">
        <v>875</v>
      </c>
      <c r="H702" s="8">
        <v>1643.04</v>
      </c>
      <c r="I702" s="13">
        <v>3000</v>
      </c>
      <c r="J702" s="13">
        <v>0</v>
      </c>
      <c r="K702" s="8">
        <f>SUM(H702:J702)</f>
        <v>4643.04</v>
      </c>
      <c r="L702" s="9"/>
      <c r="M702" s="54"/>
      <c r="N702" s="54"/>
      <c r="O702" s="54"/>
      <c r="P702" s="54"/>
      <c r="Q702" s="54"/>
      <c r="R702" s="54"/>
      <c r="S702" s="54"/>
      <c r="T702" s="54"/>
      <c r="U702" s="54"/>
      <c r="V702" s="54"/>
      <c r="W702" s="54"/>
      <c r="X702" s="54"/>
      <c r="Y702" s="54"/>
      <c r="Z702" s="54"/>
      <c r="AA702" s="54"/>
      <c r="AB702" s="54"/>
      <c r="AC702" s="54"/>
      <c r="AD702" s="54"/>
      <c r="AE702" s="54"/>
      <c r="AF702" s="54"/>
      <c r="AG702" s="54"/>
      <c r="AH702" s="54"/>
      <c r="AI702" s="54"/>
      <c r="AJ702" s="54"/>
    </row>
    <row r="703" spans="1:36" s="56" customFormat="1" ht="9" customHeight="1" x14ac:dyDescent="0.25">
      <c r="A703" s="106"/>
      <c r="B703" s="106"/>
      <c r="C703" s="6"/>
      <c r="D703" s="10"/>
      <c r="E703" s="6"/>
      <c r="F703" s="7"/>
      <c r="G703" s="6"/>
      <c r="H703" s="8"/>
      <c r="I703" s="13"/>
      <c r="J703" s="13"/>
      <c r="K703" s="8"/>
      <c r="L703" s="9"/>
      <c r="M703" s="54"/>
      <c r="N703" s="54"/>
      <c r="O703" s="54"/>
      <c r="P703" s="54"/>
      <c r="Q703" s="54"/>
      <c r="R703" s="54"/>
      <c r="S703" s="54"/>
      <c r="T703" s="54"/>
      <c r="U703" s="54"/>
      <c r="V703" s="54"/>
      <c r="W703" s="54"/>
      <c r="X703" s="54"/>
      <c r="Y703" s="54"/>
      <c r="Z703" s="54"/>
      <c r="AA703" s="54"/>
      <c r="AB703" s="54"/>
      <c r="AC703" s="54"/>
      <c r="AD703" s="54"/>
      <c r="AE703" s="54"/>
      <c r="AF703" s="54"/>
      <c r="AG703" s="54"/>
      <c r="AH703" s="54"/>
      <c r="AI703" s="54"/>
      <c r="AJ703" s="54"/>
    </row>
    <row r="704" spans="1:36" s="56" customFormat="1" ht="210" customHeight="1" x14ac:dyDescent="0.25">
      <c r="A704" s="106" t="s">
        <v>872</v>
      </c>
      <c r="B704" s="106" t="s">
        <v>850</v>
      </c>
      <c r="C704" s="6" t="s">
        <v>562</v>
      </c>
      <c r="D704" s="10" t="s">
        <v>759</v>
      </c>
      <c r="E704" s="6" t="s">
        <v>107</v>
      </c>
      <c r="F704" s="7" t="s">
        <v>23</v>
      </c>
      <c r="G704" s="6" t="s">
        <v>877</v>
      </c>
      <c r="H704" s="8">
        <v>1936.16</v>
      </c>
      <c r="I704" s="13">
        <v>3000</v>
      </c>
      <c r="J704" s="13">
        <v>0</v>
      </c>
      <c r="K704" s="8">
        <f>SUM(H704:J704)</f>
        <v>4936.16</v>
      </c>
      <c r="L704" s="116" t="s">
        <v>19</v>
      </c>
      <c r="M704" s="54"/>
      <c r="N704" s="54"/>
      <c r="O704" s="54"/>
      <c r="P704" s="54"/>
      <c r="Q704" s="54"/>
      <c r="R704" s="54"/>
      <c r="S704" s="54"/>
      <c r="T704" s="54"/>
      <c r="U704" s="54"/>
      <c r="V704" s="54"/>
      <c r="W704" s="54"/>
      <c r="X704" s="54"/>
      <c r="Y704" s="54"/>
      <c r="Z704" s="54"/>
      <c r="AA704" s="54"/>
      <c r="AB704" s="54"/>
      <c r="AC704" s="54"/>
      <c r="AD704" s="54"/>
      <c r="AE704" s="54"/>
      <c r="AF704" s="54"/>
      <c r="AG704" s="54"/>
      <c r="AH704" s="54"/>
      <c r="AI704" s="54"/>
      <c r="AJ704" s="54"/>
    </row>
    <row r="705" spans="1:36" s="56" customFormat="1" ht="9" customHeight="1" x14ac:dyDescent="0.25">
      <c r="A705" s="106"/>
      <c r="B705" s="106"/>
      <c r="C705" s="6"/>
      <c r="D705" s="10"/>
      <c r="E705" s="6"/>
      <c r="F705" s="7"/>
      <c r="G705" s="6"/>
      <c r="H705" s="8"/>
      <c r="I705" s="13"/>
      <c r="J705" s="13"/>
      <c r="K705" s="8"/>
      <c r="L705" s="9"/>
      <c r="M705" s="54"/>
      <c r="N705" s="54"/>
      <c r="O705" s="54"/>
      <c r="P705" s="54"/>
      <c r="Q705" s="54"/>
      <c r="R705" s="54"/>
      <c r="S705" s="54"/>
      <c r="T705" s="54"/>
      <c r="U705" s="54"/>
      <c r="V705" s="54"/>
      <c r="W705" s="54"/>
      <c r="X705" s="54"/>
      <c r="Y705" s="54"/>
      <c r="Z705" s="54"/>
      <c r="AA705" s="54"/>
      <c r="AB705" s="54"/>
      <c r="AC705" s="54"/>
      <c r="AD705" s="54"/>
      <c r="AE705" s="54"/>
      <c r="AF705" s="54"/>
      <c r="AG705" s="54"/>
      <c r="AH705" s="54"/>
      <c r="AI705" s="54"/>
      <c r="AJ705" s="54"/>
    </row>
    <row r="706" spans="1:36" s="56" customFormat="1" ht="100.5" customHeight="1" x14ac:dyDescent="0.25">
      <c r="A706" s="106" t="s">
        <v>878</v>
      </c>
      <c r="B706" s="106" t="s">
        <v>879</v>
      </c>
      <c r="C706" s="6" t="s">
        <v>880</v>
      </c>
      <c r="D706" s="6" t="s">
        <v>412</v>
      </c>
      <c r="E706" s="6" t="s">
        <v>93</v>
      </c>
      <c r="F706" s="7" t="s">
        <v>72</v>
      </c>
      <c r="G706" s="6" t="s">
        <v>881</v>
      </c>
      <c r="H706" s="8">
        <v>691.31</v>
      </c>
      <c r="I706" s="13">
        <v>1500</v>
      </c>
      <c r="J706" s="13">
        <v>0</v>
      </c>
      <c r="K706" s="8">
        <f>SUM(H706:J706)</f>
        <v>2191.31</v>
      </c>
      <c r="L706" s="121" t="s">
        <v>19</v>
      </c>
      <c r="M706" s="54"/>
      <c r="N706" s="54"/>
      <c r="O706" s="54"/>
      <c r="P706" s="54"/>
      <c r="Q706" s="54"/>
      <c r="R706" s="54"/>
      <c r="S706" s="54"/>
      <c r="T706" s="54"/>
      <c r="U706" s="54"/>
      <c r="V706" s="54"/>
      <c r="W706" s="54"/>
      <c r="X706" s="54"/>
      <c r="Y706" s="54"/>
      <c r="Z706" s="54"/>
      <c r="AA706" s="54"/>
      <c r="AB706" s="54"/>
      <c r="AC706" s="54"/>
      <c r="AD706" s="54"/>
      <c r="AE706" s="54"/>
      <c r="AF706" s="54"/>
      <c r="AG706" s="54"/>
      <c r="AH706" s="54"/>
      <c r="AI706" s="54"/>
      <c r="AJ706" s="54"/>
    </row>
    <row r="707" spans="1:36" s="56" customFormat="1" ht="9" customHeight="1" x14ac:dyDescent="0.25">
      <c r="A707" s="106"/>
      <c r="B707" s="106"/>
      <c r="C707" s="6"/>
      <c r="D707" s="10"/>
      <c r="E707" s="6"/>
      <c r="F707" s="7"/>
      <c r="G707" s="6"/>
      <c r="H707" s="8"/>
      <c r="I707" s="13"/>
      <c r="J707" s="13"/>
      <c r="K707" s="8"/>
      <c r="L707" s="9"/>
      <c r="M707" s="54"/>
      <c r="N707" s="54"/>
      <c r="O707" s="54"/>
      <c r="P707" s="54"/>
      <c r="Q707" s="54"/>
      <c r="R707" s="54"/>
      <c r="S707" s="54"/>
      <c r="T707" s="54"/>
      <c r="U707" s="54"/>
      <c r="V707" s="54"/>
      <c r="W707" s="54"/>
      <c r="X707" s="54"/>
      <c r="Y707" s="54"/>
      <c r="Z707" s="54"/>
      <c r="AA707" s="54"/>
      <c r="AB707" s="54"/>
      <c r="AC707" s="54"/>
      <c r="AD707" s="54"/>
      <c r="AE707" s="54"/>
      <c r="AF707" s="54"/>
      <c r="AG707" s="54"/>
      <c r="AH707" s="54"/>
      <c r="AI707" s="54"/>
      <c r="AJ707" s="54"/>
    </row>
    <row r="708" spans="1:36" s="56" customFormat="1" ht="121.5" customHeight="1" x14ac:dyDescent="0.25">
      <c r="A708" s="106" t="s">
        <v>878</v>
      </c>
      <c r="B708" s="106" t="s">
        <v>879</v>
      </c>
      <c r="C708" s="6" t="s">
        <v>882</v>
      </c>
      <c r="D708" s="34" t="s">
        <v>446</v>
      </c>
      <c r="E708" s="6" t="s">
        <v>93</v>
      </c>
      <c r="F708" s="7" t="s">
        <v>72</v>
      </c>
      <c r="G708" s="6" t="s">
        <v>881</v>
      </c>
      <c r="H708" s="8">
        <v>691.31</v>
      </c>
      <c r="I708" s="13">
        <v>1500</v>
      </c>
      <c r="J708" s="13">
        <v>0</v>
      </c>
      <c r="K708" s="8">
        <f>SUM(H708:J708)</f>
        <v>2191.31</v>
      </c>
      <c r="L708" s="9"/>
      <c r="M708" s="54"/>
      <c r="N708" s="54"/>
      <c r="O708" s="54"/>
      <c r="P708" s="54"/>
      <c r="Q708" s="54"/>
      <c r="R708" s="54"/>
      <c r="S708" s="54"/>
      <c r="T708" s="54"/>
      <c r="U708" s="54"/>
      <c r="V708" s="54"/>
      <c r="W708" s="54"/>
      <c r="X708" s="54"/>
      <c r="Y708" s="54"/>
      <c r="Z708" s="54"/>
      <c r="AA708" s="54"/>
      <c r="AB708" s="54"/>
      <c r="AC708" s="54"/>
      <c r="AD708" s="54"/>
      <c r="AE708" s="54"/>
      <c r="AF708" s="54"/>
      <c r="AG708" s="54"/>
      <c r="AH708" s="54"/>
      <c r="AI708" s="54"/>
      <c r="AJ708" s="54"/>
    </row>
    <row r="709" spans="1:36" s="56" customFormat="1" ht="9" customHeight="1" x14ac:dyDescent="0.25">
      <c r="A709" s="106"/>
      <c r="B709" s="106"/>
      <c r="C709" s="6"/>
      <c r="D709" s="10"/>
      <c r="E709" s="6"/>
      <c r="F709" s="7"/>
      <c r="G709" s="6"/>
      <c r="H709" s="8"/>
      <c r="I709" s="13"/>
      <c r="J709" s="13"/>
      <c r="K709" s="8"/>
      <c r="L709" s="9"/>
      <c r="M709" s="54"/>
      <c r="N709" s="54"/>
      <c r="O709" s="54"/>
      <c r="P709" s="54"/>
      <c r="Q709" s="54"/>
      <c r="R709" s="54"/>
      <c r="S709" s="54"/>
      <c r="T709" s="54"/>
      <c r="U709" s="54"/>
      <c r="V709" s="54"/>
      <c r="W709" s="54"/>
      <c r="X709" s="54"/>
      <c r="Y709" s="54"/>
      <c r="Z709" s="54"/>
      <c r="AA709" s="54"/>
      <c r="AB709" s="54"/>
      <c r="AC709" s="54"/>
      <c r="AD709" s="54"/>
      <c r="AE709" s="54"/>
      <c r="AF709" s="54"/>
      <c r="AG709" s="54"/>
      <c r="AH709" s="54"/>
      <c r="AI709" s="54"/>
      <c r="AJ709" s="54"/>
    </row>
    <row r="710" spans="1:36" s="56" customFormat="1" ht="119.25" customHeight="1" x14ac:dyDescent="0.25">
      <c r="A710" s="106" t="s">
        <v>883</v>
      </c>
      <c r="B710" s="106" t="s">
        <v>850</v>
      </c>
      <c r="C710" s="6" t="s">
        <v>262</v>
      </c>
      <c r="D710" s="6" t="s">
        <v>271</v>
      </c>
      <c r="E710" s="6" t="s">
        <v>33</v>
      </c>
      <c r="F710" s="34" t="s">
        <v>72</v>
      </c>
      <c r="G710" s="91" t="s">
        <v>884</v>
      </c>
      <c r="H710" s="8">
        <v>528.83000000000004</v>
      </c>
      <c r="I710" s="13">
        <v>375</v>
      </c>
      <c r="J710" s="13">
        <v>0</v>
      </c>
      <c r="K710" s="8">
        <f>SUM(H710:J710)</f>
        <v>903.83</v>
      </c>
      <c r="L710" s="9"/>
      <c r="M710" s="54"/>
      <c r="N710" s="54"/>
      <c r="O710" s="54"/>
      <c r="P710" s="54"/>
      <c r="Q710" s="54"/>
      <c r="R710" s="54"/>
      <c r="S710" s="54"/>
      <c r="T710" s="54"/>
      <c r="U710" s="54"/>
      <c r="V710" s="54"/>
      <c r="W710" s="54"/>
      <c r="X710" s="54"/>
      <c r="Y710" s="54"/>
      <c r="Z710" s="54"/>
      <c r="AA710" s="54"/>
      <c r="AB710" s="54"/>
      <c r="AC710" s="54"/>
      <c r="AD710" s="54"/>
      <c r="AE710" s="54"/>
      <c r="AF710" s="54"/>
      <c r="AG710" s="54"/>
      <c r="AH710" s="54"/>
      <c r="AI710" s="54"/>
      <c r="AJ710" s="54"/>
    </row>
    <row r="711" spans="1:36" s="56" customFormat="1" ht="9" customHeight="1" x14ac:dyDescent="0.25">
      <c r="A711" s="106"/>
      <c r="B711" s="106"/>
      <c r="C711" s="6"/>
      <c r="D711" s="10"/>
      <c r="E711" s="6"/>
      <c r="F711" s="7"/>
      <c r="G711" s="6"/>
      <c r="H711" s="8"/>
      <c r="I711" s="13"/>
      <c r="J711" s="13"/>
      <c r="K711" s="8"/>
      <c r="L711" s="9"/>
      <c r="M711" s="54"/>
      <c r="N711" s="54"/>
      <c r="O711" s="54"/>
      <c r="P711" s="54"/>
      <c r="Q711" s="54"/>
      <c r="R711" s="54"/>
      <c r="S711" s="54"/>
      <c r="T711" s="54"/>
      <c r="U711" s="54"/>
      <c r="V711" s="54"/>
      <c r="W711" s="54"/>
      <c r="X711" s="54"/>
      <c r="Y711" s="54"/>
      <c r="Z711" s="54"/>
      <c r="AA711" s="54"/>
      <c r="AB711" s="54"/>
      <c r="AC711" s="54"/>
      <c r="AD711" s="54"/>
      <c r="AE711" s="54"/>
      <c r="AF711" s="54"/>
      <c r="AG711" s="54"/>
      <c r="AH711" s="54"/>
      <c r="AI711" s="54"/>
      <c r="AJ711" s="54"/>
    </row>
    <row r="712" spans="1:36" s="56" customFormat="1" ht="231" customHeight="1" x14ac:dyDescent="0.25">
      <c r="A712" s="106" t="s">
        <v>860</v>
      </c>
      <c r="B712" s="106" t="s">
        <v>850</v>
      </c>
      <c r="C712" s="6" t="s">
        <v>885</v>
      </c>
      <c r="D712" s="10" t="s">
        <v>886</v>
      </c>
      <c r="E712" s="6" t="s">
        <v>169</v>
      </c>
      <c r="F712" s="7" t="s">
        <v>535</v>
      </c>
      <c r="G712" s="6" t="s">
        <v>887</v>
      </c>
      <c r="H712" s="8">
        <v>795.41</v>
      </c>
      <c r="I712" s="13">
        <v>0</v>
      </c>
      <c r="J712" s="13">
        <v>0</v>
      </c>
      <c r="K712" s="8">
        <f>SUM(H712:J712)</f>
        <v>795.41</v>
      </c>
      <c r="L712" s="9"/>
      <c r="M712" s="54"/>
      <c r="N712" s="54"/>
      <c r="O712" s="54"/>
      <c r="P712" s="54"/>
      <c r="Q712" s="54"/>
      <c r="R712" s="54"/>
      <c r="S712" s="54"/>
      <c r="T712" s="54"/>
      <c r="U712" s="54"/>
      <c r="V712" s="54"/>
      <c r="W712" s="54"/>
      <c r="X712" s="54"/>
      <c r="Y712" s="54"/>
      <c r="Z712" s="54"/>
      <c r="AA712" s="54"/>
      <c r="AB712" s="54"/>
      <c r="AC712" s="54"/>
      <c r="AD712" s="54"/>
      <c r="AE712" s="54"/>
      <c r="AF712" s="54"/>
      <c r="AG712" s="54"/>
      <c r="AH712" s="54"/>
      <c r="AI712" s="54"/>
      <c r="AJ712" s="54"/>
    </row>
    <row r="713" spans="1:36" s="56" customFormat="1" ht="8.25" customHeight="1" x14ac:dyDescent="0.25">
      <c r="A713" s="106"/>
      <c r="B713" s="106"/>
      <c r="C713" s="6"/>
      <c r="D713" s="10"/>
      <c r="E713" s="6"/>
      <c r="F713" s="7"/>
      <c r="G713" s="6"/>
      <c r="H713" s="8"/>
      <c r="I713" s="13"/>
      <c r="J713" s="13"/>
      <c r="K713" s="8"/>
      <c r="L713" s="9"/>
      <c r="M713" s="54"/>
      <c r="N713" s="54"/>
      <c r="O713" s="54"/>
      <c r="P713" s="54"/>
      <c r="Q713" s="54"/>
      <c r="R713" s="54"/>
      <c r="S713" s="54"/>
      <c r="T713" s="54"/>
      <c r="U713" s="54"/>
      <c r="V713" s="54"/>
      <c r="W713" s="54"/>
      <c r="X713" s="54"/>
      <c r="Y713" s="54"/>
      <c r="Z713" s="54"/>
      <c r="AA713" s="54"/>
      <c r="AB713" s="54"/>
      <c r="AC713" s="54"/>
      <c r="AD713" s="54"/>
      <c r="AE713" s="54"/>
      <c r="AF713" s="54"/>
      <c r="AG713" s="54"/>
      <c r="AH713" s="54"/>
      <c r="AI713" s="54"/>
      <c r="AJ713" s="54"/>
    </row>
    <row r="714" spans="1:36" s="56" customFormat="1" ht="192.75" customHeight="1" x14ac:dyDescent="0.25">
      <c r="A714" s="106" t="s">
        <v>888</v>
      </c>
      <c r="B714" s="106" t="s">
        <v>853</v>
      </c>
      <c r="C714" s="6" t="s">
        <v>550</v>
      </c>
      <c r="D714" s="10" t="s">
        <v>268</v>
      </c>
      <c r="E714" s="6" t="s">
        <v>123</v>
      </c>
      <c r="F714" s="7" t="s">
        <v>34</v>
      </c>
      <c r="G714" s="6" t="s">
        <v>889</v>
      </c>
      <c r="H714" s="8">
        <v>0</v>
      </c>
      <c r="I714" s="13">
        <v>600</v>
      </c>
      <c r="J714" s="13">
        <v>0</v>
      </c>
      <c r="K714" s="8">
        <f>SUM(H714:J714)</f>
        <v>600</v>
      </c>
      <c r="L714" s="9"/>
      <c r="M714" s="54"/>
      <c r="N714" s="54"/>
      <c r="O714" s="54"/>
      <c r="P714" s="54"/>
      <c r="Q714" s="54"/>
      <c r="R714" s="54"/>
      <c r="S714" s="54"/>
      <c r="T714" s="54"/>
      <c r="U714" s="54"/>
      <c r="V714" s="54"/>
      <c r="W714" s="54"/>
      <c r="X714" s="54"/>
      <c r="Y714" s="54"/>
      <c r="Z714" s="54"/>
      <c r="AA714" s="54"/>
      <c r="AB714" s="54"/>
      <c r="AC714" s="54"/>
      <c r="AD714" s="54"/>
      <c r="AE714" s="54"/>
      <c r="AF714" s="54"/>
      <c r="AG714" s="54"/>
      <c r="AH714" s="54"/>
      <c r="AI714" s="54"/>
      <c r="AJ714" s="54"/>
    </row>
    <row r="715" spans="1:36" s="56" customFormat="1" ht="9" customHeight="1" x14ac:dyDescent="0.25">
      <c r="A715" s="106"/>
      <c r="B715" s="106"/>
      <c r="C715" s="6"/>
      <c r="D715" s="10"/>
      <c r="E715" s="6"/>
      <c r="F715" s="7"/>
      <c r="G715" s="6"/>
      <c r="H715" s="8"/>
      <c r="I715" s="13"/>
      <c r="J715" s="13"/>
      <c r="K715" s="8"/>
      <c r="L715" s="9"/>
      <c r="M715" s="54"/>
      <c r="N715" s="54"/>
      <c r="O715" s="54"/>
      <c r="P715" s="54"/>
      <c r="Q715" s="54"/>
      <c r="R715" s="54"/>
      <c r="S715" s="54"/>
      <c r="T715" s="54"/>
      <c r="U715" s="54"/>
      <c r="V715" s="54"/>
      <c r="W715" s="54"/>
      <c r="X715" s="54"/>
      <c r="Y715" s="54"/>
      <c r="Z715" s="54"/>
      <c r="AA715" s="54"/>
      <c r="AB715" s="54"/>
      <c r="AC715" s="54"/>
      <c r="AD715" s="54"/>
      <c r="AE715" s="54"/>
      <c r="AF715" s="54"/>
      <c r="AG715" s="54"/>
      <c r="AH715" s="54"/>
      <c r="AI715" s="54"/>
      <c r="AJ715" s="54"/>
    </row>
    <row r="716" spans="1:36" s="56" customFormat="1" ht="192.75" customHeight="1" x14ac:dyDescent="0.25">
      <c r="A716" s="106" t="s">
        <v>890</v>
      </c>
      <c r="B716" s="106" t="s">
        <v>853</v>
      </c>
      <c r="C716" s="6" t="s">
        <v>891</v>
      </c>
      <c r="D716" s="10" t="s">
        <v>231</v>
      </c>
      <c r="E716" s="6" t="s">
        <v>33</v>
      </c>
      <c r="F716" s="7" t="s">
        <v>613</v>
      </c>
      <c r="G716" s="6" t="s">
        <v>892</v>
      </c>
      <c r="H716" s="8">
        <v>836.1</v>
      </c>
      <c r="I716" s="13">
        <v>1200</v>
      </c>
      <c r="J716" s="13">
        <v>0</v>
      </c>
      <c r="K716" s="8">
        <f>SUM(H716:J716)</f>
        <v>2036.1</v>
      </c>
      <c r="L716" s="9"/>
      <c r="M716" s="54"/>
      <c r="N716" s="54"/>
      <c r="O716" s="54"/>
      <c r="P716" s="54"/>
      <c r="Q716" s="54"/>
      <c r="R716" s="54"/>
      <c r="S716" s="54"/>
      <c r="T716" s="54"/>
      <c r="U716" s="54"/>
      <c r="V716" s="54"/>
      <c r="W716" s="54"/>
      <c r="X716" s="54"/>
      <c r="Y716" s="54"/>
      <c r="Z716" s="54"/>
      <c r="AA716" s="54"/>
      <c r="AB716" s="54"/>
      <c r="AC716" s="54"/>
      <c r="AD716" s="54"/>
      <c r="AE716" s="54"/>
      <c r="AF716" s="54"/>
      <c r="AG716" s="54"/>
      <c r="AH716" s="54"/>
      <c r="AI716" s="54"/>
      <c r="AJ716" s="54"/>
    </row>
    <row r="717" spans="1:36" s="56" customFormat="1" ht="9" customHeight="1" x14ac:dyDescent="0.25">
      <c r="A717" s="106"/>
      <c r="B717" s="106"/>
      <c r="C717" s="6"/>
      <c r="D717" s="10"/>
      <c r="E717" s="52"/>
      <c r="F717" s="7"/>
      <c r="G717" s="6"/>
      <c r="H717" s="8"/>
      <c r="I717" s="13"/>
      <c r="J717" s="13"/>
      <c r="K717" s="8"/>
      <c r="L717" s="9"/>
      <c r="M717" s="54"/>
      <c r="N717" s="54"/>
      <c r="O717" s="54"/>
      <c r="P717" s="54"/>
      <c r="Q717" s="54"/>
      <c r="R717" s="54"/>
      <c r="S717" s="54"/>
      <c r="T717" s="54"/>
      <c r="U717" s="54"/>
      <c r="V717" s="54"/>
      <c r="W717" s="54"/>
      <c r="X717" s="54"/>
      <c r="Y717" s="54"/>
      <c r="Z717" s="54"/>
      <c r="AA717" s="54"/>
      <c r="AB717" s="54"/>
      <c r="AC717" s="54"/>
      <c r="AD717" s="54"/>
      <c r="AE717" s="54"/>
      <c r="AF717" s="54"/>
      <c r="AG717" s="54"/>
      <c r="AH717" s="54"/>
      <c r="AI717" s="54"/>
      <c r="AJ717" s="54"/>
    </row>
    <row r="718" spans="1:36" s="56" customFormat="1" ht="127.5" customHeight="1" x14ac:dyDescent="0.25">
      <c r="A718" s="106" t="s">
        <v>893</v>
      </c>
      <c r="B718" s="106" t="s">
        <v>894</v>
      </c>
      <c r="C718" s="6" t="s">
        <v>895</v>
      </c>
      <c r="D718" s="6" t="s">
        <v>271</v>
      </c>
      <c r="E718" s="52" t="s">
        <v>391</v>
      </c>
      <c r="F718" s="7" t="s">
        <v>896</v>
      </c>
      <c r="G718" s="6" t="s">
        <v>897</v>
      </c>
      <c r="H718" s="8">
        <v>1516.2</v>
      </c>
      <c r="I718" s="13">
        <v>800</v>
      </c>
      <c r="J718" s="13">
        <v>0</v>
      </c>
      <c r="K718" s="8">
        <f>SUM(H718:J718)</f>
        <v>2316.1999999999998</v>
      </c>
      <c r="L718" s="9"/>
      <c r="M718" s="54"/>
      <c r="N718" s="54"/>
      <c r="O718" s="54"/>
      <c r="P718" s="54"/>
      <c r="Q718" s="54"/>
      <c r="R718" s="54"/>
      <c r="S718" s="54"/>
      <c r="T718" s="54"/>
      <c r="U718" s="54"/>
      <c r="V718" s="54"/>
      <c r="W718" s="54"/>
      <c r="X718" s="54"/>
      <c r="Y718" s="54"/>
      <c r="Z718" s="54"/>
      <c r="AA718" s="54"/>
      <c r="AB718" s="54"/>
      <c r="AC718" s="54"/>
      <c r="AD718" s="54"/>
      <c r="AE718" s="54"/>
      <c r="AF718" s="54"/>
      <c r="AG718" s="54"/>
      <c r="AH718" s="54"/>
      <c r="AI718" s="54"/>
      <c r="AJ718" s="54"/>
    </row>
    <row r="719" spans="1:36" s="56" customFormat="1" ht="9" customHeight="1" x14ac:dyDescent="0.25">
      <c r="A719" s="106"/>
      <c r="B719" s="106"/>
      <c r="C719" s="6"/>
      <c r="D719" s="10"/>
      <c r="E719" s="52"/>
      <c r="F719" s="7"/>
      <c r="G719" s="6"/>
      <c r="H719" s="8"/>
      <c r="I719" s="13"/>
      <c r="J719" s="13"/>
      <c r="K719" s="8"/>
      <c r="L719" s="9"/>
      <c r="M719" s="54"/>
      <c r="N719" s="54"/>
      <c r="O719" s="54"/>
      <c r="P719" s="54"/>
      <c r="Q719" s="54"/>
      <c r="R719" s="54"/>
      <c r="S719" s="54"/>
      <c r="T719" s="54"/>
      <c r="U719" s="54"/>
      <c r="V719" s="54"/>
      <c r="W719" s="54"/>
      <c r="X719" s="54"/>
      <c r="Y719" s="54"/>
      <c r="Z719" s="54"/>
      <c r="AA719" s="54"/>
      <c r="AB719" s="54"/>
      <c r="AC719" s="54"/>
      <c r="AD719" s="54"/>
      <c r="AE719" s="54"/>
      <c r="AF719" s="54"/>
      <c r="AG719" s="54"/>
      <c r="AH719" s="54"/>
      <c r="AI719" s="54"/>
      <c r="AJ719" s="54"/>
    </row>
    <row r="720" spans="1:36" s="56" customFormat="1" ht="90.75" customHeight="1" x14ac:dyDescent="0.25">
      <c r="A720" s="106" t="s">
        <v>893</v>
      </c>
      <c r="B720" s="106" t="s">
        <v>894</v>
      </c>
      <c r="C720" s="6" t="s">
        <v>898</v>
      </c>
      <c r="D720" s="10" t="s">
        <v>899</v>
      </c>
      <c r="E720" s="52" t="s">
        <v>391</v>
      </c>
      <c r="F720" s="7" t="s">
        <v>896</v>
      </c>
      <c r="G720" s="6" t="s">
        <v>900</v>
      </c>
      <c r="H720" s="8">
        <v>1831.8</v>
      </c>
      <c r="I720" s="13">
        <v>1600</v>
      </c>
      <c r="J720" s="13">
        <v>600</v>
      </c>
      <c r="K720" s="8">
        <f>SUM(H720:J720)</f>
        <v>4031.8</v>
      </c>
      <c r="L720" s="9"/>
      <c r="M720" s="54"/>
      <c r="N720" s="54"/>
      <c r="O720" s="54"/>
      <c r="P720" s="54"/>
      <c r="Q720" s="54"/>
      <c r="R720" s="54"/>
      <c r="S720" s="54"/>
      <c r="T720" s="54"/>
      <c r="U720" s="54"/>
      <c r="V720" s="54"/>
      <c r="W720" s="54"/>
      <c r="X720" s="54"/>
      <c r="Y720" s="54"/>
      <c r="Z720" s="54"/>
      <c r="AA720" s="54"/>
      <c r="AB720" s="54"/>
      <c r="AC720" s="54"/>
      <c r="AD720" s="54"/>
      <c r="AE720" s="54"/>
      <c r="AF720" s="54"/>
      <c r="AG720" s="54"/>
      <c r="AH720" s="54"/>
      <c r="AI720" s="54"/>
      <c r="AJ720" s="54"/>
    </row>
    <row r="721" spans="1:36" s="56" customFormat="1" ht="9" customHeight="1" x14ac:dyDescent="0.25">
      <c r="A721" s="106"/>
      <c r="B721" s="106"/>
      <c r="C721" s="6"/>
      <c r="D721" s="6"/>
      <c r="E721" s="52"/>
      <c r="F721" s="7"/>
      <c r="G721" s="6"/>
      <c r="H721" s="8"/>
      <c r="I721" s="13"/>
      <c r="J721" s="13"/>
      <c r="K721" s="8"/>
      <c r="L721" s="9"/>
      <c r="M721" s="54"/>
      <c r="N721" s="54"/>
      <c r="O721" s="54"/>
      <c r="P721" s="54"/>
      <c r="Q721" s="54"/>
      <c r="R721" s="54"/>
      <c r="S721" s="54"/>
      <c r="T721" s="54"/>
      <c r="U721" s="54"/>
      <c r="V721" s="54"/>
      <c r="W721" s="54"/>
      <c r="X721" s="54"/>
      <c r="Y721" s="54"/>
      <c r="Z721" s="54"/>
      <c r="AA721" s="54"/>
      <c r="AB721" s="54"/>
      <c r="AC721" s="54"/>
      <c r="AD721" s="54"/>
      <c r="AE721" s="54"/>
      <c r="AF721" s="54"/>
      <c r="AG721" s="54"/>
      <c r="AH721" s="54"/>
      <c r="AI721" s="54"/>
      <c r="AJ721" s="54"/>
    </row>
    <row r="722" spans="1:36" s="56" customFormat="1" ht="66.75" customHeight="1" x14ac:dyDescent="0.25">
      <c r="A722" s="106" t="s">
        <v>893</v>
      </c>
      <c r="B722" s="106" t="s">
        <v>894</v>
      </c>
      <c r="C722" s="6" t="s">
        <v>901</v>
      </c>
      <c r="D722" s="10" t="s">
        <v>899</v>
      </c>
      <c r="E722" s="52" t="s">
        <v>391</v>
      </c>
      <c r="F722" s="7" t="s">
        <v>896</v>
      </c>
      <c r="G722" s="6" t="s">
        <v>900</v>
      </c>
      <c r="H722" s="8">
        <v>1831.8</v>
      </c>
      <c r="I722" s="13">
        <v>1600</v>
      </c>
      <c r="J722" s="13">
        <v>600</v>
      </c>
      <c r="K722" s="8">
        <f>SUM(H722:J722)</f>
        <v>4031.8</v>
      </c>
      <c r="L722" s="9"/>
      <c r="M722" s="54"/>
      <c r="N722" s="54"/>
      <c r="O722" s="54"/>
      <c r="P722" s="54"/>
      <c r="Q722" s="54"/>
      <c r="R722" s="54"/>
      <c r="S722" s="54"/>
      <c r="T722" s="54"/>
      <c r="U722" s="54"/>
      <c r="V722" s="54"/>
      <c r="W722" s="54"/>
      <c r="X722" s="54"/>
      <c r="Y722" s="54"/>
      <c r="Z722" s="54"/>
      <c r="AA722" s="54"/>
      <c r="AB722" s="54"/>
      <c r="AC722" s="54"/>
      <c r="AD722" s="54"/>
      <c r="AE722" s="54"/>
      <c r="AF722" s="54"/>
      <c r="AG722" s="54"/>
      <c r="AH722" s="54"/>
      <c r="AI722" s="54"/>
      <c r="AJ722" s="54"/>
    </row>
    <row r="723" spans="1:36" s="56" customFormat="1" ht="8.25" customHeight="1" x14ac:dyDescent="0.25">
      <c r="A723" s="106"/>
      <c r="B723" s="106"/>
      <c r="C723" s="6"/>
      <c r="D723" s="6"/>
      <c r="E723" s="52"/>
      <c r="F723" s="7"/>
      <c r="G723" s="6"/>
      <c r="H723" s="8"/>
      <c r="I723" s="13"/>
      <c r="J723" s="13"/>
      <c r="K723" s="8"/>
      <c r="L723" s="9"/>
      <c r="M723" s="54"/>
      <c r="N723" s="54"/>
      <c r="O723" s="54"/>
      <c r="P723" s="54"/>
      <c r="Q723" s="54"/>
      <c r="R723" s="54"/>
      <c r="S723" s="54"/>
      <c r="T723" s="54"/>
      <c r="U723" s="54"/>
      <c r="V723" s="54"/>
      <c r="W723" s="54"/>
      <c r="X723" s="54"/>
      <c r="Y723" s="54"/>
      <c r="Z723" s="54"/>
      <c r="AA723" s="54"/>
      <c r="AB723" s="54"/>
      <c r="AC723" s="54"/>
      <c r="AD723" s="54"/>
      <c r="AE723" s="54"/>
      <c r="AF723" s="54"/>
      <c r="AG723" s="54"/>
      <c r="AH723" s="54"/>
      <c r="AI723" s="54"/>
      <c r="AJ723" s="54"/>
    </row>
    <row r="724" spans="1:36" s="56" customFormat="1" ht="95.25" customHeight="1" x14ac:dyDescent="0.25">
      <c r="A724" s="106" t="s">
        <v>893</v>
      </c>
      <c r="B724" s="106" t="s">
        <v>894</v>
      </c>
      <c r="C724" s="6" t="s">
        <v>726</v>
      </c>
      <c r="D724" s="6" t="s">
        <v>902</v>
      </c>
      <c r="E724" s="52" t="s">
        <v>391</v>
      </c>
      <c r="F724" s="51" t="s">
        <v>896</v>
      </c>
      <c r="G724" s="52" t="s">
        <v>900</v>
      </c>
      <c r="H724" s="53">
        <v>1831.8</v>
      </c>
      <c r="I724" s="53">
        <v>1600</v>
      </c>
      <c r="J724" s="53">
        <v>600</v>
      </c>
      <c r="K724" s="53">
        <f>SUM(H724:J724)</f>
        <v>4031.8</v>
      </c>
      <c r="L724" s="9"/>
      <c r="M724" s="54"/>
      <c r="N724" s="54"/>
      <c r="O724" s="54"/>
      <c r="P724" s="54"/>
      <c r="Q724" s="54"/>
      <c r="R724" s="54"/>
      <c r="S724" s="54"/>
      <c r="T724" s="54"/>
      <c r="U724" s="54"/>
      <c r="V724" s="54"/>
      <c r="W724" s="54"/>
      <c r="X724" s="54"/>
      <c r="Y724" s="54"/>
      <c r="Z724" s="54"/>
      <c r="AA724" s="54"/>
      <c r="AB724" s="54"/>
      <c r="AC724" s="54"/>
      <c r="AD724" s="54"/>
      <c r="AE724" s="54"/>
      <c r="AF724" s="54"/>
      <c r="AG724" s="54"/>
      <c r="AH724" s="54"/>
      <c r="AI724" s="54"/>
      <c r="AJ724" s="54"/>
    </row>
    <row r="725" spans="1:36" s="56" customFormat="1" ht="8.25" customHeight="1" x14ac:dyDescent="0.25">
      <c r="A725" s="106"/>
      <c r="B725" s="106"/>
      <c r="C725" s="6"/>
      <c r="D725" s="6"/>
      <c r="E725" s="52"/>
      <c r="F725" s="51"/>
      <c r="G725" s="52"/>
      <c r="H725" s="53"/>
      <c r="I725" s="53"/>
      <c r="J725" s="53"/>
      <c r="K725" s="53"/>
      <c r="L725" s="9"/>
      <c r="M725" s="54"/>
      <c r="N725" s="54"/>
      <c r="O725" s="54"/>
      <c r="P725" s="54"/>
      <c r="Q725" s="54"/>
      <c r="R725" s="54"/>
      <c r="S725" s="54"/>
      <c r="T725" s="54"/>
      <c r="U725" s="54"/>
      <c r="V725" s="54"/>
      <c r="W725" s="54"/>
      <c r="X725" s="54"/>
      <c r="Y725" s="54"/>
      <c r="Z725" s="54"/>
      <c r="AA725" s="54"/>
      <c r="AB725" s="54"/>
      <c r="AC725" s="54"/>
      <c r="AD725" s="54"/>
      <c r="AE725" s="54"/>
      <c r="AF725" s="54"/>
      <c r="AG725" s="54"/>
      <c r="AH725" s="54"/>
      <c r="AI725" s="54"/>
      <c r="AJ725" s="54"/>
    </row>
    <row r="726" spans="1:36" s="56" customFormat="1" ht="108" customHeight="1" x14ac:dyDescent="0.25">
      <c r="A726" s="106" t="s">
        <v>893</v>
      </c>
      <c r="B726" s="106" t="s">
        <v>894</v>
      </c>
      <c r="C726" s="6" t="s">
        <v>903</v>
      </c>
      <c r="D726" s="6" t="s">
        <v>899</v>
      </c>
      <c r="E726" s="52" t="s">
        <v>391</v>
      </c>
      <c r="F726" s="51" t="s">
        <v>896</v>
      </c>
      <c r="G726" s="52" t="s">
        <v>900</v>
      </c>
      <c r="H726" s="53">
        <v>1831.8</v>
      </c>
      <c r="I726" s="53">
        <v>1600</v>
      </c>
      <c r="J726" s="53">
        <v>600</v>
      </c>
      <c r="K726" s="53">
        <f>SUM(H726:J726)</f>
        <v>4031.8</v>
      </c>
      <c r="L726" s="9"/>
      <c r="M726" s="54"/>
      <c r="N726" s="54"/>
      <c r="O726" s="54"/>
      <c r="P726" s="54"/>
      <c r="Q726" s="54"/>
      <c r="R726" s="54"/>
      <c r="S726" s="54"/>
      <c r="T726" s="54"/>
      <c r="U726" s="54"/>
      <c r="V726" s="54"/>
      <c r="W726" s="54"/>
      <c r="X726" s="54"/>
      <c r="Y726" s="54"/>
      <c r="Z726" s="54"/>
      <c r="AA726" s="54"/>
      <c r="AB726" s="54"/>
      <c r="AC726" s="54"/>
      <c r="AD726" s="54"/>
      <c r="AE726" s="54"/>
      <c r="AF726" s="54"/>
      <c r="AG726" s="54"/>
      <c r="AH726" s="54"/>
      <c r="AI726" s="54"/>
      <c r="AJ726" s="54"/>
    </row>
    <row r="727" spans="1:36" s="56" customFormat="1" ht="8.25" customHeight="1" x14ac:dyDescent="0.25">
      <c r="A727" s="106"/>
      <c r="B727" s="106"/>
      <c r="C727" s="6"/>
      <c r="D727" s="6"/>
      <c r="E727" s="52"/>
      <c r="F727" s="7"/>
      <c r="G727" s="6"/>
      <c r="H727" s="8"/>
      <c r="I727" s="13"/>
      <c r="J727" s="13"/>
      <c r="K727" s="8"/>
      <c r="L727" s="9"/>
      <c r="M727" s="54"/>
      <c r="N727" s="54"/>
      <c r="O727" s="54"/>
      <c r="P727" s="54"/>
      <c r="Q727" s="54"/>
      <c r="R727" s="54"/>
      <c r="S727" s="54"/>
      <c r="T727" s="54"/>
      <c r="U727" s="54"/>
      <c r="V727" s="54"/>
      <c r="W727" s="54"/>
      <c r="X727" s="54"/>
      <c r="Y727" s="54"/>
      <c r="Z727" s="54"/>
      <c r="AA727" s="54"/>
      <c r="AB727" s="54"/>
      <c r="AC727" s="54"/>
      <c r="AD727" s="54"/>
      <c r="AE727" s="54"/>
      <c r="AF727" s="54"/>
      <c r="AG727" s="54"/>
      <c r="AH727" s="54"/>
      <c r="AI727" s="54"/>
      <c r="AJ727" s="54"/>
    </row>
    <row r="728" spans="1:36" s="56" customFormat="1" ht="96.75" customHeight="1" x14ac:dyDescent="0.25">
      <c r="A728" s="106" t="s">
        <v>893</v>
      </c>
      <c r="B728" s="106" t="s">
        <v>894</v>
      </c>
      <c r="C728" s="6" t="s">
        <v>904</v>
      </c>
      <c r="D728" s="6" t="s">
        <v>899</v>
      </c>
      <c r="E728" s="52" t="s">
        <v>391</v>
      </c>
      <c r="F728" s="7" t="s">
        <v>896</v>
      </c>
      <c r="G728" s="6" t="s">
        <v>900</v>
      </c>
      <c r="H728" s="8">
        <v>1831.8</v>
      </c>
      <c r="I728" s="13">
        <v>1600</v>
      </c>
      <c r="J728" s="13">
        <v>600</v>
      </c>
      <c r="K728" s="8">
        <f>SUM(H728:J728)</f>
        <v>4031.8</v>
      </c>
      <c r="L728" s="9"/>
      <c r="M728" s="54"/>
      <c r="N728" s="54"/>
      <c r="O728" s="54"/>
      <c r="P728" s="54"/>
      <c r="Q728" s="54"/>
      <c r="R728" s="54"/>
      <c r="S728" s="54"/>
      <c r="T728" s="54"/>
      <c r="U728" s="54"/>
      <c r="V728" s="54"/>
      <c r="W728" s="54"/>
      <c r="X728" s="54"/>
      <c r="Y728" s="54"/>
      <c r="Z728" s="54"/>
      <c r="AA728" s="54"/>
      <c r="AB728" s="54"/>
      <c r="AC728" s="54"/>
      <c r="AD728" s="54"/>
      <c r="AE728" s="54"/>
      <c r="AF728" s="54"/>
      <c r="AG728" s="54"/>
      <c r="AH728" s="54"/>
      <c r="AI728" s="54"/>
      <c r="AJ728" s="54"/>
    </row>
    <row r="729" spans="1:36" s="56" customFormat="1" ht="8.25" customHeight="1" x14ac:dyDescent="0.25">
      <c r="A729" s="106"/>
      <c r="B729" s="106"/>
      <c r="C729" s="6"/>
      <c r="D729" s="6"/>
      <c r="E729" s="52"/>
      <c r="F729" s="7"/>
      <c r="G729" s="6"/>
      <c r="H729" s="8"/>
      <c r="I729" s="13"/>
      <c r="J729" s="13"/>
      <c r="K729" s="8"/>
      <c r="L729" s="9"/>
      <c r="M729" s="54"/>
      <c r="N729" s="54"/>
      <c r="O729" s="54"/>
      <c r="P729" s="54"/>
      <c r="Q729" s="54"/>
      <c r="R729" s="54"/>
      <c r="S729" s="54"/>
      <c r="T729" s="54"/>
      <c r="U729" s="54"/>
      <c r="V729" s="54"/>
      <c r="W729" s="54"/>
      <c r="X729" s="54"/>
      <c r="Y729" s="54"/>
      <c r="Z729" s="54"/>
      <c r="AA729" s="54"/>
      <c r="AB729" s="54"/>
      <c r="AC729" s="54"/>
      <c r="AD729" s="54"/>
      <c r="AE729" s="54"/>
      <c r="AF729" s="54"/>
      <c r="AG729" s="54"/>
      <c r="AH729" s="54"/>
      <c r="AI729" s="54"/>
      <c r="AJ729" s="54"/>
    </row>
    <row r="730" spans="1:36" s="56" customFormat="1" ht="30" customHeight="1" x14ac:dyDescent="0.25">
      <c r="A730" s="106"/>
      <c r="B730" s="106"/>
      <c r="C730" s="90"/>
      <c r="D730" s="6"/>
      <c r="E730" s="52"/>
      <c r="F730" s="7"/>
      <c r="G730" s="6"/>
      <c r="H730" s="8"/>
      <c r="I730" s="13"/>
      <c r="J730" s="13"/>
      <c r="K730" s="8"/>
      <c r="L730" s="9"/>
      <c r="M730" s="54"/>
      <c r="N730" s="54"/>
      <c r="O730" s="54"/>
      <c r="P730" s="54"/>
      <c r="Q730" s="54"/>
      <c r="R730" s="54"/>
      <c r="S730" s="54"/>
      <c r="T730" s="54"/>
      <c r="U730" s="54"/>
      <c r="V730" s="54"/>
      <c r="W730" s="54"/>
      <c r="X730" s="54"/>
      <c r="Y730" s="54"/>
      <c r="Z730" s="54"/>
      <c r="AA730" s="54"/>
      <c r="AB730" s="54"/>
      <c r="AC730" s="54"/>
      <c r="AD730" s="54"/>
      <c r="AE730" s="54"/>
      <c r="AF730" s="54"/>
      <c r="AG730" s="54"/>
      <c r="AH730" s="54"/>
      <c r="AI730" s="54"/>
      <c r="AJ730" s="54"/>
    </row>
    <row r="731" spans="1:36" s="56" customFormat="1" ht="9" customHeight="1" x14ac:dyDescent="0.25">
      <c r="A731" s="106"/>
      <c r="B731" s="106"/>
      <c r="C731" s="6"/>
      <c r="D731" s="6"/>
      <c r="E731" s="52"/>
      <c r="F731" s="7"/>
      <c r="G731" s="6"/>
      <c r="H731" s="8"/>
      <c r="I731" s="13"/>
      <c r="J731" s="13"/>
      <c r="K731" s="8"/>
      <c r="L731" s="9"/>
      <c r="M731" s="54"/>
      <c r="N731" s="54"/>
      <c r="O731" s="54"/>
      <c r="P731" s="54"/>
      <c r="Q731" s="54"/>
      <c r="R731" s="54"/>
      <c r="S731" s="54"/>
      <c r="T731" s="54"/>
      <c r="U731" s="54"/>
      <c r="V731" s="54"/>
      <c r="W731" s="54"/>
      <c r="X731" s="54"/>
      <c r="Y731" s="54"/>
      <c r="Z731" s="54"/>
      <c r="AA731" s="54"/>
      <c r="AB731" s="54"/>
      <c r="AC731" s="54"/>
      <c r="AD731" s="54"/>
      <c r="AE731" s="54"/>
      <c r="AF731" s="54"/>
      <c r="AG731" s="54"/>
      <c r="AH731" s="54"/>
      <c r="AI731" s="54"/>
      <c r="AJ731" s="54"/>
    </row>
    <row r="732" spans="1:36" s="1" customFormat="1" ht="21.75" customHeight="1" x14ac:dyDescent="0.25">
      <c r="A732" s="130" t="s">
        <v>905</v>
      </c>
      <c r="B732" s="130"/>
      <c r="C732" s="130"/>
      <c r="D732" s="130"/>
      <c r="E732" s="130"/>
      <c r="F732" s="130"/>
      <c r="G732" s="130"/>
      <c r="H732" s="26">
        <f>SUM(H644:H731)</f>
        <v>87124.87000000001</v>
      </c>
      <c r="I732" s="26">
        <f>SUM(I644:I731)</f>
        <v>128075</v>
      </c>
      <c r="J732" s="26">
        <f>SUM(J644:J731)</f>
        <v>14200</v>
      </c>
      <c r="K732" s="27">
        <f>SUM(H732:J732)</f>
        <v>229399.87</v>
      </c>
      <c r="L732" s="26"/>
    </row>
    <row r="733" spans="1:36" s="1" customFormat="1" ht="9" customHeight="1" x14ac:dyDescent="0.25">
      <c r="A733" s="10"/>
      <c r="B733" s="10"/>
      <c r="C733" s="10"/>
      <c r="D733" s="10"/>
      <c r="E733" s="10"/>
      <c r="F733" s="11"/>
      <c r="G733" s="6"/>
      <c r="H733" s="8"/>
      <c r="I733" s="12"/>
      <c r="J733" s="12"/>
      <c r="K733" s="8"/>
      <c r="L733" s="13"/>
    </row>
    <row r="734" spans="1:36" s="1" customFormat="1" ht="11.25" customHeight="1" x14ac:dyDescent="0.25">
      <c r="A734" s="10"/>
      <c r="B734" s="10"/>
      <c r="C734" s="10"/>
      <c r="D734" s="10"/>
      <c r="E734" s="10"/>
      <c r="F734" s="7"/>
      <c r="G734" s="7"/>
      <c r="H734" s="8"/>
      <c r="I734" s="8"/>
      <c r="J734" s="8"/>
      <c r="K734" s="8"/>
      <c r="L734" s="13"/>
    </row>
    <row r="735" spans="1:36" s="1" customFormat="1" ht="19.5" customHeight="1" x14ac:dyDescent="0.25">
      <c r="A735" s="28" t="s">
        <v>77</v>
      </c>
      <c r="B735" s="28"/>
      <c r="C735" s="28"/>
      <c r="D735" s="28"/>
      <c r="E735" s="28"/>
      <c r="F735" s="28"/>
      <c r="G735" s="28"/>
      <c r="H735" s="29">
        <f>SUM(H732:H734)</f>
        <v>87124.87000000001</v>
      </c>
      <c r="I735" s="29">
        <f>SUM(I732:I734)</f>
        <v>128075</v>
      </c>
      <c r="J735" s="29">
        <f>SUM(J732:J734)</f>
        <v>14200</v>
      </c>
      <c r="K735" s="29">
        <f>SUM(K732:K734)</f>
        <v>229399.87</v>
      </c>
      <c r="L735" s="29"/>
    </row>
    <row r="736" spans="1:36" s="1" customFormat="1" ht="13.5" x14ac:dyDescent="0.25">
      <c r="A736" s="1" t="s">
        <v>906</v>
      </c>
      <c r="H736" s="30"/>
    </row>
    <row r="738" spans="1:32" s="31" customFormat="1" ht="28.5" customHeight="1" x14ac:dyDescent="0.25">
      <c r="A738" s="132" t="s">
        <v>212</v>
      </c>
      <c r="B738" s="132"/>
      <c r="C738" s="133"/>
      <c r="D738" s="133"/>
      <c r="E738" s="133"/>
      <c r="F738" s="133"/>
      <c r="G738" s="133"/>
      <c r="H738" s="133"/>
      <c r="I738" s="41"/>
      <c r="J738" s="41"/>
      <c r="K738" s="42"/>
      <c r="L738" s="42"/>
    </row>
    <row r="739" spans="1:32" s="2" customFormat="1" ht="28.5" customHeight="1" x14ac:dyDescent="0.35">
      <c r="A739" s="131" t="s">
        <v>138</v>
      </c>
      <c r="B739" s="131"/>
      <c r="C739" s="131"/>
      <c r="D739" s="131"/>
      <c r="E739" s="131"/>
      <c r="F739" s="131"/>
      <c r="G739" s="131"/>
      <c r="H739" s="131"/>
      <c r="I739" s="43"/>
      <c r="J739" s="43"/>
      <c r="K739" s="44"/>
      <c r="L739" s="44"/>
    </row>
    <row r="740" spans="1:32" s="2" customFormat="1" ht="27" customHeight="1" x14ac:dyDescent="0.35">
      <c r="A740" s="128" t="s">
        <v>907</v>
      </c>
      <c r="B740" s="128"/>
      <c r="C740" s="129"/>
      <c r="D740" s="129"/>
      <c r="E740" s="129"/>
      <c r="F740" s="129"/>
      <c r="G740" s="129"/>
      <c r="H740" s="129"/>
      <c r="I740" s="129"/>
      <c r="J740" s="129"/>
      <c r="K740" s="129"/>
      <c r="L740" s="129"/>
    </row>
    <row r="741" spans="1:32" s="1" customFormat="1" ht="48.75" customHeight="1" x14ac:dyDescent="0.25">
      <c r="A741" s="88" t="s">
        <v>712</v>
      </c>
      <c r="B741" s="113" t="s">
        <v>713</v>
      </c>
      <c r="C741" s="46" t="s">
        <v>5</v>
      </c>
      <c r="D741" s="46" t="s">
        <v>214</v>
      </c>
      <c r="E741" s="47" t="s">
        <v>6</v>
      </c>
      <c r="F741" s="46" t="s">
        <v>7</v>
      </c>
      <c r="G741" s="47" t="s">
        <v>8</v>
      </c>
      <c r="H741" s="48" t="s">
        <v>9</v>
      </c>
      <c r="I741" s="48" t="s">
        <v>10</v>
      </c>
      <c r="J741" s="48" t="s">
        <v>11</v>
      </c>
      <c r="K741" s="48" t="s">
        <v>12</v>
      </c>
      <c r="L741" s="48" t="s">
        <v>13</v>
      </c>
    </row>
    <row r="742" spans="1:32" s="67" customFormat="1" ht="108.75" customHeight="1" x14ac:dyDescent="0.25">
      <c r="A742" s="106" t="s">
        <v>908</v>
      </c>
      <c r="B742" s="106" t="s">
        <v>894</v>
      </c>
      <c r="C742" s="6" t="s">
        <v>262</v>
      </c>
      <c r="D742" s="6" t="s">
        <v>271</v>
      </c>
      <c r="E742" s="6" t="s">
        <v>33</v>
      </c>
      <c r="F742" s="7" t="s">
        <v>742</v>
      </c>
      <c r="G742" s="6" t="s">
        <v>909</v>
      </c>
      <c r="H742" s="8">
        <v>0</v>
      </c>
      <c r="I742" s="8">
        <v>500</v>
      </c>
      <c r="J742" s="8">
        <v>0</v>
      </c>
      <c r="K742" s="8">
        <f>SUM(H742:J742)</f>
        <v>500</v>
      </c>
      <c r="L742" s="105" t="s">
        <v>19</v>
      </c>
      <c r="M742" s="55"/>
      <c r="N742" s="55"/>
      <c r="O742" s="55"/>
      <c r="P742" s="55"/>
      <c r="Q742" s="55"/>
      <c r="R742" s="55"/>
      <c r="S742" s="55"/>
      <c r="T742" s="55"/>
      <c r="U742" s="55"/>
      <c r="V742" s="55"/>
      <c r="W742" s="55"/>
      <c r="X742" s="55"/>
      <c r="Y742" s="55"/>
      <c r="Z742" s="55"/>
      <c r="AA742" s="55"/>
      <c r="AB742" s="55"/>
      <c r="AC742" s="55"/>
      <c r="AD742" s="55"/>
      <c r="AE742" s="55"/>
      <c r="AF742" s="55"/>
    </row>
    <row r="743" spans="1:32" s="67" customFormat="1" ht="9" customHeight="1" x14ac:dyDescent="0.25">
      <c r="A743" s="106"/>
      <c r="B743" s="106"/>
      <c r="C743" s="6"/>
      <c r="D743" s="98"/>
      <c r="E743" s="10"/>
      <c r="F743" s="7"/>
      <c r="G743" s="6"/>
      <c r="H743" s="8"/>
      <c r="I743" s="8"/>
      <c r="J743" s="8"/>
      <c r="K743" s="8"/>
      <c r="L743" s="107"/>
    </row>
    <row r="744" spans="1:32" s="1" customFormat="1" ht="99" customHeight="1" x14ac:dyDescent="0.25">
      <c r="A744" s="106" t="s">
        <v>910</v>
      </c>
      <c r="B744" s="106" t="s">
        <v>911</v>
      </c>
      <c r="C744" s="52" t="s">
        <v>701</v>
      </c>
      <c r="D744" s="6" t="s">
        <v>912</v>
      </c>
      <c r="E744" s="7" t="s">
        <v>351</v>
      </c>
      <c r="F744" s="7" t="s">
        <v>423</v>
      </c>
      <c r="G744" s="17" t="s">
        <v>913</v>
      </c>
      <c r="H744" s="8">
        <v>0</v>
      </c>
      <c r="I744" s="8">
        <v>1625</v>
      </c>
      <c r="J744" s="8">
        <v>0</v>
      </c>
      <c r="K744" s="8">
        <f>SUM(H744:J744)</f>
        <v>1625</v>
      </c>
      <c r="L744" s="49" t="s">
        <v>83</v>
      </c>
    </row>
    <row r="745" spans="1:32" s="1" customFormat="1" ht="9" customHeight="1" x14ac:dyDescent="0.25">
      <c r="A745" s="109"/>
      <c r="B745" s="109"/>
      <c r="C745" s="57"/>
      <c r="D745" s="10"/>
      <c r="E745" s="10"/>
      <c r="F745" s="11"/>
      <c r="G745" s="6"/>
      <c r="H745" s="8"/>
      <c r="I745" s="12"/>
      <c r="J745" s="12"/>
      <c r="K745" s="8"/>
      <c r="L745" s="13"/>
    </row>
    <row r="746" spans="1:32" s="1" customFormat="1" ht="157.5" customHeight="1" x14ac:dyDescent="0.25">
      <c r="A746" s="106" t="s">
        <v>914</v>
      </c>
      <c r="B746" s="106" t="s">
        <v>915</v>
      </c>
      <c r="C746" s="52" t="s">
        <v>916</v>
      </c>
      <c r="D746" s="6" t="s">
        <v>723</v>
      </c>
      <c r="E746" s="7" t="s">
        <v>723</v>
      </c>
      <c r="F746" s="7" t="s">
        <v>917</v>
      </c>
      <c r="G746" s="7" t="s">
        <v>918</v>
      </c>
      <c r="H746" s="8">
        <v>0</v>
      </c>
      <c r="I746" s="8">
        <v>1600</v>
      </c>
      <c r="J746" s="8">
        <v>0</v>
      </c>
      <c r="K746" s="8">
        <f>SUM(H746:J746)</f>
        <v>1600</v>
      </c>
      <c r="L746" s="16" t="s">
        <v>83</v>
      </c>
    </row>
    <row r="747" spans="1:32" s="1" customFormat="1" ht="9" customHeight="1" x14ac:dyDescent="0.25">
      <c r="A747" s="109"/>
      <c r="B747" s="109"/>
      <c r="C747" s="10"/>
      <c r="D747" s="10"/>
      <c r="E747" s="10"/>
      <c r="F747" s="11"/>
      <c r="G747" s="6"/>
      <c r="H747" s="8"/>
      <c r="I747" s="37"/>
      <c r="J747" s="37"/>
      <c r="K747" s="8"/>
      <c r="L747" s="13"/>
    </row>
    <row r="748" spans="1:32" s="1" customFormat="1" ht="90" customHeight="1" x14ac:dyDescent="0.25">
      <c r="A748" s="106" t="s">
        <v>919</v>
      </c>
      <c r="B748" s="106" t="s">
        <v>920</v>
      </c>
      <c r="C748" s="7" t="s">
        <v>921</v>
      </c>
      <c r="D748" s="99" t="s">
        <v>922</v>
      </c>
      <c r="E748" s="6" t="s">
        <v>357</v>
      </c>
      <c r="F748" s="7" t="s">
        <v>423</v>
      </c>
      <c r="G748" s="6" t="s">
        <v>923</v>
      </c>
      <c r="H748" s="8">
        <v>0</v>
      </c>
      <c r="I748" s="8">
        <v>375</v>
      </c>
      <c r="J748" s="8">
        <v>0</v>
      </c>
      <c r="K748" s="8">
        <f>SUM(H748:J748)</f>
        <v>375</v>
      </c>
      <c r="L748" s="9"/>
    </row>
    <row r="749" spans="1:32" s="1" customFormat="1" ht="9" customHeight="1" x14ac:dyDescent="0.25">
      <c r="A749" s="106"/>
      <c r="B749" s="106"/>
      <c r="C749" s="10"/>
      <c r="D749" s="10"/>
      <c r="E749" s="10"/>
      <c r="F749" s="11"/>
      <c r="G749" s="6"/>
      <c r="H749" s="8"/>
      <c r="I749" s="37"/>
      <c r="J749" s="37"/>
      <c r="K749" s="8"/>
      <c r="L749" s="13"/>
    </row>
    <row r="750" spans="1:32" s="1" customFormat="1" ht="94.5" customHeight="1" x14ac:dyDescent="0.25">
      <c r="A750" s="106" t="s">
        <v>914</v>
      </c>
      <c r="B750" s="106" t="s">
        <v>920</v>
      </c>
      <c r="C750" s="10" t="s">
        <v>924</v>
      </c>
      <c r="D750" s="99" t="s">
        <v>925</v>
      </c>
      <c r="E750" s="6" t="s">
        <v>93</v>
      </c>
      <c r="F750" s="7" t="s">
        <v>926</v>
      </c>
      <c r="G750" s="6" t="s">
        <v>927</v>
      </c>
      <c r="H750" s="8">
        <v>1090.53</v>
      </c>
      <c r="I750" s="8">
        <v>500</v>
      </c>
      <c r="J750" s="8">
        <v>0</v>
      </c>
      <c r="K750" s="8">
        <f>SUM(H750:J750)</f>
        <v>1590.53</v>
      </c>
      <c r="L750" s="9" t="s">
        <v>83</v>
      </c>
    </row>
    <row r="751" spans="1:32" s="1" customFormat="1" ht="9" customHeight="1" x14ac:dyDescent="0.25">
      <c r="A751" s="106"/>
      <c r="B751" s="106"/>
      <c r="C751" s="10"/>
      <c r="D751" s="10"/>
      <c r="E751" s="10"/>
      <c r="F751" s="11"/>
      <c r="G751" s="6"/>
      <c r="H751" s="8"/>
      <c r="I751" s="37"/>
      <c r="J751" s="37"/>
      <c r="K751" s="8"/>
      <c r="L751" s="13"/>
    </row>
    <row r="752" spans="1:32" s="1" customFormat="1" ht="119.25" customHeight="1" x14ac:dyDescent="0.25">
      <c r="A752" s="106" t="s">
        <v>914</v>
      </c>
      <c r="B752" s="106" t="s">
        <v>920</v>
      </c>
      <c r="C752" s="117" t="s">
        <v>445</v>
      </c>
      <c r="D752" s="6" t="s">
        <v>263</v>
      </c>
      <c r="E752" s="6" t="s">
        <v>93</v>
      </c>
      <c r="F752" s="118" t="s">
        <v>926</v>
      </c>
      <c r="G752" s="119" t="s">
        <v>927</v>
      </c>
      <c r="H752" s="8">
        <v>105</v>
      </c>
      <c r="I752" s="8">
        <v>375</v>
      </c>
      <c r="J752" s="8">
        <v>0</v>
      </c>
      <c r="K752" s="8">
        <f>SUM(H752:J752)</f>
        <v>480</v>
      </c>
      <c r="L752" s="9" t="s">
        <v>83</v>
      </c>
    </row>
    <row r="753" spans="1:12" s="1" customFormat="1" ht="9" customHeight="1" x14ac:dyDescent="0.25">
      <c r="A753" s="106"/>
      <c r="B753" s="106"/>
      <c r="C753" s="10"/>
      <c r="D753" s="10"/>
      <c r="E753" s="10"/>
      <c r="F753" s="11"/>
      <c r="G753" s="6"/>
      <c r="H753" s="8"/>
      <c r="I753" s="37"/>
      <c r="J753" s="37"/>
      <c r="K753" s="8"/>
      <c r="L753" s="13"/>
    </row>
    <row r="754" spans="1:12" s="1" customFormat="1" ht="111" customHeight="1" x14ac:dyDescent="0.25">
      <c r="A754" s="106" t="s">
        <v>928</v>
      </c>
      <c r="B754" s="106" t="s">
        <v>929</v>
      </c>
      <c r="C754" s="120" t="s">
        <v>291</v>
      </c>
      <c r="D754" s="7" t="s">
        <v>363</v>
      </c>
      <c r="E754" s="6" t="s">
        <v>123</v>
      </c>
      <c r="F754" s="7" t="s">
        <v>423</v>
      </c>
      <c r="G754" s="6" t="s">
        <v>930</v>
      </c>
      <c r="H754" s="8">
        <v>812.33</v>
      </c>
      <c r="I754" s="8">
        <v>3500</v>
      </c>
      <c r="J754" s="8">
        <v>0</v>
      </c>
      <c r="K754" s="8">
        <f>SUM(H754:J754)</f>
        <v>4312.33</v>
      </c>
      <c r="L754" s="9" t="s">
        <v>83</v>
      </c>
    </row>
    <row r="755" spans="1:12" s="1" customFormat="1" ht="9" customHeight="1" x14ac:dyDescent="0.25">
      <c r="A755" s="106"/>
      <c r="B755" s="106"/>
      <c r="C755" s="10"/>
      <c r="D755" s="10"/>
      <c r="E755" s="10"/>
      <c r="F755" s="11"/>
      <c r="G755" s="6"/>
      <c r="H755" s="8"/>
      <c r="I755" s="37"/>
      <c r="J755" s="37"/>
      <c r="K755" s="8"/>
      <c r="L755" s="13"/>
    </row>
    <row r="756" spans="1:12" s="1" customFormat="1" ht="91.5" customHeight="1" x14ac:dyDescent="0.25">
      <c r="A756" s="106" t="s">
        <v>931</v>
      </c>
      <c r="B756" s="106" t="s">
        <v>932</v>
      </c>
      <c r="C756" s="6" t="s">
        <v>933</v>
      </c>
      <c r="D756" s="99" t="s">
        <v>925</v>
      </c>
      <c r="E756" s="6" t="s">
        <v>93</v>
      </c>
      <c r="F756" s="99" t="s">
        <v>934</v>
      </c>
      <c r="G756" s="100" t="s">
        <v>935</v>
      </c>
      <c r="H756" s="8">
        <v>905.73</v>
      </c>
      <c r="I756" s="8">
        <v>1250</v>
      </c>
      <c r="J756" s="8">
        <v>0</v>
      </c>
      <c r="K756" s="8">
        <f>SUM(H756:J756)</f>
        <v>2155.73</v>
      </c>
      <c r="L756" s="9" t="s">
        <v>83</v>
      </c>
    </row>
    <row r="757" spans="1:12" s="1" customFormat="1" ht="9" customHeight="1" x14ac:dyDescent="0.25">
      <c r="A757" s="106"/>
      <c r="B757" s="106"/>
      <c r="C757" s="10"/>
      <c r="D757" s="10"/>
      <c r="E757" s="10"/>
      <c r="F757" s="11"/>
      <c r="G757" s="6"/>
      <c r="H757" s="8"/>
      <c r="I757" s="37"/>
      <c r="J757" s="37"/>
      <c r="K757" s="8"/>
      <c r="L757" s="13"/>
    </row>
    <row r="758" spans="1:12" s="1" customFormat="1" ht="134.25" customHeight="1" x14ac:dyDescent="0.25">
      <c r="A758" s="106" t="s">
        <v>910</v>
      </c>
      <c r="B758" s="106" t="s">
        <v>936</v>
      </c>
      <c r="C758" s="10" t="s">
        <v>356</v>
      </c>
      <c r="D758" s="10" t="s">
        <v>937</v>
      </c>
      <c r="E758" s="6" t="s">
        <v>357</v>
      </c>
      <c r="F758" s="7" t="s">
        <v>423</v>
      </c>
      <c r="G758" s="98" t="s">
        <v>938</v>
      </c>
      <c r="H758" s="8">
        <v>0</v>
      </c>
      <c r="I758" s="8">
        <v>500</v>
      </c>
      <c r="J758" s="8">
        <v>0</v>
      </c>
      <c r="K758" s="8">
        <f>SUM(H758:J758)</f>
        <v>500</v>
      </c>
      <c r="L758" s="13"/>
    </row>
    <row r="759" spans="1:12" s="1" customFormat="1" ht="9" customHeight="1" x14ac:dyDescent="0.25">
      <c r="A759" s="106"/>
      <c r="B759" s="106"/>
      <c r="C759" s="10"/>
      <c r="D759" s="10"/>
      <c r="E759" s="10"/>
      <c r="F759" s="11"/>
      <c r="G759" s="6"/>
      <c r="H759" s="8"/>
      <c r="I759" s="8"/>
      <c r="J759" s="8"/>
      <c r="K759" s="8"/>
      <c r="L759" s="13"/>
    </row>
    <row r="760" spans="1:12" s="1" customFormat="1" ht="121.5" customHeight="1" x14ac:dyDescent="0.25">
      <c r="A760" s="106" t="s">
        <v>939</v>
      </c>
      <c r="B760" s="106" t="s">
        <v>928</v>
      </c>
      <c r="C760" s="10" t="s">
        <v>144</v>
      </c>
      <c r="D760" s="6" t="s">
        <v>940</v>
      </c>
      <c r="E760" s="10" t="s">
        <v>107</v>
      </c>
      <c r="F760" s="7" t="s">
        <v>941</v>
      </c>
      <c r="G760" s="6" t="s">
        <v>942</v>
      </c>
      <c r="H760" s="8">
        <v>4294.26</v>
      </c>
      <c r="I760" s="8">
        <v>2000</v>
      </c>
      <c r="J760" s="8">
        <v>0</v>
      </c>
      <c r="K760" s="8">
        <f>SUM(H760:J760)</f>
        <v>6294.26</v>
      </c>
      <c r="L760" s="9" t="s">
        <v>19</v>
      </c>
    </row>
    <row r="761" spans="1:12" s="1" customFormat="1" ht="9" customHeight="1" x14ac:dyDescent="0.25">
      <c r="A761" s="106"/>
      <c r="B761" s="106"/>
      <c r="C761" s="10"/>
      <c r="D761" s="10"/>
      <c r="E761" s="10"/>
      <c r="F761" s="11"/>
      <c r="G761" s="6"/>
      <c r="H761" s="8"/>
      <c r="I761" s="37"/>
      <c r="J761" s="37"/>
      <c r="K761" s="8"/>
      <c r="L761" s="13"/>
    </row>
    <row r="762" spans="1:12" s="1" customFormat="1" ht="135.75" customHeight="1" x14ac:dyDescent="0.25">
      <c r="A762" s="106" t="s">
        <v>939</v>
      </c>
      <c r="B762" s="106" t="s">
        <v>928</v>
      </c>
      <c r="C762" s="10" t="s">
        <v>562</v>
      </c>
      <c r="D762" s="6" t="s">
        <v>943</v>
      </c>
      <c r="E762" s="10" t="s">
        <v>107</v>
      </c>
      <c r="F762" s="7" t="s">
        <v>941</v>
      </c>
      <c r="G762" s="6" t="s">
        <v>942</v>
      </c>
      <c r="H762" s="8">
        <v>1064.96</v>
      </c>
      <c r="I762" s="8">
        <v>2000</v>
      </c>
      <c r="J762" s="8">
        <v>0</v>
      </c>
      <c r="K762" s="8">
        <f>SUM(H762:J762)</f>
        <v>3064.96</v>
      </c>
      <c r="L762" s="9" t="s">
        <v>83</v>
      </c>
    </row>
    <row r="763" spans="1:12" s="1" customFormat="1" ht="9" customHeight="1" x14ac:dyDescent="0.25">
      <c r="A763" s="106"/>
      <c r="B763" s="106"/>
      <c r="C763" s="10"/>
      <c r="D763" s="10"/>
      <c r="E763" s="10"/>
      <c r="F763" s="11"/>
      <c r="G763" s="6"/>
      <c r="H763" s="8"/>
      <c r="I763" s="37"/>
      <c r="J763" s="37"/>
      <c r="K763" s="8"/>
      <c r="L763" s="13"/>
    </row>
    <row r="764" spans="1:12" s="1" customFormat="1" ht="53.25" customHeight="1" x14ac:dyDescent="0.25">
      <c r="A764" s="106" t="s">
        <v>944</v>
      </c>
      <c r="B764" s="106" t="s">
        <v>945</v>
      </c>
      <c r="C764" s="11" t="s">
        <v>946</v>
      </c>
      <c r="D764" s="6" t="s">
        <v>947</v>
      </c>
      <c r="E764" s="6" t="s">
        <v>948</v>
      </c>
      <c r="F764" s="7" t="s">
        <v>949</v>
      </c>
      <c r="G764" s="111" t="s">
        <v>950</v>
      </c>
      <c r="H764" s="8">
        <v>1423.33</v>
      </c>
      <c r="I764" s="8">
        <v>3000</v>
      </c>
      <c r="J764" s="8">
        <v>2640</v>
      </c>
      <c r="K764" s="8">
        <f>SUM(H764:J764)</f>
        <v>7063.33</v>
      </c>
      <c r="L764" s="9"/>
    </row>
    <row r="765" spans="1:12" s="1" customFormat="1" ht="9" customHeight="1" x14ac:dyDescent="0.25">
      <c r="A765" s="106"/>
      <c r="B765" s="106"/>
      <c r="C765" s="10"/>
      <c r="D765" s="10"/>
      <c r="E765" s="10"/>
      <c r="F765" s="11"/>
      <c r="G765" s="6"/>
      <c r="H765" s="8"/>
      <c r="I765" s="8"/>
      <c r="J765" s="37"/>
      <c r="K765" s="8"/>
      <c r="L765" s="13"/>
    </row>
    <row r="766" spans="1:12" s="1" customFormat="1" ht="176.25" customHeight="1" x14ac:dyDescent="0.25">
      <c r="A766" s="106" t="s">
        <v>944</v>
      </c>
      <c r="B766" s="106" t="s">
        <v>945</v>
      </c>
      <c r="C766" s="6" t="s">
        <v>951</v>
      </c>
      <c r="D766" s="6" t="s">
        <v>952</v>
      </c>
      <c r="E766" s="6" t="s">
        <v>948</v>
      </c>
      <c r="F766" s="7" t="s">
        <v>949</v>
      </c>
      <c r="G766" s="6" t="s">
        <v>950</v>
      </c>
      <c r="H766" s="8">
        <v>1423.33</v>
      </c>
      <c r="I766" s="8">
        <v>3000</v>
      </c>
      <c r="J766" s="8">
        <v>2640</v>
      </c>
      <c r="K766" s="8">
        <f>SUM(H766:J766)</f>
        <v>7063.33</v>
      </c>
      <c r="L766" s="9"/>
    </row>
    <row r="767" spans="1:12" s="1" customFormat="1" ht="9" customHeight="1" x14ac:dyDescent="0.25">
      <c r="A767" s="106"/>
      <c r="B767" s="106"/>
      <c r="C767" s="10"/>
      <c r="D767" s="10"/>
      <c r="E767" s="10"/>
      <c r="F767" s="11"/>
      <c r="G767" s="6"/>
      <c r="H767" s="8"/>
      <c r="I767" s="8"/>
      <c r="J767" s="37"/>
      <c r="K767" s="8"/>
      <c r="L767" s="13"/>
    </row>
    <row r="768" spans="1:12" s="1" customFormat="1" ht="190.5" customHeight="1" x14ac:dyDescent="0.25">
      <c r="A768" s="106" t="s">
        <v>944</v>
      </c>
      <c r="B768" s="106" t="s">
        <v>953</v>
      </c>
      <c r="C768" s="10" t="s">
        <v>954</v>
      </c>
      <c r="D768" s="10" t="s">
        <v>955</v>
      </c>
      <c r="E768" s="10" t="s">
        <v>324</v>
      </c>
      <c r="F768" s="7" t="s">
        <v>949</v>
      </c>
      <c r="G768" s="6" t="s">
        <v>950</v>
      </c>
      <c r="H768" s="8">
        <v>1052.03</v>
      </c>
      <c r="I768" s="8">
        <v>1000</v>
      </c>
      <c r="J768" s="8">
        <v>2640</v>
      </c>
      <c r="K768" s="8">
        <f>SUM(H768:J768)</f>
        <v>4692.03</v>
      </c>
      <c r="L768" s="13"/>
    </row>
    <row r="769" spans="1:36" s="1" customFormat="1" ht="9" customHeight="1" x14ac:dyDescent="0.25">
      <c r="A769" s="106"/>
      <c r="B769" s="106"/>
      <c r="C769" s="10"/>
      <c r="D769" s="10"/>
      <c r="E769" s="10"/>
      <c r="F769" s="11"/>
      <c r="G769" s="6"/>
      <c r="H769" s="8"/>
      <c r="I769" s="8"/>
      <c r="J769" s="8"/>
      <c r="K769" s="8"/>
      <c r="L769" s="13"/>
    </row>
    <row r="770" spans="1:36" s="1" customFormat="1" ht="175.5" customHeight="1" x14ac:dyDescent="0.25">
      <c r="A770" s="106" t="s">
        <v>944</v>
      </c>
      <c r="B770" s="106" t="s">
        <v>953</v>
      </c>
      <c r="C770" s="10" t="s">
        <v>956</v>
      </c>
      <c r="D770" s="6" t="s">
        <v>957</v>
      </c>
      <c r="E770" s="10" t="s">
        <v>324</v>
      </c>
      <c r="F770" s="7" t="s">
        <v>949</v>
      </c>
      <c r="G770" s="6" t="s">
        <v>950</v>
      </c>
      <c r="H770" s="8">
        <v>1052.03</v>
      </c>
      <c r="I770" s="8">
        <v>1000</v>
      </c>
      <c r="J770" s="8">
        <v>2640</v>
      </c>
      <c r="K770" s="8">
        <f>SUM(H770:J770)</f>
        <v>4692.03</v>
      </c>
      <c r="L770" s="13"/>
    </row>
    <row r="771" spans="1:36" s="1" customFormat="1" ht="9" customHeight="1" x14ac:dyDescent="0.25">
      <c r="A771" s="106"/>
      <c r="B771" s="106"/>
      <c r="C771" s="10"/>
      <c r="D771" s="10"/>
      <c r="E771" s="10"/>
      <c r="F771" s="11"/>
      <c r="G771" s="6"/>
      <c r="H771" s="8"/>
      <c r="I771" s="8"/>
      <c r="J771" s="37"/>
      <c r="K771" s="8"/>
      <c r="L771" s="13"/>
    </row>
    <row r="772" spans="1:36" s="1" customFormat="1" ht="210" customHeight="1" x14ac:dyDescent="0.25">
      <c r="A772" s="106" t="s">
        <v>958</v>
      </c>
      <c r="B772" s="106" t="s">
        <v>959</v>
      </c>
      <c r="C772" s="10" t="s">
        <v>512</v>
      </c>
      <c r="D772" s="6" t="s">
        <v>513</v>
      </c>
      <c r="E772" s="6" t="s">
        <v>165</v>
      </c>
      <c r="F772" s="7" t="s">
        <v>960</v>
      </c>
      <c r="G772" s="6" t="s">
        <v>961</v>
      </c>
      <c r="H772" s="8">
        <v>0</v>
      </c>
      <c r="I772" s="8">
        <v>4800</v>
      </c>
      <c r="J772" s="8">
        <v>0</v>
      </c>
      <c r="K772" s="8">
        <f>SUM(H772:J772)</f>
        <v>4800</v>
      </c>
      <c r="L772" s="9"/>
    </row>
    <row r="773" spans="1:36" s="56" customFormat="1" ht="8.25" customHeight="1" x14ac:dyDescent="0.25">
      <c r="A773" s="106"/>
      <c r="B773" s="106"/>
      <c r="C773" s="6"/>
      <c r="D773" s="6"/>
      <c r="E773" s="52"/>
      <c r="F773" s="7"/>
      <c r="G773" s="6"/>
      <c r="H773" s="8"/>
      <c r="I773" s="13"/>
      <c r="J773" s="13"/>
      <c r="K773" s="8"/>
      <c r="L773" s="9"/>
      <c r="M773" s="54"/>
      <c r="N773" s="54"/>
      <c r="O773" s="54"/>
      <c r="P773" s="54"/>
      <c r="Q773" s="54"/>
      <c r="R773" s="54"/>
      <c r="S773" s="54"/>
      <c r="T773" s="54"/>
      <c r="U773" s="54"/>
      <c r="V773" s="54"/>
      <c r="W773" s="54"/>
      <c r="X773" s="54"/>
      <c r="Y773" s="54"/>
      <c r="Z773" s="54"/>
      <c r="AA773" s="54"/>
      <c r="AB773" s="54"/>
      <c r="AC773" s="54"/>
      <c r="AD773" s="54"/>
      <c r="AE773" s="54"/>
      <c r="AF773" s="54"/>
      <c r="AG773" s="54"/>
      <c r="AH773" s="54"/>
      <c r="AI773" s="54"/>
      <c r="AJ773" s="54"/>
    </row>
    <row r="774" spans="1:36" s="1" customFormat="1" ht="21.75" customHeight="1" x14ac:dyDescent="0.25">
      <c r="A774" s="130" t="s">
        <v>962</v>
      </c>
      <c r="B774" s="130"/>
      <c r="C774" s="130"/>
      <c r="D774" s="130"/>
      <c r="E774" s="130"/>
      <c r="F774" s="130"/>
      <c r="G774" s="130"/>
      <c r="H774" s="26">
        <f>SUM(H742:H773)</f>
        <v>13223.530000000002</v>
      </c>
      <c r="I774" s="26">
        <f>SUM(I742:I773)</f>
        <v>27025</v>
      </c>
      <c r="J774" s="26">
        <f>SUM(J742:J773)</f>
        <v>10560</v>
      </c>
      <c r="K774" s="27">
        <f>SUM(H774:J774)</f>
        <v>50808.53</v>
      </c>
      <c r="L774" s="26"/>
    </row>
    <row r="775" spans="1:36" s="1" customFormat="1" ht="9" customHeight="1" x14ac:dyDescent="0.25">
      <c r="A775" s="10"/>
      <c r="B775" s="10"/>
      <c r="C775" s="10"/>
      <c r="D775" s="10"/>
      <c r="E775" s="10"/>
      <c r="F775" s="11"/>
      <c r="G775" s="6"/>
      <c r="H775" s="8"/>
      <c r="I775" s="12"/>
      <c r="J775" s="12"/>
      <c r="K775" s="8"/>
      <c r="L775" s="13"/>
    </row>
    <row r="776" spans="1:36" s="1" customFormat="1" ht="11.25" customHeight="1" x14ac:dyDescent="0.25">
      <c r="A776" s="10"/>
      <c r="B776" s="10"/>
      <c r="C776" s="10"/>
      <c r="D776" s="10"/>
      <c r="E776" s="10"/>
      <c r="F776" s="7"/>
      <c r="G776" s="7"/>
      <c r="H776" s="8"/>
      <c r="I776" s="8"/>
      <c r="J776" s="8"/>
      <c r="K776" s="8"/>
      <c r="L776" s="13"/>
    </row>
    <row r="777" spans="1:36" s="1" customFormat="1" ht="19.5" customHeight="1" x14ac:dyDescent="0.25">
      <c r="A777" s="28" t="s">
        <v>77</v>
      </c>
      <c r="B777" s="28"/>
      <c r="C777" s="28"/>
      <c r="D777" s="28"/>
      <c r="E777" s="28"/>
      <c r="F777" s="28"/>
      <c r="G777" s="28"/>
      <c r="H777" s="29">
        <f>SUM(H774:H776)</f>
        <v>13223.530000000002</v>
      </c>
      <c r="I777" s="29">
        <f>SUM(I774:I776)</f>
        <v>27025</v>
      </c>
      <c r="J777" s="29">
        <f>SUM(J774:J776)</f>
        <v>10560</v>
      </c>
      <c r="K777" s="29">
        <f>SUM(K774:K776)</f>
        <v>50808.53</v>
      </c>
      <c r="L777" s="29"/>
    </row>
    <row r="783" spans="1:36" s="31" customFormat="1" ht="24" customHeight="1" x14ac:dyDescent="0.25">
      <c r="A783" s="132" t="s">
        <v>212</v>
      </c>
      <c r="B783" s="132"/>
      <c r="C783" s="133"/>
      <c r="D783" s="133"/>
      <c r="E783" s="133"/>
      <c r="F783" s="133"/>
      <c r="G783" s="133"/>
      <c r="H783" s="133"/>
      <c r="I783" s="41"/>
      <c r="J783" s="41"/>
      <c r="K783" s="42"/>
      <c r="L783" s="42"/>
    </row>
    <row r="784" spans="1:36" s="2" customFormat="1" ht="23.25" customHeight="1" x14ac:dyDescent="0.35">
      <c r="A784" s="131" t="s">
        <v>138</v>
      </c>
      <c r="B784" s="131"/>
      <c r="C784" s="131"/>
      <c r="D784" s="131"/>
      <c r="E784" s="131"/>
      <c r="F784" s="131"/>
      <c r="G784" s="131"/>
      <c r="H784" s="131"/>
      <c r="I784" s="43"/>
      <c r="J784" s="43"/>
      <c r="K784" s="44"/>
      <c r="L784" s="44"/>
    </row>
    <row r="785" spans="1:32" s="2" customFormat="1" ht="20.25" customHeight="1" x14ac:dyDescent="0.35">
      <c r="A785" s="128" t="s">
        <v>963</v>
      </c>
      <c r="B785" s="128"/>
      <c r="C785" s="129"/>
      <c r="D785" s="129"/>
      <c r="E785" s="129"/>
      <c r="F785" s="129"/>
      <c r="G785" s="129"/>
      <c r="H785" s="129"/>
      <c r="I785" s="129"/>
      <c r="J785" s="129"/>
      <c r="K785" s="129"/>
      <c r="L785" s="129"/>
    </row>
    <row r="786" spans="1:32" s="1" customFormat="1" ht="47.25" customHeight="1" x14ac:dyDescent="0.25">
      <c r="A786" s="88" t="s">
        <v>712</v>
      </c>
      <c r="B786" s="113" t="s">
        <v>713</v>
      </c>
      <c r="C786" s="46" t="s">
        <v>5</v>
      </c>
      <c r="D786" s="46" t="s">
        <v>214</v>
      </c>
      <c r="E786" s="47" t="s">
        <v>6</v>
      </c>
      <c r="F786" s="46" t="s">
        <v>7</v>
      </c>
      <c r="G786" s="47" t="s">
        <v>8</v>
      </c>
      <c r="H786" s="48" t="s">
        <v>9</v>
      </c>
      <c r="I786" s="48" t="s">
        <v>10</v>
      </c>
      <c r="J786" s="48" t="s">
        <v>11</v>
      </c>
      <c r="K786" s="48" t="s">
        <v>12</v>
      </c>
      <c r="L786" s="48" t="s">
        <v>13</v>
      </c>
    </row>
    <row r="787" spans="1:32" s="67" customFormat="1" ht="147" customHeight="1" x14ac:dyDescent="0.25">
      <c r="A787" s="106" t="s">
        <v>964</v>
      </c>
      <c r="B787" s="106" t="s">
        <v>944</v>
      </c>
      <c r="C787" s="6" t="s">
        <v>70</v>
      </c>
      <c r="D787" s="6" t="s">
        <v>761</v>
      </c>
      <c r="E787" s="6" t="s">
        <v>762</v>
      </c>
      <c r="F787" s="7" t="s">
        <v>256</v>
      </c>
      <c r="G787" s="6" t="s">
        <v>965</v>
      </c>
      <c r="H787" s="8">
        <v>475.47</v>
      </c>
      <c r="I787" s="8">
        <v>2000</v>
      </c>
      <c r="J787" s="8">
        <v>0</v>
      </c>
      <c r="K787" s="8">
        <f>SUM(H787:J787)</f>
        <v>2475.4700000000003</v>
      </c>
      <c r="L787" s="105" t="s">
        <v>966</v>
      </c>
      <c r="M787" s="55"/>
      <c r="N787" s="55"/>
      <c r="O787" s="55"/>
      <c r="P787" s="55"/>
      <c r="Q787" s="55"/>
      <c r="R787" s="55"/>
      <c r="S787" s="55"/>
      <c r="T787" s="55"/>
      <c r="U787" s="55"/>
      <c r="V787" s="55"/>
      <c r="W787" s="55"/>
      <c r="X787" s="55"/>
      <c r="Y787" s="55"/>
      <c r="Z787" s="55"/>
      <c r="AA787" s="55"/>
      <c r="AB787" s="55"/>
      <c r="AC787" s="55"/>
      <c r="AD787" s="55"/>
      <c r="AE787" s="55"/>
      <c r="AF787" s="55"/>
    </row>
    <row r="788" spans="1:32" s="67" customFormat="1" ht="9" customHeight="1" x14ac:dyDescent="0.25">
      <c r="A788" s="106"/>
      <c r="B788" s="106"/>
      <c r="C788" s="6"/>
      <c r="D788" s="98"/>
      <c r="E788" s="10"/>
      <c r="F788" s="7"/>
      <c r="G788" s="6"/>
      <c r="H788" s="8"/>
      <c r="I788" s="8"/>
      <c r="J788" s="8"/>
      <c r="K788" s="8"/>
      <c r="L788" s="107"/>
    </row>
    <row r="789" spans="1:32" s="67" customFormat="1" ht="223.5" customHeight="1" x14ac:dyDescent="0.25">
      <c r="A789" s="106" t="s">
        <v>967</v>
      </c>
      <c r="B789" s="106" t="s">
        <v>968</v>
      </c>
      <c r="C789" s="6" t="s">
        <v>122</v>
      </c>
      <c r="D789" s="6" t="s">
        <v>594</v>
      </c>
      <c r="E789" s="6" t="s">
        <v>123</v>
      </c>
      <c r="F789" s="7" t="s">
        <v>969</v>
      </c>
      <c r="G789" s="6" t="s">
        <v>970</v>
      </c>
      <c r="H789" s="8">
        <v>0</v>
      </c>
      <c r="I789" s="8">
        <v>375</v>
      </c>
      <c r="J789" s="8">
        <v>0</v>
      </c>
      <c r="K789" s="8">
        <f>SUM(H789:J789)</f>
        <v>375</v>
      </c>
      <c r="L789" s="105" t="s">
        <v>19</v>
      </c>
    </row>
    <row r="790" spans="1:32" s="67" customFormat="1" ht="9" customHeight="1" x14ac:dyDescent="0.25">
      <c r="A790" s="106"/>
      <c r="B790" s="106"/>
      <c r="C790" s="6"/>
      <c r="D790" s="98"/>
      <c r="E790" s="10"/>
      <c r="F790" s="7"/>
      <c r="G790" s="6"/>
      <c r="H790" s="8"/>
      <c r="I790" s="8"/>
      <c r="J790" s="8"/>
      <c r="K790" s="8"/>
      <c r="L790" s="107"/>
    </row>
    <row r="791" spans="1:32" s="1" customFormat="1" ht="111.75" customHeight="1" x14ac:dyDescent="0.25">
      <c r="A791" s="106" t="s">
        <v>971</v>
      </c>
      <c r="B791" s="106" t="s">
        <v>968</v>
      </c>
      <c r="C791" s="52" t="s">
        <v>588</v>
      </c>
      <c r="D791" s="6" t="s">
        <v>972</v>
      </c>
      <c r="E791" s="7" t="s">
        <v>169</v>
      </c>
      <c r="F791" s="7" t="s">
        <v>256</v>
      </c>
      <c r="G791" s="7" t="s">
        <v>973</v>
      </c>
      <c r="H791" s="8">
        <v>640.57000000000005</v>
      </c>
      <c r="I791" s="8">
        <v>2400</v>
      </c>
      <c r="J791" s="8">
        <v>0</v>
      </c>
      <c r="K791" s="8">
        <f>SUM(H791:J791)</f>
        <v>3040.57</v>
      </c>
      <c r="L791" s="16" t="s">
        <v>83</v>
      </c>
    </row>
    <row r="792" spans="1:32" s="1" customFormat="1" ht="9" customHeight="1" x14ac:dyDescent="0.25">
      <c r="A792" s="109"/>
      <c r="B792" s="109"/>
      <c r="C792" s="10"/>
      <c r="D792" s="10"/>
      <c r="E792" s="10"/>
      <c r="F792" s="11"/>
      <c r="G792" s="6"/>
      <c r="H792" s="8"/>
      <c r="I792" s="37"/>
      <c r="J792" s="37"/>
      <c r="K792" s="8"/>
      <c r="L792" s="13"/>
    </row>
    <row r="793" spans="1:32" s="1" customFormat="1" ht="126" customHeight="1" x14ac:dyDescent="0.25">
      <c r="A793" s="106" t="s">
        <v>971</v>
      </c>
      <c r="B793" s="106" t="s">
        <v>968</v>
      </c>
      <c r="C793" s="7" t="s">
        <v>112</v>
      </c>
      <c r="D793" s="99" t="s">
        <v>350</v>
      </c>
      <c r="E793" s="6" t="s">
        <v>659</v>
      </c>
      <c r="F793" s="7" t="s">
        <v>256</v>
      </c>
      <c r="G793" s="6" t="s">
        <v>973</v>
      </c>
      <c r="H793" s="8">
        <v>640.57000000000005</v>
      </c>
      <c r="I793" s="8">
        <v>2400</v>
      </c>
      <c r="J793" s="8">
        <v>0</v>
      </c>
      <c r="K793" s="8">
        <f>SUM(H793:J793)</f>
        <v>3040.57</v>
      </c>
      <c r="L793" s="9" t="s">
        <v>83</v>
      </c>
    </row>
    <row r="794" spans="1:32" s="1" customFormat="1" ht="9" customHeight="1" x14ac:dyDescent="0.25">
      <c r="A794" s="106"/>
      <c r="B794" s="106"/>
      <c r="C794" s="10"/>
      <c r="D794" s="10"/>
      <c r="E794" s="10"/>
      <c r="F794" s="11"/>
      <c r="G794" s="6"/>
      <c r="H794" s="8"/>
      <c r="I794" s="37"/>
      <c r="J794" s="37"/>
      <c r="K794" s="8"/>
      <c r="L794" s="13"/>
    </row>
    <row r="795" spans="1:32" s="1" customFormat="1" ht="117" customHeight="1" x14ac:dyDescent="0.25">
      <c r="A795" s="106" t="s">
        <v>971</v>
      </c>
      <c r="B795" s="106" t="s">
        <v>968</v>
      </c>
      <c r="C795" s="10" t="s">
        <v>414</v>
      </c>
      <c r="D795" s="99" t="s">
        <v>974</v>
      </c>
      <c r="E795" s="6" t="s">
        <v>169</v>
      </c>
      <c r="F795" s="7" t="s">
        <v>256</v>
      </c>
      <c r="G795" s="6" t="s">
        <v>973</v>
      </c>
      <c r="H795" s="8">
        <v>640.57000000000005</v>
      </c>
      <c r="I795" s="8">
        <v>2400</v>
      </c>
      <c r="J795" s="8">
        <v>0</v>
      </c>
      <c r="K795" s="8">
        <f>SUM(H795:J795)</f>
        <v>3040.57</v>
      </c>
      <c r="L795" s="9" t="s">
        <v>83</v>
      </c>
    </row>
    <row r="796" spans="1:32" s="1" customFormat="1" ht="9" customHeight="1" x14ac:dyDescent="0.25">
      <c r="A796" s="106"/>
      <c r="B796" s="106"/>
      <c r="C796" s="10"/>
      <c r="D796" s="10"/>
      <c r="E796" s="10"/>
      <c r="F796" s="11"/>
      <c r="G796" s="6"/>
      <c r="H796" s="8"/>
      <c r="I796" s="37"/>
      <c r="J796" s="37"/>
      <c r="K796" s="8"/>
      <c r="L796" s="13"/>
    </row>
    <row r="797" spans="1:32" s="1" customFormat="1" ht="131.25" customHeight="1" x14ac:dyDescent="0.25">
      <c r="A797" s="106" t="s">
        <v>971</v>
      </c>
      <c r="B797" s="106" t="s">
        <v>968</v>
      </c>
      <c r="C797" s="117" t="s">
        <v>50</v>
      </c>
      <c r="D797" s="6" t="s">
        <v>372</v>
      </c>
      <c r="E797" s="6" t="s">
        <v>51</v>
      </c>
      <c r="F797" s="124" t="s">
        <v>975</v>
      </c>
      <c r="G797" s="119" t="s">
        <v>976</v>
      </c>
      <c r="H797" s="8">
        <v>0</v>
      </c>
      <c r="I797" s="8">
        <v>625</v>
      </c>
      <c r="J797" s="8">
        <v>0</v>
      </c>
      <c r="K797" s="8">
        <f>SUM(H797:J797)</f>
        <v>625</v>
      </c>
      <c r="L797" s="9" t="s">
        <v>83</v>
      </c>
    </row>
    <row r="798" spans="1:32" s="1" customFormat="1" ht="9" customHeight="1" x14ac:dyDescent="0.25">
      <c r="A798" s="106"/>
      <c r="B798" s="106"/>
      <c r="C798" s="10"/>
      <c r="D798" s="10"/>
      <c r="E798" s="10"/>
      <c r="F798" s="11"/>
      <c r="G798" s="6"/>
      <c r="H798" s="8"/>
      <c r="I798" s="37"/>
      <c r="J798" s="37"/>
      <c r="K798" s="8"/>
      <c r="L798" s="13"/>
    </row>
    <row r="799" spans="1:32" s="1" customFormat="1" ht="137.25" customHeight="1" x14ac:dyDescent="0.25">
      <c r="A799" s="106" t="s">
        <v>971</v>
      </c>
      <c r="B799" s="106" t="s">
        <v>968</v>
      </c>
      <c r="C799" s="120" t="s">
        <v>977</v>
      </c>
      <c r="D799" s="7" t="s">
        <v>978</v>
      </c>
      <c r="E799" s="6" t="s">
        <v>979</v>
      </c>
      <c r="F799" s="7" t="s">
        <v>975</v>
      </c>
      <c r="G799" s="6" t="s">
        <v>980</v>
      </c>
      <c r="H799" s="8">
        <v>0</v>
      </c>
      <c r="I799" s="8">
        <v>625</v>
      </c>
      <c r="J799" s="8">
        <v>0</v>
      </c>
      <c r="K799" s="8">
        <f>SUM(H799:J799)</f>
        <v>625</v>
      </c>
      <c r="L799" s="9"/>
    </row>
    <row r="800" spans="1:32" s="1" customFormat="1" ht="9" customHeight="1" x14ac:dyDescent="0.25">
      <c r="A800" s="106"/>
      <c r="B800" s="106"/>
      <c r="C800" s="10"/>
      <c r="D800" s="125"/>
      <c r="E800" s="126"/>
      <c r="F800" s="127"/>
      <c r="G800" s="6"/>
      <c r="H800" s="8"/>
      <c r="I800" s="37"/>
      <c r="J800" s="37"/>
      <c r="K800" s="8"/>
      <c r="L800" s="13"/>
    </row>
    <row r="801" spans="1:36" s="1" customFormat="1" ht="106.5" customHeight="1" x14ac:dyDescent="0.25">
      <c r="A801" s="106" t="s">
        <v>971</v>
      </c>
      <c r="B801" s="106" t="s">
        <v>981</v>
      </c>
      <c r="C801" s="6" t="s">
        <v>394</v>
      </c>
      <c r="D801" s="7" t="s">
        <v>982</v>
      </c>
      <c r="E801" s="6" t="s">
        <v>659</v>
      </c>
      <c r="F801" s="7" t="s">
        <v>256</v>
      </c>
      <c r="G801" s="100" t="s">
        <v>973</v>
      </c>
      <c r="H801" s="8">
        <v>2143.9699999999998</v>
      </c>
      <c r="I801" s="8">
        <v>3000</v>
      </c>
      <c r="J801" s="8">
        <v>0</v>
      </c>
      <c r="K801" s="8">
        <f>SUM(H801:J801)</f>
        <v>5143.9699999999993</v>
      </c>
      <c r="L801" s="9"/>
    </row>
    <row r="802" spans="1:36" s="1" customFormat="1" ht="9" customHeight="1" x14ac:dyDescent="0.25">
      <c r="A802" s="106"/>
      <c r="B802" s="106"/>
      <c r="C802" s="10"/>
      <c r="D802" s="10"/>
      <c r="E802" s="10"/>
      <c r="F802" s="11"/>
      <c r="G802" s="6"/>
      <c r="H802" s="8"/>
      <c r="I802" s="37"/>
      <c r="J802" s="37"/>
      <c r="K802" s="8"/>
      <c r="L802" s="13"/>
    </row>
    <row r="803" spans="1:36" s="1" customFormat="1" ht="106.5" customHeight="1" x14ac:dyDescent="0.25">
      <c r="A803" s="106" t="s">
        <v>971</v>
      </c>
      <c r="B803" s="106" t="s">
        <v>981</v>
      </c>
      <c r="C803" s="10" t="s">
        <v>983</v>
      </c>
      <c r="D803" s="6" t="s">
        <v>984</v>
      </c>
      <c r="E803" s="6" t="s">
        <v>107</v>
      </c>
      <c r="F803" s="7" t="s">
        <v>975</v>
      </c>
      <c r="G803" s="98" t="s">
        <v>985</v>
      </c>
      <c r="H803" s="8">
        <v>0</v>
      </c>
      <c r="I803" s="8">
        <v>500</v>
      </c>
      <c r="J803" s="8">
        <v>0</v>
      </c>
      <c r="K803" s="8">
        <f>SUM(H803:J803)</f>
        <v>500</v>
      </c>
      <c r="L803" s="9" t="s">
        <v>966</v>
      </c>
    </row>
    <row r="804" spans="1:36" s="1" customFormat="1" ht="9" customHeight="1" x14ac:dyDescent="0.25">
      <c r="A804" s="106"/>
      <c r="B804" s="106"/>
      <c r="C804" s="10"/>
      <c r="D804" s="10"/>
      <c r="E804" s="10"/>
      <c r="F804" s="11"/>
      <c r="G804" s="6"/>
      <c r="H804" s="8"/>
      <c r="I804" s="8"/>
      <c r="J804" s="8"/>
      <c r="K804" s="8"/>
      <c r="L804" s="13"/>
    </row>
    <row r="805" spans="1:36" s="1" customFormat="1" ht="168" customHeight="1" x14ac:dyDescent="0.25">
      <c r="A805" s="106" t="s">
        <v>967</v>
      </c>
      <c r="B805" s="106" t="s">
        <v>981</v>
      </c>
      <c r="C805" s="10" t="s">
        <v>222</v>
      </c>
      <c r="D805" s="6" t="s">
        <v>986</v>
      </c>
      <c r="E805" s="10" t="s">
        <v>754</v>
      </c>
      <c r="F805" s="7" t="s">
        <v>312</v>
      </c>
      <c r="G805" s="6" t="s">
        <v>987</v>
      </c>
      <c r="H805" s="8">
        <v>0</v>
      </c>
      <c r="I805" s="8">
        <v>375</v>
      </c>
      <c r="J805" s="8">
        <v>0</v>
      </c>
      <c r="K805" s="8">
        <f>SUM(H805:J805)</f>
        <v>375</v>
      </c>
      <c r="L805" s="9" t="s">
        <v>83</v>
      </c>
    </row>
    <row r="806" spans="1:36" s="1" customFormat="1" ht="9" customHeight="1" x14ac:dyDescent="0.25">
      <c r="A806" s="106"/>
      <c r="B806" s="106"/>
      <c r="C806" s="10"/>
      <c r="D806" s="10"/>
      <c r="E806" s="10"/>
      <c r="F806" s="11"/>
      <c r="G806" s="6"/>
      <c r="H806" s="8"/>
      <c r="I806" s="37"/>
      <c r="J806" s="37"/>
      <c r="K806" s="8"/>
      <c r="L806" s="13"/>
    </row>
    <row r="807" spans="1:36" s="1" customFormat="1" ht="108" customHeight="1" x14ac:dyDescent="0.25">
      <c r="A807" s="106" t="s">
        <v>967</v>
      </c>
      <c r="B807" s="106" t="s">
        <v>981</v>
      </c>
      <c r="C807" s="10" t="s">
        <v>270</v>
      </c>
      <c r="D807" s="6" t="s">
        <v>271</v>
      </c>
      <c r="E807" s="6" t="s">
        <v>93</v>
      </c>
      <c r="F807" s="7" t="s">
        <v>312</v>
      </c>
      <c r="G807" s="75" t="s">
        <v>988</v>
      </c>
      <c r="H807" s="8">
        <v>904.46</v>
      </c>
      <c r="I807" s="8">
        <v>800</v>
      </c>
      <c r="J807" s="8">
        <v>0</v>
      </c>
      <c r="K807" s="8">
        <f>SUM(H807:J807)</f>
        <v>1704.46</v>
      </c>
      <c r="L807" s="9"/>
    </row>
    <row r="808" spans="1:36" s="1" customFormat="1" ht="9" customHeight="1" x14ac:dyDescent="0.25">
      <c r="A808" s="106"/>
      <c r="B808" s="106"/>
      <c r="C808" s="10"/>
      <c r="D808" s="10"/>
      <c r="E808" s="10"/>
      <c r="F808" s="11"/>
      <c r="G808" s="6"/>
      <c r="H808" s="8"/>
      <c r="I808" s="37"/>
      <c r="J808" s="37"/>
      <c r="K808" s="8"/>
      <c r="L808" s="13"/>
    </row>
    <row r="809" spans="1:36" s="1" customFormat="1" ht="181.5" customHeight="1" x14ac:dyDescent="0.25">
      <c r="A809" s="106" t="s">
        <v>989</v>
      </c>
      <c r="B809" s="106" t="s">
        <v>990</v>
      </c>
      <c r="C809" s="11" t="s">
        <v>991</v>
      </c>
      <c r="D809" s="6" t="s">
        <v>992</v>
      </c>
      <c r="E809" s="6" t="s">
        <v>357</v>
      </c>
      <c r="F809" s="7" t="s">
        <v>649</v>
      </c>
      <c r="G809" s="111" t="s">
        <v>993</v>
      </c>
      <c r="H809" s="8">
        <v>219.8</v>
      </c>
      <c r="I809" s="8">
        <v>1600</v>
      </c>
      <c r="J809" s="8">
        <v>0</v>
      </c>
      <c r="K809" s="8">
        <f>SUM(H809:J809)</f>
        <v>1819.8</v>
      </c>
      <c r="L809" s="9" t="s">
        <v>83</v>
      </c>
    </row>
    <row r="810" spans="1:36" s="56" customFormat="1" ht="8.25" customHeight="1" x14ac:dyDescent="0.25">
      <c r="A810" s="106"/>
      <c r="B810" s="106"/>
      <c r="C810" s="6"/>
      <c r="D810" s="6"/>
      <c r="E810" s="52"/>
      <c r="F810" s="7"/>
      <c r="G810" s="6"/>
      <c r="H810" s="8"/>
      <c r="I810" s="13"/>
      <c r="J810" s="13"/>
      <c r="K810" s="8"/>
      <c r="L810" s="9"/>
      <c r="M810" s="54"/>
      <c r="N810" s="54"/>
      <c r="O810" s="54"/>
      <c r="P810" s="54"/>
      <c r="Q810" s="54"/>
      <c r="R810" s="54"/>
      <c r="S810" s="54"/>
      <c r="T810" s="54"/>
      <c r="U810" s="54"/>
      <c r="V810" s="54"/>
      <c r="W810" s="54"/>
      <c r="X810" s="54"/>
      <c r="Y810" s="54"/>
      <c r="Z810" s="54"/>
      <c r="AA810" s="54"/>
      <c r="AB810" s="54"/>
      <c r="AC810" s="54"/>
      <c r="AD810" s="54"/>
      <c r="AE810" s="54"/>
      <c r="AF810" s="54"/>
      <c r="AG810" s="54"/>
      <c r="AH810" s="54"/>
      <c r="AI810" s="54"/>
      <c r="AJ810" s="54"/>
    </row>
    <row r="811" spans="1:36" s="1" customFormat="1" ht="21.75" customHeight="1" x14ac:dyDescent="0.25">
      <c r="A811" s="130" t="s">
        <v>994</v>
      </c>
      <c r="B811" s="130"/>
      <c r="C811" s="130"/>
      <c r="D811" s="130"/>
      <c r="E811" s="130"/>
      <c r="F811" s="130"/>
      <c r="G811" s="130"/>
      <c r="H811" s="26">
        <f>SUM(H787:H810)</f>
        <v>5665.41</v>
      </c>
      <c r="I811" s="26">
        <f>SUM(I787:I810)</f>
        <v>17100</v>
      </c>
      <c r="J811" s="26">
        <f>SUM(J787:J810)</f>
        <v>0</v>
      </c>
      <c r="K811" s="27">
        <f>SUM(H811:J811)</f>
        <v>22765.41</v>
      </c>
      <c r="L811" s="26"/>
    </row>
    <row r="812" spans="1:36" s="1" customFormat="1" ht="9" customHeight="1" x14ac:dyDescent="0.25">
      <c r="A812" s="10"/>
      <c r="B812" s="10"/>
      <c r="C812" s="10"/>
      <c r="D812" s="10"/>
      <c r="E812" s="10"/>
      <c r="F812" s="11"/>
      <c r="G812" s="6"/>
      <c r="H812" s="8"/>
      <c r="I812" s="12"/>
      <c r="J812" s="12"/>
      <c r="K812" s="8"/>
      <c r="L812" s="13"/>
    </row>
    <row r="813" spans="1:36" s="1" customFormat="1" ht="11.25" customHeight="1" x14ac:dyDescent="0.25">
      <c r="A813" s="10"/>
      <c r="B813" s="10"/>
      <c r="C813" s="10"/>
      <c r="D813" s="10"/>
      <c r="E813" s="10"/>
      <c r="F813" s="7"/>
      <c r="G813" s="7"/>
      <c r="H813" s="8"/>
      <c r="I813" s="8"/>
      <c r="J813" s="8"/>
      <c r="K813" s="8"/>
      <c r="L813" s="13"/>
    </row>
    <row r="814" spans="1:36" s="1" customFormat="1" ht="19.5" customHeight="1" x14ac:dyDescent="0.25">
      <c r="A814" s="28" t="s">
        <v>77</v>
      </c>
      <c r="B814" s="28"/>
      <c r="C814" s="28"/>
      <c r="D814" s="28"/>
      <c r="E814" s="28"/>
      <c r="F814" s="28"/>
      <c r="G814" s="28"/>
      <c r="H814" s="29">
        <f>SUM(H811:H813)</f>
        <v>5665.41</v>
      </c>
      <c r="I814" s="29">
        <f>SUM(I811:I813)</f>
        <v>17100</v>
      </c>
      <c r="J814" s="29">
        <f>SUM(J811:J813)</f>
        <v>0</v>
      </c>
      <c r="K814" s="29">
        <f>SUM(K811:K813)</f>
        <v>22765.41</v>
      </c>
      <c r="L814" s="29"/>
    </row>
  </sheetData>
  <mergeCells count="58">
    <mergeCell ref="A476:F476"/>
    <mergeCell ref="A241:G241"/>
    <mergeCell ref="A242:G242"/>
    <mergeCell ref="A243:K243"/>
    <mergeCell ref="A303:F303"/>
    <mergeCell ref="A317:G317"/>
    <mergeCell ref="A318:G318"/>
    <mergeCell ref="A319:K319"/>
    <mergeCell ref="A423:F423"/>
    <mergeCell ref="A432:G432"/>
    <mergeCell ref="A433:G433"/>
    <mergeCell ref="A434:K434"/>
    <mergeCell ref="A157:E157"/>
    <mergeCell ref="A171:G171"/>
    <mergeCell ref="A172:G172"/>
    <mergeCell ref="A173:K173"/>
    <mergeCell ref="A235:F235"/>
    <mergeCell ref="A103:G103"/>
    <mergeCell ref="A53:J53"/>
    <mergeCell ref="A97:E97"/>
    <mergeCell ref="A104:F104"/>
    <mergeCell ref="A105:J105"/>
    <mergeCell ref="A52:J52"/>
    <mergeCell ref="A1:J1"/>
    <mergeCell ref="A2:J2"/>
    <mergeCell ref="A3:J3"/>
    <mergeCell ref="A4:J4"/>
    <mergeCell ref="A16:A17"/>
    <mergeCell ref="B16:B17"/>
    <mergeCell ref="C16:C17"/>
    <mergeCell ref="D16:D17"/>
    <mergeCell ref="E16:E17"/>
    <mergeCell ref="F16:F17"/>
    <mergeCell ref="G16:G17"/>
    <mergeCell ref="H16:H17"/>
    <mergeCell ref="I16:I17"/>
    <mergeCell ref="A43:E43"/>
    <mergeCell ref="A51:J51"/>
    <mergeCell ref="A556:G556"/>
    <mergeCell ref="A557:G557"/>
    <mergeCell ref="A558:K558"/>
    <mergeCell ref="A632:F632"/>
    <mergeCell ref="A482:G482"/>
    <mergeCell ref="A483:G483"/>
    <mergeCell ref="A484:K484"/>
    <mergeCell ref="A548:F548"/>
    <mergeCell ref="A640:H640"/>
    <mergeCell ref="A641:H641"/>
    <mergeCell ref="A642:L642"/>
    <mergeCell ref="A732:G732"/>
    <mergeCell ref="A738:H738"/>
    <mergeCell ref="A785:L785"/>
    <mergeCell ref="A811:G811"/>
    <mergeCell ref="A739:H739"/>
    <mergeCell ref="A740:L740"/>
    <mergeCell ref="A774:G774"/>
    <mergeCell ref="A783:H783"/>
    <mergeCell ref="A784:H784"/>
  </mergeCells>
  <hyperlinks>
    <hyperlink ref="J10" r:id="rId1" display="Informes de Enero\Informe de enero de Darma Romero.pdf"/>
    <hyperlink ref="J14" r:id="rId2" display="Informes de Enero\Informe de enero de Julio Diéguez.pdf"/>
    <hyperlink ref="J21" r:id="rId3" display="Informes de Enero\Informe de enero de Tatiana Alemán.pdf"/>
    <hyperlink ref="J23" r:id="rId4" display="Informes de Enero\Informe de enero de Zoraya Miranda.pdf"/>
    <hyperlink ref="J31" r:id="rId5" display="Informes de Enero\Informe de enero de Daniela Carrizo.pdf"/>
    <hyperlink ref="J29" r:id="rId6" display="Informes de Enero\Informe de enero de César Corro.pdf"/>
    <hyperlink ref="J6" r:id="rId7" display="Informes de Enero\Informe de enero de Omar Miranda.pdf"/>
    <hyperlink ref="J39" r:id="rId8" display="Informes de Enero\Informe de enero de Raúl Gasteazoro.pdf"/>
    <hyperlink ref="J12" r:id="rId9" display="Informes de Enero\Informe de enero de Eyda Varela de Chinchilla B..pdf"/>
    <hyperlink ref="J41" r:id="rId10" display="Informes de Enero\Informe de enero de Eyda Varela de Chinchilla W..pdf"/>
    <hyperlink ref="J27" r:id="rId11" display="Informes de Enero\Informe de enero de Efrain Garrido.pdf"/>
    <hyperlink ref="J19" r:id="rId12" display="Informes de Enero\Informe de enero de Ivelisse Bonilla.pdf"/>
    <hyperlink ref="J17" r:id="rId13" display="Informes de Enero\Informe de enero de Dulcidio De La Guardia.pdf"/>
    <hyperlink ref="J67" r:id="rId14" display="Informe de Febrero\Informe de febrero de Raúl Valdivieso.pdf"/>
    <hyperlink ref="J55" r:id="rId15" display="Informe de Febrero\Informe de febrero de Omar Moreno.pdf"/>
    <hyperlink ref="J57" r:id="rId16" display="Informe de Febrero\Informe de febrero de Humberto Garúz.pdf"/>
    <hyperlink ref="J59" r:id="rId17" display="Informe de Febrero\Informe de febrero de María Rojas.pdf"/>
    <hyperlink ref="J69" r:id="rId18" display="Informe de Febrero\Informe de febrero de Paola Vega.pdf"/>
    <hyperlink ref="J87" r:id="rId19" display="Informe de Febrero\Informe de febrero de Gustavo Valderrama.pdf"/>
    <hyperlink ref="J95" r:id="rId20" display="Informe de Febrero\Informe de Febrero de Emma isaza.pdf"/>
    <hyperlink ref="J93" r:id="rId21" display="Informe de Febrero\Informe de Febrero de Dulcidio De La Guardia.pdf"/>
    <hyperlink ref="J63" r:id="rId22" display="Informe de Febrero\Informe de Febrero de Franklin Sotillo.pdf"/>
    <hyperlink ref="J61" r:id="rId23" display="Informe de Febrero\Informe de Febrero de Alma González.pdf"/>
    <hyperlink ref="J117" r:id="rId24" display="Informe de Marzo\Informe  de marzo de Robero Hernández.pdf"/>
    <hyperlink ref="J123" r:id="rId25" display="Informe de Marzo\Informe  de marzo de Aracely Méndez.pdf"/>
    <hyperlink ref="J125" r:id="rId26" display="Informe de Marzo\Informe  de marzo de Carlamara Sánchez.pdf"/>
    <hyperlink ref="J121" r:id="rId27" display="Informe de Marzo\Informe  de marzo de Julio Diéguez.pdf"/>
    <hyperlink ref="J127" r:id="rId28" display="Informe de Marzo\Informe  de marzo de Dulcidio De La Guardia Brasil.pdf"/>
    <hyperlink ref="J137" r:id="rId29" display="Informe de Marzo\Informe  de marzo de Dulcidio De La Guardia A.pdf"/>
    <hyperlink ref="J131" r:id="rId30" display="Informe de Marzo\Informe  de marzo de Karen López.pdf"/>
    <hyperlink ref="J119" r:id="rId31" display="Informe de Marzo\Informe  de marzo de Indira Castroverde.pdf"/>
    <hyperlink ref="J115" r:id="rId32" display="Informe de Marzo\Informe  de marzo de Galileo Solís.pdf"/>
    <hyperlink ref="J129" r:id="rId33" display="Informe de Marzo\Informe de marzo de David Ochy.pdf"/>
    <hyperlink ref="J111" r:id="rId34" display="Informe de Marzo\Informe  de marzo de Darma Romero.pdf"/>
    <hyperlink ref="J107" r:id="rId35" display="Informe de Marzo\Informe  de marzo de Zumara Garrido.pdf"/>
    <hyperlink ref="J151" r:id="rId36" display="Informe de Marzo\Informe  de marzo de Elba De León.pdf"/>
    <hyperlink ref="J147" r:id="rId37" display="Informe de Marzo\Informe  de marzo de Rubilú Rodriguez.pdf"/>
    <hyperlink ref="J133" r:id="rId38" display="Informe de Marzo\Informe  de marzo de Karen López.pdf"/>
    <hyperlink ref="J113" r:id="rId39" display="Informe de Marzo\Informe  de marzo de Karen López.pdf"/>
    <hyperlink ref="J139" r:id="rId40" display="Informe de Marzo\Informe  de marzo de Karen López.pdf"/>
    <hyperlink ref="J141" r:id="rId41" display="Informe de Marzo\Informe  de marzo de Karen López.pdf"/>
    <hyperlink ref="K175" r:id="rId42" display="Informe de Abril\Informe de abril de Horacio Estribi.pdf"/>
    <hyperlink ref="K195" r:id="rId43" display="Informe de Abril\Informe de abril de Darma Romero.pdf"/>
    <hyperlink ref="K193" r:id="rId44" display="Informe de Abril\Informe de abril de Dulcidio De La Guardia.pdf"/>
    <hyperlink ref="K189" r:id="rId45" display="Informe de Abril\Informe de abril de Omar González.pdf"/>
    <hyperlink ref="K179" r:id="rId46" display="Informe de Abril\Informe de abril de Giselle García.pdf"/>
    <hyperlink ref="K209" r:id="rId47" display="Informe de Abril\Informe de abril de Raúl Gasteazoro.pdf"/>
    <hyperlink ref="K199" r:id="rId48" display="Informe de Abril\Informe de abril de Dulcidio De La Guardia.USA.pdf"/>
    <hyperlink ref="K205" r:id="rId49" display="Informe de Abril\Informe de abril de Jennifer La Rocca.pdf"/>
    <hyperlink ref="K177" r:id="rId50" display="Informe de Abril\Informe de abril de Eyda Varela de Chinchilla.pdf"/>
    <hyperlink ref="K197" r:id="rId51" display="Informe de Abril\Informe de abril de Eduardo Cedeño.pdf"/>
    <hyperlink ref="K211" r:id="rId52" display="Informe de Abril\Informe de abril de Eduardo Cedeño USA.pdf"/>
    <hyperlink ref="K183" r:id="rId53" display="Informe de Abril\Informe de abril de Isabel Vecchio.pdf"/>
    <hyperlink ref="K185" r:id="rId54" display="Informe de Abril\Informe de abril de Vivian Valdés.pdf"/>
    <hyperlink ref="K187" r:id="rId55" display="Informe de Abril\Informe de abril de Alejandro Vernaza.tif"/>
    <hyperlink ref="K249" r:id="rId56" display="Informe de Mayo\Informe de mayo de Sandra Siu.pdf"/>
    <hyperlink ref="K251" r:id="rId57" display="Informe de Mayo\Informe de mayo de Eunice Rodríguez.pdf"/>
    <hyperlink ref="K277" r:id="rId58" display="Informe de Mayo\Informe de mayo de Darma Romero.pdf"/>
    <hyperlink ref="K275" r:id="rId59" display="Informe de Mayo\Informe de mayo de Eduardo Cedeño.pdf"/>
    <hyperlink ref="K261" r:id="rId60" display="Informe de Mayo\Informe de mayo de Giselle Garcia.pdf"/>
    <hyperlink ref="K271" r:id="rId61" display="Informe de Mayo\Informe de mayo de Rubilú Rodríguez.pdf"/>
    <hyperlink ref="K257" r:id="rId62" display="Informe de Mayo\Informe de mayo de Dulcidio De La Guardia.pdf"/>
    <hyperlink ref="K285" r:id="rId63" display="Informe de Mayo\Informe de mayo de Tatiana Alemán.pdf"/>
    <hyperlink ref="K287" r:id="rId64" display="Informe de Mayo\Informe de mayo de Paola Vega.pdf"/>
    <hyperlink ref="K259" r:id="rId65" display="Informe de Mayo\Informe de mayo de Eyda Varela de Chinchilla.pdf"/>
    <hyperlink ref="K255" r:id="rId66" display="Informe de Mayo\Informe de mayo de Yetzibel Pardo.pdf"/>
    <hyperlink ref="K245" r:id="rId67" display="Informe de Mayo\Informe de mayo de Martha Patricia de González.pdf"/>
    <hyperlink ref="K247" r:id="rId68" display="Informe de Mayo\Informe de mayo de Darma Romero U.pdf"/>
    <hyperlink ref="K321" r:id="rId69" display="Informe de Junio\Informe de junio de Patricia Quintero.pdf"/>
    <hyperlink ref="K323" r:id="rId70" display="Informe de Junio\Informe de junio de Isabel Vecchio.pdf"/>
    <hyperlink ref="K325" r:id="rId71" display="Informe de Junio\Informe de junio de Vivian Valdés.pdf"/>
    <hyperlink ref="K327" r:id="rId72" display="Informe de Junio\Informe de junio de Giankarlo Vásquez.pdf"/>
    <hyperlink ref="K329" r:id="rId73" display="Informe de Junio\Informe de junio de Zoraida Fernández.pdf"/>
    <hyperlink ref="K331" r:id="rId74" display="Informe de Junio\Informe de junio de Enieka de Petrocelli.pdf"/>
    <hyperlink ref="K339" r:id="rId75" display="Informe de Junio\Informe de junio de Jorge Vergara.pdf"/>
    <hyperlink ref="K341" r:id="rId76" display="Informe de Junio\Informe de junio de José Quintero.pdf"/>
    <hyperlink ref="K357" r:id="rId77" display="Informe de Junio\Informe de junio de Joslyn Guerra.pdf"/>
    <hyperlink ref="K383" r:id="rId78" display="Informe de Junio\Informe de junio de Homero Sealy.pdf"/>
    <hyperlink ref="K397" r:id="rId79" display="Informe de Junio\Informe de junio de Yesenia Rodríguez.pdf"/>
    <hyperlink ref="K375" r:id="rId80" display="Informe de Junio\Informe de junio de Jaime Marin.pdf"/>
    <hyperlink ref="K377" r:id="rId81" display="Informe de Junio\Informe de junio de Giselle Morales.pdf"/>
    <hyperlink ref="K379" r:id="rId82" display="Informe de Junio\Informe de junio de Erick Santos.pdf"/>
    <hyperlink ref="K365" r:id="rId83" display="Informe de Junio\Informe de junio de Francisco González.pdf"/>
    <hyperlink ref="K367" r:id="rId84" display="Informe de Junio\Informe de junio de Ana  Laura Dominguez.pdf"/>
    <hyperlink ref="K369" r:id="rId85" display="Informe de Junio\Informe de junio de Maria Allard.pdf"/>
    <hyperlink ref="K353" r:id="rId86" display="Informe de Junio\Informe de junio de Martin Barciela.pdf"/>
    <hyperlink ref="K335" r:id="rId87" display="Informe de Junio\Informe de junio de Yasbeck Ramos.pdf"/>
    <hyperlink ref="K458" r:id="rId88" display="Informe de Julio\Informe de julio de Giselle Garcia.pdf"/>
    <hyperlink ref="K454" r:id="rId89" display="Informe de Julio\Informe de julio de Patricia Quintana.pdf"/>
    <hyperlink ref="K466" r:id="rId90" display="Informe de Julio\Informe de julio de Ramon Von Chong.pdf"/>
    <hyperlink ref="K438" r:id="rId91" display="Informe de Julio\Informe de julio de Darma Romero.pdf"/>
    <hyperlink ref="K440" r:id="rId92" display="Informe de Julio\Informe de julio de Martin Barciela.pdf"/>
    <hyperlink ref="K468" r:id="rId93" display="Informe de Julio\Informe de julio de Jessica Isaza.pdf"/>
    <hyperlink ref="K486" r:id="rId94" display="Informes de Agosto\Informe de agosto de Gustavo Valderrama.pdf"/>
    <hyperlink ref="K494" r:id="rId95" display="Informes de Agosto\Informe de agosto de Lelys López.pdf"/>
    <hyperlink ref="K500" r:id="rId96" display="Informes de Agosto\Informe de agosto de Georgina Ososrio.pdf"/>
    <hyperlink ref="K502" r:id="rId97" display="Informes de Agosto\Informe de agosto de Rogelio Vásquez.pdf"/>
    <hyperlink ref="K504" r:id="rId98" display="Informes de Agosto\Informe de agosto de Eyda Varela de Chinchilla.pdf"/>
    <hyperlink ref="K506" r:id="rId99" display="Informes de Agosto\Informe de agosto de Patricia Quintana.pdf"/>
    <hyperlink ref="K508" r:id="rId100" display="Informes de Agosto\informe de agosto de Aida Arias.pdf"/>
    <hyperlink ref="K514" r:id="rId101" display="Informes de Agosto\Informe de Carla Vásquez.pdf"/>
    <hyperlink ref="K516" r:id="rId102" display="Informes de Agosto\Informe de agosto de Kenia Cunampio.pdf"/>
    <hyperlink ref="K532" r:id="rId103" display="Informes de Agosto\Informe de agosto de Giselle Morales.pdf"/>
    <hyperlink ref="K542" r:id="rId104" display="Informes de Agosto\Informe de agosto de Eric Santos.pdf"/>
    <hyperlink ref="K530" r:id="rId105" display="Informes de Agosto\Informe de agosto de Ana Dominguez.pdf"/>
    <hyperlink ref="K534" r:id="rId106" display="Informes de Agosto\Informe de agosto de Maria de Allard.pdf"/>
    <hyperlink ref="K546" r:id="rId107" display="Informes de Agosto\Informe de agosto de Jaime Marin.pdf"/>
    <hyperlink ref="K520" r:id="rId108" display="..\informe de misión Magda Holder.pdf"/>
    <hyperlink ref="K544" r:id="rId109" display="..\Informe-Francisco Gonzalez.pdf"/>
    <hyperlink ref="K490" r:id="rId110" display="Informes de Agosto\Informe de agosto de Gustavo Valderrama.pdf"/>
    <hyperlink ref="K538" r:id="rId111" display="Informes de Agosto\Informe de agosto de Gustavo Valderrama.pdf"/>
    <hyperlink ref="K526" r:id="rId112" display="Informes de Agosto\Informe de agosto de Gustavo Valderrama.pdf"/>
    <hyperlink ref="K522" r:id="rId113" display="Informes de Agosto\Informe de agosto de Gustavo Valderrama.pdf"/>
    <hyperlink ref="K572" r:id="rId114" display="Informes de Septiembre\Informe de septiembre de Adalina Campos.pdf"/>
    <hyperlink ref="K588" r:id="rId115" display="Informes de Septiembre\Informe de septiembre de Giselda Jaén.pdf"/>
    <hyperlink ref="K592" r:id="rId116" display="Informes de Septiembre\Informe de septiembre de Leidiana Moreno.pdf"/>
    <hyperlink ref="K590" r:id="rId117" display="Informes de Septiembre\Informe de septiembre de Gema La Boissiere.pdf"/>
    <hyperlink ref="K584" r:id="rId118" display="Informes de Septiembre\Informe de septiembre de José Batista.pdf"/>
    <hyperlink ref="K582" r:id="rId119" display="Informes de Septiembre\Informe de septiembre de Iraida Barrios.pdf"/>
    <hyperlink ref="K564" r:id="rId120" display="Informes de Septiembre\Informe de septiembre de Roberto Martínez.pdf"/>
    <hyperlink ref="K562" r:id="rId121" display="Informes de Septiembre\Informe de septiembre de Oriadna Sánchez.pdf"/>
    <hyperlink ref="K626" r:id="rId122" display="Informes de Septiembre\Informe de septiembre de Dionel Quintero.pdf"/>
    <hyperlink ref="K580" r:id="rId123" display="Informes de Septiembre\Informe de septiembre de Janine Chandler.pdf"/>
    <hyperlink ref="K586" r:id="rId124" display="Informes de Septiembre\Informe de septiembre de Shanida Navarro.pdf"/>
    <hyperlink ref="L742" r:id="rId125" display="Informe de noviembre\Informe de noviembre de Raúl Moreira.pdf"/>
    <hyperlink ref="L744" r:id="rId126" display="Informe de noviembre\Informe de noviembre de Karen López.pdf"/>
    <hyperlink ref="L746" r:id="rId127" display="Informe de noviembre\Informe de noviembre de Martha Patricia González.pdf"/>
    <hyperlink ref="L750" r:id="rId128" display="Informe de noviembre\Informe de noviembre de Anna Lagrotta.pdf"/>
    <hyperlink ref="L752" r:id="rId129" display="Informe de noviembre\Informe de noviembre de Pedro Espinosa.pdf"/>
    <hyperlink ref="L754" r:id="rId130" display="Informe de noviembre\Informe de noviembre de  Victoria De La Rosa.pdf"/>
    <hyperlink ref="L756" r:id="rId131" display="Informe de noviembre\Informe de noviembre Adyani Almengor DFP.pdf"/>
    <hyperlink ref="L760" r:id="rId132" display="Informe de noviembre\Informe de noviembre de Darma Romero.pdf"/>
    <hyperlink ref="L762" r:id="rId133" display="Informe de noviembre\Informe de noviembre de Martin Barciela.pdf"/>
    <hyperlink ref="L793" r:id="rId134" display="Informe de Diciembre\Informe de diciembre de Patricia Quintana.pdf"/>
    <hyperlink ref="L789" r:id="rId135" display="Informe de Diciembre\Informe de diciembre de Gustavo Valderrama.pdf"/>
    <hyperlink ref="L805" r:id="rId136" display="Informe de Diciembre\Informe de diciembre de Eyda Varela de Chinchilla.pdf"/>
    <hyperlink ref="L803" r:id="rId137" display="Informe de Diciembre\Informe de diciembre de Esperanza Hill Jiménez.pdf"/>
    <hyperlink ref="L787" r:id="rId138" display="Informe de Diciembre\Informe de diciembre de Raúl Gasteazoro.pdf"/>
    <hyperlink ref="L791" r:id="rId139" display="Informe de Diciembre\Informe de diciembre de Patricia Quintero.pdf"/>
    <hyperlink ref="L795" r:id="rId140" display="Informe de Diciembre\Informe de diciembre de Giankarlo Vásquez.pdf"/>
    <hyperlink ref="L809" r:id="rId141" display="Informe de Diciembre\Informe de diciembre de Georgina Osorio.pdf"/>
    <hyperlink ref="L797" r:id="rId142" display="Informe de Diciembre\Informe de diciembre de Efrain Garrido.pdf"/>
  </hyperlinks>
  <pageMargins left="0.59" right="0.16" top="0.74803149606299213" bottom="0.2" header="0.31496062992125984" footer="0.16"/>
  <pageSetup paperSize="5" fitToHeight="2" orientation="landscape" r:id="rId143"/>
  <drawing r:id="rId14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Kenia Cunanpio</dc:creator>
  <cp:lastModifiedBy>Kenia Cunanpio</cp:lastModifiedBy>
  <cp:lastPrinted>2019-04-03T14:46:40Z</cp:lastPrinted>
  <dcterms:created xsi:type="dcterms:W3CDTF">2019-04-02T15:47:03Z</dcterms:created>
  <dcterms:modified xsi:type="dcterms:W3CDTF">2019-04-03T14:47:13Z</dcterms:modified>
</cp:coreProperties>
</file>