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drawings/drawing2.xml" ContentType="application/vnd.openxmlformats-officedocument.drawing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drawings/drawing3.xml" ContentType="application/vnd.openxmlformats-officedocument.drawing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drawings/drawing4.xml" ContentType="application/vnd.openxmlformats-officedocument.drawing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drawings/drawing5.xml" ContentType="application/vnd.openxmlformats-officedocument.drawing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6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drawings/drawing7.xml" ContentType="application/vnd.openxmlformats-officedocument.drawing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cunanpio\Desktop\"/>
    </mc:Choice>
  </mc:AlternateContent>
  <bookViews>
    <workbookView xWindow="0" yWindow="0" windowWidth="28800" windowHeight="12330" tabRatio="715"/>
  </bookViews>
  <sheets>
    <sheet name="2018 Enero a diciembre" sheetId="66" r:id="rId1"/>
    <sheet name="Enero" sheetId="60" state="hidden" r:id="rId2"/>
    <sheet name="Febrero" sheetId="61" state="hidden" r:id="rId3"/>
    <sheet name="Marzo" sheetId="62" state="hidden" r:id="rId4"/>
    <sheet name="Abril" sheetId="63" state="hidden" r:id="rId5"/>
    <sheet name="Mayo" sheetId="64" state="hidden" r:id="rId6"/>
    <sheet name="Junio" sheetId="6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lquiler">#REF!</definedName>
    <definedName name="GASTO">#REF!</definedName>
    <definedName name="lista" localSheetId="0">#REF!</definedName>
    <definedName name="lista" localSheetId="4">#REF!</definedName>
    <definedName name="lista" localSheetId="1">#REF!</definedName>
    <definedName name="lista" localSheetId="2">#REF!</definedName>
    <definedName name="lista" localSheetId="6">#REF!</definedName>
    <definedName name="lista" localSheetId="3">#REF!</definedName>
    <definedName name="lista" localSheetId="5">#REF!</definedName>
    <definedName name="lista">#REF!</definedName>
    <definedName name="m_e_1">#REF!</definedName>
    <definedName name="manteni">#REF!</definedName>
    <definedName name="maqui_equipo">#REF!</definedName>
    <definedName name="maquinaria">#REF!</definedName>
    <definedName name="noinc">#REF!</definedName>
    <definedName name="otros_gastos">#REF!</definedName>
    <definedName name="periodo">#REF!</definedName>
    <definedName name="UE">#REF!</definedName>
    <definedName name="viaticos">#REF!</definedName>
  </definedNames>
  <calcPr calcId="162913"/>
</workbook>
</file>

<file path=xl/calcChain.xml><?xml version="1.0" encoding="utf-8"?>
<calcChain xmlns="http://schemas.openxmlformats.org/spreadsheetml/2006/main">
  <c r="H3733" i="66" l="1"/>
  <c r="H3731" i="66"/>
  <c r="H3730" i="66"/>
  <c r="H3729" i="66"/>
  <c r="G3728" i="66"/>
  <c r="F3728" i="66"/>
  <c r="D3728" i="66"/>
  <c r="D3565" i="66" s="1"/>
  <c r="E3565" i="66" s="1"/>
  <c r="C3728" i="66"/>
  <c r="E3727" i="66"/>
  <c r="E3726" i="66"/>
  <c r="H3725" i="66"/>
  <c r="E3725" i="66"/>
  <c r="E3724" i="66"/>
  <c r="E3723" i="66"/>
  <c r="E3722" i="66"/>
  <c r="E3721" i="66"/>
  <c r="E3720" i="66"/>
  <c r="E3719" i="66"/>
  <c r="E3718" i="66"/>
  <c r="E3717" i="66"/>
  <c r="E3716" i="66"/>
  <c r="E3715" i="66"/>
  <c r="E3714" i="66"/>
  <c r="E3713" i="66"/>
  <c r="H3712" i="66"/>
  <c r="E3712" i="66"/>
  <c r="E3711" i="66"/>
  <c r="E3710" i="66"/>
  <c r="E3709" i="66"/>
  <c r="E3708" i="66"/>
  <c r="E3707" i="66"/>
  <c r="G3706" i="66"/>
  <c r="H3706" i="66"/>
  <c r="F3706" i="66"/>
  <c r="D3706" i="66"/>
  <c r="E3706" i="66" s="1"/>
  <c r="C3706" i="66"/>
  <c r="H3705" i="66"/>
  <c r="H3704" i="66"/>
  <c r="H3703" i="66"/>
  <c r="H3702" i="66"/>
  <c r="G3701" i="66"/>
  <c r="H3701" i="66" s="1"/>
  <c r="F3701" i="66"/>
  <c r="H3700" i="66"/>
  <c r="E3700" i="66"/>
  <c r="H3699" i="66"/>
  <c r="E3699" i="66"/>
  <c r="H3698" i="66"/>
  <c r="E3698" i="66"/>
  <c r="E3697" i="66"/>
  <c r="E3696" i="66"/>
  <c r="H3695" i="66"/>
  <c r="E3695" i="66"/>
  <c r="H3694" i="66"/>
  <c r="E3694" i="66"/>
  <c r="H3693" i="66"/>
  <c r="E3693" i="66"/>
  <c r="H3692" i="66"/>
  <c r="E3692" i="66"/>
  <c r="H3691" i="66"/>
  <c r="E3691" i="66"/>
  <c r="E3690" i="66"/>
  <c r="E3689" i="66"/>
  <c r="E3688" i="66"/>
  <c r="H3687" i="66"/>
  <c r="E3687" i="66"/>
  <c r="H3686" i="66"/>
  <c r="E3686" i="66"/>
  <c r="E3685" i="66"/>
  <c r="H3684" i="66"/>
  <c r="E3684" i="66"/>
  <c r="H3683" i="66"/>
  <c r="E3683" i="66"/>
  <c r="E3682" i="66"/>
  <c r="H3681" i="66"/>
  <c r="E3681" i="66"/>
  <c r="G3680" i="66"/>
  <c r="H3680" i="66" s="1"/>
  <c r="F3680" i="66"/>
  <c r="D3680" i="66"/>
  <c r="E3680" i="66" s="1"/>
  <c r="C3680" i="66"/>
  <c r="E3679" i="66"/>
  <c r="E3678" i="66"/>
  <c r="H3677" i="66"/>
  <c r="E3677" i="66"/>
  <c r="E3676" i="66"/>
  <c r="E3675" i="66"/>
  <c r="E3674" i="66"/>
  <c r="E3673" i="66"/>
  <c r="H3672" i="66"/>
  <c r="E3672" i="66"/>
  <c r="E3671" i="66"/>
  <c r="H3670" i="66"/>
  <c r="E3670" i="66"/>
  <c r="E3669" i="66"/>
  <c r="E3668" i="66"/>
  <c r="E3667" i="66"/>
  <c r="E3666" i="66"/>
  <c r="E3665" i="66"/>
  <c r="E3664" i="66"/>
  <c r="E3663" i="66"/>
  <c r="E3662" i="66"/>
  <c r="H3661" i="66"/>
  <c r="E3661" i="66"/>
  <c r="H3660" i="66"/>
  <c r="E3660" i="66"/>
  <c r="E3659" i="66"/>
  <c r="E3658" i="66"/>
  <c r="E3657" i="66"/>
  <c r="E3656" i="66"/>
  <c r="E3655" i="66"/>
  <c r="E3654" i="66"/>
  <c r="H3653" i="66"/>
  <c r="E3653" i="66"/>
  <c r="E3652" i="66"/>
  <c r="E3651" i="66"/>
  <c r="E3650" i="66"/>
  <c r="E3649" i="66"/>
  <c r="E3648" i="66"/>
  <c r="E3647" i="66"/>
  <c r="E3646" i="66"/>
  <c r="E3645" i="66"/>
  <c r="E3644" i="66"/>
  <c r="E3643" i="66"/>
  <c r="E3642" i="66"/>
  <c r="E3641" i="66"/>
  <c r="E3640" i="66"/>
  <c r="E3639" i="66"/>
  <c r="E3638" i="66"/>
  <c r="E3637" i="66"/>
  <c r="E3636" i="66"/>
  <c r="E3635" i="66"/>
  <c r="H3634" i="66"/>
  <c r="E3634" i="66"/>
  <c r="E3633" i="66"/>
  <c r="H3632" i="66"/>
  <c r="E3632" i="66"/>
  <c r="E3631" i="66"/>
  <c r="E3630" i="66"/>
  <c r="H3629" i="66"/>
  <c r="E3629" i="66"/>
  <c r="G3628" i="66"/>
  <c r="G3565" i="66"/>
  <c r="F3628" i="66"/>
  <c r="D3628" i="66"/>
  <c r="E3628" i="66"/>
  <c r="C3628" i="66"/>
  <c r="E3627" i="66"/>
  <c r="H3626" i="66"/>
  <c r="E3626" i="66"/>
  <c r="H3625" i="66"/>
  <c r="E3625" i="66"/>
  <c r="E3624" i="66"/>
  <c r="E3623" i="66"/>
  <c r="E3622" i="66"/>
  <c r="E3621" i="66"/>
  <c r="E3620" i="66"/>
  <c r="E3619" i="66"/>
  <c r="E3618" i="66"/>
  <c r="H3617" i="66"/>
  <c r="E3617" i="66"/>
  <c r="E3616" i="66"/>
  <c r="E3615" i="66"/>
  <c r="H3614" i="66"/>
  <c r="E3614" i="66"/>
  <c r="E3613" i="66"/>
  <c r="H3612" i="66"/>
  <c r="E3612" i="66"/>
  <c r="H3611" i="66"/>
  <c r="E3611" i="66"/>
  <c r="E3610" i="66"/>
  <c r="E3609" i="66"/>
  <c r="E3608" i="66"/>
  <c r="E3607" i="66"/>
  <c r="E3606" i="66"/>
  <c r="E3605" i="66"/>
  <c r="E3604" i="66"/>
  <c r="E3603" i="66"/>
  <c r="E3602" i="66"/>
  <c r="H3601" i="66"/>
  <c r="E3601" i="66"/>
  <c r="E3600" i="66"/>
  <c r="E3599" i="66"/>
  <c r="E3598" i="66"/>
  <c r="E3597" i="66"/>
  <c r="E3596" i="66"/>
  <c r="E3595" i="66"/>
  <c r="H3594" i="66"/>
  <c r="E3594" i="66"/>
  <c r="E3593" i="66"/>
  <c r="E3592" i="66"/>
  <c r="E3591" i="66"/>
  <c r="E3590" i="66"/>
  <c r="E3589" i="66"/>
  <c r="E3588" i="66"/>
  <c r="E3587" i="66"/>
  <c r="E3586" i="66"/>
  <c r="E3585" i="66"/>
  <c r="E3584" i="66"/>
  <c r="G3583" i="66"/>
  <c r="H3583" i="66" s="1"/>
  <c r="F3583" i="66"/>
  <c r="D3583" i="66"/>
  <c r="E3583" i="66"/>
  <c r="C3583" i="66"/>
  <c r="E3582" i="66"/>
  <c r="E3581" i="66"/>
  <c r="E3580" i="66"/>
  <c r="E3579" i="66"/>
  <c r="E3578" i="66"/>
  <c r="E3577" i="66"/>
  <c r="E3576" i="66"/>
  <c r="H3575" i="66"/>
  <c r="E3575" i="66"/>
  <c r="H3574" i="66"/>
  <c r="E3574" i="66"/>
  <c r="H3573" i="66"/>
  <c r="E3573" i="66"/>
  <c r="H3572" i="66"/>
  <c r="E3572" i="66"/>
  <c r="H3571" i="66"/>
  <c r="E3571" i="66"/>
  <c r="E3570" i="66"/>
  <c r="H3569" i="66"/>
  <c r="E3568" i="66"/>
  <c r="E3567" i="66"/>
  <c r="G3566" i="66"/>
  <c r="F3566" i="66"/>
  <c r="H3566" i="66" s="1"/>
  <c r="D3566" i="66"/>
  <c r="E3566" i="66" s="1"/>
  <c r="C3566" i="66"/>
  <c r="C3565" i="66" s="1"/>
  <c r="H3397" i="66"/>
  <c r="H3394" i="66"/>
  <c r="H3393" i="66"/>
  <c r="H3392" i="66"/>
  <c r="G3391" i="66"/>
  <c r="H3391" i="66" s="1"/>
  <c r="F3391" i="66"/>
  <c r="D3391" i="66"/>
  <c r="C3391" i="66"/>
  <c r="E3390" i="66"/>
  <c r="E3389" i="66"/>
  <c r="H3388" i="66"/>
  <c r="E3388" i="66"/>
  <c r="E3387" i="66"/>
  <c r="E3386" i="66"/>
  <c r="E3385" i="66"/>
  <c r="E3384" i="66"/>
  <c r="E3383" i="66"/>
  <c r="E3382" i="66"/>
  <c r="E3381" i="66"/>
  <c r="E3380" i="66"/>
  <c r="E3379" i="66"/>
  <c r="E3378" i="66"/>
  <c r="E3377" i="66"/>
  <c r="E3376" i="66"/>
  <c r="H3375" i="66"/>
  <c r="E3375" i="66"/>
  <c r="E3374" i="66"/>
  <c r="E3373" i="66"/>
  <c r="E3372" i="66"/>
  <c r="E3371" i="66"/>
  <c r="E3370" i="66"/>
  <c r="G3369" i="66"/>
  <c r="H3369" i="66" s="1"/>
  <c r="F3369" i="66"/>
  <c r="D3369" i="66"/>
  <c r="C3369" i="66"/>
  <c r="H3368" i="66"/>
  <c r="H3367" i="66"/>
  <c r="H3366" i="66"/>
  <c r="H3365" i="66"/>
  <c r="G3364" i="66"/>
  <c r="H3364" i="66" s="1"/>
  <c r="F3364" i="66"/>
  <c r="H3363" i="66"/>
  <c r="E3363" i="66"/>
  <c r="H3362" i="66"/>
  <c r="E3362" i="66"/>
  <c r="H3361" i="66"/>
  <c r="E3361" i="66"/>
  <c r="E3360" i="66"/>
  <c r="E3359" i="66"/>
  <c r="H3358" i="66"/>
  <c r="E3358" i="66"/>
  <c r="H3357" i="66"/>
  <c r="E3357" i="66"/>
  <c r="H3356" i="66"/>
  <c r="E3356" i="66"/>
  <c r="H3355" i="66"/>
  <c r="E3355" i="66"/>
  <c r="H3354" i="66"/>
  <c r="E3354" i="66"/>
  <c r="E3353" i="66"/>
  <c r="E3352" i="66"/>
  <c r="E3351" i="66"/>
  <c r="H3350" i="66"/>
  <c r="E3350" i="66"/>
  <c r="H3349" i="66"/>
  <c r="E3349" i="66"/>
  <c r="E3348" i="66"/>
  <c r="H3347" i="66"/>
  <c r="E3347" i="66"/>
  <c r="H3346" i="66"/>
  <c r="E3346" i="66"/>
  <c r="E3345" i="66"/>
  <c r="H3344" i="66"/>
  <c r="E3344" i="66"/>
  <c r="G3343" i="66"/>
  <c r="H3343" i="66"/>
  <c r="F3343" i="66"/>
  <c r="D3343" i="66"/>
  <c r="E3343" i="66" s="1"/>
  <c r="C3343" i="66"/>
  <c r="E3342" i="66"/>
  <c r="E3341" i="66"/>
  <c r="H3340" i="66"/>
  <c r="E3340" i="66"/>
  <c r="E3339" i="66"/>
  <c r="E3338" i="66"/>
  <c r="E3337" i="66"/>
  <c r="E3336" i="66"/>
  <c r="H3335" i="66"/>
  <c r="E3335" i="66"/>
  <c r="E3334" i="66"/>
  <c r="H3333" i="66"/>
  <c r="E3333" i="66"/>
  <c r="E3332" i="66"/>
  <c r="E3331" i="66"/>
  <c r="E3330" i="66"/>
  <c r="E3329" i="66"/>
  <c r="E3328" i="66"/>
  <c r="E3327" i="66"/>
  <c r="E3326" i="66"/>
  <c r="E3325" i="66"/>
  <c r="H3324" i="66"/>
  <c r="E3324" i="66"/>
  <c r="H3323" i="66"/>
  <c r="E3323" i="66"/>
  <c r="E3322" i="66"/>
  <c r="E3321" i="66"/>
  <c r="E3320" i="66"/>
  <c r="E3319" i="66"/>
  <c r="E3318" i="66"/>
  <c r="E3317" i="66"/>
  <c r="H3316" i="66"/>
  <c r="E3316" i="66"/>
  <c r="E3315" i="66"/>
  <c r="E3314" i="66"/>
  <c r="E3313" i="66"/>
  <c r="E3312" i="66"/>
  <c r="E3311" i="66"/>
  <c r="E3310" i="66"/>
  <c r="E3309" i="66"/>
  <c r="E3308" i="66"/>
  <c r="E3307" i="66"/>
  <c r="E3306" i="66"/>
  <c r="E3305" i="66"/>
  <c r="E3304" i="66"/>
  <c r="E3303" i="66"/>
  <c r="E3302" i="66"/>
  <c r="E3301" i="66"/>
  <c r="E3300" i="66"/>
  <c r="E3299" i="66"/>
  <c r="E3298" i="66"/>
  <c r="H3297" i="66"/>
  <c r="E3297" i="66"/>
  <c r="E3296" i="66"/>
  <c r="H3295" i="66"/>
  <c r="E3295" i="66"/>
  <c r="E3294" i="66"/>
  <c r="E3293" i="66"/>
  <c r="E3292" i="66"/>
  <c r="H3291" i="66"/>
  <c r="E3291" i="66"/>
  <c r="G3290" i="66"/>
  <c r="H3290" i="66" s="1"/>
  <c r="F3290" i="66"/>
  <c r="D3290" i="66"/>
  <c r="E3290" i="66" s="1"/>
  <c r="C3290" i="66"/>
  <c r="E3289" i="66"/>
  <c r="H3288" i="66"/>
  <c r="E3288" i="66"/>
  <c r="H3287" i="66"/>
  <c r="E3287" i="66"/>
  <c r="E3286" i="66"/>
  <c r="E3285" i="66"/>
  <c r="E3284" i="66"/>
  <c r="E3283" i="66"/>
  <c r="E3282" i="66"/>
  <c r="E3281" i="66"/>
  <c r="E3280" i="66"/>
  <c r="H3279" i="66"/>
  <c r="E3279" i="66"/>
  <c r="E3278" i="66"/>
  <c r="E3277" i="66"/>
  <c r="H3276" i="66"/>
  <c r="E3276" i="66"/>
  <c r="E3275" i="66"/>
  <c r="H3274" i="66"/>
  <c r="E3274" i="66"/>
  <c r="H3273" i="66"/>
  <c r="E3273" i="66"/>
  <c r="E3272" i="66"/>
  <c r="E3271" i="66"/>
  <c r="E3270" i="66"/>
  <c r="E3269" i="66"/>
  <c r="E3268" i="66"/>
  <c r="E3267" i="66"/>
  <c r="E3266" i="66"/>
  <c r="E3265" i="66"/>
  <c r="E3264" i="66"/>
  <c r="H3263" i="66"/>
  <c r="E3263" i="66"/>
  <c r="E3262" i="66"/>
  <c r="E3261" i="66"/>
  <c r="E3260" i="66"/>
  <c r="E3259" i="66"/>
  <c r="E3258" i="66"/>
  <c r="E3257" i="66"/>
  <c r="H3256" i="66"/>
  <c r="E3256" i="66"/>
  <c r="E3255" i="66"/>
  <c r="E3254" i="66"/>
  <c r="E3253" i="66"/>
  <c r="E3252" i="66"/>
  <c r="E3251" i="66"/>
  <c r="E3250" i="66"/>
  <c r="E3249" i="66"/>
  <c r="E3248" i="66"/>
  <c r="E3247" i="66"/>
  <c r="E3246" i="66"/>
  <c r="G3245" i="66"/>
  <c r="G3227" i="66" s="1"/>
  <c r="H3227" i="66" s="1"/>
  <c r="F3245" i="66"/>
  <c r="D3245" i="66"/>
  <c r="E3245" i="66" s="1"/>
  <c r="C3245" i="66"/>
  <c r="E3244" i="66"/>
  <c r="E3243" i="66"/>
  <c r="E3242" i="66"/>
  <c r="E3241" i="66"/>
  <c r="E3240" i="66"/>
  <c r="E3239" i="66"/>
  <c r="E3238" i="66"/>
  <c r="H3237" i="66"/>
  <c r="E3237" i="66"/>
  <c r="H3236" i="66"/>
  <c r="E3236" i="66"/>
  <c r="H3235" i="66"/>
  <c r="E3235" i="66"/>
  <c r="H3234" i="66"/>
  <c r="E3234" i="66"/>
  <c r="H3233" i="66"/>
  <c r="E3233" i="66"/>
  <c r="E3232" i="66"/>
  <c r="H3231" i="66"/>
  <c r="E3230" i="66"/>
  <c r="E3229" i="66"/>
  <c r="G3228" i="66"/>
  <c r="F3228" i="66"/>
  <c r="F3227" i="66" s="1"/>
  <c r="H3228" i="66"/>
  <c r="D3228" i="66"/>
  <c r="E3228" i="66" s="1"/>
  <c r="C3228" i="66"/>
  <c r="C3227" i="66" s="1"/>
  <c r="H3061" i="66"/>
  <c r="H3058" i="66"/>
  <c r="H3057" i="66"/>
  <c r="H3056" i="66"/>
  <c r="G3055" i="66"/>
  <c r="H3055" i="66" s="1"/>
  <c r="F3055" i="66"/>
  <c r="D3055" i="66"/>
  <c r="C3055" i="66"/>
  <c r="E3054" i="66"/>
  <c r="E3053" i="66"/>
  <c r="H3052" i="66"/>
  <c r="E3052" i="66"/>
  <c r="E3051" i="66"/>
  <c r="E3050" i="66"/>
  <c r="E3049" i="66"/>
  <c r="E3048" i="66"/>
  <c r="E3047" i="66"/>
  <c r="E3046" i="66"/>
  <c r="E3045" i="66"/>
  <c r="E3044" i="66"/>
  <c r="E3043" i="66"/>
  <c r="E3042" i="66"/>
  <c r="E3041" i="66"/>
  <c r="E3040" i="66"/>
  <c r="H3039" i="66"/>
  <c r="E3039" i="66"/>
  <c r="E3038" i="66"/>
  <c r="E3037" i="66"/>
  <c r="E3036" i="66"/>
  <c r="E3035" i="66"/>
  <c r="E3034" i="66"/>
  <c r="G3033" i="66"/>
  <c r="H3033" i="66" s="1"/>
  <c r="F3033" i="66"/>
  <c r="D3033" i="66"/>
  <c r="E3033" i="66" s="1"/>
  <c r="C3033" i="66"/>
  <c r="H3032" i="66"/>
  <c r="H3031" i="66"/>
  <c r="H3030" i="66"/>
  <c r="H3029" i="66"/>
  <c r="G3027" i="66"/>
  <c r="F3027" i="66"/>
  <c r="H3027" i="66"/>
  <c r="H3026" i="66"/>
  <c r="E3026" i="66"/>
  <c r="H3025" i="66"/>
  <c r="E3025" i="66"/>
  <c r="H3024" i="66"/>
  <c r="E3024" i="66"/>
  <c r="E3023" i="66"/>
  <c r="E3022" i="66"/>
  <c r="H3021" i="66"/>
  <c r="E3021" i="66"/>
  <c r="H3020" i="66"/>
  <c r="E3020" i="66"/>
  <c r="H3019" i="66"/>
  <c r="E3019" i="66"/>
  <c r="H3018" i="66"/>
  <c r="E3018" i="66"/>
  <c r="H3017" i="66"/>
  <c r="E3017" i="66"/>
  <c r="E3016" i="66"/>
  <c r="E3015" i="66"/>
  <c r="E3014" i="66"/>
  <c r="H3013" i="66"/>
  <c r="E3013" i="66"/>
  <c r="E3012" i="66"/>
  <c r="H3011" i="66"/>
  <c r="E3011" i="66"/>
  <c r="H3010" i="66"/>
  <c r="E3010" i="66"/>
  <c r="H3009" i="66"/>
  <c r="E3009" i="66"/>
  <c r="E3008" i="66"/>
  <c r="H3007" i="66"/>
  <c r="E3007" i="66"/>
  <c r="G3006" i="66"/>
  <c r="H3006" i="66" s="1"/>
  <c r="F3006" i="66"/>
  <c r="D3006" i="66"/>
  <c r="E3006" i="66"/>
  <c r="C3006" i="66"/>
  <c r="E3005" i="66"/>
  <c r="E3004" i="66"/>
  <c r="H3003" i="66"/>
  <c r="E3003" i="66"/>
  <c r="E3002" i="66"/>
  <c r="E3001" i="66"/>
  <c r="E3000" i="66"/>
  <c r="E2999" i="66"/>
  <c r="H2998" i="66"/>
  <c r="E2998" i="66"/>
  <c r="E2997" i="66"/>
  <c r="H2996" i="66"/>
  <c r="E2996" i="66"/>
  <c r="E2995" i="66"/>
  <c r="E2994" i="66"/>
  <c r="E2993" i="66"/>
  <c r="E2992" i="66"/>
  <c r="E2991" i="66"/>
  <c r="E2990" i="66"/>
  <c r="E2989" i="66"/>
  <c r="E2988" i="66"/>
  <c r="H2987" i="66"/>
  <c r="E2987" i="66"/>
  <c r="H2986" i="66"/>
  <c r="E2986" i="66"/>
  <c r="E2985" i="66"/>
  <c r="E2984" i="66"/>
  <c r="E2983" i="66"/>
  <c r="E2982" i="66"/>
  <c r="E2981" i="66"/>
  <c r="E2980" i="66"/>
  <c r="H2979" i="66"/>
  <c r="E2979" i="66"/>
  <c r="E2978" i="66"/>
  <c r="E2977" i="66"/>
  <c r="E2976" i="66"/>
  <c r="E2975" i="66"/>
  <c r="E2974" i="66"/>
  <c r="E2973" i="66"/>
  <c r="E2972" i="66"/>
  <c r="E2971" i="66"/>
  <c r="E2970" i="66"/>
  <c r="E2969" i="66"/>
  <c r="E2968" i="66"/>
  <c r="E2967" i="66"/>
  <c r="E2966" i="66"/>
  <c r="E2965" i="66"/>
  <c r="E2964" i="66"/>
  <c r="E2963" i="66"/>
  <c r="E2962" i="66"/>
  <c r="E2961" i="66"/>
  <c r="H2960" i="66"/>
  <c r="E2960" i="66"/>
  <c r="E2959" i="66"/>
  <c r="H2958" i="66"/>
  <c r="E2958" i="66"/>
  <c r="E2957" i="66"/>
  <c r="E2956" i="66"/>
  <c r="E2955" i="66"/>
  <c r="H2954" i="66"/>
  <c r="E2954" i="66"/>
  <c r="G2953" i="66"/>
  <c r="F2953" i="66"/>
  <c r="D2953" i="66"/>
  <c r="C2953" i="66"/>
  <c r="E2952" i="66"/>
  <c r="H2951" i="66"/>
  <c r="E2951" i="66"/>
  <c r="H2950" i="66"/>
  <c r="E2950" i="66"/>
  <c r="E2949" i="66"/>
  <c r="E2948" i="66"/>
  <c r="E2947" i="66"/>
  <c r="E2946" i="66"/>
  <c r="E2945" i="66"/>
  <c r="E2944" i="66"/>
  <c r="E2943" i="66"/>
  <c r="H2942" i="66"/>
  <c r="E2942" i="66"/>
  <c r="E2941" i="66"/>
  <c r="E2940" i="66"/>
  <c r="H2939" i="66"/>
  <c r="E2939" i="66"/>
  <c r="E2938" i="66"/>
  <c r="H2937" i="66"/>
  <c r="E2937" i="66"/>
  <c r="H2936" i="66"/>
  <c r="E2936" i="66"/>
  <c r="E2935" i="66"/>
  <c r="E2934" i="66"/>
  <c r="E2933" i="66"/>
  <c r="E2932" i="66"/>
  <c r="E2931" i="66"/>
  <c r="E2930" i="66"/>
  <c r="E2929" i="66"/>
  <c r="E2928" i="66"/>
  <c r="E2927" i="66"/>
  <c r="H2926" i="66"/>
  <c r="E2926" i="66"/>
  <c r="E2925" i="66"/>
  <c r="E2924" i="66"/>
  <c r="E2923" i="66"/>
  <c r="E2922" i="66"/>
  <c r="E2921" i="66"/>
  <c r="E2920" i="66"/>
  <c r="H2919" i="66"/>
  <c r="E2919" i="66"/>
  <c r="E2918" i="66"/>
  <c r="E2917" i="66"/>
  <c r="E2916" i="66"/>
  <c r="E2915" i="66"/>
  <c r="E2914" i="66"/>
  <c r="E2913" i="66"/>
  <c r="E2912" i="66"/>
  <c r="E2911" i="66"/>
  <c r="E2910" i="66"/>
  <c r="E2909" i="66"/>
  <c r="G2908" i="66"/>
  <c r="F2908" i="66"/>
  <c r="H2908" i="66"/>
  <c r="D2908" i="66"/>
  <c r="D2890" i="66"/>
  <c r="E2890" i="66" s="1"/>
  <c r="E2908" i="66"/>
  <c r="C2908" i="66"/>
  <c r="E2907" i="66"/>
  <c r="E2906" i="66"/>
  <c r="E2905" i="66"/>
  <c r="E2904" i="66"/>
  <c r="E2903" i="66"/>
  <c r="E2902" i="66"/>
  <c r="E2901" i="66"/>
  <c r="H2900" i="66"/>
  <c r="E2900" i="66"/>
  <c r="H2899" i="66"/>
  <c r="E2899" i="66"/>
  <c r="H2898" i="66"/>
  <c r="E2898" i="66"/>
  <c r="H2897" i="66"/>
  <c r="E2897" i="66"/>
  <c r="H2896" i="66"/>
  <c r="E2896" i="66"/>
  <c r="E2895" i="66"/>
  <c r="H2894" i="66"/>
  <c r="E2893" i="66"/>
  <c r="E2892" i="66"/>
  <c r="G2891" i="66"/>
  <c r="F2891" i="66"/>
  <c r="F2890" i="66" s="1"/>
  <c r="D2891" i="66"/>
  <c r="C2891" i="66"/>
  <c r="C2890" i="66" s="1"/>
  <c r="E2891" i="66"/>
  <c r="H2725" i="66"/>
  <c r="H2722" i="66"/>
  <c r="H2721" i="66"/>
  <c r="H2720" i="66"/>
  <c r="G2719" i="66"/>
  <c r="H2719" i="66"/>
  <c r="F2719" i="66"/>
  <c r="D2719" i="66"/>
  <c r="C2719" i="66"/>
  <c r="E2718" i="66"/>
  <c r="E2717" i="66"/>
  <c r="H2716" i="66"/>
  <c r="E2716" i="66"/>
  <c r="E2715" i="66"/>
  <c r="E2714" i="66"/>
  <c r="E2713" i="66"/>
  <c r="E2712" i="66"/>
  <c r="E2711" i="66"/>
  <c r="E2710" i="66"/>
  <c r="E2709" i="66"/>
  <c r="E2708" i="66"/>
  <c r="E2707" i="66"/>
  <c r="E2706" i="66"/>
  <c r="E2705" i="66"/>
  <c r="H2704" i="66"/>
  <c r="E2704" i="66"/>
  <c r="E2703" i="66"/>
  <c r="E2702" i="66"/>
  <c r="E2701" i="66"/>
  <c r="E2700" i="66"/>
  <c r="E2699" i="66"/>
  <c r="G2698" i="66"/>
  <c r="F2698" i="66"/>
  <c r="H2698" i="66"/>
  <c r="D2698" i="66"/>
  <c r="C2698" i="66"/>
  <c r="E2698" i="66" s="1"/>
  <c r="H2697" i="66"/>
  <c r="H2696" i="66"/>
  <c r="H2695" i="66"/>
  <c r="H2694" i="66"/>
  <c r="G2692" i="66"/>
  <c r="H2692" i="66" s="1"/>
  <c r="F2692" i="66"/>
  <c r="H2691" i="66"/>
  <c r="E2691" i="66"/>
  <c r="H2690" i="66"/>
  <c r="E2690" i="66"/>
  <c r="H2689" i="66"/>
  <c r="E2689" i="66"/>
  <c r="E2688" i="66"/>
  <c r="E2687" i="66"/>
  <c r="E2686" i="66"/>
  <c r="H2685" i="66"/>
  <c r="E2685" i="66"/>
  <c r="H2684" i="66"/>
  <c r="E2684" i="66"/>
  <c r="H2683" i="66"/>
  <c r="E2683" i="66"/>
  <c r="H2682" i="66"/>
  <c r="E2682" i="66"/>
  <c r="E2681" i="66"/>
  <c r="E2680" i="66"/>
  <c r="E2679" i="66"/>
  <c r="H2678" i="66"/>
  <c r="E2678" i="66"/>
  <c r="H2677" i="66"/>
  <c r="E2677" i="66"/>
  <c r="E2676" i="66"/>
  <c r="E2675" i="66"/>
  <c r="H2674" i="66"/>
  <c r="E2674" i="66"/>
  <c r="H2673" i="66"/>
  <c r="E2673" i="66"/>
  <c r="E2672" i="66"/>
  <c r="E2671" i="66"/>
  <c r="H2670" i="66"/>
  <c r="E2670" i="66"/>
  <c r="G2669" i="66"/>
  <c r="H2669" i="66" s="1"/>
  <c r="F2669" i="66"/>
  <c r="D2669" i="66"/>
  <c r="E2669" i="66" s="1"/>
  <c r="C2669" i="66"/>
  <c r="E2668" i="66"/>
  <c r="E2667" i="66"/>
  <c r="H2666" i="66"/>
  <c r="E2666" i="66"/>
  <c r="E2665" i="66"/>
  <c r="E2664" i="66"/>
  <c r="E2663" i="66"/>
  <c r="E2662" i="66"/>
  <c r="H2661" i="66"/>
  <c r="E2661" i="66"/>
  <c r="E2660" i="66"/>
  <c r="H2659" i="66"/>
  <c r="E2659" i="66"/>
  <c r="E2658" i="66"/>
  <c r="E2657" i="66"/>
  <c r="E2656" i="66"/>
  <c r="E2655" i="66"/>
  <c r="E2654" i="66"/>
  <c r="E2653" i="66"/>
  <c r="E2652" i="66"/>
  <c r="E2651" i="66"/>
  <c r="H2650" i="66"/>
  <c r="E2650" i="66"/>
  <c r="H2649" i="66"/>
  <c r="E2649" i="66"/>
  <c r="E2648" i="66"/>
  <c r="E2647" i="66"/>
  <c r="E2646" i="66"/>
  <c r="E2645" i="66"/>
  <c r="E2644" i="66"/>
  <c r="E2643" i="66"/>
  <c r="H2642" i="66"/>
  <c r="E2642" i="66"/>
  <c r="E2641" i="66"/>
  <c r="E2640" i="66"/>
  <c r="E2639" i="66"/>
  <c r="E2638" i="66"/>
  <c r="E2637" i="66"/>
  <c r="E2636" i="66"/>
  <c r="E2635" i="66"/>
  <c r="E2634" i="66"/>
  <c r="E2633" i="66"/>
  <c r="E2632" i="66"/>
  <c r="E2631" i="66"/>
  <c r="E2630" i="66"/>
  <c r="E2629" i="66"/>
  <c r="E2628" i="66"/>
  <c r="E2627" i="66"/>
  <c r="E2626" i="66"/>
  <c r="E2625" i="66"/>
  <c r="E2624" i="66"/>
  <c r="H2623" i="66"/>
  <c r="E2623" i="66"/>
  <c r="E2622" i="66"/>
  <c r="H2621" i="66"/>
  <c r="E2621" i="66"/>
  <c r="E2620" i="66"/>
  <c r="E2619" i="66"/>
  <c r="E2618" i="66"/>
  <c r="H2617" i="66"/>
  <c r="E2617" i="66"/>
  <c r="G2616" i="66"/>
  <c r="H2616" i="66" s="1"/>
  <c r="F2616" i="66"/>
  <c r="F2553" i="66" s="1"/>
  <c r="D2616" i="66"/>
  <c r="E2616" i="66" s="1"/>
  <c r="C2616" i="66"/>
  <c r="E2615" i="66"/>
  <c r="H2614" i="66"/>
  <c r="E2614" i="66"/>
  <c r="H2613" i="66"/>
  <c r="E2613" i="66"/>
  <c r="E2612" i="66"/>
  <c r="E2611" i="66"/>
  <c r="E2610" i="66"/>
  <c r="E2609" i="66"/>
  <c r="E2608" i="66"/>
  <c r="E2607" i="66"/>
  <c r="E2606" i="66"/>
  <c r="H2605" i="66"/>
  <c r="E2605" i="66"/>
  <c r="E2604" i="66"/>
  <c r="E2603" i="66"/>
  <c r="H2602" i="66"/>
  <c r="E2602" i="66"/>
  <c r="E2601" i="66"/>
  <c r="H2600" i="66"/>
  <c r="E2600" i="66"/>
  <c r="H2599" i="66"/>
  <c r="E2599" i="66"/>
  <c r="E2598" i="66"/>
  <c r="E2597" i="66"/>
  <c r="E2596" i="66"/>
  <c r="E2595" i="66"/>
  <c r="E2594" i="66"/>
  <c r="E2593" i="66"/>
  <c r="E2592" i="66"/>
  <c r="E2591" i="66"/>
  <c r="E2590" i="66"/>
  <c r="H2589" i="66"/>
  <c r="E2589" i="66"/>
  <c r="E2588" i="66"/>
  <c r="E2587" i="66"/>
  <c r="E2586" i="66"/>
  <c r="E2585" i="66"/>
  <c r="E2584" i="66"/>
  <c r="E2583" i="66"/>
  <c r="H2582" i="66"/>
  <c r="E2582" i="66"/>
  <c r="E2581" i="66"/>
  <c r="E2580" i="66"/>
  <c r="E2579" i="66"/>
  <c r="E2578" i="66"/>
  <c r="E2577" i="66"/>
  <c r="E2576" i="66"/>
  <c r="E2575" i="66"/>
  <c r="E2574" i="66"/>
  <c r="E2573" i="66"/>
  <c r="E2572" i="66"/>
  <c r="G2571" i="66"/>
  <c r="H2571" i="66" s="1"/>
  <c r="F2571" i="66"/>
  <c r="D2571" i="66"/>
  <c r="E2571" i="66" s="1"/>
  <c r="C2571" i="66"/>
  <c r="C2553" i="66" s="1"/>
  <c r="E2570" i="66"/>
  <c r="E2569" i="66"/>
  <c r="E2568" i="66"/>
  <c r="E2567" i="66"/>
  <c r="E2566" i="66"/>
  <c r="E2565" i="66"/>
  <c r="E2564" i="66"/>
  <c r="H2563" i="66"/>
  <c r="E2563" i="66"/>
  <c r="H2562" i="66"/>
  <c r="E2562" i="66"/>
  <c r="H2561" i="66"/>
  <c r="E2561" i="66"/>
  <c r="H2560" i="66"/>
  <c r="E2560" i="66"/>
  <c r="H2559" i="66"/>
  <c r="E2559" i="66"/>
  <c r="E2558" i="66"/>
  <c r="H2557" i="66"/>
  <c r="E2556" i="66"/>
  <c r="E2555" i="66"/>
  <c r="G2554" i="66"/>
  <c r="G2553" i="66" s="1"/>
  <c r="H2553" i="66" s="1"/>
  <c r="F2554" i="66"/>
  <c r="D2554" i="66"/>
  <c r="D2553" i="66" s="1"/>
  <c r="E2553" i="66" s="1"/>
  <c r="C2554" i="66"/>
  <c r="H2393" i="66"/>
  <c r="H2391" i="66"/>
  <c r="H2390" i="66"/>
  <c r="H2389" i="66"/>
  <c r="H2388" i="66"/>
  <c r="G2387" i="66"/>
  <c r="F2387" i="66"/>
  <c r="H2387" i="66"/>
  <c r="D2387" i="66"/>
  <c r="C2387" i="66"/>
  <c r="E2386" i="66"/>
  <c r="E2385" i="66"/>
  <c r="H2384" i="66"/>
  <c r="E2384" i="66"/>
  <c r="E2383" i="66"/>
  <c r="E2382" i="66"/>
  <c r="E2381" i="66"/>
  <c r="E2380" i="66"/>
  <c r="E2379" i="66"/>
  <c r="E2378" i="66"/>
  <c r="E2377" i="66"/>
  <c r="E2376" i="66"/>
  <c r="E2375" i="66"/>
  <c r="H2374" i="66"/>
  <c r="E2374" i="66"/>
  <c r="E2373" i="66"/>
  <c r="E2372" i="66"/>
  <c r="E2371" i="66"/>
  <c r="E2370" i="66"/>
  <c r="G2369" i="66"/>
  <c r="F2369" i="66"/>
  <c r="H2369" i="66"/>
  <c r="D2369" i="66"/>
  <c r="E2369" i="66"/>
  <c r="C2369" i="66"/>
  <c r="H2368" i="66"/>
  <c r="H2367" i="66"/>
  <c r="H2366" i="66"/>
  <c r="H2365" i="66"/>
  <c r="G2364" i="66"/>
  <c r="H2364" i="66" s="1"/>
  <c r="F2364" i="66"/>
  <c r="F2226" i="66" s="1"/>
  <c r="H2363" i="66"/>
  <c r="E2363" i="66"/>
  <c r="H2362" i="66"/>
  <c r="E2362" i="66"/>
  <c r="H2361" i="66"/>
  <c r="E2361" i="66"/>
  <c r="E2360" i="66"/>
  <c r="E2359" i="66"/>
  <c r="E2358" i="66"/>
  <c r="H2357" i="66"/>
  <c r="E2357" i="66"/>
  <c r="H2356" i="66"/>
  <c r="E2356" i="66"/>
  <c r="H2355" i="66"/>
  <c r="E2355" i="66"/>
  <c r="H2354" i="66"/>
  <c r="E2354" i="66"/>
  <c r="E2353" i="66"/>
  <c r="E2352" i="66"/>
  <c r="E2351" i="66"/>
  <c r="H2350" i="66"/>
  <c r="E2350" i="66"/>
  <c r="H2349" i="66"/>
  <c r="E2349" i="66"/>
  <c r="H2348" i="66"/>
  <c r="E2348" i="66"/>
  <c r="H2347" i="66"/>
  <c r="E2347" i="66"/>
  <c r="H2346" i="66"/>
  <c r="E2346" i="66"/>
  <c r="E2345" i="66"/>
  <c r="E2344" i="66"/>
  <c r="H2343" i="66"/>
  <c r="E2343" i="66"/>
  <c r="G2342" i="66"/>
  <c r="F2342" i="66"/>
  <c r="D2342" i="66"/>
  <c r="C2342" i="66"/>
  <c r="E2341" i="66"/>
  <c r="E2340" i="66"/>
  <c r="H2339" i="66"/>
  <c r="E2339" i="66"/>
  <c r="E2338" i="66"/>
  <c r="E2337" i="66"/>
  <c r="E2336" i="66"/>
  <c r="E2335" i="66"/>
  <c r="H2334" i="66"/>
  <c r="E2334" i="66"/>
  <c r="E2333" i="66"/>
  <c r="H2332" i="66"/>
  <c r="E2332" i="66"/>
  <c r="E2331" i="66"/>
  <c r="E2330" i="66"/>
  <c r="E2329" i="66"/>
  <c r="E2328" i="66"/>
  <c r="E2327" i="66"/>
  <c r="E2326" i="66"/>
  <c r="E2325" i="66"/>
  <c r="E2324" i="66"/>
  <c r="H2323" i="66"/>
  <c r="E2323" i="66"/>
  <c r="H2322" i="66"/>
  <c r="E2322" i="66"/>
  <c r="E2321" i="66"/>
  <c r="E2320" i="66"/>
  <c r="E2319" i="66"/>
  <c r="E2318" i="66"/>
  <c r="E2317" i="66"/>
  <c r="E2316" i="66"/>
  <c r="H2315" i="66"/>
  <c r="E2315" i="66"/>
  <c r="E2314" i="66"/>
  <c r="E2313" i="66"/>
  <c r="E2312" i="66"/>
  <c r="E2311" i="66"/>
  <c r="E2310" i="66"/>
  <c r="E2309" i="66"/>
  <c r="E2308" i="66"/>
  <c r="E2307" i="66"/>
  <c r="E2306" i="66"/>
  <c r="E2305" i="66"/>
  <c r="E2304" i="66"/>
  <c r="E2303" i="66"/>
  <c r="E2302" i="66"/>
  <c r="E2301" i="66"/>
  <c r="E2300" i="66"/>
  <c r="E2299" i="66"/>
  <c r="E2298" i="66"/>
  <c r="E2297" i="66"/>
  <c r="E2296" i="66"/>
  <c r="H2295" i="66"/>
  <c r="E2295" i="66"/>
  <c r="H2294" i="66"/>
  <c r="E2294" i="66"/>
  <c r="E2293" i="66"/>
  <c r="E2292" i="66"/>
  <c r="E2291" i="66"/>
  <c r="H2290" i="66"/>
  <c r="E2290" i="66"/>
  <c r="G2289" i="66"/>
  <c r="F2289" i="66"/>
  <c r="H2289" i="66"/>
  <c r="D2289" i="66"/>
  <c r="E2289" i="66"/>
  <c r="C2289" i="66"/>
  <c r="E2288" i="66"/>
  <c r="H2287" i="66"/>
  <c r="E2287" i="66"/>
  <c r="H2286" i="66"/>
  <c r="E2286" i="66"/>
  <c r="E2285" i="66"/>
  <c r="E2284" i="66"/>
  <c r="E2283" i="66"/>
  <c r="E2282" i="66"/>
  <c r="E2281" i="66"/>
  <c r="E2280" i="66"/>
  <c r="E2279" i="66"/>
  <c r="H2278" i="66"/>
  <c r="E2278" i="66"/>
  <c r="E2277" i="66"/>
  <c r="E2276" i="66"/>
  <c r="H2275" i="66"/>
  <c r="E2275" i="66"/>
  <c r="E2274" i="66"/>
  <c r="H2273" i="66"/>
  <c r="E2273" i="66"/>
  <c r="H2272" i="66"/>
  <c r="E2272" i="66"/>
  <c r="E2271" i="66"/>
  <c r="E2270" i="66"/>
  <c r="E2269" i="66"/>
  <c r="E2268" i="66"/>
  <c r="E2267" i="66"/>
  <c r="E2266" i="66"/>
  <c r="E2265" i="66"/>
  <c r="E2264" i="66"/>
  <c r="E2263" i="66"/>
  <c r="H2262" i="66"/>
  <c r="E2262" i="66"/>
  <c r="E2261" i="66"/>
  <c r="E2260" i="66"/>
  <c r="E2259" i="66"/>
  <c r="E2258" i="66"/>
  <c r="E2257" i="66"/>
  <c r="E2256" i="66"/>
  <c r="E2255" i="66"/>
  <c r="E2254" i="66"/>
  <c r="E2253" i="66"/>
  <c r="E2252" i="66"/>
  <c r="E2251" i="66"/>
  <c r="E2250" i="66"/>
  <c r="E2249" i="66"/>
  <c r="E2248" i="66"/>
  <c r="E2247" i="66"/>
  <c r="E2246" i="66"/>
  <c r="E2245" i="66"/>
  <c r="G2244" i="66"/>
  <c r="F2244" i="66"/>
  <c r="D2244" i="66"/>
  <c r="E2244" i="66" s="1"/>
  <c r="C2244" i="66"/>
  <c r="E2243" i="66"/>
  <c r="E2242" i="66"/>
  <c r="E2241" i="66"/>
  <c r="E2240" i="66"/>
  <c r="E2239" i="66"/>
  <c r="E2238" i="66"/>
  <c r="E2237" i="66"/>
  <c r="H2236" i="66"/>
  <c r="E2236" i="66"/>
  <c r="H2235" i="66"/>
  <c r="E2235" i="66"/>
  <c r="H2234" i="66"/>
  <c r="E2234" i="66"/>
  <c r="H2233" i="66"/>
  <c r="E2233" i="66"/>
  <c r="H2232" i="66"/>
  <c r="E2232" i="66"/>
  <c r="E2231" i="66"/>
  <c r="H2230" i="66"/>
  <c r="E2229" i="66"/>
  <c r="E2228" i="66"/>
  <c r="G2227" i="66"/>
  <c r="H2227" i="66" s="1"/>
  <c r="F2227" i="66"/>
  <c r="D2227" i="66"/>
  <c r="C2227" i="66"/>
  <c r="C2226" i="66" s="1"/>
  <c r="H2069" i="66"/>
  <c r="H2067" i="66"/>
  <c r="H2066" i="66"/>
  <c r="H2065" i="66"/>
  <c r="H2064" i="66"/>
  <c r="G2063" i="66"/>
  <c r="H2063" i="66" s="1"/>
  <c r="F2063" i="66"/>
  <c r="D2063" i="66"/>
  <c r="C2063" i="66"/>
  <c r="E2062" i="66"/>
  <c r="E2061" i="66"/>
  <c r="H2060" i="66"/>
  <c r="E2060" i="66"/>
  <c r="E2059" i="66"/>
  <c r="E2058" i="66"/>
  <c r="E2057" i="66"/>
  <c r="E2056" i="66"/>
  <c r="E2055" i="66"/>
  <c r="E2054" i="66"/>
  <c r="E2053" i="66"/>
  <c r="E2052" i="66"/>
  <c r="E2051" i="66"/>
  <c r="E2050" i="66"/>
  <c r="H2049" i="66"/>
  <c r="E2049" i="66"/>
  <c r="E2048" i="66"/>
  <c r="E2047" i="66"/>
  <c r="E2046" i="66"/>
  <c r="E2045" i="66"/>
  <c r="G2044" i="66"/>
  <c r="H2044" i="66"/>
  <c r="F2044" i="66"/>
  <c r="D2044" i="66"/>
  <c r="E2044" i="66" s="1"/>
  <c r="C2044" i="66"/>
  <c r="H2043" i="66"/>
  <c r="H2042" i="66"/>
  <c r="H2041" i="66"/>
  <c r="H2040" i="66"/>
  <c r="G2039" i="66"/>
  <c r="F2039" i="66"/>
  <c r="H2038" i="66"/>
  <c r="E2038" i="66"/>
  <c r="H2037" i="66"/>
  <c r="E2037" i="66"/>
  <c r="H2036" i="66"/>
  <c r="E2036" i="66"/>
  <c r="E2035" i="66"/>
  <c r="E2034" i="66"/>
  <c r="E2033" i="66"/>
  <c r="H2032" i="66"/>
  <c r="E2032" i="66"/>
  <c r="H2031" i="66"/>
  <c r="E2031" i="66"/>
  <c r="H2030" i="66"/>
  <c r="E2030" i="66"/>
  <c r="H2029" i="66"/>
  <c r="E2029" i="66"/>
  <c r="E2028" i="66"/>
  <c r="E2027" i="66"/>
  <c r="E2026" i="66"/>
  <c r="H2025" i="66"/>
  <c r="E2025" i="66"/>
  <c r="H2024" i="66"/>
  <c r="E2024" i="66"/>
  <c r="E2023" i="66"/>
  <c r="H2022" i="66"/>
  <c r="E2022" i="66"/>
  <c r="E2021" i="66"/>
  <c r="H2020" i="66"/>
  <c r="E2020" i="66"/>
  <c r="H2019" i="66"/>
  <c r="E2019" i="66"/>
  <c r="E2018" i="66"/>
  <c r="E2017" i="66"/>
  <c r="H2016" i="66"/>
  <c r="E2016" i="66"/>
  <c r="G2015" i="66"/>
  <c r="H2015" i="66" s="1"/>
  <c r="F2015" i="66"/>
  <c r="D2015" i="66"/>
  <c r="E2015" i="66"/>
  <c r="C2015" i="66"/>
  <c r="E2014" i="66"/>
  <c r="E2013" i="66"/>
  <c r="H2012" i="66"/>
  <c r="E2012" i="66"/>
  <c r="E2011" i="66"/>
  <c r="E2010" i="66"/>
  <c r="E2009" i="66"/>
  <c r="E2008" i="66"/>
  <c r="E2007" i="66"/>
  <c r="E2006" i="66"/>
  <c r="H2005" i="66"/>
  <c r="E2005" i="66"/>
  <c r="E2004" i="66"/>
  <c r="E2003" i="66"/>
  <c r="E2002" i="66"/>
  <c r="E2001" i="66"/>
  <c r="E2000" i="66"/>
  <c r="E1999" i="66"/>
  <c r="E1998" i="66"/>
  <c r="H1997" i="66"/>
  <c r="E1997" i="66"/>
  <c r="H1996" i="66"/>
  <c r="E1996" i="66"/>
  <c r="E1995" i="66"/>
  <c r="E1994" i="66"/>
  <c r="E1993" i="66"/>
  <c r="E1992" i="66"/>
  <c r="E1991" i="66"/>
  <c r="E1990" i="66"/>
  <c r="H1989" i="66"/>
  <c r="E1989" i="66"/>
  <c r="E1988" i="66"/>
  <c r="E1987" i="66"/>
  <c r="E1986" i="66"/>
  <c r="E1985" i="66"/>
  <c r="E1984" i="66"/>
  <c r="E1983" i="66"/>
  <c r="E1982" i="66"/>
  <c r="E1981" i="66"/>
  <c r="E1980" i="66"/>
  <c r="E1979" i="66"/>
  <c r="E1978" i="66"/>
  <c r="E1977" i="66"/>
  <c r="E1976" i="66"/>
  <c r="E1975" i="66"/>
  <c r="E1974" i="66"/>
  <c r="E1973" i="66"/>
  <c r="E1972" i="66"/>
  <c r="E1971" i="66"/>
  <c r="E1970" i="66"/>
  <c r="E1969" i="66"/>
  <c r="E1968" i="66"/>
  <c r="E1967" i="66"/>
  <c r="E1966" i="66"/>
  <c r="E1965" i="66"/>
  <c r="H1964" i="66"/>
  <c r="E1964" i="66"/>
  <c r="G1963" i="66"/>
  <c r="H1963" i="66" s="1"/>
  <c r="F1963" i="66"/>
  <c r="D1963" i="66"/>
  <c r="E1963" i="66" s="1"/>
  <c r="C1963" i="66"/>
  <c r="E1962" i="66"/>
  <c r="H1961" i="66"/>
  <c r="E1961" i="66"/>
  <c r="H1960" i="66"/>
  <c r="E1960" i="66"/>
  <c r="E1959" i="66"/>
  <c r="E1958" i="66"/>
  <c r="E1957" i="66"/>
  <c r="E1956" i="66"/>
  <c r="E1955" i="66"/>
  <c r="E1954" i="66"/>
  <c r="E1953" i="66"/>
  <c r="H1952" i="66"/>
  <c r="E1952" i="66"/>
  <c r="E1951" i="66"/>
  <c r="E1950" i="66"/>
  <c r="H1949" i="66"/>
  <c r="E1949" i="66"/>
  <c r="E1948" i="66"/>
  <c r="H1947" i="66"/>
  <c r="E1947" i="66"/>
  <c r="H1946" i="66"/>
  <c r="E1946" i="66"/>
  <c r="E1945" i="66"/>
  <c r="E1944" i="66"/>
  <c r="E1943" i="66"/>
  <c r="E1942" i="66"/>
  <c r="E1941" i="66"/>
  <c r="E1940" i="66"/>
  <c r="E1939" i="66"/>
  <c r="E1938" i="66"/>
  <c r="E1937" i="66"/>
  <c r="H1936" i="66"/>
  <c r="E1936" i="66"/>
  <c r="E1935" i="66"/>
  <c r="E1934" i="66"/>
  <c r="E1933" i="66"/>
  <c r="E1932" i="66"/>
  <c r="E1931" i="66"/>
  <c r="E1930" i="66"/>
  <c r="E1929" i="66"/>
  <c r="E1928" i="66"/>
  <c r="E1927" i="66"/>
  <c r="E1926" i="66"/>
  <c r="E1925" i="66"/>
  <c r="E1924" i="66"/>
  <c r="E1923" i="66"/>
  <c r="E1922" i="66"/>
  <c r="E1921" i="66"/>
  <c r="E1920" i="66"/>
  <c r="E1919" i="66"/>
  <c r="G1918" i="66"/>
  <c r="F1918" i="66"/>
  <c r="D1918" i="66"/>
  <c r="C1918" i="66"/>
  <c r="E1917" i="66"/>
  <c r="E1916" i="66"/>
  <c r="E1915" i="66"/>
  <c r="E1914" i="66"/>
  <c r="E1913" i="66"/>
  <c r="E1912" i="66"/>
  <c r="E1911" i="66"/>
  <c r="H1910" i="66"/>
  <c r="E1910" i="66"/>
  <c r="H1909" i="66"/>
  <c r="E1909" i="66"/>
  <c r="H1908" i="66"/>
  <c r="E1908" i="66"/>
  <c r="H1907" i="66"/>
  <c r="E1907" i="66"/>
  <c r="H1906" i="66"/>
  <c r="E1906" i="66"/>
  <c r="E1905" i="66"/>
  <c r="H1904" i="66"/>
  <c r="E1903" i="66"/>
  <c r="E1902" i="66"/>
  <c r="G1901" i="66"/>
  <c r="G1900" i="66" s="1"/>
  <c r="H1900" i="66" s="1"/>
  <c r="F1901" i="66"/>
  <c r="F1900" i="66"/>
  <c r="D1901" i="66"/>
  <c r="D1900" i="66" s="1"/>
  <c r="E1900" i="66" s="1"/>
  <c r="C1901" i="66"/>
  <c r="C1900" i="66" s="1"/>
  <c r="H1743" i="66"/>
  <c r="H1741" i="66"/>
  <c r="H1740" i="66"/>
  <c r="H1739" i="66"/>
  <c r="H1738" i="66"/>
  <c r="G1737" i="66"/>
  <c r="H1737" i="66" s="1"/>
  <c r="F1737" i="66"/>
  <c r="D1737" i="66"/>
  <c r="C1737" i="66"/>
  <c r="E1736" i="66"/>
  <c r="E1735" i="66"/>
  <c r="H1734" i="66"/>
  <c r="E1734" i="66"/>
  <c r="E1733" i="66"/>
  <c r="E1732" i="66"/>
  <c r="E1731" i="66"/>
  <c r="E1730" i="66"/>
  <c r="E1729" i="66"/>
  <c r="E1728" i="66"/>
  <c r="E1727" i="66"/>
  <c r="E1726" i="66"/>
  <c r="E1725" i="66"/>
  <c r="E1724" i="66"/>
  <c r="H1723" i="66"/>
  <c r="E1723" i="66"/>
  <c r="E1722" i="66"/>
  <c r="E1721" i="66"/>
  <c r="E1720" i="66"/>
  <c r="E1719" i="66"/>
  <c r="G1718" i="66"/>
  <c r="F1718" i="66"/>
  <c r="D1718" i="66"/>
  <c r="E1718" i="66" s="1"/>
  <c r="C1718" i="66"/>
  <c r="H1717" i="66"/>
  <c r="H1716" i="66"/>
  <c r="H1715" i="66"/>
  <c r="H1714" i="66"/>
  <c r="G1713" i="66"/>
  <c r="F1713" i="66"/>
  <c r="H1712" i="66"/>
  <c r="E1712" i="66"/>
  <c r="H1711" i="66"/>
  <c r="E1711" i="66"/>
  <c r="E1710" i="66"/>
  <c r="E1709" i="66"/>
  <c r="E1708" i="66"/>
  <c r="E1707" i="66"/>
  <c r="E1706" i="66"/>
  <c r="H1705" i="66"/>
  <c r="E1705" i="66"/>
  <c r="H1704" i="66"/>
  <c r="E1704" i="66"/>
  <c r="H1703" i="66"/>
  <c r="E1703" i="66"/>
  <c r="E1702" i="66"/>
  <c r="E1701" i="66"/>
  <c r="E1700" i="66"/>
  <c r="H1699" i="66"/>
  <c r="E1699" i="66"/>
  <c r="H1698" i="66"/>
  <c r="E1698" i="66"/>
  <c r="E1697" i="66"/>
  <c r="H1696" i="66"/>
  <c r="E1696" i="66"/>
  <c r="E1695" i="66"/>
  <c r="H1694" i="66"/>
  <c r="E1694" i="66"/>
  <c r="E1693" i="66"/>
  <c r="E1692" i="66"/>
  <c r="E1691" i="66"/>
  <c r="H1690" i="66"/>
  <c r="E1690" i="66"/>
  <c r="G1689" i="66"/>
  <c r="H1689" i="66" s="1"/>
  <c r="F1689" i="66"/>
  <c r="F1573" i="66" s="1"/>
  <c r="D1689" i="66"/>
  <c r="E1689" i="66" s="1"/>
  <c r="C1689" i="66"/>
  <c r="E1688" i="66"/>
  <c r="E1687" i="66"/>
  <c r="H1686" i="66"/>
  <c r="E1686" i="66"/>
  <c r="E1685" i="66"/>
  <c r="E1684" i="66"/>
  <c r="E1683" i="66"/>
  <c r="E1682" i="66"/>
  <c r="E1681" i="66"/>
  <c r="E1680" i="66"/>
  <c r="H1679" i="66"/>
  <c r="E1679" i="66"/>
  <c r="E1678" i="66"/>
  <c r="E1677" i="66"/>
  <c r="E1676" i="66"/>
  <c r="E1675" i="66"/>
  <c r="E1674" i="66"/>
  <c r="E1673" i="66"/>
  <c r="E1672" i="66"/>
  <c r="E1671" i="66"/>
  <c r="H1670" i="66"/>
  <c r="E1670" i="66"/>
  <c r="E1669" i="66"/>
  <c r="E1668" i="66"/>
  <c r="E1667" i="66"/>
  <c r="E1666" i="66"/>
  <c r="E1665" i="66"/>
  <c r="E1664" i="66"/>
  <c r="E1663" i="66"/>
  <c r="E1662" i="66"/>
  <c r="E1661" i="66"/>
  <c r="E1660" i="66"/>
  <c r="E1659" i="66"/>
  <c r="E1658" i="66"/>
  <c r="E1657" i="66"/>
  <c r="E1656" i="66"/>
  <c r="E1655" i="66"/>
  <c r="E1654" i="66"/>
  <c r="E1653" i="66"/>
  <c r="E1652" i="66"/>
  <c r="E1651" i="66"/>
  <c r="E1650" i="66"/>
  <c r="E1649" i="66"/>
  <c r="E1648" i="66"/>
  <c r="E1647" i="66"/>
  <c r="E1646" i="66"/>
  <c r="E1645" i="66"/>
  <c r="E1644" i="66"/>
  <c r="E1643" i="66"/>
  <c r="E1642" i="66"/>
  <c r="E1641" i="66"/>
  <c r="E1640" i="66"/>
  <c r="E1639" i="66"/>
  <c r="H1638" i="66"/>
  <c r="E1638" i="66"/>
  <c r="G1637" i="66"/>
  <c r="F1637" i="66"/>
  <c r="D1637" i="66"/>
  <c r="C1637" i="66"/>
  <c r="E1636" i="66"/>
  <c r="H1635" i="66"/>
  <c r="E1635" i="66"/>
  <c r="H1634" i="66"/>
  <c r="E1634" i="66"/>
  <c r="E1633" i="66"/>
  <c r="E1632" i="66"/>
  <c r="E1631" i="66"/>
  <c r="E1630" i="66"/>
  <c r="E1629" i="66"/>
  <c r="E1628" i="66"/>
  <c r="E1627" i="66"/>
  <c r="H1626" i="66"/>
  <c r="E1626" i="66"/>
  <c r="E1625" i="66"/>
  <c r="E1624" i="66"/>
  <c r="H1623" i="66"/>
  <c r="E1623" i="66"/>
  <c r="E1622" i="66"/>
  <c r="H1621" i="66"/>
  <c r="E1621" i="66"/>
  <c r="H1620" i="66"/>
  <c r="E1620" i="66"/>
  <c r="E1619" i="66"/>
  <c r="E1618" i="66"/>
  <c r="E1617" i="66"/>
  <c r="E1616" i="66"/>
  <c r="E1615" i="66"/>
  <c r="E1614" i="66"/>
  <c r="E1613" i="66"/>
  <c r="E1612" i="66"/>
  <c r="E1611" i="66"/>
  <c r="H1610" i="66"/>
  <c r="E1610" i="66"/>
  <c r="E1609" i="66"/>
  <c r="E1608" i="66"/>
  <c r="E1607" i="66"/>
  <c r="E1606" i="66"/>
  <c r="E1605" i="66"/>
  <c r="E1604" i="66"/>
  <c r="E1603" i="66"/>
  <c r="E1602" i="66"/>
  <c r="E1601" i="66"/>
  <c r="E1600" i="66"/>
  <c r="E1599" i="66"/>
  <c r="E1598" i="66"/>
  <c r="E1597" i="66"/>
  <c r="E1596" i="66"/>
  <c r="E1595" i="66"/>
  <c r="E1594" i="66"/>
  <c r="E1593" i="66"/>
  <c r="E1592" i="66"/>
  <c r="G1591" i="66"/>
  <c r="F1591" i="66"/>
  <c r="D1591" i="66"/>
  <c r="C1591" i="66"/>
  <c r="E1590" i="66"/>
  <c r="E1589" i="66"/>
  <c r="E1588" i="66"/>
  <c r="E1587" i="66"/>
  <c r="E1586" i="66"/>
  <c r="E1585" i="66"/>
  <c r="E1584" i="66"/>
  <c r="H1583" i="66"/>
  <c r="E1583" i="66"/>
  <c r="H1582" i="66"/>
  <c r="E1582" i="66"/>
  <c r="H1581" i="66"/>
  <c r="E1581" i="66"/>
  <c r="H1580" i="66"/>
  <c r="E1580" i="66"/>
  <c r="H1579" i="66"/>
  <c r="E1579" i="66"/>
  <c r="E1578" i="66"/>
  <c r="H1577" i="66"/>
  <c r="E1576" i="66"/>
  <c r="E1575" i="66"/>
  <c r="G1574" i="66"/>
  <c r="F1574" i="66"/>
  <c r="D1574" i="66"/>
  <c r="E1574" i="66" s="1"/>
  <c r="C1574" i="66"/>
  <c r="H1410" i="66"/>
  <c r="H1408" i="66"/>
  <c r="H1407" i="66"/>
  <c r="H1406" i="66"/>
  <c r="H1405" i="66"/>
  <c r="G1404" i="66"/>
  <c r="H1404" i="66" s="1"/>
  <c r="F1404" i="66"/>
  <c r="D1404" i="66"/>
  <c r="C1404" i="66"/>
  <c r="H1403" i="66"/>
  <c r="E1403" i="66"/>
  <c r="E1402" i="66"/>
  <c r="H1401" i="66"/>
  <c r="E1401" i="66"/>
  <c r="E1400" i="66"/>
  <c r="E1399" i="66"/>
  <c r="E1398" i="66"/>
  <c r="E1397" i="66"/>
  <c r="E1396" i="66"/>
  <c r="E1395" i="66"/>
  <c r="E1394" i="66"/>
  <c r="E1393" i="66"/>
  <c r="E1392" i="66"/>
  <c r="E1391" i="66"/>
  <c r="H1390" i="66"/>
  <c r="E1390" i="66"/>
  <c r="E1389" i="66"/>
  <c r="E1388" i="66"/>
  <c r="E1387" i="66"/>
  <c r="E1386" i="66"/>
  <c r="G1385" i="66"/>
  <c r="F1385" i="66"/>
  <c r="H1385" i="66" s="1"/>
  <c r="D1385" i="66"/>
  <c r="E1385" i="66" s="1"/>
  <c r="C1385" i="66"/>
  <c r="H1384" i="66"/>
  <c r="H1383" i="66"/>
  <c r="H1382" i="66"/>
  <c r="H1381" i="66"/>
  <c r="G1380" i="66"/>
  <c r="F1380" i="66"/>
  <c r="H1379" i="66"/>
  <c r="E1379" i="66"/>
  <c r="H1378" i="66"/>
  <c r="E1378" i="66"/>
  <c r="E1377" i="66"/>
  <c r="E1376" i="66"/>
  <c r="E1375" i="66"/>
  <c r="E1374" i="66"/>
  <c r="E1373" i="66"/>
  <c r="H1372" i="66"/>
  <c r="E1372" i="66"/>
  <c r="H1371" i="66"/>
  <c r="E1371" i="66"/>
  <c r="H1370" i="66"/>
  <c r="E1370" i="66"/>
  <c r="E1369" i="66"/>
  <c r="E1368" i="66"/>
  <c r="H1367" i="66"/>
  <c r="E1367" i="66"/>
  <c r="H1366" i="66"/>
  <c r="E1366" i="66"/>
  <c r="H1365" i="66"/>
  <c r="E1365" i="66"/>
  <c r="E1364" i="66"/>
  <c r="H1363" i="66"/>
  <c r="E1363" i="66"/>
  <c r="E1362" i="66"/>
  <c r="E1361" i="66"/>
  <c r="E1360" i="66"/>
  <c r="H1359" i="66"/>
  <c r="E1359" i="66"/>
  <c r="G1358" i="66"/>
  <c r="F1358" i="66"/>
  <c r="D1358" i="66"/>
  <c r="C1358" i="66"/>
  <c r="E1357" i="66"/>
  <c r="E1356" i="66"/>
  <c r="H1355" i="66"/>
  <c r="E1355" i="66"/>
  <c r="E1354" i="66"/>
  <c r="E1353" i="66"/>
  <c r="E1352" i="66"/>
  <c r="E1351" i="66"/>
  <c r="E1350" i="66"/>
  <c r="E1349" i="66"/>
  <c r="H1348" i="66"/>
  <c r="E1348" i="66"/>
  <c r="E1347" i="66"/>
  <c r="E1346" i="66"/>
  <c r="E1345" i="66"/>
  <c r="E1344" i="66"/>
  <c r="E1343" i="66"/>
  <c r="E1342" i="66"/>
  <c r="E1341" i="66"/>
  <c r="E1340" i="66"/>
  <c r="H1339" i="66"/>
  <c r="E1339" i="66"/>
  <c r="E1338" i="66"/>
  <c r="E1337" i="66"/>
  <c r="E1336" i="66"/>
  <c r="E1335" i="66"/>
  <c r="E1334" i="66"/>
  <c r="E1333" i="66"/>
  <c r="E1332" i="66"/>
  <c r="E1331" i="66"/>
  <c r="E1330" i="66"/>
  <c r="E1329" i="66"/>
  <c r="E1328" i="66"/>
  <c r="E1327" i="66"/>
  <c r="E1326" i="66"/>
  <c r="E1325" i="66"/>
  <c r="E1324" i="66"/>
  <c r="E1323" i="66"/>
  <c r="E1322" i="66"/>
  <c r="E1321" i="66"/>
  <c r="E1320" i="66"/>
  <c r="E1319" i="66"/>
  <c r="E1318" i="66"/>
  <c r="E1317" i="66"/>
  <c r="E1316" i="66"/>
  <c r="E1315" i="66"/>
  <c r="E1314" i="66"/>
  <c r="E1313" i="66"/>
  <c r="E1312" i="66"/>
  <c r="E1311" i="66"/>
  <c r="E1310" i="66"/>
  <c r="E1309" i="66"/>
  <c r="E1308" i="66"/>
  <c r="H1307" i="66"/>
  <c r="E1307" i="66"/>
  <c r="G1306" i="66"/>
  <c r="F1306" i="66"/>
  <c r="D1306" i="66"/>
  <c r="C1306" i="66"/>
  <c r="E1306" i="66" s="1"/>
  <c r="E1305" i="66"/>
  <c r="H1304" i="66"/>
  <c r="E1304" i="66"/>
  <c r="H1303" i="66"/>
  <c r="E1303" i="66"/>
  <c r="E1302" i="66"/>
  <c r="E1301" i="66"/>
  <c r="E1300" i="66"/>
  <c r="E1299" i="66"/>
  <c r="E1298" i="66"/>
  <c r="E1297" i="66"/>
  <c r="E1296" i="66"/>
  <c r="H1295" i="66"/>
  <c r="E1295" i="66"/>
  <c r="E1294" i="66"/>
  <c r="E1293" i="66"/>
  <c r="H1292" i="66"/>
  <c r="E1292" i="66"/>
  <c r="E1291" i="66"/>
  <c r="H1290" i="66"/>
  <c r="E1290" i="66"/>
  <c r="H1289" i="66"/>
  <c r="E1289" i="66"/>
  <c r="E1288" i="66"/>
  <c r="E1287" i="66"/>
  <c r="E1286" i="66"/>
  <c r="E1285" i="66"/>
  <c r="E1284" i="66"/>
  <c r="E1283" i="66"/>
  <c r="E1282" i="66"/>
  <c r="E1281" i="66"/>
  <c r="E1280" i="66"/>
  <c r="H1279" i="66"/>
  <c r="E1279" i="66"/>
  <c r="E1278" i="66"/>
  <c r="E1277" i="66"/>
  <c r="E1276" i="66"/>
  <c r="E1275" i="66"/>
  <c r="E1274" i="66"/>
  <c r="E1273" i="66"/>
  <c r="E1272" i="66"/>
  <c r="E1271" i="66"/>
  <c r="E1270" i="66"/>
  <c r="E1269" i="66"/>
  <c r="E1268" i="66"/>
  <c r="E1267" i="66"/>
  <c r="E1266" i="66"/>
  <c r="E1265" i="66"/>
  <c r="E1264" i="66"/>
  <c r="E1263" i="66"/>
  <c r="E1262" i="66"/>
  <c r="E1261" i="66"/>
  <c r="G1260" i="66"/>
  <c r="G1242" i="66" s="1"/>
  <c r="F1260" i="66"/>
  <c r="D1260" i="66"/>
  <c r="E1260" i="66"/>
  <c r="C1260" i="66"/>
  <c r="E1259" i="66"/>
  <c r="E1258" i="66"/>
  <c r="E1257" i="66"/>
  <c r="E1256" i="66"/>
  <c r="E1255" i="66"/>
  <c r="E1254" i="66"/>
  <c r="E1253" i="66"/>
  <c r="H1252" i="66"/>
  <c r="E1252" i="66"/>
  <c r="H1251" i="66"/>
  <c r="E1251" i="66"/>
  <c r="H1250" i="66"/>
  <c r="E1250" i="66"/>
  <c r="H1249" i="66"/>
  <c r="E1249" i="66"/>
  <c r="H1248" i="66"/>
  <c r="E1248" i="66"/>
  <c r="E1247" i="66"/>
  <c r="H1246" i="66"/>
  <c r="E1245" i="66"/>
  <c r="E1244" i="66"/>
  <c r="G1243" i="66"/>
  <c r="F1243" i="66"/>
  <c r="F1242" i="66" s="1"/>
  <c r="D1243" i="66"/>
  <c r="D1242" i="66" s="1"/>
  <c r="E1242" i="66" s="1"/>
  <c r="C1243" i="66"/>
  <c r="E1243" i="66" s="1"/>
  <c r="H1078" i="66"/>
  <c r="H1076" i="66"/>
  <c r="H1075" i="66"/>
  <c r="H1074" i="66"/>
  <c r="H1073" i="66"/>
  <c r="G1072" i="66"/>
  <c r="F1072" i="66"/>
  <c r="H1072" i="66"/>
  <c r="D1072" i="66"/>
  <c r="C1072" i="66"/>
  <c r="H1071" i="66"/>
  <c r="E1071" i="66"/>
  <c r="E1070" i="66"/>
  <c r="H1069" i="66"/>
  <c r="E1069" i="66"/>
  <c r="E1068" i="66"/>
  <c r="E1067" i="66"/>
  <c r="E1066" i="66"/>
  <c r="E1065" i="66"/>
  <c r="E1064" i="66"/>
  <c r="E1063" i="66"/>
  <c r="E1062" i="66"/>
  <c r="E1061" i="66"/>
  <c r="E1060" i="66"/>
  <c r="E1059" i="66"/>
  <c r="H1058" i="66"/>
  <c r="E1058" i="66"/>
  <c r="E1057" i="66"/>
  <c r="E1056" i="66"/>
  <c r="G1055" i="66"/>
  <c r="F1055" i="66"/>
  <c r="H1055" i="66"/>
  <c r="D1055" i="66"/>
  <c r="C1055" i="66"/>
  <c r="H1054" i="66"/>
  <c r="H1053" i="66"/>
  <c r="H1052" i="66"/>
  <c r="G1051" i="66"/>
  <c r="F1051" i="66"/>
  <c r="H1050" i="66"/>
  <c r="E1050" i="66"/>
  <c r="H1049" i="66"/>
  <c r="E1049" i="66"/>
  <c r="E1048" i="66"/>
  <c r="E1047" i="66"/>
  <c r="E1046" i="66"/>
  <c r="E1045" i="66"/>
  <c r="H1044" i="66"/>
  <c r="E1044" i="66"/>
  <c r="H1043" i="66"/>
  <c r="E1043" i="66"/>
  <c r="H1042" i="66"/>
  <c r="E1042" i="66"/>
  <c r="E1041" i="66"/>
  <c r="E1040" i="66"/>
  <c r="H1039" i="66"/>
  <c r="E1039" i="66"/>
  <c r="H1038" i="66"/>
  <c r="E1038" i="66"/>
  <c r="H1037" i="66"/>
  <c r="E1037" i="66"/>
  <c r="E1036" i="66"/>
  <c r="H1035" i="66"/>
  <c r="E1034" i="66"/>
  <c r="E1033" i="66"/>
  <c r="H1032" i="66"/>
  <c r="E1032" i="66"/>
  <c r="G1031" i="66"/>
  <c r="H1031" i="66" s="1"/>
  <c r="F1031" i="66"/>
  <c r="D1031" i="66"/>
  <c r="E1031" i="66" s="1"/>
  <c r="C1031" i="66"/>
  <c r="E1030" i="66"/>
  <c r="E1029" i="66"/>
  <c r="H1028" i="66"/>
  <c r="E1028" i="66"/>
  <c r="E1027" i="66"/>
  <c r="E1026" i="66"/>
  <c r="E1025" i="66"/>
  <c r="E1024" i="66"/>
  <c r="E1023" i="66"/>
  <c r="E1022" i="66"/>
  <c r="E1021" i="66"/>
  <c r="E1020" i="66"/>
  <c r="E1019" i="66"/>
  <c r="E1018" i="66"/>
  <c r="E1017" i="66"/>
  <c r="E1016" i="66"/>
  <c r="E1015" i="66"/>
  <c r="E1014" i="66"/>
  <c r="H1013" i="66"/>
  <c r="E1013" i="66"/>
  <c r="E1012" i="66"/>
  <c r="E1011" i="66"/>
  <c r="E1010" i="66"/>
  <c r="E1009" i="66"/>
  <c r="E1008" i="66"/>
  <c r="E1007" i="66"/>
  <c r="E1006" i="66"/>
  <c r="E1005" i="66"/>
  <c r="E1004" i="66"/>
  <c r="E1003" i="66"/>
  <c r="E1002" i="66"/>
  <c r="E1001" i="66"/>
  <c r="E1000" i="66"/>
  <c r="E999" i="66"/>
  <c r="E998" i="66"/>
  <c r="E997" i="66"/>
  <c r="E996" i="66"/>
  <c r="E995" i="66"/>
  <c r="E994" i="66"/>
  <c r="E993" i="66"/>
  <c r="E992" i="66"/>
  <c r="E991" i="66"/>
  <c r="E990" i="66"/>
  <c r="E989" i="66"/>
  <c r="E988" i="66"/>
  <c r="E987" i="66"/>
  <c r="E986" i="66"/>
  <c r="E985" i="66"/>
  <c r="E984" i="66"/>
  <c r="E983" i="66"/>
  <c r="E982" i="66"/>
  <c r="H981" i="66"/>
  <c r="E981" i="66"/>
  <c r="G980" i="66"/>
  <c r="H980" i="66"/>
  <c r="F980" i="66"/>
  <c r="E980" i="66"/>
  <c r="E979" i="66"/>
  <c r="H978" i="66"/>
  <c r="E978" i="66"/>
  <c r="E977" i="66"/>
  <c r="E976" i="66"/>
  <c r="E975" i="66"/>
  <c r="E974" i="66"/>
  <c r="E973" i="66"/>
  <c r="E972" i="66"/>
  <c r="E971" i="66"/>
  <c r="H970" i="66"/>
  <c r="E970" i="66"/>
  <c r="E969" i="66"/>
  <c r="E968" i="66"/>
  <c r="H967" i="66"/>
  <c r="E967" i="66"/>
  <c r="E966" i="66"/>
  <c r="H965" i="66"/>
  <c r="E965" i="66"/>
  <c r="H964" i="66"/>
  <c r="E964" i="66"/>
  <c r="E963" i="66"/>
  <c r="E962" i="66"/>
  <c r="E961" i="66"/>
  <c r="E960" i="66"/>
  <c r="E959" i="66"/>
  <c r="E958" i="66"/>
  <c r="E957" i="66"/>
  <c r="E956" i="66"/>
  <c r="E955" i="66"/>
  <c r="E954" i="66"/>
  <c r="E953" i="66"/>
  <c r="E952" i="66"/>
  <c r="E951" i="66"/>
  <c r="E950" i="66"/>
  <c r="E949" i="66"/>
  <c r="E948" i="66"/>
  <c r="E947" i="66"/>
  <c r="E946" i="66"/>
  <c r="E945" i="66"/>
  <c r="E944" i="66"/>
  <c r="E943" i="66"/>
  <c r="E942" i="66"/>
  <c r="E941" i="66"/>
  <c r="E940" i="66"/>
  <c r="E939" i="66"/>
  <c r="E938" i="66"/>
  <c r="E937" i="66"/>
  <c r="E936" i="66"/>
  <c r="G935" i="66"/>
  <c r="F935" i="66"/>
  <c r="D935" i="66"/>
  <c r="C935" i="66"/>
  <c r="C917" i="66"/>
  <c r="E934" i="66"/>
  <c r="E933" i="66"/>
  <c r="E932" i="66"/>
  <c r="E931" i="66"/>
  <c r="E930" i="66"/>
  <c r="E929" i="66"/>
  <c r="E928" i="66"/>
  <c r="H927" i="66"/>
  <c r="E927" i="66"/>
  <c r="H926" i="66"/>
  <c r="E926" i="66"/>
  <c r="H925" i="66"/>
  <c r="E925" i="66"/>
  <c r="H924" i="66"/>
  <c r="E924" i="66"/>
  <c r="H923" i="66"/>
  <c r="E923" i="66"/>
  <c r="E922" i="66"/>
  <c r="H921" i="66"/>
  <c r="E920" i="66"/>
  <c r="E919" i="66"/>
  <c r="G918" i="66"/>
  <c r="F918" i="66"/>
  <c r="F917" i="66" s="1"/>
  <c r="H917" i="66" s="1"/>
  <c r="D918" i="66"/>
  <c r="E918" i="66" s="1"/>
  <c r="C918" i="66"/>
  <c r="H756" i="66"/>
  <c r="H755" i="66"/>
  <c r="H754" i="66"/>
  <c r="H753" i="66"/>
  <c r="H752" i="66"/>
  <c r="G751" i="66"/>
  <c r="H751" i="66" s="1"/>
  <c r="F751" i="66"/>
  <c r="D751" i="66"/>
  <c r="C751" i="66"/>
  <c r="H750" i="66"/>
  <c r="E750" i="66"/>
  <c r="E749" i="66"/>
  <c r="E748" i="66"/>
  <c r="E747" i="66"/>
  <c r="E746" i="66"/>
  <c r="E745" i="66"/>
  <c r="E744" i="66"/>
  <c r="E743" i="66"/>
  <c r="E742" i="66"/>
  <c r="E741" i="66"/>
  <c r="E740" i="66"/>
  <c r="H739" i="66"/>
  <c r="E739" i="66"/>
  <c r="E738" i="66"/>
  <c r="G737" i="66"/>
  <c r="H737" i="66"/>
  <c r="F737" i="66"/>
  <c r="D737" i="66"/>
  <c r="C737" i="66"/>
  <c r="C600" i="66" s="1"/>
  <c r="H736" i="66"/>
  <c r="H735" i="66"/>
  <c r="H734" i="66"/>
  <c r="G733" i="66"/>
  <c r="H733" i="66" s="1"/>
  <c r="F733" i="66"/>
  <c r="H732" i="66"/>
  <c r="E732" i="66"/>
  <c r="E731" i="66"/>
  <c r="E730" i="66"/>
  <c r="E729" i="66"/>
  <c r="E728" i="66"/>
  <c r="H727" i="66"/>
  <c r="E727" i="66"/>
  <c r="H726" i="66"/>
  <c r="E726" i="66"/>
  <c r="H725" i="66"/>
  <c r="E725" i="66"/>
  <c r="E724" i="66"/>
  <c r="E723" i="66"/>
  <c r="H722" i="66"/>
  <c r="E722" i="66"/>
  <c r="H721" i="66"/>
  <c r="E721" i="66"/>
  <c r="H720" i="66"/>
  <c r="E720" i="66"/>
  <c r="E719" i="66"/>
  <c r="H718" i="66"/>
  <c r="E717" i="66"/>
  <c r="E716" i="66"/>
  <c r="H715" i="66"/>
  <c r="E715" i="66"/>
  <c r="G714" i="66"/>
  <c r="H714" i="66" s="1"/>
  <c r="F714" i="66"/>
  <c r="D714" i="66"/>
  <c r="E714" i="66" s="1"/>
  <c r="C714" i="66"/>
  <c r="E713" i="66"/>
  <c r="E712" i="66"/>
  <c r="H711" i="66"/>
  <c r="E711" i="66"/>
  <c r="E710" i="66"/>
  <c r="E709" i="66"/>
  <c r="E708" i="66"/>
  <c r="E707" i="66"/>
  <c r="E706" i="66"/>
  <c r="E705" i="66"/>
  <c r="E704" i="66"/>
  <c r="E703" i="66"/>
  <c r="E702" i="66"/>
  <c r="E701" i="66"/>
  <c r="E700" i="66"/>
  <c r="E699" i="66"/>
  <c r="E698" i="66"/>
  <c r="E697" i="66"/>
  <c r="H696" i="66"/>
  <c r="E696" i="66"/>
  <c r="E695" i="66"/>
  <c r="E694" i="66"/>
  <c r="E693" i="66"/>
  <c r="E692" i="66"/>
  <c r="E691" i="66"/>
  <c r="E690" i="66"/>
  <c r="E689" i="66"/>
  <c r="E688" i="66"/>
  <c r="E687" i="66"/>
  <c r="E686" i="66"/>
  <c r="E685" i="66"/>
  <c r="E684" i="66"/>
  <c r="E683" i="66"/>
  <c r="E682" i="66"/>
  <c r="E681" i="66"/>
  <c r="E680" i="66"/>
  <c r="E679" i="66"/>
  <c r="E678" i="66"/>
  <c r="E677" i="66"/>
  <c r="E676" i="66"/>
  <c r="E675" i="66"/>
  <c r="E674" i="66"/>
  <c r="E673" i="66"/>
  <c r="E672" i="66"/>
  <c r="E671" i="66"/>
  <c r="E670" i="66"/>
  <c r="E669" i="66"/>
  <c r="E668" i="66"/>
  <c r="E667" i="66"/>
  <c r="E666" i="66"/>
  <c r="E665" i="66"/>
  <c r="E664" i="66"/>
  <c r="G663" i="66"/>
  <c r="H663" i="66"/>
  <c r="F663" i="66"/>
  <c r="D663" i="66"/>
  <c r="C663" i="66"/>
  <c r="E663" i="66"/>
  <c r="E662" i="66"/>
  <c r="H661" i="66"/>
  <c r="E661" i="66"/>
  <c r="E660" i="66"/>
  <c r="E659" i="66"/>
  <c r="E658" i="66"/>
  <c r="E657" i="66"/>
  <c r="E656" i="66"/>
  <c r="E655" i="66"/>
  <c r="E654" i="66"/>
  <c r="H653" i="66"/>
  <c r="E653" i="66"/>
  <c r="E652" i="66"/>
  <c r="E651" i="66"/>
  <c r="H650" i="66"/>
  <c r="E650" i="66"/>
  <c r="E649" i="66"/>
  <c r="H648" i="66"/>
  <c r="E648" i="66"/>
  <c r="H647" i="66"/>
  <c r="E647" i="66"/>
  <c r="E646" i="66"/>
  <c r="E645" i="66"/>
  <c r="E644" i="66"/>
  <c r="E643" i="66"/>
  <c r="E642" i="66"/>
  <c r="E641" i="66"/>
  <c r="E640" i="66"/>
  <c r="E639" i="66"/>
  <c r="E638" i="66"/>
  <c r="E637" i="66"/>
  <c r="E636" i="66"/>
  <c r="E635" i="66"/>
  <c r="E634" i="66"/>
  <c r="E633" i="66"/>
  <c r="E632" i="66"/>
  <c r="E631" i="66"/>
  <c r="E630" i="66"/>
  <c r="E629" i="66"/>
  <c r="E628" i="66"/>
  <c r="E627" i="66"/>
  <c r="E626" i="66"/>
  <c r="E625" i="66"/>
  <c r="E624" i="66"/>
  <c r="E623" i="66"/>
  <c r="E622" i="66"/>
  <c r="E621" i="66"/>
  <c r="E620" i="66"/>
  <c r="E619" i="66"/>
  <c r="G618" i="66"/>
  <c r="F618" i="66"/>
  <c r="D618" i="66"/>
  <c r="C618" i="66"/>
  <c r="E617" i="66"/>
  <c r="E616" i="66"/>
  <c r="E615" i="66"/>
  <c r="E614" i="66"/>
  <c r="E613" i="66"/>
  <c r="E612" i="66"/>
  <c r="E611" i="66"/>
  <c r="H610" i="66"/>
  <c r="E610" i="66"/>
  <c r="H609" i="66"/>
  <c r="E609" i="66"/>
  <c r="H608" i="66"/>
  <c r="E608" i="66"/>
  <c r="H607" i="66"/>
  <c r="E607" i="66"/>
  <c r="H606" i="66"/>
  <c r="E606" i="66"/>
  <c r="E605" i="66"/>
  <c r="H604" i="66"/>
  <c r="E603" i="66"/>
  <c r="E602" i="66"/>
  <c r="G601" i="66"/>
  <c r="F601" i="66"/>
  <c r="D601" i="66"/>
  <c r="C601" i="66"/>
  <c r="H442" i="66"/>
  <c r="H441" i="66"/>
  <c r="H440" i="66"/>
  <c r="H439" i="66"/>
  <c r="H438" i="66"/>
  <c r="G437" i="66"/>
  <c r="F437" i="66"/>
  <c r="D437" i="66"/>
  <c r="C437" i="66"/>
  <c r="H436" i="66"/>
  <c r="E436" i="66"/>
  <c r="E435" i="66"/>
  <c r="E434" i="66"/>
  <c r="E433" i="66"/>
  <c r="E432" i="66"/>
  <c r="E431" i="66"/>
  <c r="E430" i="66"/>
  <c r="E429" i="66"/>
  <c r="E428" i="66"/>
  <c r="E427" i="66"/>
  <c r="E426" i="66"/>
  <c r="H425" i="66"/>
  <c r="E425" i="66"/>
  <c r="E424" i="66"/>
  <c r="G423" i="66"/>
  <c r="H423" i="66"/>
  <c r="F423" i="66"/>
  <c r="D423" i="66"/>
  <c r="E423" i="66" s="1"/>
  <c r="C423" i="66"/>
  <c r="H422" i="66"/>
  <c r="H421" i="66"/>
  <c r="H420" i="66"/>
  <c r="G419" i="66"/>
  <c r="G289" i="66" s="1"/>
  <c r="H289" i="66" s="1"/>
  <c r="F419" i="66"/>
  <c r="H418" i="66"/>
  <c r="E418" i="66"/>
  <c r="E417" i="66"/>
  <c r="E416" i="66"/>
  <c r="H415" i="66"/>
  <c r="E415" i="66"/>
  <c r="H414" i="66"/>
  <c r="E414" i="66"/>
  <c r="H413" i="66"/>
  <c r="E413" i="66"/>
  <c r="E412" i="66"/>
  <c r="E411" i="66"/>
  <c r="H410" i="66"/>
  <c r="E410" i="66"/>
  <c r="H409" i="66"/>
  <c r="E409" i="66"/>
  <c r="H408" i="66"/>
  <c r="E408" i="66"/>
  <c r="E407" i="66"/>
  <c r="H406" i="66"/>
  <c r="E405" i="66"/>
  <c r="E404" i="66"/>
  <c r="H403" i="66"/>
  <c r="E403" i="66"/>
  <c r="G402" i="66"/>
  <c r="H402" i="66"/>
  <c r="F402" i="66"/>
  <c r="D402" i="66"/>
  <c r="C402" i="66"/>
  <c r="E402" i="66"/>
  <c r="E401" i="66"/>
  <c r="E400" i="66"/>
  <c r="E399" i="66"/>
  <c r="E398" i="66"/>
  <c r="E397" i="66"/>
  <c r="E396" i="66"/>
  <c r="E395" i="66"/>
  <c r="E394" i="66"/>
  <c r="E393" i="66"/>
  <c r="E392" i="66"/>
  <c r="E391" i="66"/>
  <c r="E390" i="66"/>
  <c r="E389" i="66"/>
  <c r="E388" i="66"/>
  <c r="E387" i="66"/>
  <c r="E386" i="66"/>
  <c r="E385" i="66"/>
  <c r="H384" i="66"/>
  <c r="E384" i="66"/>
  <c r="E383" i="66"/>
  <c r="E382" i="66"/>
  <c r="E381" i="66"/>
  <c r="E380" i="66"/>
  <c r="E379" i="66"/>
  <c r="E378" i="66"/>
  <c r="E377" i="66"/>
  <c r="E376" i="66"/>
  <c r="E375" i="66"/>
  <c r="E374" i="66"/>
  <c r="E373" i="66"/>
  <c r="E372" i="66"/>
  <c r="E371" i="66"/>
  <c r="E370" i="66"/>
  <c r="E369" i="66"/>
  <c r="E368" i="66"/>
  <c r="E367" i="66"/>
  <c r="E366" i="66"/>
  <c r="E365" i="66"/>
  <c r="E364" i="66"/>
  <c r="E363" i="66"/>
  <c r="E362" i="66"/>
  <c r="E361" i="66"/>
  <c r="E360" i="66"/>
  <c r="E359" i="66"/>
  <c r="E358" i="66"/>
  <c r="E357" i="66"/>
  <c r="E356" i="66"/>
  <c r="E355" i="66"/>
  <c r="E354" i="66"/>
  <c r="E353" i="66"/>
  <c r="G352" i="66"/>
  <c r="F352" i="66"/>
  <c r="D352" i="66"/>
  <c r="E352" i="66" s="1"/>
  <c r="C352" i="66"/>
  <c r="E351" i="66"/>
  <c r="H350" i="66"/>
  <c r="E350" i="66"/>
  <c r="E349" i="66"/>
  <c r="E348" i="66"/>
  <c r="E347" i="66"/>
  <c r="E346" i="66"/>
  <c r="E345" i="66"/>
  <c r="E344" i="66"/>
  <c r="E343" i="66"/>
  <c r="H342" i="66"/>
  <c r="E342" i="66"/>
  <c r="E341" i="66"/>
  <c r="E340" i="66"/>
  <c r="H339" i="66"/>
  <c r="E339" i="66"/>
  <c r="E338" i="66"/>
  <c r="H337" i="66"/>
  <c r="E337" i="66"/>
  <c r="H336" i="66"/>
  <c r="E336" i="66"/>
  <c r="E335" i="66"/>
  <c r="E334" i="66"/>
  <c r="E333" i="66"/>
  <c r="E332" i="66"/>
  <c r="E331" i="66"/>
  <c r="E330" i="66"/>
  <c r="E329" i="66"/>
  <c r="E328" i="66"/>
  <c r="E327" i="66"/>
  <c r="E326" i="66"/>
  <c r="E325" i="66"/>
  <c r="E324" i="66"/>
  <c r="E323" i="66"/>
  <c r="E322" i="66"/>
  <c r="E321" i="66"/>
  <c r="E320" i="66"/>
  <c r="H319" i="66"/>
  <c r="E319" i="66"/>
  <c r="E318" i="66"/>
  <c r="E317" i="66"/>
  <c r="E316" i="66"/>
  <c r="E315" i="66"/>
  <c r="E314" i="66"/>
  <c r="E313" i="66"/>
  <c r="E312" i="66"/>
  <c r="E311" i="66"/>
  <c r="E310" i="66"/>
  <c r="E309" i="66"/>
  <c r="E308" i="66"/>
  <c r="G307" i="66"/>
  <c r="F307" i="66"/>
  <c r="D307" i="66"/>
  <c r="C307" i="66"/>
  <c r="E306" i="66"/>
  <c r="E305" i="66"/>
  <c r="E304" i="66"/>
  <c r="E303" i="66"/>
  <c r="E302" i="66"/>
  <c r="E301" i="66"/>
  <c r="E300" i="66"/>
  <c r="H299" i="66"/>
  <c r="E299" i="66"/>
  <c r="H298" i="66"/>
  <c r="E298" i="66"/>
  <c r="H297" i="66"/>
  <c r="E297" i="66"/>
  <c r="H296" i="66"/>
  <c r="E296" i="66"/>
  <c r="H295" i="66"/>
  <c r="E295" i="66"/>
  <c r="E294" i="66"/>
  <c r="H293" i="66"/>
  <c r="E292" i="66"/>
  <c r="E291" i="66"/>
  <c r="G290" i="66"/>
  <c r="H290" i="66" s="1"/>
  <c r="F290" i="66"/>
  <c r="D290" i="66"/>
  <c r="D289" i="66"/>
  <c r="E289" i="66" s="1"/>
  <c r="C290" i="66"/>
  <c r="C289" i="66" s="1"/>
  <c r="H145" i="66"/>
  <c r="H144" i="66"/>
  <c r="H143" i="66"/>
  <c r="H142" i="66"/>
  <c r="H141" i="66"/>
  <c r="G140" i="66"/>
  <c r="H140" i="66" s="1"/>
  <c r="F140" i="66"/>
  <c r="D140" i="66"/>
  <c r="C140" i="66"/>
  <c r="E139" i="66"/>
  <c r="E138" i="66"/>
  <c r="E137" i="66"/>
  <c r="E136" i="66"/>
  <c r="E135" i="66"/>
  <c r="E134" i="66"/>
  <c r="E133" i="66"/>
  <c r="E132" i="66"/>
  <c r="E131" i="66"/>
  <c r="E130" i="66"/>
  <c r="H129" i="66"/>
  <c r="E129" i="66"/>
  <c r="G128" i="66"/>
  <c r="H128" i="66" s="1"/>
  <c r="F128" i="66"/>
  <c r="D128" i="66"/>
  <c r="C128" i="66"/>
  <c r="H127" i="66"/>
  <c r="H126" i="66"/>
  <c r="G125" i="66"/>
  <c r="F125" i="66"/>
  <c r="H125" i="66" s="1"/>
  <c r="H124" i="66"/>
  <c r="E124" i="66"/>
  <c r="H123" i="66"/>
  <c r="E123" i="66"/>
  <c r="E122" i="66"/>
  <c r="E121" i="66"/>
  <c r="E120" i="66"/>
  <c r="E119" i="66"/>
  <c r="H118" i="66"/>
  <c r="E118" i="66"/>
  <c r="H117" i="66"/>
  <c r="E117" i="66"/>
  <c r="E116" i="66"/>
  <c r="H115" i="66"/>
  <c r="E114" i="66"/>
  <c r="E113" i="66"/>
  <c r="E112" i="66"/>
  <c r="G111" i="66"/>
  <c r="H111" i="66" s="1"/>
  <c r="F111" i="66"/>
  <c r="D111" i="66"/>
  <c r="C111" i="66"/>
  <c r="E110" i="66"/>
  <c r="E109" i="66"/>
  <c r="E108" i="66"/>
  <c r="E107" i="66"/>
  <c r="E106" i="66"/>
  <c r="E105" i="66"/>
  <c r="E104" i="66"/>
  <c r="E103" i="66"/>
  <c r="E102" i="66"/>
  <c r="H101" i="66"/>
  <c r="E101" i="66"/>
  <c r="E100" i="66"/>
  <c r="E99" i="66"/>
  <c r="E98" i="66"/>
  <c r="E97" i="66"/>
  <c r="E96" i="66"/>
  <c r="E95" i="66"/>
  <c r="E94" i="66"/>
  <c r="E93" i="66"/>
  <c r="E92" i="66"/>
  <c r="E91" i="66"/>
  <c r="E90" i="66"/>
  <c r="E89" i="66"/>
  <c r="E88" i="66"/>
  <c r="E87" i="66"/>
  <c r="E86" i="66"/>
  <c r="E85" i="66"/>
  <c r="E84" i="66"/>
  <c r="E83" i="66"/>
  <c r="E82" i="66"/>
  <c r="E81" i="66"/>
  <c r="E80" i="66"/>
  <c r="E79" i="66"/>
  <c r="E78" i="66"/>
  <c r="E77" i="66"/>
  <c r="E76" i="66"/>
  <c r="E75" i="66"/>
  <c r="E74" i="66"/>
  <c r="E73" i="66"/>
  <c r="E72" i="66"/>
  <c r="E71" i="66"/>
  <c r="E70" i="66"/>
  <c r="G69" i="66"/>
  <c r="H69" i="66" s="1"/>
  <c r="F69" i="66"/>
  <c r="D69" i="66"/>
  <c r="C69" i="66"/>
  <c r="H68" i="66"/>
  <c r="E67" i="66"/>
  <c r="E66" i="66"/>
  <c r="E65" i="66"/>
  <c r="H64" i="66"/>
  <c r="E64" i="66"/>
  <c r="E63" i="66"/>
  <c r="E62" i="66"/>
  <c r="H61" i="66"/>
  <c r="E61" i="66"/>
  <c r="E60" i="66"/>
  <c r="H59" i="66"/>
  <c r="E59" i="66"/>
  <c r="H58" i="66"/>
  <c r="E58" i="66"/>
  <c r="E57" i="66"/>
  <c r="E56" i="66"/>
  <c r="E55" i="66"/>
  <c r="E54" i="66"/>
  <c r="E53" i="66"/>
  <c r="E52" i="66"/>
  <c r="E51" i="66"/>
  <c r="E50" i="66"/>
  <c r="E49" i="66"/>
  <c r="E48" i="66"/>
  <c r="E47" i="66"/>
  <c r="E46" i="66"/>
  <c r="E45" i="66"/>
  <c r="E44" i="66"/>
  <c r="E43" i="66"/>
  <c r="E42" i="66"/>
  <c r="H41" i="66"/>
  <c r="E41" i="66"/>
  <c r="E40" i="66"/>
  <c r="E39" i="66"/>
  <c r="E38" i="66"/>
  <c r="E37" i="66"/>
  <c r="E36" i="66"/>
  <c r="E35" i="66"/>
  <c r="E34" i="66"/>
  <c r="E33" i="66"/>
  <c r="E32" i="66"/>
  <c r="E31" i="66"/>
  <c r="E30" i="66"/>
  <c r="G29" i="66"/>
  <c r="F29" i="66"/>
  <c r="D29" i="66"/>
  <c r="C29" i="66"/>
  <c r="E29" i="66" s="1"/>
  <c r="E28" i="66"/>
  <c r="E27" i="66"/>
  <c r="E26" i="66"/>
  <c r="E25" i="66"/>
  <c r="E24" i="66"/>
  <c r="E23" i="66"/>
  <c r="E22" i="66"/>
  <c r="H21" i="66"/>
  <c r="E21" i="66"/>
  <c r="H20" i="66"/>
  <c r="E20" i="66"/>
  <c r="H19" i="66"/>
  <c r="E19" i="66"/>
  <c r="H18" i="66"/>
  <c r="E18" i="66"/>
  <c r="H17" i="66"/>
  <c r="E17" i="66"/>
  <c r="E16" i="66"/>
  <c r="H15" i="66"/>
  <c r="E14" i="66"/>
  <c r="E13" i="66"/>
  <c r="G12" i="66"/>
  <c r="G11" i="66" s="1"/>
  <c r="F12" i="66"/>
  <c r="F11" i="66" s="1"/>
  <c r="D12" i="66"/>
  <c r="E12" i="66" s="1"/>
  <c r="C12" i="66"/>
  <c r="E138" i="65"/>
  <c r="E135" i="65"/>
  <c r="H181" i="65"/>
  <c r="H179" i="65"/>
  <c r="H178" i="65"/>
  <c r="H177" i="65"/>
  <c r="H176" i="65"/>
  <c r="G175" i="65"/>
  <c r="H175" i="65" s="1"/>
  <c r="F175" i="65"/>
  <c r="D175" i="65"/>
  <c r="C175" i="65"/>
  <c r="E174" i="65"/>
  <c r="E173" i="65"/>
  <c r="H172" i="65"/>
  <c r="E172" i="65"/>
  <c r="E171" i="65"/>
  <c r="E170" i="65"/>
  <c r="E169" i="65"/>
  <c r="E168" i="65"/>
  <c r="E167" i="65"/>
  <c r="E166" i="65"/>
  <c r="E165" i="65"/>
  <c r="E164" i="65"/>
  <c r="E163" i="65"/>
  <c r="E162" i="65"/>
  <c r="H161" i="65"/>
  <c r="E161" i="65"/>
  <c r="E160" i="65"/>
  <c r="E159" i="65"/>
  <c r="E158" i="65"/>
  <c r="E157" i="65"/>
  <c r="G156" i="65"/>
  <c r="F156" i="65"/>
  <c r="H156" i="65"/>
  <c r="D156" i="65"/>
  <c r="C156" i="65"/>
  <c r="H155" i="65"/>
  <c r="H154" i="65"/>
  <c r="H153" i="65"/>
  <c r="H152" i="65"/>
  <c r="G151" i="65"/>
  <c r="H151" i="65"/>
  <c r="F151" i="65"/>
  <c r="H150" i="65"/>
  <c r="E150" i="65"/>
  <c r="H149" i="65"/>
  <c r="E149" i="65"/>
  <c r="E148" i="65"/>
  <c r="E147" i="65"/>
  <c r="E146" i="65"/>
  <c r="E145" i="65"/>
  <c r="E144" i="65"/>
  <c r="H143" i="65"/>
  <c r="E143" i="65"/>
  <c r="H142" i="65"/>
  <c r="E142" i="65"/>
  <c r="H141" i="65"/>
  <c r="E141" i="65"/>
  <c r="E140" i="65"/>
  <c r="E139" i="65"/>
  <c r="H137" i="65"/>
  <c r="E137" i="65"/>
  <c r="H136" i="65"/>
  <c r="E136" i="65"/>
  <c r="H134" i="65"/>
  <c r="E134" i="65"/>
  <c r="E133" i="65"/>
  <c r="H132" i="65"/>
  <c r="E132" i="65"/>
  <c r="E131" i="65"/>
  <c r="E130" i="65"/>
  <c r="E129" i="65"/>
  <c r="H128" i="65"/>
  <c r="E128" i="65"/>
  <c r="G127" i="65"/>
  <c r="H127" i="65" s="1"/>
  <c r="F127" i="65"/>
  <c r="D127" i="65"/>
  <c r="C127" i="65"/>
  <c r="E126" i="65"/>
  <c r="E125" i="65"/>
  <c r="H124" i="65"/>
  <c r="E124" i="65"/>
  <c r="E123" i="65"/>
  <c r="E122" i="65"/>
  <c r="E121" i="65"/>
  <c r="E120" i="65"/>
  <c r="E119" i="65"/>
  <c r="E118" i="65"/>
  <c r="H117" i="65"/>
  <c r="E117" i="65"/>
  <c r="E116" i="65"/>
  <c r="E115" i="65"/>
  <c r="E114" i="65"/>
  <c r="E113" i="65"/>
  <c r="E112" i="65"/>
  <c r="E111" i="65"/>
  <c r="E110" i="65"/>
  <c r="E109" i="65"/>
  <c r="H108" i="65"/>
  <c r="E108" i="65"/>
  <c r="E107" i="65"/>
  <c r="E106" i="65"/>
  <c r="E105" i="65"/>
  <c r="E104" i="65"/>
  <c r="E103" i="65"/>
  <c r="E102" i="65"/>
  <c r="E101" i="65"/>
  <c r="E100" i="65"/>
  <c r="E99" i="65"/>
  <c r="E98" i="65"/>
  <c r="E97" i="65"/>
  <c r="E96" i="65"/>
  <c r="E95" i="65"/>
  <c r="E94" i="65"/>
  <c r="E93" i="65"/>
  <c r="E92" i="65"/>
  <c r="E91" i="65"/>
  <c r="E90" i="65"/>
  <c r="E89" i="65"/>
  <c r="E88" i="65"/>
  <c r="E87" i="65"/>
  <c r="E86" i="65"/>
  <c r="E85" i="65"/>
  <c r="E84" i="65"/>
  <c r="E83" i="65"/>
  <c r="E82" i="65"/>
  <c r="E81" i="65"/>
  <c r="E80" i="65"/>
  <c r="E79" i="65"/>
  <c r="E78" i="65"/>
  <c r="E77" i="65"/>
  <c r="H76" i="65"/>
  <c r="E76" i="65"/>
  <c r="G75" i="65"/>
  <c r="F75" i="65"/>
  <c r="D75" i="65"/>
  <c r="C75" i="65"/>
  <c r="E74" i="65"/>
  <c r="H73" i="65"/>
  <c r="E73" i="65"/>
  <c r="H72" i="65"/>
  <c r="E72" i="65"/>
  <c r="E71" i="65"/>
  <c r="E70" i="65"/>
  <c r="E69" i="65"/>
  <c r="E68" i="65"/>
  <c r="E67" i="65"/>
  <c r="E66" i="65"/>
  <c r="E65" i="65"/>
  <c r="H64" i="65"/>
  <c r="E64" i="65"/>
  <c r="E63" i="65"/>
  <c r="E62" i="65"/>
  <c r="H61" i="65"/>
  <c r="E61" i="65"/>
  <c r="E60" i="65"/>
  <c r="H59" i="65"/>
  <c r="E59" i="65"/>
  <c r="H58" i="65"/>
  <c r="E58" i="65"/>
  <c r="E57" i="65"/>
  <c r="E56" i="65"/>
  <c r="E55" i="65"/>
  <c r="E54" i="65"/>
  <c r="E53" i="65"/>
  <c r="E52" i="65"/>
  <c r="E51" i="65"/>
  <c r="E50" i="65"/>
  <c r="E49" i="65"/>
  <c r="H48" i="65"/>
  <c r="E48" i="65"/>
  <c r="E47" i="65"/>
  <c r="E46" i="65"/>
  <c r="E45" i="65"/>
  <c r="E44" i="65"/>
  <c r="E43" i="65"/>
  <c r="E42" i="65"/>
  <c r="E41" i="65"/>
  <c r="E40" i="65"/>
  <c r="E39" i="65"/>
  <c r="E38" i="65"/>
  <c r="E37" i="65"/>
  <c r="E36" i="65"/>
  <c r="E35" i="65"/>
  <c r="E34" i="65"/>
  <c r="E33" i="65"/>
  <c r="E32" i="65"/>
  <c r="E31" i="65"/>
  <c r="E30" i="65"/>
  <c r="G29" i="65"/>
  <c r="F29" i="65"/>
  <c r="D29" i="65"/>
  <c r="D11" i="65" s="1"/>
  <c r="C29" i="65"/>
  <c r="E28" i="65"/>
  <c r="E27" i="65"/>
  <c r="E26" i="65"/>
  <c r="E25" i="65"/>
  <c r="E24" i="65"/>
  <c r="E23" i="65"/>
  <c r="E22" i="65"/>
  <c r="H21" i="65"/>
  <c r="E21" i="65"/>
  <c r="H20" i="65"/>
  <c r="E20" i="65"/>
  <c r="H19" i="65"/>
  <c r="E19" i="65"/>
  <c r="H18" i="65"/>
  <c r="E18" i="65"/>
  <c r="H17" i="65"/>
  <c r="E17" i="65"/>
  <c r="E16" i="65"/>
  <c r="H15" i="65"/>
  <c r="E14" i="65"/>
  <c r="E13" i="65"/>
  <c r="G12" i="65"/>
  <c r="H12" i="65"/>
  <c r="F12" i="65"/>
  <c r="F11" i="65" s="1"/>
  <c r="H11" i="65" s="1"/>
  <c r="D12" i="65"/>
  <c r="C12" i="65"/>
  <c r="C11" i="65" s="1"/>
  <c r="D75" i="64"/>
  <c r="C75" i="64"/>
  <c r="H151" i="64"/>
  <c r="H152" i="64"/>
  <c r="H153" i="64"/>
  <c r="H117" i="64"/>
  <c r="H72" i="64"/>
  <c r="H48" i="64"/>
  <c r="E132" i="64"/>
  <c r="E157" i="64"/>
  <c r="E156" i="64"/>
  <c r="E143" i="64"/>
  <c r="E129" i="64"/>
  <c r="E120" i="64"/>
  <c r="E67" i="64"/>
  <c r="E13" i="64"/>
  <c r="E14" i="64"/>
  <c r="H179" i="64"/>
  <c r="H177" i="64"/>
  <c r="H176" i="64"/>
  <c r="H175" i="64"/>
  <c r="H174" i="64"/>
  <c r="G173" i="64"/>
  <c r="H173" i="64" s="1"/>
  <c r="F173" i="64"/>
  <c r="D173" i="64"/>
  <c r="C173" i="64"/>
  <c r="H172" i="64"/>
  <c r="E172" i="64"/>
  <c r="E171" i="64"/>
  <c r="H170" i="64"/>
  <c r="E170" i="64"/>
  <c r="E169" i="64"/>
  <c r="E168" i="64"/>
  <c r="E167" i="64"/>
  <c r="E166" i="64"/>
  <c r="E165" i="64"/>
  <c r="E164" i="64"/>
  <c r="E163" i="64"/>
  <c r="E162" i="64"/>
  <c r="E161" i="64"/>
  <c r="E160" i="64"/>
  <c r="H159" i="64"/>
  <c r="E159" i="64"/>
  <c r="E158" i="64"/>
  <c r="E155" i="64"/>
  <c r="G154" i="64"/>
  <c r="F154" i="64"/>
  <c r="H154" i="64" s="1"/>
  <c r="D154" i="64"/>
  <c r="E154" i="64" s="1"/>
  <c r="C154" i="64"/>
  <c r="H150" i="64"/>
  <c r="G149" i="64"/>
  <c r="H149" i="64" s="1"/>
  <c r="F149" i="64"/>
  <c r="H148" i="64"/>
  <c r="E148" i="64"/>
  <c r="H147" i="64"/>
  <c r="E147" i="64"/>
  <c r="E146" i="64"/>
  <c r="E145" i="64"/>
  <c r="E144" i="64"/>
  <c r="E142" i="64"/>
  <c r="H141" i="64"/>
  <c r="E141" i="64"/>
  <c r="H140" i="64"/>
  <c r="E140" i="64"/>
  <c r="H139" i="64"/>
  <c r="E139" i="64"/>
  <c r="E138" i="64"/>
  <c r="E137" i="64"/>
  <c r="H136" i="64"/>
  <c r="E136" i="64"/>
  <c r="H135" i="64"/>
  <c r="E135" i="64"/>
  <c r="H134" i="64"/>
  <c r="E134" i="64"/>
  <c r="E133" i="64"/>
  <c r="H132" i="64"/>
  <c r="E131" i="64"/>
  <c r="E130" i="64"/>
  <c r="H128" i="64"/>
  <c r="E128" i="64"/>
  <c r="G127" i="64"/>
  <c r="F127" i="64"/>
  <c r="D127" i="64"/>
  <c r="E127" i="64" s="1"/>
  <c r="C127" i="64"/>
  <c r="E126" i="64"/>
  <c r="E125" i="64"/>
  <c r="H124" i="64"/>
  <c r="E124" i="64"/>
  <c r="E123" i="64"/>
  <c r="E122" i="64"/>
  <c r="E121" i="64"/>
  <c r="E119" i="64"/>
  <c r="E118" i="64"/>
  <c r="E117" i="64"/>
  <c r="E116" i="64"/>
  <c r="E115" i="64"/>
  <c r="E114" i="64"/>
  <c r="E113" i="64"/>
  <c r="E112" i="64"/>
  <c r="E111" i="64"/>
  <c r="E110" i="64"/>
  <c r="E109" i="64"/>
  <c r="H108" i="64"/>
  <c r="E108" i="64"/>
  <c r="E107" i="64"/>
  <c r="E106" i="64"/>
  <c r="E105" i="64"/>
  <c r="E104" i="64"/>
  <c r="E103" i="64"/>
  <c r="E102" i="64"/>
  <c r="E101" i="64"/>
  <c r="E100" i="64"/>
  <c r="E99" i="64"/>
  <c r="E98" i="64"/>
  <c r="E97" i="64"/>
  <c r="E96" i="64"/>
  <c r="E95" i="64"/>
  <c r="E94" i="64"/>
  <c r="E93" i="64"/>
  <c r="E92" i="64"/>
  <c r="E91" i="64"/>
  <c r="E90" i="64"/>
  <c r="E89" i="64"/>
  <c r="E88" i="64"/>
  <c r="E87" i="64"/>
  <c r="E86" i="64"/>
  <c r="E85" i="64"/>
  <c r="E84" i="64"/>
  <c r="E83" i="64"/>
  <c r="E82" i="64"/>
  <c r="E81" i="64"/>
  <c r="E80" i="64"/>
  <c r="E79" i="64"/>
  <c r="E78" i="64"/>
  <c r="E77" i="64"/>
  <c r="H76" i="64"/>
  <c r="E76" i="64"/>
  <c r="G75" i="64"/>
  <c r="F75" i="64"/>
  <c r="H75" i="64" s="1"/>
  <c r="E75" i="64"/>
  <c r="E74" i="64"/>
  <c r="H73" i="64"/>
  <c r="E73" i="64"/>
  <c r="E72" i="64"/>
  <c r="E71" i="64"/>
  <c r="E70" i="64"/>
  <c r="E69" i="64"/>
  <c r="E68" i="64"/>
  <c r="E66" i="64"/>
  <c r="E65" i="64"/>
  <c r="H64" i="64"/>
  <c r="E64" i="64"/>
  <c r="E63" i="64"/>
  <c r="E62" i="64"/>
  <c r="H61" i="64"/>
  <c r="E61" i="64"/>
  <c r="E60" i="64"/>
  <c r="H59" i="64"/>
  <c r="E59" i="64"/>
  <c r="H58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40" i="64"/>
  <c r="E39" i="64"/>
  <c r="E38" i="64"/>
  <c r="E37" i="64"/>
  <c r="E36" i="64"/>
  <c r="E35" i="64"/>
  <c r="E34" i="64"/>
  <c r="E33" i="64"/>
  <c r="E32" i="64"/>
  <c r="E31" i="64"/>
  <c r="E30" i="64"/>
  <c r="G29" i="64"/>
  <c r="H29" i="64" s="1"/>
  <c r="F29" i="64"/>
  <c r="D29" i="64"/>
  <c r="E29" i="64" s="1"/>
  <c r="C29" i="64"/>
  <c r="C11" i="64" s="1"/>
  <c r="E28" i="64"/>
  <c r="E27" i="64"/>
  <c r="E26" i="64"/>
  <c r="E25" i="64"/>
  <c r="E24" i="64"/>
  <c r="E23" i="64"/>
  <c r="E22" i="64"/>
  <c r="H21" i="64"/>
  <c r="E21" i="64"/>
  <c r="H20" i="64"/>
  <c r="E20" i="64"/>
  <c r="H19" i="64"/>
  <c r="E19" i="64"/>
  <c r="H18" i="64"/>
  <c r="E18" i="64"/>
  <c r="H17" i="64"/>
  <c r="E17" i="64"/>
  <c r="E16" i="64"/>
  <c r="H15" i="64"/>
  <c r="G12" i="64"/>
  <c r="G11" i="64" s="1"/>
  <c r="H11" i="64" s="1"/>
  <c r="F12" i="64"/>
  <c r="D12" i="64"/>
  <c r="D11" i="64" s="1"/>
  <c r="E11" i="64" s="1"/>
  <c r="C12" i="64"/>
  <c r="H163" i="63"/>
  <c r="H143" i="63"/>
  <c r="H75" i="63"/>
  <c r="E163" i="63"/>
  <c r="E164" i="63"/>
  <c r="E151" i="63"/>
  <c r="E139" i="63"/>
  <c r="C125" i="63"/>
  <c r="D125" i="63"/>
  <c r="E125" i="63" s="1"/>
  <c r="H172" i="63"/>
  <c r="H170" i="63"/>
  <c r="H169" i="63"/>
  <c r="H168" i="63"/>
  <c r="H167" i="63"/>
  <c r="G166" i="63"/>
  <c r="H166" i="63" s="1"/>
  <c r="F166" i="63"/>
  <c r="D166" i="63"/>
  <c r="C166" i="63"/>
  <c r="H165" i="63"/>
  <c r="E165" i="63"/>
  <c r="E162" i="63"/>
  <c r="E161" i="63"/>
  <c r="E160" i="63"/>
  <c r="E159" i="63"/>
  <c r="E158" i="63"/>
  <c r="E157" i="63"/>
  <c r="E156" i="63"/>
  <c r="E155" i="63"/>
  <c r="E154" i="63"/>
  <c r="E153" i="63"/>
  <c r="H152" i="63"/>
  <c r="E152" i="63"/>
  <c r="E150" i="63"/>
  <c r="G149" i="63"/>
  <c r="F149" i="63"/>
  <c r="D149" i="63"/>
  <c r="D11" i="63" s="1"/>
  <c r="E11" i="63" s="1"/>
  <c r="C149" i="63"/>
  <c r="H148" i="63"/>
  <c r="H147" i="63"/>
  <c r="H146" i="63"/>
  <c r="G145" i="63"/>
  <c r="F145" i="63"/>
  <c r="H144" i="63"/>
  <c r="E144" i="63"/>
  <c r="E143" i="63"/>
  <c r="E142" i="63"/>
  <c r="E141" i="63"/>
  <c r="E140" i="63"/>
  <c r="H138" i="63"/>
  <c r="E138" i="63"/>
  <c r="H137" i="63"/>
  <c r="E137" i="63"/>
  <c r="H136" i="63"/>
  <c r="E136" i="63"/>
  <c r="E135" i="63"/>
  <c r="E134" i="63"/>
  <c r="H133" i="63"/>
  <c r="E133" i="63"/>
  <c r="H132" i="63"/>
  <c r="E132" i="63"/>
  <c r="H131" i="63"/>
  <c r="E131" i="63"/>
  <c r="E130" i="63"/>
  <c r="H129" i="63"/>
  <c r="E128" i="63"/>
  <c r="E127" i="63"/>
  <c r="H126" i="63"/>
  <c r="E126" i="63"/>
  <c r="G125" i="63"/>
  <c r="F125" i="63"/>
  <c r="E124" i="63"/>
  <c r="E123" i="63"/>
  <c r="H122" i="63"/>
  <c r="E122" i="63"/>
  <c r="E121" i="63"/>
  <c r="E120" i="63"/>
  <c r="E119" i="63"/>
  <c r="E118" i="63"/>
  <c r="E117" i="63"/>
  <c r="E116" i="63"/>
  <c r="E115" i="63"/>
  <c r="E114" i="63"/>
  <c r="E113" i="63"/>
  <c r="E112" i="63"/>
  <c r="E111" i="63"/>
  <c r="E110" i="63"/>
  <c r="E109" i="63"/>
  <c r="E108" i="63"/>
  <c r="H107" i="63"/>
  <c r="E107" i="63"/>
  <c r="E106" i="63"/>
  <c r="E105" i="63"/>
  <c r="E104" i="63"/>
  <c r="E103" i="63"/>
  <c r="E102" i="63"/>
  <c r="E101" i="63"/>
  <c r="E100" i="63"/>
  <c r="E99" i="63"/>
  <c r="E98" i="63"/>
  <c r="E97" i="63"/>
  <c r="E96" i="63"/>
  <c r="E95" i="63"/>
  <c r="E94" i="63"/>
  <c r="E93" i="63"/>
  <c r="E92" i="63"/>
  <c r="E91" i="63"/>
  <c r="E90" i="63"/>
  <c r="E89" i="63"/>
  <c r="E88" i="63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G74" i="63"/>
  <c r="H74" i="63"/>
  <c r="F74" i="63"/>
  <c r="E73" i="63"/>
  <c r="H72" i="63"/>
  <c r="E72" i="63"/>
  <c r="E71" i="63"/>
  <c r="E70" i="63"/>
  <c r="E69" i="63"/>
  <c r="E68" i="63"/>
  <c r="E67" i="63"/>
  <c r="E66" i="63"/>
  <c r="E65" i="63"/>
  <c r="H64" i="63"/>
  <c r="E64" i="63"/>
  <c r="E63" i="63"/>
  <c r="E62" i="63"/>
  <c r="H61" i="63"/>
  <c r="E61" i="63"/>
  <c r="E60" i="63"/>
  <c r="H59" i="63"/>
  <c r="E59" i="63"/>
  <c r="H58" i="63"/>
  <c r="E58" i="63"/>
  <c r="E57" i="63"/>
  <c r="E56" i="63"/>
  <c r="E55" i="63"/>
  <c r="E54" i="63"/>
  <c r="E53" i="63"/>
  <c r="E52" i="63"/>
  <c r="E51" i="63"/>
  <c r="E50" i="63"/>
  <c r="E49" i="63"/>
  <c r="E48" i="63"/>
  <c r="E47" i="63"/>
  <c r="E46" i="63"/>
  <c r="E45" i="63"/>
  <c r="E44" i="63"/>
  <c r="E43" i="63"/>
  <c r="E42" i="63"/>
  <c r="E41" i="63"/>
  <c r="E40" i="63"/>
  <c r="E39" i="63"/>
  <c r="E38" i="63"/>
  <c r="E37" i="63"/>
  <c r="E36" i="63"/>
  <c r="E35" i="63"/>
  <c r="E34" i="63"/>
  <c r="E33" i="63"/>
  <c r="E32" i="63"/>
  <c r="E31" i="63"/>
  <c r="E30" i="63"/>
  <c r="G29" i="63"/>
  <c r="H29" i="63"/>
  <c r="F29" i="63"/>
  <c r="D29" i="63"/>
  <c r="C29" i="63"/>
  <c r="E29" i="63" s="1"/>
  <c r="E28" i="63"/>
  <c r="E27" i="63"/>
  <c r="E26" i="63"/>
  <c r="E25" i="63"/>
  <c r="E24" i="63"/>
  <c r="E23" i="63"/>
  <c r="E22" i="63"/>
  <c r="H21" i="63"/>
  <c r="E21" i="63"/>
  <c r="H20" i="63"/>
  <c r="E20" i="63"/>
  <c r="H19" i="63"/>
  <c r="E19" i="63"/>
  <c r="H18" i="63"/>
  <c r="E18" i="63"/>
  <c r="H17" i="63"/>
  <c r="E17" i="63"/>
  <c r="E16" i="63"/>
  <c r="H15" i="63"/>
  <c r="E14" i="63"/>
  <c r="E13" i="63"/>
  <c r="G12" i="63"/>
  <c r="F12" i="63"/>
  <c r="F11" i="63" s="1"/>
  <c r="H11" i="63" s="1"/>
  <c r="D12" i="63"/>
  <c r="C12" i="63"/>
  <c r="E139" i="62"/>
  <c r="E140" i="62"/>
  <c r="E124" i="62"/>
  <c r="E122" i="62"/>
  <c r="E123" i="62"/>
  <c r="H107" i="62"/>
  <c r="H122" i="62"/>
  <c r="E73" i="62"/>
  <c r="H167" i="62"/>
  <c r="H166" i="62"/>
  <c r="H165" i="62"/>
  <c r="H164" i="62"/>
  <c r="H163" i="62"/>
  <c r="G162" i="62"/>
  <c r="H162" i="62" s="1"/>
  <c r="F162" i="62"/>
  <c r="D162" i="62"/>
  <c r="C162" i="62"/>
  <c r="H161" i="62"/>
  <c r="E161" i="62"/>
  <c r="E160" i="62"/>
  <c r="E159" i="62"/>
  <c r="E158" i="62"/>
  <c r="E157" i="62"/>
  <c r="E156" i="62"/>
  <c r="E155" i="62"/>
  <c r="E154" i="62"/>
  <c r="E153" i="62"/>
  <c r="E152" i="62"/>
  <c r="E151" i="62"/>
  <c r="H150" i="62"/>
  <c r="E150" i="62"/>
  <c r="E149" i="62"/>
  <c r="G148" i="62"/>
  <c r="F148" i="62"/>
  <c r="D148" i="62"/>
  <c r="C148" i="62"/>
  <c r="H147" i="62"/>
  <c r="H146" i="62"/>
  <c r="H145" i="62"/>
  <c r="G144" i="62"/>
  <c r="F144" i="62"/>
  <c r="H143" i="62"/>
  <c r="E143" i="62"/>
  <c r="E142" i="62"/>
  <c r="E141" i="62"/>
  <c r="H138" i="62"/>
  <c r="E138" i="62"/>
  <c r="H137" i="62"/>
  <c r="E137" i="62"/>
  <c r="H136" i="62"/>
  <c r="E136" i="62"/>
  <c r="E135" i="62"/>
  <c r="E134" i="62"/>
  <c r="H133" i="62"/>
  <c r="E133" i="62"/>
  <c r="H132" i="62"/>
  <c r="E132" i="62"/>
  <c r="H131" i="62"/>
  <c r="E131" i="62"/>
  <c r="E130" i="62"/>
  <c r="H129" i="62"/>
  <c r="E128" i="62"/>
  <c r="E127" i="62"/>
  <c r="H126" i="62"/>
  <c r="E126" i="62"/>
  <c r="G125" i="62"/>
  <c r="F125" i="62"/>
  <c r="D125" i="62"/>
  <c r="E125" i="62" s="1"/>
  <c r="C125" i="62"/>
  <c r="E121" i="62"/>
  <c r="E120" i="62"/>
  <c r="E119" i="62"/>
  <c r="E118" i="62"/>
  <c r="E117" i="62"/>
  <c r="E116" i="62"/>
  <c r="E115" i="62"/>
  <c r="E114" i="62"/>
  <c r="E113" i="62"/>
  <c r="E112" i="62"/>
  <c r="E111" i="62"/>
  <c r="E110" i="62"/>
  <c r="E109" i="62"/>
  <c r="E108" i="62"/>
  <c r="E107" i="62"/>
  <c r="E106" i="62"/>
  <c r="E105" i="62"/>
  <c r="E104" i="62"/>
  <c r="E103" i="62"/>
  <c r="E102" i="62"/>
  <c r="E101" i="62"/>
  <c r="E100" i="62"/>
  <c r="E99" i="62"/>
  <c r="E98" i="62"/>
  <c r="E97" i="62"/>
  <c r="E96" i="62"/>
  <c r="E95" i="62"/>
  <c r="E94" i="62"/>
  <c r="E93" i="62"/>
  <c r="E92" i="62"/>
  <c r="E91" i="62"/>
  <c r="E90" i="62"/>
  <c r="E89" i="62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G74" i="62"/>
  <c r="G11" i="62" s="1"/>
  <c r="F74" i="62"/>
  <c r="D74" i="62"/>
  <c r="C74" i="62"/>
  <c r="H72" i="62"/>
  <c r="E72" i="62"/>
  <c r="E71" i="62"/>
  <c r="E70" i="62"/>
  <c r="E69" i="62"/>
  <c r="E68" i="62"/>
  <c r="E67" i="62"/>
  <c r="E66" i="62"/>
  <c r="E65" i="62"/>
  <c r="H64" i="62"/>
  <c r="E64" i="62"/>
  <c r="E63" i="62"/>
  <c r="E62" i="62"/>
  <c r="H61" i="62"/>
  <c r="E61" i="62"/>
  <c r="E60" i="62"/>
  <c r="H59" i="62"/>
  <c r="E59" i="62"/>
  <c r="H58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G29" i="62"/>
  <c r="F29" i="62"/>
  <c r="D29" i="62"/>
  <c r="E29" i="62" s="1"/>
  <c r="C29" i="62"/>
  <c r="C11" i="62" s="1"/>
  <c r="E28" i="62"/>
  <c r="E27" i="62"/>
  <c r="E26" i="62"/>
  <c r="E25" i="62"/>
  <c r="E24" i="62"/>
  <c r="E23" i="62"/>
  <c r="E22" i="62"/>
  <c r="H21" i="62"/>
  <c r="E21" i="62"/>
  <c r="H20" i="62"/>
  <c r="E20" i="62"/>
  <c r="H19" i="62"/>
  <c r="E19" i="62"/>
  <c r="H18" i="62"/>
  <c r="E18" i="62"/>
  <c r="H17" i="62"/>
  <c r="E17" i="62"/>
  <c r="E16" i="62"/>
  <c r="H15" i="62"/>
  <c r="E14" i="62"/>
  <c r="E13" i="62"/>
  <c r="G12" i="62"/>
  <c r="H12" i="62" s="1"/>
  <c r="F12" i="62"/>
  <c r="F11" i="62" s="1"/>
  <c r="D12" i="62"/>
  <c r="D11" i="62" s="1"/>
  <c r="E11" i="62" s="1"/>
  <c r="C12" i="62"/>
  <c r="H21" i="61"/>
  <c r="H125" i="61"/>
  <c r="H135" i="61"/>
  <c r="H158" i="61"/>
  <c r="H147" i="61"/>
  <c r="H143" i="61"/>
  <c r="H132" i="61"/>
  <c r="H137" i="61"/>
  <c r="G29" i="61"/>
  <c r="H72" i="61"/>
  <c r="E157" i="61"/>
  <c r="E147" i="61"/>
  <c r="E137" i="61"/>
  <c r="E138" i="61"/>
  <c r="E139" i="61"/>
  <c r="E140" i="61"/>
  <c r="E115" i="61"/>
  <c r="E116" i="61"/>
  <c r="E117" i="61"/>
  <c r="E118" i="61"/>
  <c r="E119" i="61"/>
  <c r="E120" i="61"/>
  <c r="E121" i="61"/>
  <c r="E122" i="61"/>
  <c r="E67" i="61"/>
  <c r="E68" i="61"/>
  <c r="E69" i="61"/>
  <c r="E70" i="61"/>
  <c r="E71" i="61"/>
  <c r="E72" i="61"/>
  <c r="E73" i="61"/>
  <c r="H164" i="61"/>
  <c r="H163" i="61"/>
  <c r="H162" i="61"/>
  <c r="H161" i="61"/>
  <c r="H160" i="61"/>
  <c r="G159" i="61"/>
  <c r="F159" i="61"/>
  <c r="D159" i="61"/>
  <c r="C159" i="61"/>
  <c r="E158" i="61"/>
  <c r="E156" i="61"/>
  <c r="E155" i="61"/>
  <c r="E154" i="61"/>
  <c r="E153" i="61"/>
  <c r="E152" i="61"/>
  <c r="E151" i="61"/>
  <c r="E150" i="61"/>
  <c r="E149" i="61"/>
  <c r="E148" i="61"/>
  <c r="E146" i="61"/>
  <c r="G145" i="61"/>
  <c r="G11" i="61" s="1"/>
  <c r="H11" i="61" s="1"/>
  <c r="F145" i="61"/>
  <c r="D145" i="61"/>
  <c r="E145" i="61" s="1"/>
  <c r="C145" i="61"/>
  <c r="H144" i="61"/>
  <c r="H142" i="61"/>
  <c r="G141" i="61"/>
  <c r="H141" i="61"/>
  <c r="F141" i="61"/>
  <c r="H140" i="61"/>
  <c r="H136" i="61"/>
  <c r="E136" i="61"/>
  <c r="E135" i="61"/>
  <c r="E134" i="61"/>
  <c r="E133" i="61"/>
  <c r="E132" i="61"/>
  <c r="H131" i="61"/>
  <c r="E131" i="61"/>
  <c r="H130" i="61"/>
  <c r="E130" i="61"/>
  <c r="E129" i="61"/>
  <c r="H128" i="61"/>
  <c r="E127" i="61"/>
  <c r="E126" i="61"/>
  <c r="E125" i="61"/>
  <c r="G124" i="61"/>
  <c r="F124" i="61"/>
  <c r="D124" i="61"/>
  <c r="E124" i="61" s="1"/>
  <c r="C124" i="61"/>
  <c r="E123" i="61"/>
  <c r="E114" i="61"/>
  <c r="E113" i="61"/>
  <c r="E112" i="61"/>
  <c r="E111" i="61"/>
  <c r="E110" i="61"/>
  <c r="E109" i="61"/>
  <c r="E108" i="61"/>
  <c r="E107" i="61"/>
  <c r="H106" i="61"/>
  <c r="E106" i="61"/>
  <c r="E105" i="61"/>
  <c r="E104" i="61"/>
  <c r="E103" i="61"/>
  <c r="E102" i="61"/>
  <c r="E101" i="61"/>
  <c r="E100" i="61"/>
  <c r="E99" i="61"/>
  <c r="E98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G74" i="61"/>
  <c r="H74" i="61" s="1"/>
  <c r="F74" i="61"/>
  <c r="D74" i="61"/>
  <c r="C74" i="61"/>
  <c r="E66" i="61"/>
  <c r="E65" i="61"/>
  <c r="H64" i="61"/>
  <c r="E64" i="61"/>
  <c r="E63" i="61"/>
  <c r="E62" i="61"/>
  <c r="H61" i="61"/>
  <c r="E61" i="61"/>
  <c r="E60" i="61"/>
  <c r="H59" i="61"/>
  <c r="E59" i="61"/>
  <c r="H58" i="61"/>
  <c r="E58" i="61"/>
  <c r="E57" i="61"/>
  <c r="E56" i="61"/>
  <c r="E55" i="61"/>
  <c r="E54" i="61"/>
  <c r="E53" i="61"/>
  <c r="E52" i="61"/>
  <c r="E51" i="61"/>
  <c r="E50" i="61"/>
  <c r="E49" i="61"/>
  <c r="E48" i="61"/>
  <c r="E47" i="61"/>
  <c r="E46" i="61"/>
  <c r="E45" i="61"/>
  <c r="E44" i="61"/>
  <c r="E43" i="61"/>
  <c r="E42" i="61"/>
  <c r="H41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F29" i="61"/>
  <c r="D29" i="61"/>
  <c r="C29" i="61"/>
  <c r="E29" i="61"/>
  <c r="E28" i="61"/>
  <c r="E27" i="61"/>
  <c r="E26" i="61"/>
  <c r="E25" i="61"/>
  <c r="E24" i="61"/>
  <c r="E23" i="61"/>
  <c r="E22" i="61"/>
  <c r="E21" i="61"/>
  <c r="H20" i="61"/>
  <c r="E20" i="61"/>
  <c r="H19" i="61"/>
  <c r="E19" i="61"/>
  <c r="H18" i="61"/>
  <c r="E18" i="61"/>
  <c r="H17" i="61"/>
  <c r="E17" i="61"/>
  <c r="E16" i="61"/>
  <c r="H15" i="61"/>
  <c r="E14" i="61"/>
  <c r="E13" i="61"/>
  <c r="G12" i="61"/>
  <c r="F12" i="61"/>
  <c r="D12" i="61"/>
  <c r="E12" i="61" s="1"/>
  <c r="C12" i="61"/>
  <c r="C11" i="61" s="1"/>
  <c r="E129" i="60"/>
  <c r="H142" i="60"/>
  <c r="H126" i="60"/>
  <c r="H117" i="60"/>
  <c r="H68" i="60"/>
  <c r="E67" i="60"/>
  <c r="E130" i="60"/>
  <c r="E131" i="60"/>
  <c r="E132" i="60"/>
  <c r="E133" i="60"/>
  <c r="E120" i="60"/>
  <c r="E114" i="60"/>
  <c r="E81" i="60"/>
  <c r="E71" i="60"/>
  <c r="E72" i="60"/>
  <c r="E66" i="60"/>
  <c r="E27" i="60"/>
  <c r="H145" i="60"/>
  <c r="H144" i="60"/>
  <c r="H143" i="60"/>
  <c r="H141" i="60"/>
  <c r="G140" i="60"/>
  <c r="F140" i="60"/>
  <c r="D140" i="60"/>
  <c r="C140" i="60"/>
  <c r="E139" i="60"/>
  <c r="E138" i="60"/>
  <c r="E137" i="60"/>
  <c r="E136" i="60"/>
  <c r="E135" i="60"/>
  <c r="E134" i="60"/>
  <c r="H129" i="60"/>
  <c r="G128" i="60"/>
  <c r="H128" i="60"/>
  <c r="F128" i="60"/>
  <c r="D128" i="60"/>
  <c r="C128" i="60"/>
  <c r="H127" i="60"/>
  <c r="G125" i="60"/>
  <c r="H125" i="60"/>
  <c r="F125" i="60"/>
  <c r="H124" i="60"/>
  <c r="E124" i="60"/>
  <c r="H123" i="60"/>
  <c r="E123" i="60"/>
  <c r="E122" i="60"/>
  <c r="E121" i="60"/>
  <c r="E119" i="60"/>
  <c r="H118" i="60"/>
  <c r="E118" i="60"/>
  <c r="E117" i="60"/>
  <c r="E116" i="60"/>
  <c r="H115" i="60"/>
  <c r="E113" i="60"/>
  <c r="E112" i="60"/>
  <c r="G111" i="60"/>
  <c r="H111" i="60" s="1"/>
  <c r="F111" i="60"/>
  <c r="D111" i="60"/>
  <c r="E111" i="60" s="1"/>
  <c r="C111" i="60"/>
  <c r="E110" i="60"/>
  <c r="E109" i="60"/>
  <c r="E108" i="60"/>
  <c r="E107" i="60"/>
  <c r="E106" i="60"/>
  <c r="E105" i="60"/>
  <c r="E104" i="60"/>
  <c r="E103" i="60"/>
  <c r="E102" i="60"/>
  <c r="H101" i="60"/>
  <c r="E101" i="60"/>
  <c r="E100" i="60"/>
  <c r="E99" i="60"/>
  <c r="E98" i="60"/>
  <c r="E97" i="60"/>
  <c r="E96" i="60"/>
  <c r="E95" i="60"/>
  <c r="E94" i="60"/>
  <c r="E93" i="60"/>
  <c r="E92" i="60"/>
  <c r="E91" i="60"/>
  <c r="E90" i="60"/>
  <c r="E89" i="60"/>
  <c r="E88" i="60"/>
  <c r="E87" i="60"/>
  <c r="E86" i="60"/>
  <c r="E85" i="60"/>
  <c r="E84" i="60"/>
  <c r="E83" i="60"/>
  <c r="E82" i="60"/>
  <c r="E80" i="60"/>
  <c r="E79" i="60"/>
  <c r="E78" i="60"/>
  <c r="E77" i="60"/>
  <c r="E76" i="60"/>
  <c r="E75" i="60"/>
  <c r="E74" i="60"/>
  <c r="E73" i="60"/>
  <c r="E70" i="60"/>
  <c r="G69" i="60"/>
  <c r="F69" i="60"/>
  <c r="D69" i="60"/>
  <c r="E69" i="60" s="1"/>
  <c r="C69" i="60"/>
  <c r="E65" i="60"/>
  <c r="H64" i="60"/>
  <c r="E64" i="60"/>
  <c r="E63" i="60"/>
  <c r="E62" i="60"/>
  <c r="H61" i="60"/>
  <c r="E61" i="60"/>
  <c r="E60" i="60"/>
  <c r="H59" i="60"/>
  <c r="E59" i="60"/>
  <c r="H58" i="60"/>
  <c r="E58" i="60"/>
  <c r="E57" i="60"/>
  <c r="E56" i="60"/>
  <c r="E55" i="60"/>
  <c r="E54" i="60"/>
  <c r="E53" i="60"/>
  <c r="E52" i="60"/>
  <c r="E51" i="60"/>
  <c r="E50" i="60"/>
  <c r="E49" i="60"/>
  <c r="E48" i="60"/>
  <c r="E47" i="60"/>
  <c r="E46" i="60"/>
  <c r="E45" i="60"/>
  <c r="E44" i="60"/>
  <c r="E43" i="60"/>
  <c r="E42" i="60"/>
  <c r="H41" i="60"/>
  <c r="E41" i="60"/>
  <c r="E40" i="60"/>
  <c r="E39" i="60"/>
  <c r="E38" i="60"/>
  <c r="E37" i="60"/>
  <c r="E36" i="60"/>
  <c r="E35" i="60"/>
  <c r="E34" i="60"/>
  <c r="E33" i="60"/>
  <c r="E32" i="60"/>
  <c r="E31" i="60"/>
  <c r="E30" i="60"/>
  <c r="G29" i="60"/>
  <c r="F29" i="60"/>
  <c r="H29" i="60"/>
  <c r="D29" i="60"/>
  <c r="E29" i="60" s="1"/>
  <c r="C29" i="60"/>
  <c r="E28" i="60"/>
  <c r="E26" i="60"/>
  <c r="E25" i="60"/>
  <c r="E24" i="60"/>
  <c r="E23" i="60"/>
  <c r="E22" i="60"/>
  <c r="H21" i="60"/>
  <c r="E21" i="60"/>
  <c r="H20" i="60"/>
  <c r="E20" i="60"/>
  <c r="H19" i="60"/>
  <c r="E19" i="60"/>
  <c r="H18" i="60"/>
  <c r="E18" i="60"/>
  <c r="H17" i="60"/>
  <c r="E17" i="60"/>
  <c r="E16" i="60"/>
  <c r="H15" i="60"/>
  <c r="E14" i="60"/>
  <c r="E13" i="60"/>
  <c r="G12" i="60"/>
  <c r="G11" i="60" s="1"/>
  <c r="H11" i="60" s="1"/>
  <c r="F12" i="60"/>
  <c r="F11" i="60"/>
  <c r="D12" i="60"/>
  <c r="D11" i="60"/>
  <c r="C12" i="60"/>
  <c r="C11" i="60" s="1"/>
  <c r="E11" i="60" s="1"/>
  <c r="H140" i="60"/>
  <c r="H69" i="60"/>
  <c r="H159" i="61"/>
  <c r="F11" i="61"/>
  <c r="H29" i="61"/>
  <c r="H124" i="61"/>
  <c r="E74" i="61"/>
  <c r="E128" i="60"/>
  <c r="H144" i="62"/>
  <c r="H125" i="62"/>
  <c r="H148" i="62"/>
  <c r="E148" i="62"/>
  <c r="E74" i="62"/>
  <c r="H29" i="62"/>
  <c r="E12" i="62"/>
  <c r="E74" i="63"/>
  <c r="E12" i="63"/>
  <c r="H149" i="63"/>
  <c r="H125" i="63"/>
  <c r="H145" i="63"/>
  <c r="C11" i="63"/>
  <c r="H127" i="64"/>
  <c r="H12" i="64"/>
  <c r="E12" i="64"/>
  <c r="H75" i="65"/>
  <c r="H29" i="65"/>
  <c r="E156" i="65"/>
  <c r="E127" i="65"/>
  <c r="E75" i="65"/>
  <c r="E29" i="65"/>
  <c r="G11" i="65"/>
  <c r="H1574" i="66"/>
  <c r="E1591" i="66"/>
  <c r="E69" i="66"/>
  <c r="H935" i="66"/>
  <c r="E1055" i="66"/>
  <c r="E1358" i="66"/>
  <c r="D1573" i="66"/>
  <c r="E1901" i="66"/>
  <c r="H1051" i="66"/>
  <c r="H352" i="66"/>
  <c r="H1358" i="66"/>
  <c r="H1380" i="66"/>
  <c r="H1591" i="66"/>
  <c r="H1637" i="66"/>
  <c r="G1573" i="66"/>
  <c r="H1573" i="66" s="1"/>
  <c r="H437" i="66"/>
  <c r="E618" i="66"/>
  <c r="E1637" i="66"/>
  <c r="H1713" i="66"/>
  <c r="H307" i="66"/>
  <c r="C1573" i="66"/>
  <c r="E1573" i="66" s="1"/>
  <c r="H918" i="66"/>
  <c r="H29" i="66"/>
  <c r="E111" i="66"/>
  <c r="F600" i="66"/>
  <c r="H1718" i="66"/>
  <c r="E2342" i="66"/>
  <c r="H2891" i="66"/>
  <c r="H2039" i="66"/>
  <c r="E601" i="66"/>
  <c r="H618" i="66"/>
  <c r="E128" i="66"/>
  <c r="C11" i="66"/>
  <c r="E935" i="66"/>
  <c r="H1306" i="66"/>
  <c r="H1918" i="66"/>
  <c r="H2244" i="66"/>
  <c r="H2342" i="66"/>
  <c r="H2554" i="66"/>
  <c r="H2953" i="66"/>
  <c r="E3369" i="66"/>
  <c r="H3728" i="66"/>
  <c r="H12" i="66"/>
  <c r="H601" i="66"/>
  <c r="H3628" i="66"/>
  <c r="D600" i="66"/>
  <c r="E600" i="66" s="1"/>
  <c r="D11" i="61"/>
  <c r="E11" i="61" s="1"/>
  <c r="E2953" i="66"/>
  <c r="G917" i="66"/>
  <c r="E2227" i="66"/>
  <c r="E290" i="66"/>
  <c r="D917" i="66"/>
  <c r="E917" i="66" s="1"/>
  <c r="G11" i="63"/>
  <c r="H12" i="61"/>
  <c r="F11" i="64"/>
  <c r="E307" i="66"/>
  <c r="H1243" i="66"/>
  <c r="E12" i="60"/>
  <c r="C1242" i="66"/>
  <c r="F289" i="66"/>
  <c r="E1918" i="66"/>
  <c r="H11" i="62" l="1"/>
  <c r="E11" i="65"/>
  <c r="H11" i="66"/>
  <c r="H1242" i="66"/>
  <c r="G2890" i="66"/>
  <c r="H2890" i="66" s="1"/>
  <c r="H3245" i="66"/>
  <c r="G600" i="66"/>
  <c r="H600" i="66" s="1"/>
  <c r="H74" i="62"/>
  <c r="E12" i="65"/>
  <c r="H419" i="66"/>
  <c r="F3565" i="66"/>
  <c r="H3565" i="66" s="1"/>
  <c r="H1901" i="66"/>
  <c r="E149" i="63"/>
  <c r="H12" i="60"/>
  <c r="H12" i="63"/>
  <c r="E737" i="66"/>
  <c r="G2226" i="66"/>
  <c r="H2226" i="66" s="1"/>
  <c r="D11" i="66"/>
  <c r="E11" i="66" s="1"/>
  <c r="D3227" i="66"/>
  <c r="E3227" i="66" s="1"/>
  <c r="E2554" i="66"/>
  <c r="H1260" i="66"/>
  <c r="H145" i="61"/>
  <c r="D2226" i="66"/>
  <c r="E2226" i="66" s="1"/>
</calcChain>
</file>

<file path=xl/sharedStrings.xml><?xml version="1.0" encoding="utf-8"?>
<sst xmlns="http://schemas.openxmlformats.org/spreadsheetml/2006/main" count="10425" uniqueCount="227">
  <si>
    <t>Detalle</t>
  </si>
  <si>
    <t>MINISTERIO DE ECONOMÍA Y FINANZAS</t>
  </si>
  <si>
    <t>DIRECCIÓN DE PRESUPUESTO DE LA NACIÓN</t>
  </si>
  <si>
    <t>(En Balboas)</t>
  </si>
  <si>
    <t>Modificado</t>
  </si>
  <si>
    <t>Ejecutado</t>
  </si>
  <si>
    <t>0  SERVICIOS PERSONALES</t>
  </si>
  <si>
    <t>1  SERVICIOS NO PERSONALES</t>
  </si>
  <si>
    <t>2  MATERIALES Y SUMINISTROS</t>
  </si>
  <si>
    <t>3  MAQUINARIA Y EQUIPO</t>
  </si>
  <si>
    <t>5  CONSTRUCCIONES POR CONTRATO</t>
  </si>
  <si>
    <t>6  TRANSFERENCIAS CORRIENTES</t>
  </si>
  <si>
    <t>7 TRANSFERENCIAS DE CAPITAL</t>
  </si>
  <si>
    <t>TOTAL MINISTERIO DE ECONOMÍA Y FINANZAS</t>
  </si>
  <si>
    <t>DEL MINISTERIO DE ECONOMÍA Y FINANZAS</t>
  </si>
  <si>
    <t>Funcionamiento</t>
  </si>
  <si>
    <t>Inversión</t>
  </si>
  <si>
    <t>Ejecución (%)</t>
  </si>
  <si>
    <t>001</t>
  </si>
  <si>
    <t>PERSONAL FIJO (SUELDOS)</t>
  </si>
  <si>
    <t>-</t>
  </si>
  <si>
    <t>002</t>
  </si>
  <si>
    <t>PERSONAL TRANSITORIO (SUELDOS)</t>
  </si>
  <si>
    <t>004</t>
  </si>
  <si>
    <t>PERSONAL TRANSITORIO PARA INVERSIONES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</si>
  <si>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</si>
  <si>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</si>
  <si>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</si>
  <si>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</si>
  <si>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</si>
  <si>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</si>
  <si>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</si>
  <si>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</si>
  <si>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</si>
  <si>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</si>
  <si>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</si>
  <si>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080</t>
  </si>
  <si>
    <t>OTROS SERVICIOS PERSONALES</t>
  </si>
  <si>
    <t>091</t>
  </si>
  <si>
    <t>CREDITOS RECONOCIDOS - SUELDOS</t>
  </si>
  <si>
    <t>094</t>
  </si>
  <si>
    <t>095</t>
  </si>
  <si>
    <t>SOBRETIEMPO</t>
  </si>
  <si>
    <t>096</t>
  </si>
  <si>
    <t>CREDITOS RECONOCIDOS - XIII MES</t>
  </si>
  <si>
    <t>099</t>
  </si>
  <si>
    <t>ALQUILER DE EDIFICIOS Y LOCALES</t>
  </si>
  <si>
    <t>ALQUILER DE EQUIPO DE OFICINA</t>
  </si>
  <si>
    <t>ALQUILER DE EQUIPO DE PRODUCCION</t>
  </si>
  <si>
    <t>ALQUILER DE EQUIPO DE TRANSPORTE</t>
  </si>
  <si>
    <t>OTROS ALQUILERES</t>
  </si>
  <si>
    <t>AGUA</t>
  </si>
  <si>
    <t>ASEO</t>
  </si>
  <si>
    <t>CORREO</t>
  </si>
  <si>
    <t>ENERGIA ELECTRICA</t>
  </si>
  <si>
    <t>TELECOMUNICACIONES</t>
  </si>
  <si>
    <t>SERVICIO DE TRANSMISION DE DATOS</t>
  </si>
  <si>
    <t>IMPRESION, ENCUADERNACION Y OTROS</t>
  </si>
  <si>
    <t>ANUNCIOS Y AVISOS</t>
  </si>
  <si>
    <t>PROMOCION Y PUBLICIDAD</t>
  </si>
  <si>
    <t>VIATICOS DENTRO DEL PAIS</t>
  </si>
  <si>
    <t>VIATICOS EN EL EXTERIOR</t>
  </si>
  <si>
    <t>VIATICOS A OTRAS PERSONAS</t>
  </si>
  <si>
    <t>TRANSPORTE DENTRO DEL PAIS</t>
  </si>
  <si>
    <t>TRANSPORTE DE O PARA EL EXTERIOR</t>
  </si>
  <si>
    <t>TRANSPORTE DE OTRAS PERSONAS</t>
  </si>
  <si>
    <t>COMISIONES Y GASTOS BANCARIOS</t>
  </si>
  <si>
    <t>GASTOS JUDICIALES</t>
  </si>
  <si>
    <t>GASTOS DE SEGUROS</t>
  </si>
  <si>
    <t>SERVICIOS COMERCIALES</t>
  </si>
  <si>
    <t>SERVICIOS MEDICOS EN EL PAIS</t>
  </si>
  <si>
    <t>SERVICIOS MEDICOS EN EL EXTERIOR</t>
  </si>
  <si>
    <t>OTROS SERVICIOS COMERCIALES Y FINANCIEROS</t>
  </si>
  <si>
    <t>CONSULTORIAS</t>
  </si>
  <si>
    <t>SERVICIOS ESPECIALES</t>
  </si>
  <si>
    <t>MANTENIMIENTO Y REP. DE EDIFICIOS</t>
  </si>
  <si>
    <t>MANT. Y REP. DE MAQUINARIAS Y OTROS EQ.</t>
  </si>
  <si>
    <t>MANTENIMIENTO  Y REPARACION DE MOBILIARIO</t>
  </si>
  <si>
    <t>MANT. DE EQUIPO DE COMPUTACION</t>
  </si>
  <si>
    <t>OTROS MANTENIMIENTOS Y REPARACIONES</t>
  </si>
  <si>
    <t>ALIMENTOS PARA CONSUMO HUMANO</t>
  </si>
  <si>
    <t>BEBIDAS</t>
  </si>
  <si>
    <t>ACABADO TEXTIL</t>
  </si>
  <si>
    <t>CALZADO</t>
  </si>
  <si>
    <t>HILADOS Y TELAS</t>
  </si>
  <si>
    <t>PRENDAS DE VESTIR</t>
  </si>
  <si>
    <t>DIESEL</t>
  </si>
  <si>
    <t>GAS</t>
  </si>
  <si>
    <t>GASOLINA</t>
  </si>
  <si>
    <t>LUBRICANTES</t>
  </si>
  <si>
    <t>IMPRESOS</t>
  </si>
  <si>
    <t>PAPELERIA</t>
  </si>
  <si>
    <t>OTROS PRODUCTOS DE PAPEL Y CARTON</t>
  </si>
  <si>
    <t>ABONOS Y FERTILIZANTES</t>
  </si>
  <si>
    <t>INSECTICIDAS, FUMIGANTES Y OTROS</t>
  </si>
  <si>
    <t>PINTURAS, COLORANTES Y TINTES</t>
  </si>
  <si>
    <t>PRODUCTOS MEDICINALES Y FARMACEUTICOS</t>
  </si>
  <si>
    <t>OTROS PRODUCTOS QUIMICOS</t>
  </si>
  <si>
    <t>ASFALTO</t>
  </si>
  <si>
    <t>CEMENTO</t>
  </si>
  <si>
    <t>MADERA</t>
  </si>
  <si>
    <t>MATERIAL DE FONTANERÍA</t>
  </si>
  <si>
    <t>MATERIAL ELECTRICO</t>
  </si>
  <si>
    <t>MATERIAL METALICO</t>
  </si>
  <si>
    <t>PIEDRA Y ARENA</t>
  </si>
  <si>
    <t>OTROS MATERIALES DE CONSTRUCCION</t>
  </si>
  <si>
    <t>ARTICULOS O PRODUCTOS</t>
  </si>
  <si>
    <t>HERRAMIENTAS E INSTRUMENTOS</t>
  </si>
  <si>
    <t>MATERIAL Y ARTÍCULOS DE SEGURIDAD</t>
  </si>
  <si>
    <t>MATERIALES Y SUMINISTROS DE COMPUTACION</t>
  </si>
  <si>
    <t>OTROS PRODUCTOS VARIOS</t>
  </si>
  <si>
    <t>UTILES DE COCINA Y COMEDOR</t>
  </si>
  <si>
    <t>UTILES DEPORTIVOS Y RECREATIVOS</t>
  </si>
  <si>
    <t>UTILES DE ASEO Y LIMPIEZA</t>
  </si>
  <si>
    <t>UTILES MEDICOS Y DE LABORATORIOS</t>
  </si>
  <si>
    <t>UTILES Y MATERIALES DE OFICINA</t>
  </si>
  <si>
    <t>ARTICULOS DE PROTESIS Y REHABILITACION</t>
  </si>
  <si>
    <t>OTROS UTILES Y MATERIALES</t>
  </si>
  <si>
    <t>REPUESTOS</t>
  </si>
  <si>
    <t>EQUIPO DE COMUNICACIONES</t>
  </si>
  <si>
    <t>MAQUINARIA Y EQUIPO INDUSTRIAL</t>
  </si>
  <si>
    <t>MAQUINARIA Y EQUIPO DE ENERGIA</t>
  </si>
  <si>
    <t>TERRESTRE</t>
  </si>
  <si>
    <t>EQUIPO EDUCACIONAL Y RECREATIVO</t>
  </si>
  <si>
    <t>EQUIPO DE OFICINA</t>
  </si>
  <si>
    <t>MOBILIARIO DE OFICINA</t>
  </si>
  <si>
    <t>MAQUINARIA Y EQUIPOS VARIOS</t>
  </si>
  <si>
    <t>EQUIPO DE COMPUTACION</t>
  </si>
  <si>
    <t>CARRETERAS Y CAMINOS</t>
  </si>
  <si>
    <t>EDIFICIOS DE ADMINISTRACION</t>
  </si>
  <si>
    <t>BECAS - CAPACITACION Y ESTUDIO</t>
  </si>
  <si>
    <t>SUBSIDIOS BENEFICOS</t>
  </si>
  <si>
    <t>SUBSIDIOS DEPORTIVOS</t>
  </si>
  <si>
    <t>SUBSIDIOS EDUCACIONALES</t>
  </si>
  <si>
    <t>INDEMNIZACIONES A INSTITUCIONES PRIVADAS</t>
  </si>
  <si>
    <t>OTRAS SIN FINES DE LUCRO</t>
  </si>
  <si>
    <t>PROPIAS</t>
  </si>
  <si>
    <t>CUOTAS A ORGANISMOS CENTROAMERICANOS</t>
  </si>
  <si>
    <t>CUOTAS A ORGANISMOS INTERAMERICANOS</t>
  </si>
  <si>
    <t>CUOTAS A ORGANISMOS MUNDIALES</t>
  </si>
  <si>
    <t>A MUNICIPALIDADES Y JUNTAS COMUNALES</t>
  </si>
  <si>
    <t>APORTES A ORGANISMOS INTERNACIONALES</t>
  </si>
  <si>
    <t>ALQUILER DE EQUIPO ELECTRONICO</t>
  </si>
  <si>
    <t>ALMACENAJE Y SERVICIOS ADUANEROS</t>
  </si>
  <si>
    <t>MAQ. Y EQUIPO DE TALLERES Y ALMACENES</t>
  </si>
  <si>
    <t>MAQUINARIAS Y EQUIPOS VARIOS</t>
  </si>
  <si>
    <t>SERVICIOS COMERCIALES Y FINANCIEROS</t>
  </si>
  <si>
    <t>A INSTITUCIONES SIN FINES DE LUCRO</t>
  </si>
  <si>
    <t>CREDITOS RECONOCIDOS-GASTOS DE REPRESENTACION FIJOS</t>
  </si>
  <si>
    <t>CUOTA PATRONAL PARA EL FONDO COMPLEMENTARIO</t>
  </si>
  <si>
    <t>* Ejecutado = suma del Gasto Devengado y el Pasivo Contingente.</t>
  </si>
  <si>
    <t xml:space="preserve">SIN TRANSFERENCIAS INTERINSTITUCIONALES, </t>
  </si>
  <si>
    <t>CREDITOS RECONOCIDOS-CONTRIB. A LA SEGURIDAD SOCIAL</t>
  </si>
  <si>
    <t>Fuente: Información del Consolidado de SIAFPA.</t>
  </si>
  <si>
    <r>
      <rPr>
        <b/>
        <u/>
        <sz val="9"/>
        <color indexed="8"/>
        <rFont val="Calibri"/>
        <family val="2"/>
      </rPr>
      <t>Nota</t>
    </r>
    <r>
      <rPr>
        <sz val="9"/>
        <color indexed="8"/>
        <rFont val="Calibri"/>
        <family val="2"/>
      </rPr>
      <t>: Toda la información contenida en este informe es preliminar.</t>
    </r>
  </si>
  <si>
    <t>EMPRESAS PRODUCTORAS Y COMERCIALES</t>
  </si>
  <si>
    <t xml:space="preserve">EJECUCIÓN PRELIMINAR DEL PRESUPUESTO MODIFICADO DE FUNCIONAMIENTO E INVERSIÓN                                                                                                                       </t>
  </si>
  <si>
    <t>GRÁFICAS DE EJECUCIÓN PRELIMINAR DEL PRESUPUESTO MODIFICADO DE FUNCIONAMIENTO E INVERSIÓN                                                                                                                       DEL MINISTERIO DE ECONOMÍA Y FINANZAS</t>
  </si>
  <si>
    <t>AL 31 DE ENERO DE 2018</t>
  </si>
  <si>
    <t>POR GRUPO DE GASTO, AL 31 DE ENERO DE 2018</t>
  </si>
  <si>
    <t>098</t>
  </si>
  <si>
    <t>ALQUILERES</t>
  </si>
  <si>
    <t>ALIMENTOS PARA ANIMALES</t>
  </si>
  <si>
    <t>OTROS COMBUSTIBLES</t>
  </si>
  <si>
    <t>MAQUINARIA Y EQUIPO DE CONSTRUCCION</t>
  </si>
  <si>
    <t>EQUIPO DE LABORATORIO</t>
  </si>
  <si>
    <t>A EMPRESAS PUBLICAS</t>
  </si>
  <si>
    <t>AL 28 DE FEBRERO DE 2018</t>
  </si>
  <si>
    <t>POR GRUPO DE GASTO, AL 28 DE FEBRERO DE 2018</t>
  </si>
  <si>
    <t>INFORMACION Y PUBLICIDAD</t>
  </si>
  <si>
    <t>VIATICOS</t>
  </si>
  <si>
    <t>TRANSPORTE DE PERSONAS Y BIENES</t>
  </si>
  <si>
    <t>MANTENIMIENTO Y REPARACION</t>
  </si>
  <si>
    <t>ALIMENTOS Y BEBIDAS</t>
  </si>
  <si>
    <t>TEXTILES Y VESTUARIO</t>
  </si>
  <si>
    <t>PRODUCTOS DE PAPEL Y CARTON</t>
  </si>
  <si>
    <t>PRODUCTOS QUIMICOS Y CONEXOS</t>
  </si>
  <si>
    <t>MATERIALES PARA CONSTRUCCION Y MANTENIM.</t>
  </si>
  <si>
    <t>PRODUCTOS VARIOS</t>
  </si>
  <si>
    <t>UTILES Y MATERIALES DIVERSOS</t>
  </si>
  <si>
    <t>MAQUINARIA Y EQUIPOS VARIOS.</t>
  </si>
  <si>
    <t>CREDITOS RECONOCIDOS POR EQUIPO DE COMPUTACION</t>
  </si>
  <si>
    <t>INDEMNIZACIONES LABORALES</t>
  </si>
  <si>
    <t>BECAS DE ESTUDIO</t>
  </si>
  <si>
    <t>OTRAS EDIFICACIONES</t>
  </si>
  <si>
    <t>AL 31 DE MARZO DE 2018</t>
  </si>
  <si>
    <t>POR GRUPO DE GASTO, AL 31 DE MARZO DE 2018</t>
  </si>
  <si>
    <t>OTROS TEXTILES Y VESTUARIOS</t>
  </si>
  <si>
    <t>AL 30 DE ABRIL DE 2018</t>
  </si>
  <si>
    <t>MAQUINARIA Y EQUIPO DE PRODUCCION</t>
  </si>
  <si>
    <t>BECAS UNIVERSITARIAS</t>
  </si>
  <si>
    <t>A INSTITUCIONES PRIVADAS</t>
  </si>
  <si>
    <t>AL EXTERIOR</t>
  </si>
  <si>
    <t>AL SECTOR PRIVADO</t>
  </si>
  <si>
    <t>POR GRUPO DE GASTO, AL 30 DE ABRIL DE 2018</t>
  </si>
  <si>
    <t>AL 31 DE MAYO DE 2018</t>
  </si>
  <si>
    <t>POR GRUPO DE GASTO, AL 31 DE MAYO DE 2018</t>
  </si>
  <si>
    <t>SERVICIOS BASICOS</t>
  </si>
  <si>
    <t>COMBUSTIBLES Y LUBRICANTES</t>
  </si>
  <si>
    <t>MAQUINARIA Y EQUIPO AGROPECUARIO</t>
  </si>
  <si>
    <t>MAQUINARIA Y EQUIPO DE TRANSPORTE</t>
  </si>
  <si>
    <t>DONATIVOS A PERSONAS</t>
  </si>
  <si>
    <t>BONIFICACION POR ANTIGUEDAD</t>
  </si>
  <si>
    <t>AVENIDAS, CALLES Y ACERAS</t>
  </si>
  <si>
    <t xml:space="preserve">                                            GRÁFICAS DE EJECUCIÓN PRELIMINAR DEL PRESUPUESTO MODIFICADO DE FUNCIONAMIENTO E INVERSIÓN                                                                                                                       DEL MINISTERIO DE ECONOMÍA Y FINANZAS</t>
  </si>
  <si>
    <t>AL 30 DE JUNIO DE 2018</t>
  </si>
  <si>
    <t>POR GRUPO DE GASTO, AL 30 DE JUNIO DE 2018</t>
  </si>
  <si>
    <t>MARÍTIMO</t>
  </si>
  <si>
    <t>EQUIPO MEDICO Y ODONTOLOGICO</t>
  </si>
  <si>
    <t>AL 31 DE JULIO DE 2018</t>
  </si>
  <si>
    <t>POR GRUPO DE GASTO, AL 31 DE JULIO DE 2018</t>
  </si>
  <si>
    <t>AL 31 DE AGOSTO DE 2018</t>
  </si>
  <si>
    <t>INSTRUMENTAL MEDICO Y QUIRURGICO</t>
  </si>
  <si>
    <t>POR GRUPO DE GASTO, AL 31 DE AGOSTO DE 2018</t>
  </si>
  <si>
    <t>AL 30 DE SEPTIEMBRE DE 2018</t>
  </si>
  <si>
    <t>MARITIMO</t>
  </si>
  <si>
    <t>EDIFICACIONES</t>
  </si>
  <si>
    <t>OTRAS TRANSFERENCIAS</t>
  </si>
  <si>
    <t>SUBSIDIOS CULTURALES Y CIENTIFICOS</t>
  </si>
  <si>
    <t>MUNICIPALIDADES Y JUNTAS COMUNALES</t>
  </si>
  <si>
    <t>POR GRUPO DE GASTO, AL 30 DE SEPTIEMBRE DE 2018</t>
  </si>
  <si>
    <t>AL 31 DE OCTUBRE DE 2018</t>
  </si>
  <si>
    <t>POR GRUPO DE GASTO, AL 31 DE OCTUBRE DE 2018</t>
  </si>
  <si>
    <t>AL 30 DE NOVIEMBRE DE 2018</t>
  </si>
  <si>
    <t>POR GRUPO DE GASTO, AL 30 DE NOVIEMBRE DE 2018</t>
  </si>
  <si>
    <t>AL 31 DE DICIEMBRE DE 2018</t>
  </si>
  <si>
    <t>POR GRUPO DE GASTO,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</si>
</sst>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%"/>
  </numFmts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253">
    <xf numFmtId="0" fontId="0" fillId="0" borderId="0" xfId="0"/>
    <xf numFmtId="3" fontId="0" fillId="0" borderId="1" xfId="0" applyNumberFormat="1" applyFill="1" applyBorder="1" applyAlignment="1" applyProtection="1">
      <alignment horizontal="right"/>
      <protection locked="0"/>
    </xf>
    <xf numFmtId="3" fontId="0" fillId="0" borderId="2" xfId="0" applyNumberFormat="1" applyFont="1" applyFill="1" applyBorder="1" applyAlignment="1">
      <alignment horizontal="right"/>
    </xf>
    <xf numFmtId="49" fontId="0" fillId="0" borderId="1" xfId="0" applyNumberFormat="1" applyBorder="1" applyAlignment="1" applyProtection="1">
      <alignment horizontal="right" vertical="top" wrapText="1"/>
      <protection locked="0"/>
    </xf>
    <xf numFmtId="3" fontId="0" fillId="0" borderId="1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4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2" xfId="0" applyNumberFormat="1" applyFill="1" applyBorder="1" applyAlignment="1" applyProtection="1">
      <alignment horizontal="right"/>
      <protection locked="0"/>
    </xf>
    <xf numFmtId="3" fontId="0" fillId="0" borderId="2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7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10" xfId="0" applyBorder="1" applyAlignment="1" applyProtection="1">
      <alignment horizontal="justify" vertical="distributed" wrapText="1"/>
      <protection locked="0"/>
    </xf>
    <xf numFmtId="3" fontId="0" fillId="0" borderId="3" xfId="0" applyNumberFormat="1" applyFont="1" applyBorder="1" applyAlignment="1" applyProtection="1">
      <alignment horizontal="right"/>
      <protection locked="0"/>
    </xf>
    <xf numFmtId="3" fontId="0" fillId="0" borderId="4" xfId="0" applyNumberFormat="1" applyFont="1" applyBorder="1" applyAlignment="1" applyProtection="1">
      <alignment horizontal="right"/>
      <protection locked="0"/>
    </xf>
    <xf numFmtId="3" fontId="0" fillId="0" borderId="11" xfId="0" applyNumberFormat="1" applyFont="1" applyBorder="1" applyAlignment="1" applyProtection="1">
      <alignment horizontal="right"/>
      <protection locked="0"/>
    </xf>
    <xf numFmtId="3" fontId="0" fillId="0" borderId="12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3" fontId="0" fillId="0" borderId="12" xfId="0" applyNumberFormat="1" applyBorder="1" applyAlignment="1" applyProtection="1">
      <alignment horizontal="right"/>
      <protection locked="0"/>
    </xf>
    <xf numFmtId="3" fontId="0" fillId="0" borderId="1" xfId="0" applyNumberFormat="1" applyFont="1" applyBorder="1" applyAlignment="1" applyProtection="1">
      <alignment horizontal="right"/>
      <protection locked="0"/>
    </xf>
    <xf numFmtId="3" fontId="0" fillId="0" borderId="2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vertical="top" wrapText="1"/>
      <protection locked="0"/>
    </xf>
    <xf numFmtId="3" fontId="0" fillId="4" borderId="3" xfId="0" applyNumberFormat="1" applyFont="1" applyFill="1" applyBorder="1" applyAlignment="1" applyProtection="1">
      <alignment horizontal="right"/>
      <protection locked="0"/>
    </xf>
    <xf numFmtId="3" fontId="0" fillId="4" borderId="4" xfId="0" applyNumberFormat="1" applyFont="1" applyFill="1" applyBorder="1" applyAlignment="1" applyProtection="1">
      <alignment horizontal="right"/>
      <protection locked="0"/>
    </xf>
    <xf numFmtId="3" fontId="0" fillId="4" borderId="1" xfId="0" applyNumberFormat="1" applyFont="1" applyFill="1" applyBorder="1" applyAlignment="1" applyProtection="1">
      <alignment horizontal="right"/>
      <protection locked="0"/>
    </xf>
    <xf numFmtId="3" fontId="0" fillId="4" borderId="2" xfId="0" applyNumberFormat="1" applyFont="1" applyFill="1" applyBorder="1" applyAlignment="1" applyProtection="1">
      <alignment horizontal="right"/>
      <protection locked="0"/>
    </xf>
    <xf numFmtId="3" fontId="0" fillId="4" borderId="2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 applyProtection="1">
      <alignment horizontal="right"/>
    </xf>
    <xf numFmtId="3" fontId="7" fillId="3" borderId="9" xfId="0" applyNumberFormat="1" applyFont="1" applyFill="1" applyBorder="1" applyAlignment="1" applyProtection="1">
      <alignment horizontal="right"/>
    </xf>
    <xf numFmtId="3" fontId="0" fillId="4" borderId="3" xfId="0" applyNumberFormat="1" applyFont="1" applyFill="1" applyBorder="1" applyAlignment="1" applyProtection="1">
      <alignment horizontal="right"/>
    </xf>
    <xf numFmtId="3" fontId="0" fillId="4" borderId="4" xfId="0" applyNumberFormat="1" applyFont="1" applyFill="1" applyBorder="1" applyAlignment="1" applyProtection="1">
      <alignment horizontal="right"/>
    </xf>
    <xf numFmtId="3" fontId="0" fillId="4" borderId="11" xfId="0" applyNumberFormat="1" applyFill="1" applyBorder="1" applyAlignment="1" applyProtection="1">
      <alignment horizontal="right"/>
      <protection locked="0"/>
    </xf>
    <xf numFmtId="3" fontId="0" fillId="4" borderId="12" xfId="0" applyNumberFormat="1" applyFill="1" applyBorder="1" applyAlignment="1" applyProtection="1">
      <alignment horizontal="right"/>
      <protection locked="0"/>
    </xf>
    <xf numFmtId="3" fontId="0" fillId="4" borderId="13" xfId="0" applyNumberFormat="1" applyFont="1" applyFill="1" applyBorder="1" applyAlignment="1" applyProtection="1">
      <alignment horizontal="right"/>
      <protection locked="0"/>
    </xf>
    <xf numFmtId="3" fontId="0" fillId="4" borderId="14" xfId="0" applyNumberFormat="1" applyFont="1" applyFill="1" applyBorder="1" applyAlignment="1">
      <alignment horizontal="right"/>
    </xf>
    <xf numFmtId="3" fontId="0" fillId="4" borderId="13" xfId="0" applyNumberFormat="1" applyFill="1" applyBorder="1" applyAlignment="1" applyProtection="1">
      <alignment horizontal="right"/>
      <protection locked="0"/>
    </xf>
    <xf numFmtId="3" fontId="0" fillId="4" borderId="14" xfId="0" applyNumberFormat="1" applyFill="1" applyBorder="1" applyAlignment="1" applyProtection="1">
      <alignment horizontal="right"/>
      <protection locked="0"/>
    </xf>
    <xf numFmtId="3" fontId="0" fillId="4" borderId="1" xfId="0" applyNumberForma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3" fontId="0" fillId="4" borderId="1" xfId="0" applyNumberFormat="1" applyFill="1" applyBorder="1" applyAlignment="1" applyProtection="1">
      <alignment horizontal="right"/>
      <protection locked="0"/>
    </xf>
    <xf numFmtId="3" fontId="0" fillId="4" borderId="2" xfId="0" applyNumberFormat="1" applyFill="1" applyBorder="1" applyAlignment="1" applyProtection="1">
      <alignment horizontal="right"/>
      <protection locked="0"/>
    </xf>
    <xf numFmtId="3" fontId="0" fillId="4" borderId="11" xfId="0" applyNumberFormat="1" applyFont="1" applyFill="1" applyBorder="1" applyAlignment="1" applyProtection="1">
      <alignment horizontal="right"/>
      <protection locked="0"/>
    </xf>
    <xf numFmtId="3" fontId="0" fillId="4" borderId="12" xfId="0" applyNumberFormat="1" applyFont="1" applyFill="1" applyBorder="1" applyAlignment="1">
      <alignment horizontal="right"/>
    </xf>
    <xf numFmtId="173" fontId="6" fillId="2" borderId="15" xfId="2" applyNumberFormat="1" applyFont="1" applyFill="1" applyBorder="1" applyAlignment="1">
      <alignment horizontal="right"/>
    </xf>
    <xf numFmtId="173" fontId="8" fillId="3" borderId="16" xfId="2" applyNumberFormat="1" applyFont="1" applyFill="1" applyBorder="1" applyAlignment="1">
      <alignment horizontal="right"/>
    </xf>
    <xf numFmtId="173" fontId="9" fillId="4" borderId="17" xfId="2" applyNumberFormat="1" applyFont="1" applyFill="1" applyBorder="1" applyAlignment="1">
      <alignment horizontal="right"/>
    </xf>
    <xf numFmtId="173" fontId="9" fillId="4" borderId="10" xfId="2" applyNumberFormat="1" applyFont="1" applyFill="1" applyBorder="1" applyAlignment="1">
      <alignment horizontal="right"/>
    </xf>
    <xf numFmtId="173" fontId="9" fillId="4" borderId="18" xfId="2" applyNumberFormat="1" applyFont="1" applyFill="1" applyBorder="1" applyAlignment="1">
      <alignment horizontal="right"/>
    </xf>
    <xf numFmtId="173" fontId="9" fillId="4" borderId="19" xfId="2" applyNumberFormat="1" applyFont="1" applyFill="1" applyBorder="1" applyAlignment="1">
      <alignment horizontal="right"/>
    </xf>
    <xf numFmtId="173" fontId="7" fillId="3" borderId="16" xfId="2" applyNumberFormat="1" applyFont="1" applyFill="1" applyBorder="1" applyAlignment="1">
      <alignment horizontal="right"/>
    </xf>
    <xf numFmtId="173" fontId="5" fillId="0" borderId="17" xfId="2" applyNumberFormat="1" applyFont="1" applyBorder="1" applyAlignment="1">
      <alignment horizontal="right"/>
    </xf>
    <xf numFmtId="173" fontId="5" fillId="0" borderId="10" xfId="2" applyNumberFormat="1" applyFont="1" applyBorder="1" applyAlignment="1">
      <alignment horizontal="right"/>
    </xf>
    <xf numFmtId="173" fontId="0" fillId="0" borderId="10" xfId="2" applyNumberFormat="1" applyFont="1" applyBorder="1" applyAlignment="1">
      <alignment horizontal="right"/>
    </xf>
    <xf numFmtId="173" fontId="5" fillId="4" borderId="17" xfId="2" applyNumberFormat="1" applyFont="1" applyFill="1" applyBorder="1" applyAlignment="1">
      <alignment horizontal="right"/>
    </xf>
    <xf numFmtId="173" fontId="5" fillId="4" borderId="10" xfId="2" applyNumberFormat="1" applyFont="1" applyFill="1" applyBorder="1" applyAlignment="1">
      <alignment horizontal="right"/>
    </xf>
    <xf numFmtId="173" fontId="5" fillId="4" borderId="19" xfId="2" applyNumberFormat="1" applyFont="1" applyFill="1" applyBorder="1" applyAlignment="1">
      <alignment horizontal="right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right" vertical="top" wrapText="1"/>
      <protection locked="0"/>
    </xf>
    <xf numFmtId="0" fontId="0" fillId="0" borderId="19" xfId="0" applyBorder="1" applyAlignment="1" applyProtection="1">
      <alignment horizontal="justify" vertical="distributed" wrapText="1"/>
      <protection locked="0"/>
    </xf>
    <xf numFmtId="3" fontId="0" fillId="0" borderId="13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 applyProtection="1">
      <alignment horizontal="right"/>
      <protection locked="0"/>
    </xf>
    <xf numFmtId="173" fontId="5" fillId="0" borderId="19" xfId="2" applyNumberFormat="1" applyFont="1" applyBorder="1" applyAlignment="1">
      <alignment horizontal="right"/>
    </xf>
    <xf numFmtId="3" fontId="0" fillId="0" borderId="13" xfId="0" applyNumberFormat="1" applyFill="1" applyBorder="1" applyAlignment="1" applyProtection="1">
      <alignment horizontal="right"/>
      <protection locked="0"/>
    </xf>
    <xf numFmtId="3" fontId="0" fillId="0" borderId="14" xfId="0" applyNumberFormat="1" applyFont="1" applyFill="1" applyBorder="1" applyAlignment="1">
      <alignment horizontal="right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4" borderId="17" xfId="0" applyFont="1" applyFill="1" applyBorder="1" applyAlignment="1">
      <alignment horizontal="left" vertical="top" wrapText="1"/>
    </xf>
    <xf numFmtId="0" fontId="0" fillId="0" borderId="0" xfId="0" applyFont="1"/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173" fontId="0" fillId="0" borderId="0" xfId="0" applyNumberFormat="1"/>
    <xf numFmtId="3" fontId="0" fillId="4" borderId="20" xfId="0" applyNumberFormat="1" applyFont="1" applyFill="1" applyBorder="1" applyAlignment="1" applyProtection="1">
      <alignment horizontal="right"/>
      <protection locked="0"/>
    </xf>
    <xf numFmtId="173" fontId="4" fillId="4" borderId="10" xfId="2" applyNumberFormat="1" applyFont="1" applyFill="1" applyBorder="1" applyAlignment="1">
      <alignment horizontal="right"/>
    </xf>
    <xf numFmtId="173" fontId="4" fillId="4" borderId="19" xfId="2" applyNumberFormat="1" applyFont="1" applyFill="1" applyBorder="1" applyAlignment="1">
      <alignment horizontal="right"/>
    </xf>
    <xf numFmtId="173" fontId="4" fillId="4" borderId="17" xfId="2" applyNumberFormat="1" applyFont="1" applyFill="1" applyBorder="1" applyAlignment="1">
      <alignment horizontal="right"/>
    </xf>
    <xf numFmtId="173" fontId="4" fillId="4" borderId="18" xfId="2" applyNumberFormat="1" applyFont="1" applyFill="1" applyBorder="1" applyAlignment="1">
      <alignment horizontal="right"/>
    </xf>
    <xf numFmtId="0" fontId="0" fillId="0" borderId="0" xfId="0" applyAlignment="1"/>
    <xf numFmtId="0" fontId="10" fillId="0" borderId="21" xfId="0" applyFont="1" applyFill="1" applyBorder="1" applyAlignment="1">
      <alignment vertical="top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4" borderId="3" xfId="0" applyFont="1" applyFill="1" applyBorder="1" applyAlignment="1">
      <alignment horizontal="right" vertical="top" wrapText="1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11" fillId="0" borderId="2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0" xfId="1" applyProtection="1">
      <protection locked="0"/>
    </xf>
    <xf numFmtId="49" fontId="0" fillId="0" borderId="22" xfId="0" applyNumberFormat="1" applyBorder="1" applyAlignment="1" applyProtection="1">
      <alignment horizontal="right" vertical="top" wrapText="1"/>
      <protection locked="0"/>
    </xf>
    <xf numFmtId="0" fontId="5" fillId="0" borderId="0" xfId="1" applyProtection="1"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3" fontId="0" fillId="0" borderId="22" xfId="0" applyNumberFormat="1" applyBorder="1" applyAlignment="1" applyProtection="1">
      <alignment horizontal="right"/>
      <protection locked="0"/>
    </xf>
    <xf numFmtId="3" fontId="0" fillId="0" borderId="24" xfId="0" applyNumberFormat="1" applyBorder="1" applyAlignment="1" applyProtection="1">
      <alignment horizontal="right"/>
      <protection locked="0"/>
    </xf>
    <xf numFmtId="3" fontId="0" fillId="0" borderId="22" xfId="0" applyNumberFormat="1" applyFill="1" applyBorder="1" applyAlignment="1" applyProtection="1">
      <alignment horizontal="right"/>
      <protection locked="0"/>
    </xf>
    <xf numFmtId="3" fontId="0" fillId="0" borderId="24" xfId="0" applyNumberFormat="1" applyFont="1" applyFill="1" applyBorder="1" applyAlignment="1">
      <alignment horizontal="right"/>
    </xf>
    <xf numFmtId="173" fontId="9" fillId="4" borderId="23" xfId="2" applyNumberFormat="1" applyFont="1" applyFill="1" applyBorder="1" applyAlignment="1">
      <alignment horizontal="right"/>
    </xf>
    <xf numFmtId="0" fontId="0" fillId="0" borderId="1" xfId="0" applyBorder="1" applyAlignment="1" applyProtection="1">
      <alignment horizontal="right" vertical="top" wrapText="1"/>
      <protection locked="0"/>
    </xf>
    <xf numFmtId="0" fontId="0" fillId="4" borderId="11" xfId="0" applyFont="1" applyFill="1" applyBorder="1" applyAlignment="1">
      <alignment horizontal="right" vertical="top" wrapText="1"/>
    </xf>
    <xf numFmtId="0" fontId="0" fillId="4" borderId="18" xfId="0" applyFont="1" applyFill="1" applyBorder="1" applyAlignment="1">
      <alignment horizontal="left" vertical="top" wrapText="1"/>
    </xf>
    <xf numFmtId="3" fontId="0" fillId="4" borderId="11" xfId="0" applyNumberFormat="1" applyFont="1" applyFill="1" applyBorder="1" applyAlignment="1" applyProtection="1">
      <alignment horizontal="right"/>
    </xf>
    <xf numFmtId="3" fontId="0" fillId="4" borderId="12" xfId="0" applyNumberFormat="1" applyFont="1" applyFill="1" applyBorder="1" applyAlignment="1" applyProtection="1">
      <alignment horizontal="right"/>
    </xf>
    <xf numFmtId="173" fontId="1" fillId="4" borderId="18" xfId="2" applyNumberFormat="1" applyFont="1" applyFill="1" applyBorder="1" applyAlignment="1">
      <alignment horizontal="right"/>
    </xf>
    <xf numFmtId="0" fontId="0" fillId="0" borderId="25" xfId="0" applyBorder="1" applyAlignment="1" applyProtection="1">
      <alignment horizontal="left" vertical="top" wrapText="1"/>
      <protection locked="0"/>
    </xf>
    <xf numFmtId="0" fontId="5" fillId="0" borderId="0" xfId="1" applyProtection="1"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3" fontId="0" fillId="0" borderId="28" xfId="0" applyNumberFormat="1" applyBorder="1" applyAlignment="1" applyProtection="1">
      <alignment horizontal="right"/>
      <protection locked="0"/>
    </xf>
    <xf numFmtId="3" fontId="0" fillId="0" borderId="29" xfId="0" applyNumberFormat="1" applyBorder="1" applyAlignment="1" applyProtection="1">
      <alignment horizontal="right"/>
      <protection locked="0"/>
    </xf>
    <xf numFmtId="3" fontId="0" fillId="0" borderId="20" xfId="0" applyNumberFormat="1" applyBorder="1" applyAlignment="1" applyProtection="1">
      <alignment horizontal="right"/>
      <protection locked="0"/>
    </xf>
    <xf numFmtId="3" fontId="0" fillId="0" borderId="20" xfId="0" applyNumberFormat="1" applyFill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7" fillId="3" borderId="5" xfId="0" applyNumberFormat="1" applyFont="1" applyFill="1" applyBorder="1" applyAlignment="1">
      <alignment horizontal="right"/>
    </xf>
    <xf numFmtId="3" fontId="7" fillId="3" borderId="6" xfId="0" applyNumberFormat="1" applyFont="1" applyFill="1" applyBorder="1" applyAlignment="1">
      <alignment horizontal="right"/>
    </xf>
    <xf numFmtId="173" fontId="7" fillId="3" borderId="15" xfId="2" applyNumberFormat="1" applyFont="1" applyFill="1" applyBorder="1" applyAlignment="1">
      <alignment horizontal="right"/>
    </xf>
    <xf numFmtId="3" fontId="0" fillId="0" borderId="13" xfId="0" applyNumberFormat="1" applyFont="1" applyBorder="1" applyAlignment="1" applyProtection="1">
      <alignment horizontal="right"/>
      <protection locked="0"/>
    </xf>
    <xf numFmtId="3" fontId="0" fillId="0" borderId="14" xfId="0" applyNumberFormat="1" applyFont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3" fontId="0" fillId="0" borderId="31" xfId="0" applyNumberFormat="1" applyBorder="1" applyAlignment="1" applyProtection="1">
      <alignment horizontal="right"/>
      <protection locked="0"/>
    </xf>
    <xf numFmtId="3" fontId="7" fillId="3" borderId="7" xfId="0" applyNumberFormat="1" applyFont="1" applyFill="1" applyBorder="1" applyAlignment="1">
      <alignment horizontal="right"/>
    </xf>
    <xf numFmtId="173" fontId="8" fillId="3" borderId="15" xfId="2" applyNumberFormat="1" applyFont="1" applyFill="1" applyBorder="1" applyAlignment="1">
      <alignment horizontal="right"/>
    </xf>
    <xf numFmtId="0" fontId="0" fillId="0" borderId="17" xfId="0" applyFill="1" applyBorder="1" applyAlignment="1" applyProtection="1">
      <alignment horizontal="left" vertical="top" wrapText="1"/>
      <protection locked="0"/>
    </xf>
    <xf numFmtId="3" fontId="0" fillId="4" borderId="28" xfId="0" applyNumberFormat="1" applyFont="1" applyFill="1" applyBorder="1" applyAlignment="1" applyProtection="1">
      <alignment horizontal="right"/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3" fontId="0" fillId="4" borderId="4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3" fontId="0" fillId="4" borderId="31" xfId="0" applyNumberFormat="1" applyFont="1" applyFill="1" applyBorder="1" applyAlignment="1" applyProtection="1">
      <alignment horizontal="right"/>
      <protection locked="0"/>
    </xf>
    <xf numFmtId="3" fontId="0" fillId="4" borderId="14" xfId="0" applyNumberFormat="1" applyFont="1" applyFill="1" applyBorder="1" applyAlignment="1" applyProtection="1">
      <alignment horizontal="right"/>
      <protection locked="0"/>
    </xf>
    <xf numFmtId="9" fontId="4" fillId="4" borderId="13" xfId="2" applyFont="1" applyFill="1" applyBorder="1" applyAlignment="1">
      <alignment horizontal="right"/>
    </xf>
    <xf numFmtId="9" fontId="4" fillId="4" borderId="14" xfId="2" applyFont="1" applyFill="1" applyBorder="1" applyAlignment="1">
      <alignment horizontal="right"/>
    </xf>
    <xf numFmtId="173" fontId="4" fillId="4" borderId="32" xfId="2" applyNumberFormat="1" applyFont="1" applyFill="1" applyBorder="1" applyAlignment="1">
      <alignment horizontal="right"/>
    </xf>
    <xf numFmtId="3" fontId="0" fillId="4" borderId="4" xfId="0" applyNumberFormat="1" applyFont="1" applyFill="1" applyBorder="1" applyAlignment="1">
      <alignment horizontal="right"/>
    </xf>
    <xf numFmtId="0" fontId="0" fillId="0" borderId="19" xfId="0" applyFill="1" applyBorder="1" applyAlignment="1" applyProtection="1">
      <alignment horizontal="left" vertical="top" wrapText="1"/>
      <protection locked="0"/>
    </xf>
    <xf numFmtId="3" fontId="0" fillId="0" borderId="14" xfId="0" applyNumberFormat="1" applyFont="1" applyBorder="1" applyAlignment="1">
      <alignment horizontal="right"/>
    </xf>
    <xf numFmtId="49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5" fillId="0" borderId="0" xfId="1" applyProtection="1">
      <protection locked="0"/>
    </xf>
    <xf numFmtId="3" fontId="0" fillId="0" borderId="22" xfId="0" applyNumberFormat="1" applyFont="1" applyBorder="1" applyAlignment="1" applyProtection="1">
      <alignment horizontal="right"/>
      <protection locked="0"/>
    </xf>
    <xf numFmtId="3" fontId="0" fillId="0" borderId="24" xfId="0" applyNumberFormat="1" applyFont="1" applyBorder="1" applyAlignment="1" applyProtection="1">
      <alignment horizontal="right"/>
      <protection locked="0"/>
    </xf>
    <xf numFmtId="3" fontId="0" fillId="0" borderId="24" xfId="0" applyNumberFormat="1" applyFont="1" applyBorder="1" applyAlignment="1">
      <alignment horizontal="right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right" vertical="top" wrapText="1"/>
      <protection locked="0"/>
    </xf>
    <xf numFmtId="0" fontId="0" fillId="0" borderId="13" xfId="0" applyBorder="1" applyAlignment="1" applyProtection="1">
      <alignment horizontal="righ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3" fontId="0" fillId="4" borderId="22" xfId="0" applyNumberFormat="1" applyFont="1" applyFill="1" applyBorder="1" applyAlignment="1" applyProtection="1">
      <alignment horizontal="right"/>
      <protection locked="0"/>
    </xf>
    <xf numFmtId="3" fontId="0" fillId="4" borderId="24" xfId="0" applyNumberFormat="1" applyFon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3" fontId="0" fillId="4" borderId="29" xfId="0" applyNumberFormat="1" applyFont="1" applyFill="1" applyBorder="1" applyAlignment="1" applyProtection="1">
      <alignment horizontal="right"/>
      <protection locked="0"/>
    </xf>
    <xf numFmtId="3" fontId="0" fillId="4" borderId="12" xfId="0" applyNumberFormat="1" applyFont="1" applyFill="1" applyBorder="1" applyAlignment="1" applyProtection="1">
      <alignment horizontal="right"/>
      <protection locked="0"/>
    </xf>
    <xf numFmtId="3" fontId="0" fillId="4" borderId="34" xfId="0" applyNumberFormat="1" applyFont="1" applyFill="1" applyBorder="1" applyAlignment="1" applyProtection="1">
      <alignment horizontal="right"/>
      <protection locked="0"/>
    </xf>
    <xf numFmtId="3" fontId="0" fillId="4" borderId="22" xfId="0" applyNumberFormat="1" applyFill="1" applyBorder="1" applyAlignment="1">
      <alignment horizontal="right"/>
    </xf>
    <xf numFmtId="3" fontId="0" fillId="4" borderId="24" xfId="0" applyNumberFormat="1" applyFill="1" applyBorder="1" applyAlignment="1">
      <alignment horizontal="right"/>
    </xf>
    <xf numFmtId="173" fontId="9" fillId="4" borderId="35" xfId="2" applyNumberFormat="1" applyFont="1" applyFill="1" applyBorder="1" applyAlignment="1">
      <alignment horizontal="right"/>
    </xf>
    <xf numFmtId="0" fontId="0" fillId="0" borderId="36" xfId="0" applyBorder="1" applyAlignment="1" applyProtection="1">
      <alignment vertical="top" wrapText="1"/>
      <protection locked="0"/>
    </xf>
    <xf numFmtId="0" fontId="5" fillId="0" borderId="0" xfId="1" applyProtection="1">
      <protection locked="0"/>
    </xf>
    <xf numFmtId="0" fontId="0" fillId="0" borderId="37" xfId="0" applyFill="1" applyBorder="1" applyAlignment="1" applyProtection="1">
      <alignment horizontal="left" vertical="top" wrapText="1"/>
      <protection locked="0"/>
    </xf>
    <xf numFmtId="3" fontId="0" fillId="4" borderId="36" xfId="0" applyNumberFormat="1" applyFont="1" applyFill="1" applyBorder="1" applyAlignment="1" applyProtection="1">
      <alignment horizontal="right"/>
      <protection locked="0"/>
    </xf>
    <xf numFmtId="3" fontId="0" fillId="4" borderId="38" xfId="0" applyNumberFormat="1" applyFont="1" applyFill="1" applyBorder="1" applyAlignment="1">
      <alignment horizontal="right"/>
    </xf>
    <xf numFmtId="173" fontId="5" fillId="4" borderId="37" xfId="2" applyNumberFormat="1" applyFont="1" applyFill="1" applyBorder="1" applyAlignment="1">
      <alignment horizontal="right"/>
    </xf>
    <xf numFmtId="3" fontId="0" fillId="4" borderId="36" xfId="0" applyNumberFormat="1" applyFill="1" applyBorder="1" applyAlignment="1" applyProtection="1">
      <alignment horizontal="right"/>
      <protection locked="0"/>
    </xf>
    <xf numFmtId="3" fontId="0" fillId="4" borderId="38" xfId="0" applyNumberFormat="1" applyFill="1" applyBorder="1" applyAlignment="1" applyProtection="1">
      <alignment horizontal="right"/>
      <protection locked="0"/>
    </xf>
    <xf numFmtId="173" fontId="9" fillId="4" borderId="37" xfId="2" applyNumberFormat="1" applyFont="1" applyFill="1" applyBorder="1" applyAlignment="1">
      <alignment horizontal="right"/>
    </xf>
    <xf numFmtId="3" fontId="4" fillId="4" borderId="13" xfId="2" applyNumberFormat="1" applyFont="1" applyFill="1" applyBorder="1" applyAlignment="1">
      <alignment horizontal="right"/>
    </xf>
    <xf numFmtId="0" fontId="5" fillId="0" borderId="0" xfId="1" applyProtection="1">
      <protection locked="0"/>
    </xf>
    <xf numFmtId="3" fontId="4" fillId="4" borderId="14" xfId="2" applyNumberFormat="1" applyFont="1" applyFill="1" applyBorder="1" applyAlignment="1">
      <alignment horizontal="right"/>
    </xf>
    <xf numFmtId="0" fontId="5" fillId="0" borderId="0" xfId="1" applyBorder="1" applyAlignment="1" applyProtection="1">
      <alignment horizontal="center"/>
      <protection locked="0"/>
    </xf>
    <xf numFmtId="0" fontId="5" fillId="0" borderId="0" xfId="1" applyProtection="1">
      <protection locked="0"/>
    </xf>
    <xf numFmtId="0" fontId="5" fillId="0" borderId="0" xfId="1" applyProtection="1">
      <protection locked="0"/>
    </xf>
    <xf numFmtId="0" fontId="5" fillId="0" borderId="0" xfId="1" applyProtection="1">
      <protection locked="0"/>
    </xf>
    <xf numFmtId="0" fontId="0" fillId="4" borderId="22" xfId="0" applyFill="1" applyBorder="1" applyAlignment="1" applyProtection="1">
      <alignment vertical="top" wrapText="1"/>
      <protection locked="0"/>
    </xf>
    <xf numFmtId="0" fontId="5" fillId="0" borderId="0" xfId="1" applyProtection="1">
      <protection locked="0"/>
    </xf>
    <xf numFmtId="0" fontId="0" fillId="4" borderId="23" xfId="0" applyFill="1" applyBorder="1" applyAlignment="1" applyProtection="1">
      <alignment horizontal="left" vertical="top" wrapText="1"/>
      <protection locked="0"/>
    </xf>
    <xf numFmtId="3" fontId="0" fillId="4" borderId="24" xfId="0" applyNumberFormat="1" applyFont="1" applyFill="1" applyBorder="1" applyAlignment="1">
      <alignment horizontal="right"/>
    </xf>
    <xf numFmtId="173" fontId="4" fillId="4" borderId="23" xfId="2" applyNumberFormat="1" applyFont="1" applyFill="1" applyBorder="1" applyAlignment="1">
      <alignment horizontal="right"/>
    </xf>
    <xf numFmtId="3" fontId="0" fillId="4" borderId="22" xfId="0" applyNumberFormat="1" applyFill="1" applyBorder="1" applyAlignment="1" applyProtection="1">
      <alignment horizontal="right"/>
      <protection locked="0"/>
    </xf>
    <xf numFmtId="3" fontId="0" fillId="4" borderId="24" xfId="0" applyNumberFormat="1" applyFill="1" applyBorder="1" applyAlignment="1" applyProtection="1">
      <alignment horizontal="right"/>
      <protection locked="0"/>
    </xf>
    <xf numFmtId="0" fontId="5" fillId="0" borderId="0" xfId="1" applyProtection="1">
      <protection locked="0"/>
    </xf>
    <xf numFmtId="0" fontId="5" fillId="0" borderId="0" xfId="1" applyProtection="1">
      <protection locked="0"/>
    </xf>
    <xf numFmtId="3" fontId="1" fillId="4" borderId="13" xfId="2" applyNumberFormat="1" applyFont="1" applyFill="1" applyBorder="1" applyAlignment="1">
      <alignment horizontal="right"/>
    </xf>
    <xf numFmtId="0" fontId="5" fillId="0" borderId="0" xfId="1" applyProtection="1">
      <protection locked="0"/>
    </xf>
    <xf numFmtId="0" fontId="5" fillId="0" borderId="0" xfId="1" applyProtection="1">
      <protection locked="0"/>
    </xf>
    <xf numFmtId="3" fontId="1" fillId="4" borderId="14" xfId="2" applyNumberFormat="1" applyFont="1" applyFill="1" applyBorder="1" applyAlignment="1">
      <alignment horizontal="right"/>
    </xf>
    <xf numFmtId="173" fontId="1" fillId="4" borderId="32" xfId="2" applyNumberFormat="1" applyFont="1" applyFill="1" applyBorder="1" applyAlignment="1">
      <alignment horizontal="right"/>
    </xf>
    <xf numFmtId="0" fontId="7" fillId="5" borderId="22" xfId="0" applyFont="1" applyFill="1" applyBorder="1" applyAlignment="1" applyProtection="1">
      <alignment horizontal="center" vertical="center" wrapText="1"/>
      <protection locked="0"/>
    </xf>
    <xf numFmtId="0" fontId="7" fillId="5" borderId="24" xfId="0" applyFont="1" applyFill="1" applyBorder="1" applyAlignment="1">
      <alignment horizontal="center" vertical="center" wrapText="1"/>
    </xf>
    <xf numFmtId="173" fontId="7" fillId="5" borderId="23" xfId="0" applyNumberFormat="1" applyFont="1" applyFill="1" applyBorder="1" applyAlignment="1">
      <alignment horizontal="center" vertical="center" wrapText="1"/>
    </xf>
    <xf numFmtId="173" fontId="1" fillId="4" borderId="17" xfId="2" applyNumberFormat="1" applyFont="1" applyFill="1" applyBorder="1" applyAlignment="1">
      <alignment horizontal="right"/>
    </xf>
    <xf numFmtId="173" fontId="1" fillId="4" borderId="10" xfId="2" applyNumberFormat="1" applyFont="1" applyFill="1" applyBorder="1" applyAlignment="1">
      <alignment horizontal="right"/>
    </xf>
    <xf numFmtId="173" fontId="1" fillId="4" borderId="23" xfId="2" applyNumberFormat="1" applyFont="1" applyFill="1" applyBorder="1" applyAlignment="1">
      <alignment horizontal="right"/>
    </xf>
    <xf numFmtId="173" fontId="1" fillId="4" borderId="19" xfId="2" applyNumberFormat="1" applyFont="1" applyFill="1" applyBorder="1" applyAlignment="1">
      <alignment horizontal="right"/>
    </xf>
    <xf numFmtId="3" fontId="0" fillId="0" borderId="3" xfId="0" applyNumberFormat="1" applyFill="1" applyBorder="1" applyAlignment="1" applyProtection="1">
      <alignment horizontal="right"/>
      <protection locked="0"/>
    </xf>
    <xf numFmtId="3" fontId="0" fillId="0" borderId="4" xfId="0" applyNumberFormat="1" applyFill="1" applyBorder="1" applyAlignment="1" applyProtection="1">
      <alignment horizontal="right"/>
      <protection locked="0"/>
    </xf>
    <xf numFmtId="3" fontId="0" fillId="0" borderId="14" xfId="0" applyNumberFormat="1" applyFill="1" applyBorder="1" applyAlignment="1" applyProtection="1">
      <alignment horizontal="right"/>
      <protection locked="0"/>
    </xf>
    <xf numFmtId="3" fontId="7" fillId="3" borderId="5" xfId="0" applyNumberFormat="1" applyFont="1" applyFill="1" applyBorder="1" applyAlignment="1" applyProtection="1">
      <alignment horizontal="right"/>
    </xf>
    <xf numFmtId="3" fontId="7" fillId="3" borderId="6" xfId="0" applyNumberFormat="1" applyFont="1" applyFill="1" applyBorder="1" applyAlignment="1" applyProtection="1">
      <alignment horizontal="right"/>
    </xf>
    <xf numFmtId="0" fontId="0" fillId="0" borderId="25" xfId="0" applyFill="1" applyBorder="1" applyAlignment="1" applyProtection="1">
      <alignment horizontal="left" vertical="top" wrapText="1"/>
      <protection locked="0"/>
    </xf>
    <xf numFmtId="173" fontId="5" fillId="4" borderId="25" xfId="2" applyNumberFormat="1" applyFont="1" applyFill="1" applyBorder="1" applyAlignment="1">
      <alignment horizontal="right"/>
    </xf>
    <xf numFmtId="0" fontId="0" fillId="0" borderId="27" xfId="0" applyFill="1" applyBorder="1" applyAlignment="1" applyProtection="1">
      <alignment horizontal="left" vertical="top" wrapText="1"/>
      <protection locked="0"/>
    </xf>
    <xf numFmtId="173" fontId="5" fillId="4" borderId="27" xfId="2" applyNumberFormat="1" applyFont="1" applyFill="1" applyBorder="1" applyAlignment="1">
      <alignment horizontal="right"/>
    </xf>
    <xf numFmtId="0" fontId="0" fillId="0" borderId="33" xfId="0" applyFill="1" applyBorder="1" applyAlignment="1" applyProtection="1">
      <alignment horizontal="left" vertical="top" wrapText="1"/>
      <protection locked="0"/>
    </xf>
    <xf numFmtId="0" fontId="0" fillId="0" borderId="30" xfId="0" applyFill="1" applyBorder="1" applyAlignment="1" applyProtection="1">
      <alignment horizontal="left" vertical="top" wrapText="1"/>
      <protection locked="0"/>
    </xf>
    <xf numFmtId="173" fontId="5" fillId="4" borderId="30" xfId="2" applyNumberFormat="1" applyFont="1" applyFill="1" applyBorder="1" applyAlignment="1">
      <alignment horizontal="right"/>
    </xf>
    <xf numFmtId="3" fontId="7" fillId="3" borderId="36" xfId="0" applyNumberFormat="1" applyFont="1" applyFill="1" applyBorder="1" applyAlignment="1">
      <alignment horizontal="right"/>
    </xf>
    <xf numFmtId="3" fontId="7" fillId="3" borderId="38" xfId="0" applyNumberFormat="1" applyFont="1" applyFill="1" applyBorder="1" applyAlignment="1">
      <alignment horizontal="right"/>
    </xf>
    <xf numFmtId="173" fontId="7" fillId="3" borderId="37" xfId="2" applyNumberFormat="1" applyFont="1" applyFill="1" applyBorder="1" applyAlignment="1">
      <alignment horizontal="right"/>
    </xf>
    <xf numFmtId="3" fontId="7" fillId="3" borderId="39" xfId="0" applyNumberFormat="1" applyFont="1" applyFill="1" applyBorder="1" applyAlignment="1">
      <alignment horizontal="right"/>
    </xf>
    <xf numFmtId="0" fontId="0" fillId="0" borderId="26" xfId="0" applyFill="1" applyBorder="1" applyAlignment="1" applyProtection="1">
      <alignment horizontal="left" vertical="top" wrapText="1"/>
      <protection locked="0"/>
    </xf>
    <xf numFmtId="173" fontId="5" fillId="4" borderId="18" xfId="2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7" fillId="3" borderId="40" xfId="0" applyFont="1" applyFill="1" applyBorder="1" applyAlignment="1" applyProtection="1">
      <alignment horizontal="left" vertical="center"/>
      <protection locked="0"/>
    </xf>
    <xf numFmtId="0" fontId="7" fillId="3" borderId="41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42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7" fillId="3" borderId="36" xfId="0" applyFont="1" applyFill="1" applyBorder="1" applyAlignment="1" applyProtection="1">
      <alignment horizontal="left" vertical="center" wrapText="1"/>
      <protection locked="0"/>
    </xf>
    <xf numFmtId="0" fontId="7" fillId="3" borderId="4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 wrapText="1"/>
    </xf>
    <xf numFmtId="0" fontId="7" fillId="3" borderId="45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3366FF"/>
      <rgbColor rgb="001E6092"/>
      <rgbColor rgb="00E7E7E7"/>
      <rgbColor rgb="00FFFF00"/>
      <rgbColor rgb="0000FFFF"/>
      <rgbColor rgb="00800080"/>
      <rgbColor rgb="00800000"/>
      <rgbColor rgb="00008080"/>
      <rgbColor rgb="00E7E7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0C-4F20-9448-7BA64F2517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diciembre'!$C$12</c:f>
              <c:numCache>
                <c:formatCode>#,##0</c:formatCode>
                <c:ptCount val="1"/>
                <c:pt idx="0">
                  <c:v>77958790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C-4F20-9448-7BA64F251760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7407542600221333E-2"/>
                  <c:y val="1.635045619297587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C-4F20-9448-7BA64F2517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diciembre'!$D$12</c:f>
              <c:numCache>
                <c:formatCode>#,##0</c:formatCode>
                <c:ptCount val="1"/>
                <c:pt idx="0">
                  <c:v>4548584.2299999995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C-4F20-9448-7BA64F251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359632"/>
        <c:axId val="1"/>
        <c:axId val="0"/>
      </c:bar3DChart>
      <c:catAx>
        <c:axId val="41935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35963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16-4048-809F-59FABBEA9D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diciembre'!$C$128</c:f>
              <c:numCache>
                <c:formatCode>#,##0</c:formatCode>
                <c:ptCount val="1"/>
                <c:pt idx="0">
                  <c:v>385054890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6-4048-809F-59FABBEA9D42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16-4048-809F-59FABBEA9D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diciembre'!$D$128</c:f>
              <c:numCache>
                <c:formatCode>#,##0</c:formatCode>
                <c:ptCount val="1"/>
                <c:pt idx="0">
                  <c:v>15254606.9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6-4048-809F-59FABBEA9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012320"/>
        <c:axId val="1"/>
        <c:axId val="0"/>
      </c:bar3DChart>
      <c:catAx>
        <c:axId val="420012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01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40-40FC-95FD-258B2C014DF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[3]Octubre!$C$12</c:f>
              <c:numCache>
                <c:formatCode>General</c:formatCode>
                <c:ptCount val="1"/>
                <c:pt idx="0">
                  <c:v>76921762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0-40FC-95FD-258B2C014DF2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0.2405468300419666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40-40FC-95FD-258B2C014DF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[3]Octubre!$D$12</c:f>
              <c:numCache>
                <c:formatCode>General</c:formatCode>
                <c:ptCount val="1"/>
                <c:pt idx="0">
                  <c:v>54439049.299999997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40-40FC-95FD-258B2C01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601656"/>
        <c:axId val="1"/>
        <c:axId val="0"/>
      </c:bar3DChart>
      <c:catAx>
        <c:axId val="426601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601656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3763386527"/>
          <c:w val="0.36644527126416887"/>
          <c:h val="5.597260235518686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35-4975-B4C9-54C2B10B867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5-4975-B4C9-54C2B10B8671}"/>
            </c:ext>
          </c:extLst>
        </c:ser>
        <c:ser>
          <c:idx val="1"/>
          <c:order val="1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0.10482359176256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35-4975-B4C9-54C2B10B867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[3]Octubre!$G$12</c:f>
              <c:numCache>
                <c:formatCode>General</c:formatCode>
                <c:ptCount val="1"/>
                <c:pt idx="0">
                  <c:v>69731.929999999993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5-4975-B4C9-54C2B10B8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78368"/>
        <c:axId val="1"/>
        <c:axId val="0"/>
      </c:bar3DChart>
      <c:catAx>
        <c:axId val="42657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7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890257307579"/>
          <c:y val="0.91687678077673451"/>
          <c:w val="0.3451522085380353"/>
          <c:h val="5.579575280362680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986646909836489"/>
          <c:y val="1.4587358638217716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F8-4979-A84A-66B6AB45311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[3]Octubre!$C$29</c:f>
              <c:numCache>
                <c:formatCode>General</c:formatCode>
                <c:ptCount val="1"/>
                <c:pt idx="0">
                  <c:v>63193717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8-4979-A84A-66B6AB453114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175537138820449E-2"/>
                  <c:y val="0.2222073560066205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F8-4979-A84A-66B6AB4531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[3]Octubre!$D$29</c:f>
              <c:numCache>
                <c:formatCode>General</c:formatCode>
                <c:ptCount val="1"/>
                <c:pt idx="0">
                  <c:v>44765927.25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8-4979-A84A-66B6AB45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79024"/>
        <c:axId val="1"/>
        <c:axId val="0"/>
      </c:bar3DChart>
      <c:catAx>
        <c:axId val="426579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7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9779430602"/>
          <c:w val="0.35486069711745544"/>
          <c:h val="5.9519525758488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18464358621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714E-2"/>
                  <c:y val="0.277088863892013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55-4E0F-8516-15DFCEA3044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[3]Octubre!$F$29</c:f>
              <c:numCache>
                <c:formatCode>General</c:formatCode>
                <c:ptCount val="1"/>
                <c:pt idx="0">
                  <c:v>17904185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5-4E0F-8516-15DFCEA3044A}"/>
            </c:ext>
          </c:extLst>
        </c:ser>
        <c:ser>
          <c:idx val="1"/>
          <c:order val="1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0.1480753794664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55-4E0F-8516-15DFCEA3044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[3]Octubre!$G$29</c:f>
              <c:numCache>
                <c:formatCode>General</c:formatCode>
                <c:ptCount val="1"/>
                <c:pt idx="0">
                  <c:v>8167695.5900000008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55-4E0F-8516-15DFCEA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73448"/>
        <c:axId val="1"/>
        <c:axId val="0"/>
      </c:bar3DChart>
      <c:catAx>
        <c:axId val="426573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73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86186448919"/>
          <c:w val="0.3244388990990687"/>
          <c:h val="5.52028218694885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09930562477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22-470E-83AE-ADA37434737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[3]Octubre!$C$74</c:f>
              <c:numCache>
                <c:formatCode>General</c:formatCode>
                <c:ptCount val="1"/>
                <c:pt idx="0">
                  <c:v>6331197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2-470E-83AE-ADA374347370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709325911300362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22-470E-83AE-ADA37434737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[3]Octubre!$D$74</c:f>
              <c:numCache>
                <c:formatCode>General</c:formatCode>
                <c:ptCount val="1"/>
                <c:pt idx="0">
                  <c:v>3846767.79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22-470E-83AE-ADA37434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72464"/>
        <c:axId val="1"/>
        <c:axId val="0"/>
      </c:bar3DChart>
      <c:catAx>
        <c:axId val="42657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72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216618492"/>
          <c:w val="0.34289770671445058"/>
          <c:h val="6.558251104687862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60740315186"/>
          <c:y val="1.388917755838895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49817700279912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D0-4336-AE5D-01D7B7FFFE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[3]Octubre!$F$74</c:f>
              <c:numCache>
                <c:formatCode>General</c:formatCode>
                <c:ptCount val="1"/>
                <c:pt idx="0">
                  <c:v>380100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0-4336-AE5D-01D7B7FFFEC0}"/>
            </c:ext>
          </c:extLst>
        </c:ser>
        <c:ser>
          <c:idx val="1"/>
          <c:order val="1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75642368738243E-2"/>
                  <c:y val="8.10259294511263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D0-4336-AE5D-01D7B7FFFE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[3]Octubre!$G$74</c:f>
              <c:numCache>
                <c:formatCode>General</c:formatCode>
                <c:ptCount val="1"/>
                <c:pt idx="0">
                  <c:v>75809.87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0-4336-AE5D-01D7B7FFF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69840"/>
        <c:axId val="1"/>
        <c:axId val="0"/>
      </c:bar3DChart>
      <c:catAx>
        <c:axId val="42656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6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59340114671"/>
          <c:y val="0.91180382908989166"/>
          <c:w val="0.35626305295529054"/>
          <c:h val="7.02119722344352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6060123632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A-4B9D-97C5-DEED82AED50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[3]Octubre!$C$127</c:f>
              <c:numCache>
                <c:formatCode>General</c:formatCode>
                <c:ptCount val="1"/>
                <c:pt idx="0">
                  <c:v>4771621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A-4B9D-97C5-DEED82AED50C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0.1291933015415326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A-4B9D-97C5-DEED82AED50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[3]Octubre!$D$127</c:f>
              <c:numCache>
                <c:formatCode>General</c:formatCode>
                <c:ptCount val="1"/>
                <c:pt idx="0">
                  <c:v>2211868.02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BA-4B9D-97C5-DEED82AE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9216"/>
        <c:axId val="1"/>
        <c:axId val="0"/>
      </c:bar3DChart>
      <c:catAx>
        <c:axId val="42758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9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5408688671"/>
          <c:w val="0.35239476903461459"/>
          <c:h val="7.947162342412117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896060123632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768737241178186E-2"/>
                  <c:y val="0.2406438209308343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1F-42A6-8D6B-20D0916982B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[3]Octubre!$F$127</c:f>
              <c:numCache>
                <c:formatCode>General</c:formatCode>
                <c:ptCount val="1"/>
                <c:pt idx="0">
                  <c:v>14357483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F-42A6-8D6B-20D0916982B5}"/>
            </c:ext>
          </c:extLst>
        </c:ser>
        <c:ser>
          <c:idx val="1"/>
          <c:order val="1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1492153339987431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1F-42A6-8D6B-20D0916982B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[3]Octubre!$G$127</c:f>
              <c:numCache>
                <c:formatCode>General</c:formatCode>
                <c:ptCount val="1"/>
                <c:pt idx="0">
                  <c:v>8096007.8800000008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F-42A6-8D6B-20D09169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8232"/>
        <c:axId val="1"/>
        <c:axId val="0"/>
      </c:bar3DChart>
      <c:catAx>
        <c:axId val="427588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8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9646005788"/>
          <c:y val="0.91643331468812295"/>
          <c:w val="0.35710343899320279"/>
          <c:h val="6.095262682328639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>
        <c:manualLayout>
          <c:xMode val="edge"/>
          <c:yMode val="edge"/>
          <c:x val="0.22779810390080552"/>
          <c:y val="1.731609751989557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C2-4463-8AD6-B76DE22A5AEF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[3]Octubre!$C$11</c:f>
              <c:numCache>
                <c:formatCode>General</c:formatCode>
                <c:ptCount val="1"/>
                <c:pt idx="0">
                  <c:v>502582637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2-4463-8AD6-B76DE22A5AEF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02244547018E-2"/>
                  <c:y val="0.1194221130521950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C2-4463-8AD6-B76DE22A5AE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[3]Octubre!$D$11</c:f>
              <c:numCache>
                <c:formatCode>General</c:formatCode>
                <c:ptCount val="1"/>
                <c:pt idx="0">
                  <c:v>227080209.92000002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2-4463-8AD6-B76DE22A5AEF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4C2-4463-8AD6-B76DE22A5AEF}"/>
            </c:ext>
          </c:extLst>
        </c:ser>
        <c:ser>
          <c:idx val="3"/>
          <c:order val="3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C2-4463-8AD6-B76DE22A5AE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[3]Octubre!$F$11</c:f>
              <c:numCache>
                <c:formatCode>General</c:formatCode>
                <c:ptCount val="1"/>
                <c:pt idx="0">
                  <c:v>140058400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2-4463-8AD6-B76DE22A5AEF}"/>
            </c:ext>
          </c:extLst>
        </c:ser>
        <c:ser>
          <c:idx val="4"/>
          <c:order val="4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0638519323015657E-2"/>
                  <c:y val="8.002571107183030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C2-4463-8AD6-B76DE22A5AE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[3]Octubre!$G$11</c:f>
              <c:numCache>
                <c:formatCode>General</c:formatCode>
                <c:ptCount val="1"/>
                <c:pt idx="0">
                  <c:v>98524050.710000008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2-4463-8AD6-B76DE22A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4624"/>
        <c:axId val="1"/>
        <c:axId val="0"/>
      </c:bar3DChart>
      <c:catAx>
        <c:axId val="427584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2172161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6331775373"/>
          <c:w val="9.371062992125978E-2"/>
          <c:h val="9.88945499459626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52-4370-8880-66C4DAF36F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[3]Octubre!$C$154</c:f>
              <c:numCache>
                <c:formatCode>General</c:formatCode>
                <c:ptCount val="1"/>
                <c:pt idx="0">
                  <c:v>351364340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2-4370-8880-66C4DAF36F78}"/>
            </c:ext>
          </c:extLst>
        </c:ser>
        <c:ser>
          <c:idx val="1"/>
          <c:order val="1"/>
          <c:tx>
            <c:strRef>
              <c:f>[3]Octubre!$D$10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0.1022507267236756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52-4370-8880-66C4DAF36F7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[3]Octubre!$D$154</c:f>
              <c:numCache>
                <c:formatCode>General</c:formatCode>
                <c:ptCount val="1"/>
                <c:pt idx="0">
                  <c:v>121816597.56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2-4370-8880-66C4DAF36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5608"/>
        <c:axId val="1"/>
        <c:axId val="0"/>
      </c:bar3DChart>
      <c:catAx>
        <c:axId val="427585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5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43482064736"/>
          <c:w val="0.38169874279938204"/>
          <c:h val="6.673617186740543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1C-4045-92EC-4C198261AE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diciembre'!$F$140</c:f>
              <c:numCache>
                <c:formatCode>#,##0</c:formatCode>
                <c:ptCount val="1"/>
                <c:pt idx="0">
                  <c:v>108208843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C-4045-92EC-4C198261AED7}"/>
            </c:ext>
          </c:extLst>
        </c:ser>
        <c:ser>
          <c:idx val="1"/>
          <c:order val="1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01C-4045-92EC-4C198261AED7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1C-4045-92EC-4C198261AE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diciembre'!$G$140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C-4045-92EC-4C198261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010024"/>
        <c:axId val="1"/>
        <c:axId val="0"/>
      </c:bar3DChart>
      <c:catAx>
        <c:axId val="420010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010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971323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[3]Octubre!$F$10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77-4A8A-A561-E955B0FD885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[3]Octubre!$F$176</c:f>
              <c:numCache>
                <c:formatCode>General</c:formatCode>
                <c:ptCount val="1"/>
                <c:pt idx="0">
                  <c:v>79119629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7-4A8A-A561-E955B0FD8854}"/>
            </c:ext>
          </c:extLst>
        </c:ser>
        <c:ser>
          <c:idx val="1"/>
          <c:order val="1"/>
          <c:tx>
            <c:strRef>
              <c:f>[3]Octubre!$G$10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A77-4A8A-A561-E955B0FD8854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114054146009526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77-4A8A-A561-E955B0FD885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[3]Octubre!$G$176</c:f>
              <c:numCache>
                <c:formatCode>General</c:formatCode>
                <c:ptCount val="1"/>
                <c:pt idx="0">
                  <c:v>69072390.570000008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77-4A8A-A561-E955B0FD8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2984"/>
        <c:axId val="1"/>
        <c:axId val="0"/>
      </c:bar3DChart>
      <c:catAx>
        <c:axId val="427582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2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42879362304"/>
          <c:w val="0.37575837281581781"/>
          <c:h val="5.52024399727811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D3-4680-ADBC-F3414B17782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[4]Noviembre!$C$12</c:f>
              <c:numCache>
                <c:formatCode>General</c:formatCode>
                <c:ptCount val="1"/>
                <c:pt idx="0">
                  <c:v>76921762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3-4680-ADBC-F3414B177820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0.2405468300419666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D3-4680-ADBC-F3414B17782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[4]Noviembre!$D$12</c:f>
              <c:numCache>
                <c:formatCode>General</c:formatCode>
                <c:ptCount val="1"/>
                <c:pt idx="0">
                  <c:v>59225277.089999996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D3-4680-ADBC-F3414B17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87576"/>
        <c:axId val="1"/>
        <c:axId val="0"/>
      </c:bar3DChart>
      <c:catAx>
        <c:axId val="427587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87576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3763386527"/>
          <c:w val="0.36644527126416887"/>
          <c:h val="5.597260235518686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C-46BA-A81E-348BC4AAFA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C-46BA-A81E-348BC4AAFA21}"/>
            </c:ext>
          </c:extLst>
        </c:ser>
        <c:ser>
          <c:idx val="1"/>
          <c:order val="1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0.10482359176256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BC-46BA-A81E-348BC4AAFA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[4]Noviembre!$G$12</c:f>
              <c:numCache>
                <c:formatCode>General</c:formatCode>
                <c:ptCount val="1"/>
                <c:pt idx="0">
                  <c:v>73776.179999999993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C-46BA-A81E-348BC4AAF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96760"/>
        <c:axId val="1"/>
        <c:axId val="0"/>
      </c:bar3DChart>
      <c:catAx>
        <c:axId val="427596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96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890257307579"/>
          <c:y val="0.91687678077673451"/>
          <c:w val="0.3451522085380353"/>
          <c:h val="5.579575280362680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986646909836489"/>
          <c:y val="1.4587358638217716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6B-429F-AB9F-94E152AC4B4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[4]Noviembre!$C$29</c:f>
              <c:numCache>
                <c:formatCode>General</c:formatCode>
                <c:ptCount val="1"/>
                <c:pt idx="0">
                  <c:v>62764829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B-429F-AB9F-94E152AC4B40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175537138820449E-2"/>
                  <c:y val="0.2222073560066205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6B-429F-AB9F-94E152AC4B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[4]Noviembre!$D$29</c:f>
              <c:numCache>
                <c:formatCode>General</c:formatCode>
                <c:ptCount val="1"/>
                <c:pt idx="0">
                  <c:v>48353353.260000005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B-429F-AB9F-94E152AC4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92168"/>
        <c:axId val="1"/>
        <c:axId val="0"/>
      </c:bar3DChart>
      <c:catAx>
        <c:axId val="427592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92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9779430602"/>
          <c:w val="0.35486069711745544"/>
          <c:h val="5.9519525758488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18464358621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714E-2"/>
                  <c:y val="0.277088863892013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22-47CA-917A-C902DB21451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[4]Noviembre!$F$29</c:f>
              <c:numCache>
                <c:formatCode>General</c:formatCode>
                <c:ptCount val="1"/>
                <c:pt idx="0">
                  <c:v>17904185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2-47CA-917A-C902DB21451D}"/>
            </c:ext>
          </c:extLst>
        </c:ser>
        <c:ser>
          <c:idx val="1"/>
          <c:order val="1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0.1480753794664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22-47CA-917A-C902DB21451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[4]Noviembre!$G$29</c:f>
              <c:numCache>
                <c:formatCode>General</c:formatCode>
                <c:ptCount val="1"/>
                <c:pt idx="0">
                  <c:v>8813996.4900000002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2-47CA-917A-C902DB214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93808"/>
        <c:axId val="1"/>
        <c:axId val="0"/>
      </c:bar3DChart>
      <c:catAx>
        <c:axId val="42759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93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86186448919"/>
          <c:w val="0.3244388990990687"/>
          <c:h val="5.52028218694885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03973210245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E5-47C4-AE73-18CF0129D2E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[4]Noviembre!$C$74</c:f>
              <c:numCache>
                <c:formatCode>General</c:formatCode>
                <c:ptCount val="1"/>
                <c:pt idx="0">
                  <c:v>6180153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5-47C4-AE73-18CF0129D2EB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709325911300362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E5-47C4-AE73-18CF0129D2E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[4]Noviembre!$D$74</c:f>
              <c:numCache>
                <c:formatCode>General</c:formatCode>
                <c:ptCount val="1"/>
                <c:pt idx="0">
                  <c:v>3902088.9600000014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5-47C4-AE73-18CF0129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601680"/>
        <c:axId val="1"/>
        <c:axId val="0"/>
      </c:bar3DChart>
      <c:catAx>
        <c:axId val="42760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60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6159574883"/>
          <c:w val="0.34289770671445058"/>
          <c:h val="6.55824056475698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60740315186"/>
          <c:y val="1.38892220781984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49817700279912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BF-4517-BFB8-4A0911A9A8F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[4]Noviembre!$F$74</c:f>
              <c:numCache>
                <c:formatCode>General</c:formatCode>
                <c:ptCount val="1"/>
                <c:pt idx="0">
                  <c:v>380100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F-4517-BFB8-4A0911A9A8FD}"/>
            </c:ext>
          </c:extLst>
        </c:ser>
        <c:ser>
          <c:idx val="1"/>
          <c:order val="1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75642368738243E-2"/>
                  <c:y val="8.10259294511263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BF-4517-BFB8-4A0911A9A8F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[4]Noviembre!$G$74</c:f>
              <c:numCache>
                <c:formatCode>General</c:formatCode>
                <c:ptCount val="1"/>
                <c:pt idx="0">
                  <c:v>75809.87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BF-4517-BFB8-4A0911A9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95776"/>
        <c:axId val="1"/>
        <c:axId val="0"/>
      </c:bar3DChart>
      <c:catAx>
        <c:axId val="42759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95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59340114671"/>
          <c:y val="0.91180380093765923"/>
          <c:w val="0.35626305295529054"/>
          <c:h val="7.021197288913827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890672062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1C-4D80-A7E9-62315C2C7E2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[4]Noviembre!$C$127</c:f>
              <c:numCache>
                <c:formatCode>General</c:formatCode>
                <c:ptCount val="1"/>
                <c:pt idx="0">
                  <c:v>4711601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C-4D80-A7E9-62315C2C7E23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0.1291933015415326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1C-4D80-A7E9-62315C2C7E2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[4]Noviembre!$D$127</c:f>
              <c:numCache>
                <c:formatCode>General</c:formatCode>
                <c:ptCount val="1"/>
                <c:pt idx="0">
                  <c:v>2257395.02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C-4D80-A7E9-62315C2C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4128"/>
        <c:axId val="1"/>
        <c:axId val="0"/>
      </c:bar3DChart>
      <c:catAx>
        <c:axId val="42757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9569099676"/>
          <c:w val="0.35239476903461459"/>
          <c:h val="7.947159276846116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891109423504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768737241178186E-2"/>
                  <c:y val="0.2406438209308343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84-4876-8900-DEF18CFE780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[4]Noviembre!$F$127</c:f>
              <c:numCache>
                <c:formatCode>General</c:formatCode>
                <c:ptCount val="1"/>
                <c:pt idx="0">
                  <c:v>11932003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4-4876-8900-DEF18CFE7807}"/>
            </c:ext>
          </c:extLst>
        </c:ser>
        <c:ser>
          <c:idx val="1"/>
          <c:order val="1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2304336704104880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84-4876-8900-DEF18CFE780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[4]Noviembre!$G$127</c:f>
              <c:numCache>
                <c:formatCode>General</c:formatCode>
                <c:ptCount val="1"/>
                <c:pt idx="0">
                  <c:v>9048279.9699999988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4-4876-8900-DEF18CFE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8392"/>
        <c:axId val="1"/>
        <c:axId val="0"/>
      </c:bar3DChart>
      <c:catAx>
        <c:axId val="427578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8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9646005788"/>
          <c:y val="0.91643337729991869"/>
          <c:w val="0.35710343899320279"/>
          <c:h val="6.095260935022717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>
        <c:manualLayout>
          <c:xMode val="edge"/>
          <c:yMode val="edge"/>
          <c:x val="0.22779810390080552"/>
          <c:y val="1.7316081103897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76-4667-BC31-B36DBAFC8DE4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[4]Noviembre!$C$11</c:f>
              <c:numCache>
                <c:formatCode>General</c:formatCode>
                <c:ptCount val="1"/>
                <c:pt idx="0">
                  <c:v>570263605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6-4667-BC31-B36DBAFC8DE4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02244547018E-2"/>
                  <c:y val="0.1998817389205659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76-4667-BC31-B36DBAFC8DE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[4]Noviembre!$D$11</c:f>
              <c:numCache>
                <c:formatCode>General</c:formatCode>
                <c:ptCount val="1"/>
                <c:pt idx="0">
                  <c:v>368394715.10000002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6-4667-BC31-B36DBAFC8DE4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876-4667-BC31-B36DBAFC8DE4}"/>
            </c:ext>
          </c:extLst>
        </c:ser>
        <c:ser>
          <c:idx val="3"/>
          <c:order val="3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76-4667-BC31-B36DBAFC8DE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[4]Noviembre!$F$11</c:f>
              <c:numCache>
                <c:formatCode>General</c:formatCode>
                <c:ptCount val="1"/>
                <c:pt idx="0">
                  <c:v>137632920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6-4667-BC31-B36DBAFC8DE4}"/>
            </c:ext>
          </c:extLst>
        </c:ser>
        <c:ser>
          <c:idx val="4"/>
          <c:order val="4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0638519323015657E-2"/>
                  <c:y val="8.002571107183030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76-4667-BC31-B36DBAFC8DE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[4]Noviembre!$G$11</c:f>
              <c:numCache>
                <c:formatCode>General</c:formatCode>
                <c:ptCount val="1"/>
                <c:pt idx="0">
                  <c:v>110936668.21000001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76-4667-BC31-B36DBAFC8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2488"/>
        <c:axId val="1"/>
        <c:axId val="0"/>
      </c:bar3DChart>
      <c:catAx>
        <c:axId val="427572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800693772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2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50184954949"/>
          <c:w val="9.371062992125978E-2"/>
          <c:h val="9.88945680035609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8B-4857-83A6-1913CB9608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Febrero!$C$12</c:f>
              <c:numCache>
                <c:formatCode>#,##0</c:formatCode>
                <c:ptCount val="1"/>
                <c:pt idx="0">
                  <c:v>77856334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B-4857-83A6-1913CB96088A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7407542600221333E-2"/>
                  <c:y val="1.635045619297587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8B-4857-83A6-1913CB9608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Febrero!$D$12</c:f>
              <c:numCache>
                <c:formatCode>#,##0</c:formatCode>
                <c:ptCount val="1"/>
                <c:pt idx="0">
                  <c:v>9792500.9399999976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B-4857-83A6-1913CB960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322632"/>
        <c:axId val="1"/>
        <c:axId val="0"/>
      </c:bar3DChart>
      <c:catAx>
        <c:axId val="420322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32263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E9-40DE-85CE-7016C6C4C8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[4]Noviembre!$C$153</c:f>
              <c:numCache>
                <c:formatCode>General</c:formatCode>
                <c:ptCount val="1"/>
                <c:pt idx="0">
                  <c:v>419685260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9-40DE-85CE-7016C6C4C8F5}"/>
            </c:ext>
          </c:extLst>
        </c:ser>
        <c:ser>
          <c:idx val="1"/>
          <c:order val="1"/>
          <c:tx>
            <c:strRef>
              <c:f>[4]Noviembre!$D$10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0.1855839895013123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E9-40DE-85CE-7016C6C4C8F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[4]Noviembre!$D$153</c:f>
              <c:numCache>
                <c:formatCode>General</c:formatCode>
                <c:ptCount val="1"/>
                <c:pt idx="0">
                  <c:v>254656600.77000004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9-40DE-85CE-7016C6C4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4784"/>
        <c:axId val="1"/>
        <c:axId val="0"/>
      </c:bar3DChart>
      <c:catAx>
        <c:axId val="427574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43482064736"/>
          <c:w val="0.38169874279938204"/>
          <c:h val="6.673617186740543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971323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[4]Noviembre!$F$10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5D-40F7-9008-D6ED41EC058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[4]Noviembre!$F$175</c:f>
              <c:numCache>
                <c:formatCode>General</c:formatCode>
                <c:ptCount val="1"/>
                <c:pt idx="0">
                  <c:v>79119629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D-40F7-9008-D6ED41EC058A}"/>
            </c:ext>
          </c:extLst>
        </c:ser>
        <c:ser>
          <c:idx val="1"/>
          <c:order val="1"/>
          <c:tx>
            <c:strRef>
              <c:f>[4]Noviembre!$G$10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25D-40F7-9008-D6ED41EC058A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299239331194711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5D-40F7-9008-D6ED41EC058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[4]Noviembre!$G$175</c:f>
              <c:numCache>
                <c:formatCode>General</c:formatCode>
                <c:ptCount val="1"/>
                <c:pt idx="0">
                  <c:v>69637390.570000008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D-40F7-9008-D6ED41EC0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1176"/>
        <c:axId val="1"/>
        <c:axId val="0"/>
      </c:bar3DChart>
      <c:catAx>
        <c:axId val="427571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1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42879362304"/>
          <c:w val="0.37575837281581781"/>
          <c:h val="5.52024399727811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57716823858556E-2"/>
                  <c:y val="0.2688405125829859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F9-49BE-8156-8138AE3E276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[5]Diciembre!$C$12</c:f>
              <c:numCache>
                <c:formatCode>General</c:formatCode>
                <c:ptCount val="1"/>
                <c:pt idx="0">
                  <c:v>82057642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9-49BE-8156-8138AE3E2769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0.2405468300419666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F9-49BE-8156-8138AE3E276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[5]Diciembre!$D$12</c:f>
              <c:numCache>
                <c:formatCode>General</c:formatCode>
                <c:ptCount val="1"/>
                <c:pt idx="0">
                  <c:v>65849168.609999992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F9-49BE-8156-8138AE3E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575440"/>
        <c:axId val="1"/>
        <c:axId val="0"/>
      </c:bar3DChart>
      <c:catAx>
        <c:axId val="427575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7575440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3763386527"/>
          <c:w val="0.36644527126416887"/>
          <c:h val="5.597260235518686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38-419E-9EFB-4ED55B24FE2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8-419E-9EFB-4ED55B24FE26}"/>
            </c:ext>
          </c:extLst>
        </c:ser>
        <c:ser>
          <c:idx val="1"/>
          <c:order val="1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0.10482359176256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38-419E-9EFB-4ED55B24FE2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[5]Diciembre!$G$12</c:f>
              <c:numCache>
                <c:formatCode>General</c:formatCode>
                <c:ptCount val="1"/>
                <c:pt idx="0">
                  <c:v>79590.14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38-419E-9EFB-4ED55B24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81824"/>
        <c:axId val="1"/>
        <c:axId val="0"/>
      </c:bar3DChart>
      <c:catAx>
        <c:axId val="429081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8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890257307579"/>
          <c:y val="0.91687678077673451"/>
          <c:w val="0.3451522085380353"/>
          <c:h val="5.579575280362680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986646909836489"/>
          <c:y val="1.4587358638217716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50-41AC-8DE7-CD93081D6E1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[5]Diciembre!$C$29</c:f>
              <c:numCache>
                <c:formatCode>General</c:formatCode>
                <c:ptCount val="1"/>
                <c:pt idx="0">
                  <c:v>61678182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0-41AC-8DE7-CD93081D6E1F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175537138820449E-2"/>
                  <c:y val="0.2222073560066205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50-41AC-8DE7-CD93081D6E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[5]Diciembre!$D$29</c:f>
              <c:numCache>
                <c:formatCode>General</c:formatCode>
                <c:ptCount val="1"/>
                <c:pt idx="0">
                  <c:v>48594647.43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0-41AC-8DE7-CD93081D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82480"/>
        <c:axId val="1"/>
        <c:axId val="0"/>
      </c:bar3DChart>
      <c:catAx>
        <c:axId val="429082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82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9779430602"/>
          <c:w val="0.35486069711745544"/>
          <c:h val="5.9519525758488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18464358621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714E-2"/>
                  <c:y val="0.277088863892013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DB-4207-AE7D-123FCAE4DF0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[5]Diciembre!$F$29</c:f>
              <c:numCache>
                <c:formatCode>General</c:formatCode>
                <c:ptCount val="1"/>
                <c:pt idx="0">
                  <c:v>18661932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B-4207-AE7D-123FCAE4DF0C}"/>
            </c:ext>
          </c:extLst>
        </c:ser>
        <c:ser>
          <c:idx val="1"/>
          <c:order val="1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0.1480753794664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DB-4207-AE7D-123FCAE4DF0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[5]Diciembre!$G$29</c:f>
              <c:numCache>
                <c:formatCode>General</c:formatCode>
                <c:ptCount val="1"/>
                <c:pt idx="0">
                  <c:v>9762103.3800000008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B-4207-AE7D-123FCAE4D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82152"/>
        <c:axId val="1"/>
        <c:axId val="0"/>
      </c:bar3DChart>
      <c:catAx>
        <c:axId val="429082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82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86186448919"/>
          <c:w val="0.3244388990990687"/>
          <c:h val="5.52028218694885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9297716290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C1-4968-9C47-1AF9A906004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[5]Diciembre!$C$74</c:f>
              <c:numCache>
                <c:formatCode>General</c:formatCode>
                <c:ptCount val="1"/>
                <c:pt idx="0">
                  <c:v>5872723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1-4968-9C47-1AF9A9060049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0739100719631051E-2"/>
                  <c:y val="0.2201936826862159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C1-4968-9C47-1AF9A906004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[5]Diciembre!$D$74</c:f>
              <c:numCache>
                <c:formatCode>General</c:formatCode>
                <c:ptCount val="1"/>
                <c:pt idx="0">
                  <c:v>3951133.1600000011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C1-4968-9C47-1AF9A9060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77560"/>
        <c:axId val="1"/>
        <c:axId val="0"/>
      </c:bar3DChart>
      <c:catAx>
        <c:axId val="429077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77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13530551668"/>
          <c:w val="0.34289770671445058"/>
          <c:h val="6.558245639855764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60740315186"/>
          <c:y val="1.388910302296128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49817700279912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E7-4A5C-A727-3185F191E54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[5]Diciembre!$F$74</c:f>
              <c:numCache>
                <c:formatCode>General</c:formatCode>
                <c:ptCount val="1"/>
                <c:pt idx="0">
                  <c:v>380100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7-4A5C-A727-3185F191E54F}"/>
            </c:ext>
          </c:extLst>
        </c:ser>
        <c:ser>
          <c:idx val="1"/>
          <c:order val="1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75642368738243E-2"/>
                  <c:y val="8.10259294511263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E7-4A5C-A727-3185F191E54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[5]Diciembre!$G$74</c:f>
              <c:numCache>
                <c:formatCode>General</c:formatCode>
                <c:ptCount val="1"/>
                <c:pt idx="0">
                  <c:v>75809.87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E7-4A5C-A727-3185F191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79200"/>
        <c:axId val="1"/>
        <c:axId val="0"/>
      </c:bar3DChart>
      <c:catAx>
        <c:axId val="42907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7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59340114671"/>
          <c:y val="0.911803681882422"/>
          <c:w val="0.35626305295529054"/>
          <c:h val="7.02119927316777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890672062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46-4E0A-B724-D09FF2DD41F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[5]Diciembre!$C$126</c:f>
              <c:numCache>
                <c:formatCode>General</c:formatCode>
                <c:ptCount val="1"/>
                <c:pt idx="0">
                  <c:v>4702828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6-4E0A-B724-D09FF2DD41F4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0.1291933015415326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46-4E0A-B724-D09FF2DD41F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[5]Diciembre!$D$126</c:f>
              <c:numCache>
                <c:formatCode>General</c:formatCode>
                <c:ptCount val="1"/>
                <c:pt idx="0">
                  <c:v>2257395.02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6-4E0A-B724-D09FF2DD4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88384"/>
        <c:axId val="1"/>
        <c:axId val="0"/>
      </c:bar3DChart>
      <c:catAx>
        <c:axId val="429088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88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9569099676"/>
          <c:w val="0.35239476903461459"/>
          <c:h val="7.947159276846116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8877701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768737241178186E-2"/>
                  <c:y val="0.2406438209308343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AC-4F01-83FC-5E5C15BE5D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[5]Diciembre!$F$126</c:f>
              <c:numCache>
                <c:formatCode>General</c:formatCode>
                <c:ptCount val="1"/>
                <c:pt idx="0">
                  <c:v>11174256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C-4F01-83FC-5E5C15BE5D42}"/>
            </c:ext>
          </c:extLst>
        </c:ser>
        <c:ser>
          <c:idx val="1"/>
          <c:order val="1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2304336704104880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AC-4F01-83FC-5E5C15BE5D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[5]Diciembre!$G$126</c:f>
              <c:numCache>
                <c:formatCode>General</c:formatCode>
                <c:ptCount val="1"/>
                <c:pt idx="0">
                  <c:v>9048279.9699999988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AC-4F01-83FC-5E5C15BE5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87728"/>
        <c:axId val="1"/>
        <c:axId val="0"/>
      </c:bar3DChart>
      <c:catAx>
        <c:axId val="429087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87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9646005788"/>
          <c:y val="0.91643339978922067"/>
          <c:w val="0.35710343899320279"/>
          <c:h val="6.09525343858872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444444444445E-2"/>
                  <c:y val="0.2407407407407407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6B-4EE0-99A7-87E9BF189D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B-4EE0-99A7-87E9BF189D7C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3771900307333381E-2"/>
                  <c:y val="1.0990761433335421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6B-4EE0-99A7-87E9BF189D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Febrero!$G$12</c:f>
              <c:numCache>
                <c:formatCode>#,##0</c:formatCode>
                <c:ptCount val="1"/>
                <c:pt idx="0">
                  <c:v>18772.72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B-4EE0-99A7-87E9BF189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320008"/>
        <c:axId val="1"/>
        <c:axId val="0"/>
      </c:bar3DChart>
      <c:catAx>
        <c:axId val="420320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320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>
        <c:manualLayout>
          <c:xMode val="edge"/>
          <c:yMode val="edge"/>
          <c:x val="0.22779810390080552"/>
          <c:y val="1.7316081103897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F-4442-A807-4EAD630A535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[5]Diciembre!$C$11</c:f>
              <c:numCache>
                <c:formatCode>General</c:formatCode>
                <c:ptCount val="1"/>
                <c:pt idx="0">
                  <c:v>570941855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F-4442-A807-4EAD630A535E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02244547018E-2"/>
                  <c:y val="0.2271722613620665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AF-4442-A807-4EAD630A535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[5]Diciembre!$D$11</c:f>
              <c:numCache>
                <c:formatCode>General</c:formatCode>
                <c:ptCount val="1"/>
                <c:pt idx="0">
                  <c:v>386458683.68000001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AF-4442-A807-4EAD630A535E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0AF-4442-A807-4EAD630A535E}"/>
            </c:ext>
          </c:extLst>
        </c:ser>
        <c:ser>
          <c:idx val="3"/>
          <c:order val="3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770114942528736E-2"/>
                  <c:y val="9.015609890868904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AF-4442-A807-4EAD630A535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[5]Diciembre!$F$11</c:f>
              <c:numCache>
                <c:formatCode>General</c:formatCode>
                <c:ptCount val="1"/>
                <c:pt idx="0">
                  <c:v>129553634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AF-4442-A807-4EAD630A535E}"/>
            </c:ext>
          </c:extLst>
        </c:ser>
        <c:ser>
          <c:idx val="4"/>
          <c:order val="4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512082541406463E-2"/>
                  <c:y val="9.5620328160734291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AF-4442-A807-4EAD630A535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[5]Diciembre!$G$11</c:f>
              <c:numCache>
                <c:formatCode>General</c:formatCode>
                <c:ptCount val="1"/>
                <c:pt idx="0">
                  <c:v>112416139.06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AF-4442-A807-4EAD630A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91992"/>
        <c:axId val="1"/>
        <c:axId val="0"/>
      </c:bar3DChart>
      <c:catAx>
        <c:axId val="429091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800693772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91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50184954949"/>
          <c:w val="9.371062992125978E-2"/>
          <c:h val="9.88948749827323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8A-46AD-B87E-05C3ECB847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[5]Diciembre!$C$152</c:f>
              <c:numCache>
                <c:formatCode>General</c:formatCode>
                <c:ptCount val="1"/>
                <c:pt idx="0">
                  <c:v>416630480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A-46AD-B87E-05C3ECB84731}"/>
            </c:ext>
          </c:extLst>
        </c:ser>
        <c:ser>
          <c:idx val="1"/>
          <c:order val="1"/>
          <c:tx>
            <c:strRef>
              <c:f>[5]Diciembre!$D$10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0.1855839895013123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8A-46AD-B87E-05C3ECB8473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[5]Diciembre!$D$152</c:f>
              <c:numCache>
                <c:formatCode>General</c:formatCode>
                <c:ptCount val="1"/>
                <c:pt idx="0">
                  <c:v>265806339.46000004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A-46AD-B87E-05C3ECB84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95928"/>
        <c:axId val="1"/>
        <c:axId val="0"/>
      </c:bar3DChart>
      <c:catAx>
        <c:axId val="429095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95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43482064736"/>
          <c:w val="0.38169874279938204"/>
          <c:h val="6.673617186740543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971323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[5]Diciembre!$F$10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90-48DB-A539-CF859DBA959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[5]Diciembre!$F$174</c:f>
              <c:numCache>
                <c:formatCode>General</c:formatCode>
                <c:ptCount val="1"/>
                <c:pt idx="0">
                  <c:v>75240343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0-48DB-A539-CF859DBA9592}"/>
            </c:ext>
          </c:extLst>
        </c:ser>
        <c:ser>
          <c:idx val="1"/>
          <c:order val="1"/>
          <c:tx>
            <c:strRef>
              <c:f>[5]Diciembre!$G$10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490-48DB-A539-CF859DBA9592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299239331194711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0-48DB-A539-CF859DBA959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[5]Diciembre!$G$174</c:f>
              <c:numCache>
                <c:formatCode>General</c:formatCode>
                <c:ptCount val="1"/>
                <c:pt idx="0">
                  <c:v>70157390.570000008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90-48DB-A539-CF859DBA9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93304"/>
        <c:axId val="1"/>
        <c:axId val="0"/>
      </c:bar3DChart>
      <c:catAx>
        <c:axId val="429093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93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42879362304"/>
          <c:w val="0.37575837281581781"/>
          <c:h val="5.52024399727811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87-44B4-BC52-97003AD43D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Enero!$C$12</c:f>
              <c:numCache>
                <c:formatCode>#,##0</c:formatCode>
                <c:ptCount val="1"/>
                <c:pt idx="0">
                  <c:v>77958790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7-44B4-BC52-97003AD43D2B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7407542600221333E-2"/>
                  <c:y val="1.635045619297587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87-44B4-BC52-97003AD43D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Enero!$D$12</c:f>
              <c:numCache>
                <c:formatCode>#,##0</c:formatCode>
                <c:ptCount val="1"/>
                <c:pt idx="0">
                  <c:v>4548584.2299999995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87-44B4-BC52-97003AD43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18560"/>
        <c:axId val="1"/>
        <c:axId val="0"/>
      </c:bar3DChart>
      <c:catAx>
        <c:axId val="429118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18560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444444444445E-2"/>
                  <c:y val="0.2407407407407407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31-49D7-83FD-F4890338B1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1-49D7-83FD-F4890338B15E}"/>
            </c:ext>
          </c:extLst>
        </c:ser>
        <c:ser>
          <c:idx val="1"/>
          <c:order val="1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3771900307333381E-2"/>
                  <c:y val="1.0990761433335421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31-49D7-83FD-F4890338B1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Enero!$G$12</c:f>
              <c:numCache>
                <c:formatCode>#,##0</c:formatCode>
                <c:ptCount val="1"/>
                <c:pt idx="0">
                  <c:v>8924.66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1-49D7-83FD-F4890338B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23808"/>
        <c:axId val="1"/>
        <c:axId val="0"/>
      </c:bar3DChart>
      <c:catAx>
        <c:axId val="42912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23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16-44B5-AE04-031ABDB7F7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Enero!$C$29</c:f>
              <c:numCache>
                <c:formatCode>#,##0</c:formatCode>
                <c:ptCount val="1"/>
                <c:pt idx="0">
                  <c:v>54342358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6-44B5-AE04-031ABDB7F7A0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6928383952005997E-2"/>
                  <c:y val="1.7996198751018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16-44B5-AE04-031ABDB7F7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Enero!$D$29</c:f>
              <c:numCache>
                <c:formatCode>#,##0</c:formatCode>
                <c:ptCount val="1"/>
                <c:pt idx="0">
                  <c:v>659316.54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16-44B5-AE04-031ABDB7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22496"/>
        <c:axId val="1"/>
        <c:axId val="0"/>
      </c:bar3DChart>
      <c:catAx>
        <c:axId val="429122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2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FF-45B8-AE8A-F5A044A25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Enero!$F$29</c:f>
              <c:numCache>
                <c:formatCode>#,##0</c:formatCode>
                <c:ptCount val="1"/>
                <c:pt idx="0">
                  <c:v>20994863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5B8-AE8A-F5A044A252FC}"/>
            </c:ext>
          </c:extLst>
        </c:ser>
        <c:ser>
          <c:idx val="1"/>
          <c:order val="1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FF-45B8-AE8A-F5A044A25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Enero!$G$29</c:f>
              <c:numCache>
                <c:formatCode>#,##0</c:formatCode>
                <c:ptCount val="1"/>
                <c:pt idx="0">
                  <c:v>209164.79999999999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FF-45B8-AE8A-F5A044A2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26432"/>
        <c:axId val="1"/>
        <c:axId val="0"/>
      </c:bar3DChart>
      <c:catAx>
        <c:axId val="429126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26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78-411B-B185-718C260885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Enero!$C$69</c:f>
              <c:numCache>
                <c:formatCode>#,##0</c:formatCode>
                <c:ptCount val="1"/>
                <c:pt idx="0">
                  <c:v>10238354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8-411B-B185-718C260885E3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78-411B-B185-718C260885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Enero!$D$69</c:f>
              <c:numCache>
                <c:formatCode>#,##0</c:formatCode>
                <c:ptCount val="1"/>
                <c:pt idx="0">
                  <c:v>258542.07999999996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78-411B-B185-718C2608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28072"/>
        <c:axId val="1"/>
        <c:axId val="0"/>
      </c:bar3DChart>
      <c:catAx>
        <c:axId val="429128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28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23-4DE1-B74B-7CA9817AD6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Enero!$F$69</c:f>
              <c:numCache>
                <c:formatCode>#,##0</c:formatCode>
                <c:ptCount val="1"/>
                <c:pt idx="0">
                  <c:v>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3-4DE1-B74B-7CA9817AD692}"/>
            </c:ext>
          </c:extLst>
        </c:ser>
        <c:ser>
          <c:idx val="1"/>
          <c:order val="1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23-4DE1-B74B-7CA9817AD6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Enero!$G$69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23-4DE1-B74B-7CA9817A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7912"/>
        <c:axId val="1"/>
        <c:axId val="0"/>
      </c:bar3DChart>
      <c:catAx>
        <c:axId val="429137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7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A3-4D88-9253-23F8747086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Enero!$C$111</c:f>
              <c:numCache>
                <c:formatCode>#,##0</c:formatCode>
                <c:ptCount val="1"/>
                <c:pt idx="0">
                  <c:v>5407303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3-4D88-9253-23F87470863D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A3-4D88-9253-23F8747086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Enero!$D$111</c:f>
              <c:numCache>
                <c:formatCode>#,##0</c:formatCode>
                <c:ptCount val="1"/>
                <c:pt idx="0">
                  <c:v>93883.11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3-4D88-9253-23F87470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4304"/>
        <c:axId val="1"/>
        <c:axId val="0"/>
      </c:bar3DChart>
      <c:catAx>
        <c:axId val="42913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FC-4BC2-94FA-4E01A6E8E9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Febrero!$C$29</c:f>
              <c:numCache>
                <c:formatCode>#,##0</c:formatCode>
                <c:ptCount val="1"/>
                <c:pt idx="0">
                  <c:v>53422964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C-4BC2-94FA-4E01A6E8E9EE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6928383952005997E-2"/>
                  <c:y val="1.7996198751018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FC-4BC2-94FA-4E01A6E8E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Febrero!$D$29</c:f>
              <c:numCache>
                <c:formatCode>#,##0</c:formatCode>
                <c:ptCount val="1"/>
                <c:pt idx="0">
                  <c:v>4217778.3499999996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C-4BC2-94FA-4E01A6E8E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316072"/>
        <c:axId val="1"/>
        <c:axId val="0"/>
      </c:bar3DChart>
      <c:catAx>
        <c:axId val="420316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316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AF-40EC-825B-403D2749E6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Enero!$F$111</c:f>
              <c:numCache>
                <c:formatCode>#,##0</c:formatCode>
                <c:ptCount val="1"/>
                <c:pt idx="0">
                  <c:v>9455262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F-40EC-825B-403D2749E658}"/>
            </c:ext>
          </c:extLst>
        </c:ser>
        <c:ser>
          <c:idx val="1"/>
          <c:order val="1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AF-40EC-825B-403D2749E6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Enero!$G$111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F-40EC-825B-403D2749E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5288"/>
        <c:axId val="1"/>
        <c:axId val="0"/>
      </c:bar3DChart>
      <c:catAx>
        <c:axId val="42913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5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9A-45B7-B175-B3EAD877A7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Enero!$C$11</c:f>
              <c:numCache>
                <c:formatCode>#,##0</c:formatCode>
                <c:ptCount val="1"/>
                <c:pt idx="0">
                  <c:v>533001695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A-45B7-B175-B3EAD877A7C2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9A-45B7-B175-B3EAD877A7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Enero!$D$11</c:f>
              <c:numCache>
                <c:formatCode>#,##0</c:formatCode>
                <c:ptCount val="1"/>
                <c:pt idx="0">
                  <c:v>20814932.859999999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9A-45B7-B175-B3EAD877A7C2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Enero!$J$14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9A-45B7-B175-B3EAD877A7C2}"/>
            </c:ext>
          </c:extLst>
        </c:ser>
        <c:ser>
          <c:idx val="3"/>
          <c:order val="3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9A-45B7-B175-B3EAD877A7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Enero!$F$11</c:f>
              <c:numCache>
                <c:formatCode>#,##0</c:formatCode>
                <c:ptCount val="1"/>
                <c:pt idx="0">
                  <c:v>160986706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9A-45B7-B175-B3EAD877A7C2}"/>
            </c:ext>
          </c:extLst>
        </c:ser>
        <c:ser>
          <c:idx val="4"/>
          <c:order val="4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259259259259261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9A-45B7-B175-B3EAD877A7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Enero!$G$11</c:f>
              <c:numCache>
                <c:formatCode>#,##0</c:formatCode>
                <c:ptCount val="1"/>
                <c:pt idx="0">
                  <c:v>218089.46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9A-45B7-B175-B3EAD877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2992"/>
        <c:axId val="1"/>
        <c:axId val="0"/>
      </c:bar3DChart>
      <c:catAx>
        <c:axId val="4291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500534655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2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84951881017"/>
          <c:w val="9.371062992125978E-2"/>
          <c:h val="0.11162292213473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7C-4CFB-BEBF-AE91672D9D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Enero!$C$128</c:f>
              <c:numCache>
                <c:formatCode>#,##0</c:formatCode>
                <c:ptCount val="1"/>
                <c:pt idx="0">
                  <c:v>385054890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C-4CFB-BEBF-AE91672D9DC7}"/>
            </c:ext>
          </c:extLst>
        </c:ser>
        <c:ser>
          <c:idx val="1"/>
          <c:order val="1"/>
          <c:tx>
            <c:strRef>
              <c:f>Enero!$D$10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7C-4CFB-BEBF-AE91672D9D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Enero!$D$128</c:f>
              <c:numCache>
                <c:formatCode>#,##0</c:formatCode>
                <c:ptCount val="1"/>
                <c:pt idx="0">
                  <c:v>15254606.9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C-4CFB-BEBF-AE91672D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3320"/>
        <c:axId val="1"/>
        <c:axId val="0"/>
      </c:bar3DChart>
      <c:catAx>
        <c:axId val="429133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3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35-4B42-91BD-A438AFF4AE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Enero!$F$140</c:f>
              <c:numCache>
                <c:formatCode>#,##0</c:formatCode>
                <c:ptCount val="1"/>
                <c:pt idx="0">
                  <c:v>108208843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5-4B42-91BD-A438AFF4AE57}"/>
            </c:ext>
          </c:extLst>
        </c:ser>
        <c:ser>
          <c:idx val="1"/>
          <c:order val="1"/>
          <c:tx>
            <c:strRef>
              <c:f>Enero!$G$10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E35-4B42-91BD-A438AFF4AE57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35-4B42-91BD-A438AFF4AE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Enero!$G$140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5-4B42-91BD-A438AFF4A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0368"/>
        <c:axId val="1"/>
        <c:axId val="0"/>
      </c:bar3DChart>
      <c:catAx>
        <c:axId val="42913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0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CD-40D2-A05D-794C97EDE4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Febrero!$C$12</c:f>
              <c:numCache>
                <c:formatCode>#,##0</c:formatCode>
                <c:ptCount val="1"/>
                <c:pt idx="0">
                  <c:v>77856334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D-40D2-A05D-794C97EDE4D9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7407542600221333E-2"/>
                  <c:y val="1.635045619297587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CD-40D2-A05D-794C97EDE4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Febrero!$D$12</c:f>
              <c:numCache>
                <c:formatCode>#,##0</c:formatCode>
                <c:ptCount val="1"/>
                <c:pt idx="0">
                  <c:v>9792500.9399999976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D-40D2-A05D-794C97EDE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39552"/>
        <c:axId val="1"/>
        <c:axId val="0"/>
      </c:bar3DChart>
      <c:catAx>
        <c:axId val="429139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3955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444444444445E-2"/>
                  <c:y val="0.2407407407407407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E7-4FDA-A5B0-A14C0F3D1E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7-4FDA-A5B0-A14C0F3D1E3A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3771900307333381E-2"/>
                  <c:y val="1.0990761433335421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E7-4FDA-A5B0-A14C0F3D1E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Febrero!$G$12</c:f>
              <c:numCache>
                <c:formatCode>#,##0</c:formatCode>
                <c:ptCount val="1"/>
                <c:pt idx="0">
                  <c:v>18772.72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7-4FDA-A5B0-A14C0F3D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9744"/>
        <c:axId val="1"/>
        <c:axId val="0"/>
      </c:bar3DChart>
      <c:catAx>
        <c:axId val="386959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40-4BD4-B83B-9D25ADDA4C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Febrero!$C$29</c:f>
              <c:numCache>
                <c:formatCode>#,##0</c:formatCode>
                <c:ptCount val="1"/>
                <c:pt idx="0">
                  <c:v>53422964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0-4BD4-B83B-9D25ADDA4C68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6928383952005997E-2"/>
                  <c:y val="1.7996198751018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40-4BD4-B83B-9D25ADDA4C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Febrero!$D$29</c:f>
              <c:numCache>
                <c:formatCode>#,##0</c:formatCode>
                <c:ptCount val="1"/>
                <c:pt idx="0">
                  <c:v>4217778.3499999996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0-4BD4-B83B-9D25ADDA4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60072"/>
        <c:axId val="1"/>
        <c:axId val="0"/>
      </c:bar3DChart>
      <c:catAx>
        <c:axId val="38696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60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08-482E-8F24-2901CC20A8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Febrero!$F$29</c:f>
              <c:numCache>
                <c:formatCode>#,##0</c:formatCode>
                <c:ptCount val="1"/>
                <c:pt idx="0">
                  <c:v>21056759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8-482E-8F24-2901CC20A8D3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08-482E-8F24-2901CC20A8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Febrero!$G$29</c:f>
              <c:numCache>
                <c:formatCode>#,##0</c:formatCode>
                <c:ptCount val="1"/>
                <c:pt idx="0">
                  <c:v>585641.5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8-482E-8F24-2901CC20A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5152"/>
        <c:axId val="1"/>
        <c:axId val="0"/>
      </c:bar3DChart>
      <c:catAx>
        <c:axId val="386955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32-4766-A6B1-07C0281D1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Febrero!$C$74</c:f>
              <c:numCache>
                <c:formatCode>#,##0</c:formatCode>
                <c:ptCount val="1"/>
                <c:pt idx="0">
                  <c:v>9668398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2-4766-A6B1-07C0281D1FF3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32-4766-A6B1-07C0281D1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Febrero!$D$74</c:f>
              <c:numCache>
                <c:formatCode>#,##0</c:formatCode>
                <c:ptCount val="1"/>
                <c:pt idx="0">
                  <c:v>445340.51000000007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2-4766-A6B1-07C0281D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7776"/>
        <c:axId val="1"/>
        <c:axId val="0"/>
      </c:bar3DChart>
      <c:catAx>
        <c:axId val="386957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3C-437D-8045-104249B421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Febrero!$F$74</c:f>
              <c:numCache>
                <c:formatCode>#,##0</c:formatCode>
                <c:ptCount val="1"/>
                <c:pt idx="0">
                  <c:v>86687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37D-8045-104249B421A1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3C-437D-8045-104249B421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Febrero!$G$74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C-437D-8045-104249B42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60728"/>
        <c:axId val="1"/>
        <c:axId val="0"/>
      </c:bar3DChart>
      <c:catAx>
        <c:axId val="386960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60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12-4308-8966-C5A0EFFF60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Febrero!$F$29</c:f>
              <c:numCache>
                <c:formatCode>#,##0</c:formatCode>
                <c:ptCount val="1"/>
                <c:pt idx="0">
                  <c:v>21056759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2-4308-8966-C5A0EFFF60AA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12-4308-8966-C5A0EFFF60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Febrero!$G$29</c:f>
              <c:numCache>
                <c:formatCode>#,##0</c:formatCode>
                <c:ptCount val="1"/>
                <c:pt idx="0">
                  <c:v>585641.5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12-4308-8966-C5A0EFFF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319024"/>
        <c:axId val="1"/>
        <c:axId val="0"/>
      </c:bar3DChart>
      <c:catAx>
        <c:axId val="420319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31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0D-41BF-AC9B-C4F3E56749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Febrero!$C$124</c:f>
              <c:numCache>
                <c:formatCode>#,##0</c:formatCode>
                <c:ptCount val="1"/>
                <c:pt idx="0">
                  <c:v>5416209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D-41BF-AC9B-C4F3E5674950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0D-41BF-AC9B-C4F3E56749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Febrero!$D$124</c:f>
              <c:numCache>
                <c:formatCode>#,##0</c:formatCode>
                <c:ptCount val="1"/>
                <c:pt idx="0">
                  <c:v>186411.12999999998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D-41BF-AC9B-C4F3E5674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64992"/>
        <c:axId val="1"/>
        <c:axId val="0"/>
      </c:bar3DChart>
      <c:catAx>
        <c:axId val="38696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6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C-4A96-A05B-C381F0A487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Febrero!$F$124</c:f>
              <c:numCache>
                <c:formatCode>#,##0</c:formatCode>
                <c:ptCount val="1"/>
                <c:pt idx="0">
                  <c:v>9320878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C-4A96-A05B-C381F0A48792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C-4A96-A05B-C381F0A487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Febrero!$G$124</c:f>
              <c:numCache>
                <c:formatCode>#,##0</c:formatCode>
                <c:ptCount val="1"/>
                <c:pt idx="0">
                  <c:v>126000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C-4A96-A05B-C381F0A48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35144"/>
        <c:axId val="1"/>
        <c:axId val="0"/>
      </c:bar3DChart>
      <c:catAx>
        <c:axId val="386935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35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B1-478B-8C32-F80B170478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Febrero!$C$11</c:f>
              <c:numCache>
                <c:formatCode>#,##0</c:formatCode>
                <c:ptCount val="1"/>
                <c:pt idx="0">
                  <c:v>531710429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1-478B-8C32-F80B17047821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B1-478B-8C32-F80B170478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Febrero!$D$11</c:f>
              <c:numCache>
                <c:formatCode>#,##0</c:formatCode>
                <c:ptCount val="1"/>
                <c:pt idx="0">
                  <c:v>38995535.090000004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1-478B-8C32-F80B17047821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Febrero!$J$14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1B1-478B-8C32-F80B17047821}"/>
            </c:ext>
          </c:extLst>
        </c:ser>
        <c:ser>
          <c:idx val="3"/>
          <c:order val="3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B1-478B-8C32-F80B170478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Febrero!$F$11</c:f>
              <c:numCache>
                <c:formatCode>#,##0</c:formatCode>
                <c:ptCount val="1"/>
                <c:pt idx="0">
                  <c:v>161131020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B1-478B-8C32-F80B17047821}"/>
            </c:ext>
          </c:extLst>
        </c:ser>
        <c:ser>
          <c:idx val="4"/>
          <c:order val="4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259259259259261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B1-478B-8C32-F80B170478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Febrero!$G$11</c:f>
              <c:numCache>
                <c:formatCode>#,##0</c:formatCode>
                <c:ptCount val="1"/>
                <c:pt idx="0">
                  <c:v>931526.64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B1-478B-8C32-F80B1704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35472"/>
        <c:axId val="1"/>
        <c:axId val="0"/>
      </c:bar3DChart>
      <c:catAx>
        <c:axId val="386935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3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9700746068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A2-4435-9438-17EFB257F8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Febrero!$C$145</c:f>
              <c:numCache>
                <c:formatCode>#,##0</c:formatCode>
                <c:ptCount val="1"/>
                <c:pt idx="0">
                  <c:v>385346524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2-4435-9438-17EFB257F8C6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A2-4435-9438-17EFB257F8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Febrero!$D$145</c:f>
              <c:numCache>
                <c:formatCode>#,##0</c:formatCode>
                <c:ptCount val="1"/>
                <c:pt idx="0">
                  <c:v>24353504.160000004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2-4435-9438-17EFB257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38096"/>
        <c:axId val="1"/>
        <c:axId val="0"/>
      </c:bar3DChart>
      <c:catAx>
        <c:axId val="386938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38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6E-466B-8DAD-EF6D693766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Febrero!$F$159</c:f>
              <c:numCache>
                <c:formatCode>#,##0</c:formatCode>
                <c:ptCount val="1"/>
                <c:pt idx="0">
                  <c:v>108208843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E-466B-8DAD-EF6D693766DD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86E-466B-8DAD-EF6D693766DD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6E-466B-8DAD-EF6D693766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Febrero!$G$159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E-466B-8DAD-EF6D69376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42688"/>
        <c:axId val="1"/>
        <c:axId val="0"/>
      </c:bar3DChart>
      <c:catAx>
        <c:axId val="38694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42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33-4359-A137-F7A7C08BB8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Marzo!$C$12</c:f>
              <c:numCache>
                <c:formatCode>#,##0</c:formatCode>
                <c:ptCount val="1"/>
                <c:pt idx="0">
                  <c:v>77311076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3-4359-A137-F7A7C08BB8DB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9.395186712772014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33-4359-A137-F7A7C08BB8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Marzo!$D$12</c:f>
              <c:numCache>
                <c:formatCode>#,##0</c:formatCode>
                <c:ptCount val="1"/>
                <c:pt idx="0">
                  <c:v>17159944.949999999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3-4359-A137-F7A7C08B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1792"/>
        <c:axId val="1"/>
        <c:axId val="0"/>
      </c:bar3DChart>
      <c:catAx>
        <c:axId val="384561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179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95-4185-9AD8-07D35601D7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5-4185-9AD8-07D35601D737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6.757785250318511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95-4185-9AD8-07D35601D7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Marzo!$G$12</c:f>
              <c:numCache>
                <c:formatCode>#,##0</c:formatCode>
                <c:ptCount val="1"/>
                <c:pt idx="0">
                  <c:v>27150.100000000002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5-4185-9AD8-07D35601D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71304"/>
        <c:axId val="1"/>
        <c:axId val="0"/>
      </c:bar3DChart>
      <c:catAx>
        <c:axId val="384571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71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2-41DD-B6F5-988B80B4C7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Marzo!$C$29</c:f>
              <c:numCache>
                <c:formatCode>#,##0</c:formatCode>
                <c:ptCount val="1"/>
                <c:pt idx="0">
                  <c:v>50742093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2-41DD-B6F5-988B80B4C72F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8.06921235159084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52-41DD-B6F5-988B80B4C7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Marzo!$D$29</c:f>
              <c:numCache>
                <c:formatCode>#,##0</c:formatCode>
                <c:ptCount val="1"/>
                <c:pt idx="0">
                  <c:v>8054810.5500000017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52-41DD-B6F5-988B80B4C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16856"/>
        <c:axId val="1"/>
        <c:axId val="0"/>
      </c:bar3DChart>
      <c:catAx>
        <c:axId val="384516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16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3D-442C-9133-4B63F013B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Marzo!$F$29</c:f>
              <c:numCache>
                <c:formatCode>#,##0</c:formatCode>
                <c:ptCount val="1"/>
                <c:pt idx="0">
                  <c:v>21337581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D-442C-9133-4B63F013B109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3D-442C-9133-4B63F013B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Marzo!$G$29</c:f>
              <c:numCache>
                <c:formatCode>#,##0</c:formatCode>
                <c:ptCount val="1"/>
                <c:pt idx="0">
                  <c:v>695886.43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D-442C-9133-4B63F013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08000"/>
        <c:axId val="1"/>
        <c:axId val="0"/>
      </c:bar3DChart>
      <c:catAx>
        <c:axId val="384508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0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27-40D8-B9C3-7F42CDE1DC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Marzo!$C$74</c:f>
              <c:numCache>
                <c:formatCode>#,##0</c:formatCode>
                <c:ptCount val="1"/>
                <c:pt idx="0">
                  <c:v>8418271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7-40D8-B9C3-7F42CDE1DC6E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2.31481481481482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27-40D8-B9C3-7F42CDE1DC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Marzo!$D$74</c:f>
              <c:numCache>
                <c:formatCode>#,##0</c:formatCode>
                <c:ptCount val="1"/>
                <c:pt idx="0">
                  <c:v>969980.01000000013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7-40D8-B9C3-7F42CDE1D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10624"/>
        <c:axId val="1"/>
        <c:axId val="0"/>
      </c:bar3DChart>
      <c:catAx>
        <c:axId val="38451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1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97637795275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D4-4DC6-A39C-B92269F077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Febrero!$C$74</c:f>
              <c:numCache>
                <c:formatCode>#,##0</c:formatCode>
                <c:ptCount val="1"/>
                <c:pt idx="0">
                  <c:v>9668398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4-4DC6-A39C-B92269F07718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D4-4DC6-A39C-B92269F077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Febrero!$D$74</c:f>
              <c:numCache>
                <c:formatCode>#,##0</c:formatCode>
                <c:ptCount val="1"/>
                <c:pt idx="0">
                  <c:v>445340.51000000007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4-4DC6-A39C-B92269F0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662328"/>
        <c:axId val="1"/>
        <c:axId val="0"/>
      </c:bar3DChart>
      <c:catAx>
        <c:axId val="420662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662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196850393702"/>
          <c:w val="0.34289770671445058"/>
          <c:h val="6.558241469816272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24-41C1-B9C6-251B99B7DF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Marzo!$F$74</c:f>
              <c:numCache>
                <c:formatCode>#,##0</c:formatCode>
                <c:ptCount val="1"/>
                <c:pt idx="0">
                  <c:v>126557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4-41C1-B9C6-251B99B7DF75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24-41C1-B9C6-251B99B7DF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Marzo!$G$74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4-41C1-B9C6-251B99B7D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10952"/>
        <c:axId val="1"/>
        <c:axId val="0"/>
      </c:bar3DChart>
      <c:catAx>
        <c:axId val="384510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10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68-40ED-8665-42D64F6CC1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Marzo!$C$125</c:f>
              <c:numCache>
                <c:formatCode>#,##0</c:formatCode>
                <c:ptCount val="1"/>
                <c:pt idx="0">
                  <c:v>5517664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8-40ED-8665-42D64F6CC1C8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68-40ED-8665-42D64F6CC1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Marzo!$D$125</c:f>
              <c:numCache>
                <c:formatCode>#,##0</c:formatCode>
                <c:ptCount val="1"/>
                <c:pt idx="0">
                  <c:v>536203.79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8-40ED-8665-42D64F6C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12264"/>
        <c:axId val="1"/>
        <c:axId val="0"/>
      </c:bar3DChart>
      <c:catAx>
        <c:axId val="384512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12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CD-45B8-990D-001DD069E8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Marzo!$F$125</c:f>
              <c:numCache>
                <c:formatCode>#,##0</c:formatCode>
                <c:ptCount val="1"/>
                <c:pt idx="0">
                  <c:v>9019731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5B8-990D-001DD069E8E8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CD-45B8-990D-001DD069E8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Marzo!$G$125</c:f>
              <c:numCache>
                <c:formatCode>#,##0</c:formatCode>
                <c:ptCount val="1"/>
                <c:pt idx="0">
                  <c:v>383549.42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CD-45B8-990D-001DD069E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25712"/>
        <c:axId val="1"/>
        <c:axId val="0"/>
      </c:bar3DChart>
      <c:catAx>
        <c:axId val="384525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25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CE-4513-8A5E-8A18FA688F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Marzo!$C$11</c:f>
              <c:numCache>
                <c:formatCode>#,##0</c:formatCode>
                <c:ptCount val="1"/>
                <c:pt idx="0">
                  <c:v>527457440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E-4513-8A5E-8A18FA688F89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6.5251961615034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CE-4513-8A5E-8A18FA688F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Marzo!$D$11</c:f>
              <c:numCache>
                <c:formatCode>#,##0</c:formatCode>
                <c:ptCount val="1"/>
                <c:pt idx="0">
                  <c:v>52871088.260000005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E-4513-8A5E-8A18FA688F89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Marzo!$J$14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00CE-4513-8A5E-8A18FA688F89}"/>
            </c:ext>
          </c:extLst>
        </c:ser>
        <c:ser>
          <c:idx val="3"/>
          <c:order val="3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CE-4513-8A5E-8A18FA688F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Marzo!$F$11</c:f>
              <c:numCache>
                <c:formatCode>#,##0</c:formatCode>
                <c:ptCount val="1"/>
                <c:pt idx="0">
                  <c:v>160942450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CE-4513-8A5E-8A18FA688F89}"/>
            </c:ext>
          </c:extLst>
        </c:ser>
        <c:ser>
          <c:idx val="4"/>
          <c:order val="4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CE-4513-8A5E-8A18FA688F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Marzo!$G$11</c:f>
              <c:numCache>
                <c:formatCode>#,##0</c:formatCode>
                <c:ptCount val="1"/>
                <c:pt idx="0">
                  <c:v>48090573.169999994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CE-4513-8A5E-8A18FA688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20792"/>
        <c:axId val="1"/>
        <c:axId val="0"/>
      </c:bar3DChart>
      <c:catAx>
        <c:axId val="384520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20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9700746068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73-416A-A7FF-E8FF0DBF55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Marzo!$C$148</c:f>
              <c:numCache>
                <c:formatCode>#,##0</c:formatCode>
                <c:ptCount val="1"/>
                <c:pt idx="0">
                  <c:v>385468336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3-416A-A7FF-E8FF0DBF5558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73-416A-A7FF-E8FF0DBF5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Marzo!$D$148</c:f>
              <c:numCache>
                <c:formatCode>#,##0</c:formatCode>
                <c:ptCount val="1"/>
                <c:pt idx="0">
                  <c:v>26150148.960000005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3-416A-A7FF-E8FF0DBF5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26696"/>
        <c:axId val="1"/>
        <c:axId val="0"/>
      </c:bar3DChart>
      <c:catAx>
        <c:axId val="384526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26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0B-4844-8F54-F504FED8A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Marzo!$F$162</c:f>
              <c:numCache>
                <c:formatCode>#,##0</c:formatCode>
                <c:ptCount val="1"/>
                <c:pt idx="0">
                  <c:v>107994843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B-4844-8F54-F504FED8AFE2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10B-4844-8F54-F504FED8AFE2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0B-4844-8F54-F504FED8A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Marzo!$G$162</c:f>
              <c:numCache>
                <c:formatCode>#,##0</c:formatCode>
                <c:ptCount val="1"/>
                <c:pt idx="0">
                  <c:v>46782874.799999997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0B-4844-8F54-F504FED8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27680"/>
        <c:axId val="1"/>
        <c:axId val="0"/>
      </c:bar3DChart>
      <c:catAx>
        <c:axId val="38452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27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B6-48A1-8BAB-1A28A3A525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Abril!$C$12</c:f>
              <c:numCache>
                <c:formatCode>#,##0</c:formatCode>
                <c:ptCount val="1"/>
                <c:pt idx="0">
                  <c:v>76929180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6-48A1-8BAB-1A28A3A5258B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9.395186712772014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B6-48A1-8BAB-1A28A3A525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Abril!$D$12</c:f>
              <c:numCache>
                <c:formatCode>#,##0</c:formatCode>
                <c:ptCount val="1"/>
                <c:pt idx="0">
                  <c:v>22054309.069999997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B6-48A1-8BAB-1A28A3A5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98880"/>
        <c:axId val="1"/>
        <c:axId val="0"/>
      </c:bar3DChart>
      <c:catAx>
        <c:axId val="42909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98880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5933153293"/>
          <c:w val="0.36644527126416887"/>
          <c:h val="5.597271355573307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74-4034-A11C-18A2C79983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4-4034-A11C-18A2C79983D0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6.757785250318511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74-4034-A11C-18A2C79983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Abril!$G$12</c:f>
              <c:numCache>
                <c:formatCode>#,##0</c:formatCode>
                <c:ptCount val="1"/>
                <c:pt idx="0">
                  <c:v>34641.350000000006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74-4034-A11C-18A2C7998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07736"/>
        <c:axId val="1"/>
        <c:axId val="0"/>
      </c:bar3DChart>
      <c:catAx>
        <c:axId val="429107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07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310740818"/>
          <c:w val="0.34515220853803535"/>
          <c:h val="5.579582213240297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97-4A2F-ADFB-F93A50C3FD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Abril!$C$29</c:f>
              <c:numCache>
                <c:formatCode>#,##0</c:formatCode>
                <c:ptCount val="1"/>
                <c:pt idx="0">
                  <c:v>50998329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7-4A2F-ADFB-F93A50C3FD1D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8.06921235159084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97-4A2F-ADFB-F93A50C3FD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Abril!$D$29</c:f>
              <c:numCache>
                <c:formatCode>#,##0</c:formatCode>
                <c:ptCount val="1"/>
                <c:pt idx="0">
                  <c:v>11865956.859999999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97-4A2F-ADFB-F93A50C3F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098224"/>
        <c:axId val="1"/>
        <c:axId val="0"/>
      </c:bar3DChart>
      <c:catAx>
        <c:axId val="429098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09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C8-4B7F-9684-6E0926321B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Abril!$F$29</c:f>
              <c:numCache>
                <c:formatCode>#,##0</c:formatCode>
                <c:ptCount val="1"/>
                <c:pt idx="0">
                  <c:v>20948272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8-4B7F-9684-6E0926321BF4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C8-4B7F-9684-6E0926321B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Abril!$G$29</c:f>
              <c:numCache>
                <c:formatCode>#,##0</c:formatCode>
                <c:ptCount val="1"/>
                <c:pt idx="0">
                  <c:v>1187892.99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8-4B7F-9684-6E092632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02816"/>
        <c:axId val="1"/>
        <c:axId val="0"/>
      </c:bar3DChart>
      <c:catAx>
        <c:axId val="42910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02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94398275782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88-4BBF-B9EC-E6425EB8B0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Febrero!$F$74</c:f>
              <c:numCache>
                <c:formatCode>#,##0</c:formatCode>
                <c:ptCount val="1"/>
                <c:pt idx="0">
                  <c:v>86687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8-4BBF-B9EC-E6425EB8B0FD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88-4BBF-B9EC-E6425EB8B0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Febrero!$G$74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88-4BBF-B9EC-E6425EB8B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662984"/>
        <c:axId val="1"/>
        <c:axId val="0"/>
      </c:bar3DChart>
      <c:catAx>
        <c:axId val="420662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662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61900606244"/>
          <c:w val="0.35626305295529048"/>
          <c:h val="7.02121554704906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36-44E4-A88E-4D9B3F2EF6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Abril!$C$74</c:f>
              <c:numCache>
                <c:formatCode>#,##0</c:formatCode>
                <c:ptCount val="1"/>
                <c:pt idx="0">
                  <c:v>541604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36-44E4-A88E-4D9B3F2EF6DD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342592592592591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36-44E4-A88E-4D9B3F2EF6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Abril!$D$74</c:f>
              <c:numCache>
                <c:formatCode>#,##0</c:formatCode>
                <c:ptCount val="1"/>
                <c:pt idx="0">
                  <c:v>239920.78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36-44E4-A88E-4D9B3F2E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03144"/>
        <c:axId val="1"/>
        <c:axId val="0"/>
      </c:bar3DChart>
      <c:catAx>
        <c:axId val="429103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03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6F-4322-81A9-DCB55AEA2A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Abril!$F$74</c:f>
              <c:numCache>
                <c:formatCode>#,##0</c:formatCode>
                <c:ptCount val="1"/>
                <c:pt idx="0">
                  <c:v>126557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F-4322-81A9-DCB55AEA2ACE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6F-4322-81A9-DCB55AEA2A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Abril!$G$74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6F-4322-81A9-DCB55AEA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05440"/>
        <c:axId val="1"/>
        <c:axId val="0"/>
      </c:bar3DChart>
      <c:catAx>
        <c:axId val="429105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05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B2-42C0-8C4E-180FE05B3E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Abril!$C$125</c:f>
              <c:numCache>
                <c:formatCode>#,##0</c:formatCode>
                <c:ptCount val="1"/>
                <c:pt idx="0">
                  <c:v>5237536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2-42C0-8C4E-180FE05B3E9F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B2-42C0-8C4E-180FE05B3E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Abril!$D$125</c:f>
              <c:numCache>
                <c:formatCode>#,##0</c:formatCode>
                <c:ptCount val="1"/>
                <c:pt idx="0">
                  <c:v>891996.91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B2-42C0-8C4E-180FE05B3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08392"/>
        <c:axId val="1"/>
        <c:axId val="0"/>
      </c:bar3DChart>
      <c:catAx>
        <c:axId val="429108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08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16-4A0D-8B89-72128AB033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Abril!$F$125</c:f>
              <c:numCache>
                <c:formatCode>#,##0</c:formatCode>
                <c:ptCount val="1"/>
                <c:pt idx="0">
                  <c:v>9403031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6-4A0D-8B89-72128AB03300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16-4A0D-8B89-72128AB033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Abril!$G$125</c:f>
              <c:numCache>
                <c:formatCode>#,##0</c:formatCode>
                <c:ptCount val="1"/>
                <c:pt idx="0">
                  <c:v>475686.05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6-4A0D-8B89-72128AB03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18232"/>
        <c:axId val="1"/>
        <c:axId val="0"/>
      </c:bar3DChart>
      <c:catAx>
        <c:axId val="429118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18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55-48F9-9982-05D66B743F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Abril!$C$11</c:f>
              <c:numCache>
                <c:formatCode>#,##0</c:formatCode>
                <c:ptCount val="1"/>
                <c:pt idx="0">
                  <c:v>493678280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5-48F9-9982-05D66B743FCE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6.5251961615034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55-48F9-9982-05D66B743F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Abril!$D$11</c:f>
              <c:numCache>
                <c:formatCode>#,##0</c:formatCode>
                <c:ptCount val="1"/>
                <c:pt idx="0">
                  <c:v>77588961.829999983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55-48F9-9982-05D66B743FCE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Abril!$J$14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155-48F9-9982-05D66B743FCE}"/>
            </c:ext>
          </c:extLst>
        </c:ser>
        <c:ser>
          <c:idx val="3"/>
          <c:order val="3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55-48F9-9982-05D66B743F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Abril!$F$11</c:f>
              <c:numCache>
                <c:formatCode>#,##0</c:formatCode>
                <c:ptCount val="1"/>
                <c:pt idx="0">
                  <c:v>142366328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5-48F9-9982-05D66B743FCE}"/>
            </c:ext>
          </c:extLst>
        </c:ser>
        <c:ser>
          <c:idx val="4"/>
          <c:order val="4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55-48F9-9982-05D66B743F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Abril!$G$11</c:f>
              <c:numCache>
                <c:formatCode>#,##0</c:formatCode>
                <c:ptCount val="1"/>
                <c:pt idx="0">
                  <c:v>48734888.109999999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55-48F9-9982-05D66B74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10360"/>
        <c:axId val="1"/>
        <c:axId val="0"/>
      </c:bar3DChart>
      <c:catAx>
        <c:axId val="429110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14008232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10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404035066083"/>
          <c:w val="9.371062992125978E-2"/>
          <c:h val="0.111622892775986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59-4F49-BE04-3D89FE11E7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Abril!$C$149</c:f>
              <c:numCache>
                <c:formatCode>#,##0</c:formatCode>
                <c:ptCount val="1"/>
                <c:pt idx="0">
                  <c:v>359971631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9-4F49-BE04-3D89FE11E774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59-4F49-BE04-3D89FE11E7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Abril!$D$149</c:f>
              <c:numCache>
                <c:formatCode>#,##0</c:formatCode>
                <c:ptCount val="1"/>
                <c:pt idx="0">
                  <c:v>42536778.210000001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59-4F49-BE04-3D89FE11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11344"/>
        <c:axId val="1"/>
        <c:axId val="0"/>
      </c:bar3DChart>
      <c:catAx>
        <c:axId val="429111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1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8A-4BA8-814C-FD691FE241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Abril!$F$166</c:f>
              <c:numCache>
                <c:formatCode>#,##0</c:formatCode>
                <c:ptCount val="1"/>
                <c:pt idx="0">
                  <c:v>89404843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A-4BA8-814C-FD691FE2418F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58A-4BA8-814C-FD691FE2418F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298223236114177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8A-4BA8-814C-FD691FE241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Abril!$G$166</c:f>
              <c:numCache>
                <c:formatCode>#,##0</c:formatCode>
                <c:ptCount val="1"/>
                <c:pt idx="0">
                  <c:v>46842874.799999997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A-4BA8-814C-FD691FE2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9115280"/>
        <c:axId val="1"/>
        <c:axId val="0"/>
      </c:bar3DChart>
      <c:catAx>
        <c:axId val="42911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911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A3-4663-AE7E-66B838A1D7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Mayo!$C$12</c:f>
              <c:numCache>
                <c:formatCode>#,##0</c:formatCode>
                <c:ptCount val="1"/>
                <c:pt idx="0">
                  <c:v>76440168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3-4663-AE7E-66B838A1D707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151158882917413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A3-4663-AE7E-66B838A1D7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Mayo!$D$12</c:f>
              <c:numCache>
                <c:formatCode>#,##0</c:formatCode>
                <c:ptCount val="1"/>
                <c:pt idx="0">
                  <c:v>26804442.719999999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3-4663-AE7E-66B838A1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19152"/>
        <c:axId val="1"/>
        <c:axId val="0"/>
      </c:bar3DChart>
      <c:catAx>
        <c:axId val="384519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1915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A6-4153-B350-B58CF3AD2D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6-4153-B350-B58CF3AD2D5B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8.879801165437874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A6-4153-B350-B58CF3AD2D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Mayo!$G$12</c:f>
              <c:numCache>
                <c:formatCode>#,##0</c:formatCode>
                <c:ptCount val="1"/>
                <c:pt idx="0">
                  <c:v>42171.600000000006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6-4153-B350-B58CF3AD2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34896"/>
        <c:axId val="1"/>
        <c:axId val="0"/>
      </c:bar3DChart>
      <c:catAx>
        <c:axId val="38453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34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69-4799-B81D-0CD06F54A9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Mayo!$C$29</c:f>
              <c:numCache>
                <c:formatCode>#,##0</c:formatCode>
                <c:ptCount val="1"/>
                <c:pt idx="0">
                  <c:v>53760016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9-4799-B81D-0CD06F54A966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266691350101613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69-4799-B81D-0CD06F54A9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Mayo!$D$29</c:f>
              <c:numCache>
                <c:formatCode>#,##0</c:formatCode>
                <c:ptCount val="1"/>
                <c:pt idx="0">
                  <c:v>17328032.630000003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9-4799-B81D-0CD06F54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33584"/>
        <c:axId val="1"/>
        <c:axId val="0"/>
      </c:bar3DChart>
      <c:catAx>
        <c:axId val="38453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3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E8-4283-B653-06E3E86B4D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Febrero!$C$124</c:f>
              <c:numCache>
                <c:formatCode>#,##0</c:formatCode>
                <c:ptCount val="1"/>
                <c:pt idx="0">
                  <c:v>5416209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8-4283-B653-06E3E86B4D94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E8-4283-B653-06E3E86B4D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Febrero!$D$124</c:f>
              <c:numCache>
                <c:formatCode>#,##0</c:formatCode>
                <c:ptCount val="1"/>
                <c:pt idx="0">
                  <c:v>186411.12999999998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8-4283-B653-06E3E86B4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663312"/>
        <c:axId val="1"/>
        <c:axId val="0"/>
      </c:bar3DChart>
      <c:catAx>
        <c:axId val="420663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663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E4-46A1-B9DC-42431F0491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Mayo!$F$29</c:f>
              <c:numCache>
                <c:formatCode>#,##0</c:formatCode>
                <c:ptCount val="1"/>
                <c:pt idx="0">
                  <c:v>22154593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4-46A1-B9DC-42431F0491E7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E4-46A1-B9DC-42431F0491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Mayo!$G$29</c:f>
              <c:numCache>
                <c:formatCode>#,##0</c:formatCode>
                <c:ptCount val="1"/>
                <c:pt idx="0">
                  <c:v>1527199.87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E4-46A1-B9DC-42431F049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30960"/>
        <c:axId val="1"/>
        <c:axId val="0"/>
      </c:bar3DChart>
      <c:catAx>
        <c:axId val="38453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3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8D-4B13-A03D-0A3DF03C68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Mayo!$C$75</c:f>
              <c:numCache>
                <c:formatCode>#,##0</c:formatCode>
                <c:ptCount val="1"/>
                <c:pt idx="0">
                  <c:v>7509560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D-4B13-A03D-0A3DF03C6835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06481481481481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8D-4B13-A03D-0A3DF03C68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Mayo!$D$75</c:f>
              <c:numCache>
                <c:formatCode>#,##0</c:formatCode>
                <c:ptCount val="1"/>
                <c:pt idx="0">
                  <c:v>1907499.969999999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8D-4B13-A03D-0A3DF03C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34568"/>
        <c:axId val="1"/>
        <c:axId val="0"/>
      </c:bar3DChart>
      <c:catAx>
        <c:axId val="384534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34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D5-41BF-B929-9E87921DAE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Mayo!$F$75</c:f>
              <c:numCache>
                <c:formatCode>#,##0</c:formatCode>
                <c:ptCount val="1"/>
                <c:pt idx="0">
                  <c:v>135224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5-41BF-B929-9E87921DAE0D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D5-41BF-B929-9E87921DAE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Mayo!$G$75</c:f>
              <c:numCache>
                <c:formatCode>#,##0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D5-41BF-B929-9E87921D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38176"/>
        <c:axId val="1"/>
        <c:axId val="0"/>
      </c:bar3DChart>
      <c:catAx>
        <c:axId val="38453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3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17-48B7-9BC2-F4578FDF9C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Mayo!$C$127</c:f>
              <c:numCache>
                <c:formatCode>#,##0</c:formatCode>
                <c:ptCount val="1"/>
                <c:pt idx="0">
                  <c:v>5538994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7-48B7-9BC2-F4578FDF9C45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17-48B7-9BC2-F4578FDF9C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Mayo!$D$127</c:f>
              <c:numCache>
                <c:formatCode>#,##0</c:formatCode>
                <c:ptCount val="1"/>
                <c:pt idx="0">
                  <c:v>1241809.03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7-48B7-9BC2-F4578FDF9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28664"/>
        <c:axId val="1"/>
        <c:axId val="0"/>
      </c:bar3DChart>
      <c:catAx>
        <c:axId val="384528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28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3B-4CAE-ABAE-20B64B2EC4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Mayo!$F$127</c:f>
              <c:numCache>
                <c:formatCode>#,##0</c:formatCode>
                <c:ptCount val="1"/>
                <c:pt idx="0">
                  <c:v>10051252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B-4CAE-ABAE-20B64B2EC43F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3B-4CAE-ABAE-20B64B2EC4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Mayo!$G$127</c:f>
              <c:numCache>
                <c:formatCode>#,##0</c:formatCode>
                <c:ptCount val="1"/>
                <c:pt idx="0">
                  <c:v>704953.72000000009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B-4CAE-ABAE-20B64B2E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41456"/>
        <c:axId val="1"/>
        <c:axId val="0"/>
      </c:bar3DChart>
      <c:catAx>
        <c:axId val="38454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4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9E-4357-BF45-98168CB96C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Mayo!$C$11</c:f>
              <c:numCache>
                <c:formatCode>#,##0</c:formatCode>
                <c:ptCount val="1"/>
                <c:pt idx="0">
                  <c:v>497458789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357-BF45-98168CB96C36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E-4357-BF45-98168CB96C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Mayo!$D$11</c:f>
              <c:numCache>
                <c:formatCode>#,##0</c:formatCode>
                <c:ptCount val="1"/>
                <c:pt idx="0">
                  <c:v>90292068.670000002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357-BF45-98168CB96C36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Mayo!$J$14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09E-4357-BF45-98168CB96C36}"/>
            </c:ext>
          </c:extLst>
        </c:ser>
        <c:ser>
          <c:idx val="3"/>
          <c:order val="3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9E-4357-BF45-98168CB96C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Mayo!$F$11</c:f>
              <c:numCache>
                <c:formatCode>#,##0</c:formatCode>
                <c:ptCount val="1"/>
                <c:pt idx="0">
                  <c:v>144688898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9E-4357-BF45-98168CB96C36}"/>
            </c:ext>
          </c:extLst>
        </c:ser>
        <c:ser>
          <c:idx val="4"/>
          <c:order val="4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9E-4357-BF45-98168CB96C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Mayo!$G$11</c:f>
              <c:numCache>
                <c:formatCode>#,##0</c:formatCode>
                <c:ptCount val="1"/>
                <c:pt idx="0">
                  <c:v>49684220.829999998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9E-4357-BF45-98168CB96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42768"/>
        <c:axId val="1"/>
        <c:axId val="0"/>
      </c:bar3DChart>
      <c:catAx>
        <c:axId val="3845427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851488887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42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414849222986"/>
          <c:w val="9.371062992125978E-2"/>
          <c:h val="0.1116229536056194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59-4454-8B38-848E9F599D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Mayo!$C$154</c:f>
              <c:numCache>
                <c:formatCode>#,##0</c:formatCode>
                <c:ptCount val="1"/>
                <c:pt idx="0">
                  <c:v>354210051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9-4454-8B38-848E9F599D87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9-4454-8B38-848E9F599D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Mayo!$D$154</c:f>
              <c:numCache>
                <c:formatCode>#,##0</c:formatCode>
                <c:ptCount val="1"/>
                <c:pt idx="0">
                  <c:v>43010284.32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9-4454-8B38-848E9F59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42440"/>
        <c:axId val="1"/>
        <c:axId val="0"/>
      </c:bar3DChart>
      <c:catAx>
        <c:axId val="384542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42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467898556"/>
          <c:w val="0.38169874279938204"/>
          <c:h val="6.6736224535400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7441966950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21-49EC-8361-9E18DC3B54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Mayo!$F$173</c:f>
              <c:numCache>
                <c:formatCode>#,##0</c:formatCode>
                <c:ptCount val="1"/>
                <c:pt idx="0">
                  <c:v>89482314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1-49EC-8361-9E18DC3B54F5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521-49EC-8361-9E18DC3B54F5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547444419914800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21-49EC-8361-9E18DC3B54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Mayo!$G$173</c:f>
              <c:numCache>
                <c:formatCode>#,##0</c:formatCode>
                <c:ptCount val="1"/>
                <c:pt idx="0">
                  <c:v>46930345.799999997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1-49EC-8361-9E18DC3B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40472"/>
        <c:axId val="1"/>
        <c:axId val="0"/>
      </c:bar3DChart>
      <c:catAx>
        <c:axId val="384540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40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5832004645"/>
          <c:w val="0.37575814800451862"/>
          <c:h val="5.52024922118380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1F-4B3E-8E97-2B47A1F9E6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Junio!$C$12</c:f>
              <c:numCache>
                <c:formatCode>#,##0</c:formatCode>
                <c:ptCount val="1"/>
                <c:pt idx="0">
                  <c:v>76440168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F-4B3E-8E97-2B47A1F9E6AA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151158882917413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F-4B3E-8E97-2B47A1F9E6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Junio!$D$12</c:f>
              <c:numCache>
                <c:formatCode>#,##0</c:formatCode>
                <c:ptCount val="1"/>
                <c:pt idx="0">
                  <c:v>31622731.100000005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F-4B3E-8E97-2B47A1F9E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32848"/>
        <c:axId val="1"/>
        <c:axId val="0"/>
      </c:bar3DChart>
      <c:catAx>
        <c:axId val="38693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32848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9F-4985-9804-F6CADFA06E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F-4985-9804-F6CADFA06E40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8.879801165437874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9F-4985-9804-F6CADFA06E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Junio!$G$12</c:f>
              <c:numCache>
                <c:formatCode>#,##0</c:formatCode>
                <c:ptCount val="1"/>
                <c:pt idx="0">
                  <c:v>49682.350000000006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F-4985-9804-F6CADFA06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3184"/>
        <c:axId val="1"/>
        <c:axId val="0"/>
      </c:bar3DChart>
      <c:catAx>
        <c:axId val="386953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F6-471A-9C08-AA11781C6A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Febrero!$F$124</c:f>
              <c:numCache>
                <c:formatCode>#,##0</c:formatCode>
                <c:ptCount val="1"/>
                <c:pt idx="0">
                  <c:v>9320878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6-471A-9C08-AA11781C6A50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F6-471A-9C08-AA11781C6A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Febrero!$G$124</c:f>
              <c:numCache>
                <c:formatCode>#,##0</c:formatCode>
                <c:ptCount val="1"/>
                <c:pt idx="0">
                  <c:v>126000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F6-471A-9C08-AA11781C6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659048"/>
        <c:axId val="1"/>
        <c:axId val="0"/>
      </c:bar3DChart>
      <c:catAx>
        <c:axId val="42065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659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09743276550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DE-47EE-BA67-3A368AAFDA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Junio!$C$29</c:f>
              <c:numCache>
                <c:formatCode>#,##0</c:formatCode>
                <c:ptCount val="1"/>
                <c:pt idx="0">
                  <c:v>52223881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E-47EE-BA67-3A368AAFDA09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266691350101613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DE-47EE-BA67-3A368AAFDA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Junio!$D$29</c:f>
              <c:numCache>
                <c:formatCode>#,##0</c:formatCode>
                <c:ptCount val="1"/>
                <c:pt idx="0">
                  <c:v>19679082.509999998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E-47EE-BA67-3A368AAFD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46296"/>
        <c:axId val="1"/>
        <c:axId val="0"/>
      </c:bar3DChart>
      <c:catAx>
        <c:axId val="386946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46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789255567"/>
          <c:w val="0.35486069711745544"/>
          <c:h val="5.951941602867505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8631244501641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9C-47DB-922E-26D91FC698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Junio!$F$29</c:f>
              <c:numCache>
                <c:formatCode>#,##0</c:formatCode>
                <c:ptCount val="1"/>
                <c:pt idx="0">
                  <c:v>22822387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C-47DB-922E-26D91FC698D4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9C-47DB-922E-26D91FC698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Junio!$G$29</c:f>
              <c:numCache>
                <c:formatCode>#,##0</c:formatCode>
                <c:ptCount val="1"/>
                <c:pt idx="0">
                  <c:v>2617362.19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C-47DB-922E-26D91FC69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2528"/>
        <c:axId val="1"/>
        <c:axId val="0"/>
      </c:bar3DChart>
      <c:catAx>
        <c:axId val="38695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2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98034767812"/>
          <c:w val="0.3244388990990687"/>
          <c:h val="5.520273954675336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86-4EE1-B0C6-7DF06DF9C7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Junio!$C$75</c:f>
              <c:numCache>
                <c:formatCode>#,##0</c:formatCode>
                <c:ptCount val="1"/>
                <c:pt idx="0">
                  <c:v>7351749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6-4EE1-B0C6-7DF06DF9C729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06481481481481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86-4EE1-B0C6-7DF06DF9C7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Junio!$D$75</c:f>
              <c:numCache>
                <c:formatCode>#,##0</c:formatCode>
                <c:ptCount val="1"/>
                <c:pt idx="0">
                  <c:v>2196448.4500000002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86-4EE1-B0C6-7DF06DF9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50560"/>
        <c:axId val="1"/>
        <c:axId val="0"/>
      </c:bar3DChart>
      <c:catAx>
        <c:axId val="38695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5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826890596"/>
          <c:w val="0.34289770671445058"/>
          <c:h val="6.558254236347338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09-41CB-A2AA-46A60EE36E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Junio!$F$75</c:f>
              <c:numCache>
                <c:formatCode>#,##0</c:formatCode>
                <c:ptCount val="1"/>
                <c:pt idx="0">
                  <c:v>135224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9-41CB-A2AA-46A60EE36E4F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09-41CB-A2AA-46A60EE36E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Junio!$G$75</c:f>
              <c:numCache>
                <c:formatCode>#,##0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9-41CB-A2AA-46A60EE36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949904"/>
        <c:axId val="1"/>
        <c:axId val="0"/>
      </c:bar3DChart>
      <c:catAx>
        <c:axId val="38694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949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2846143476"/>
          <c:w val="0.35626305295529048"/>
          <c:h val="7.021211472433019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3804004836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36-4747-AE3C-C700492EB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Junio!$C$127</c:f>
              <c:numCache>
                <c:formatCode>#,##0</c:formatCode>
                <c:ptCount val="1"/>
                <c:pt idx="0">
                  <c:v>7201822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6-4747-AE3C-C700492EB513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36-4747-AE3C-C700492EB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Junio!$D$127</c:f>
              <c:numCache>
                <c:formatCode>#,##0</c:formatCode>
                <c:ptCount val="1"/>
                <c:pt idx="0">
                  <c:v>1356265.5499999998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36-4747-AE3C-C700492EB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8024"/>
        <c:axId val="1"/>
        <c:axId val="0"/>
      </c:bar3DChart>
      <c:catAx>
        <c:axId val="384568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8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5722374588"/>
          <c:w val="0.35239476903461459"/>
          <c:h val="7.947152673331558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82-448E-9EDA-A06763AB81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Junio!$F$127</c:f>
              <c:numCache>
                <c:formatCode>#,##0</c:formatCode>
                <c:ptCount val="1"/>
                <c:pt idx="0">
                  <c:v>10070575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2-448E-9EDA-A06763AB8183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82-448E-9EDA-A06763AB81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Junio!$G$127</c:f>
              <c:numCache>
                <c:formatCode>#,##0</c:formatCode>
                <c:ptCount val="1"/>
                <c:pt idx="0">
                  <c:v>728579.81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2-448E-9EDA-A06763AB8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8680"/>
        <c:axId val="1"/>
        <c:axId val="0"/>
      </c:bar3DChart>
      <c:catAx>
        <c:axId val="384568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8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40357103253"/>
          <c:w val="0.35710343899320285"/>
          <c:h val="6.09527189383016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FB-4B08-96B3-FEF567549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Junio!$C$11</c:f>
              <c:numCache>
                <c:formatCode>#,##0</c:formatCode>
                <c:ptCount val="1"/>
                <c:pt idx="0">
                  <c:v>488430011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B-4B08-96B3-FEF567549CFC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FB-4B08-96B3-FEF567549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Junio!$D$11</c:f>
              <c:numCache>
                <c:formatCode>#,##0</c:formatCode>
                <c:ptCount val="1"/>
                <c:pt idx="0">
                  <c:v>102341641.90000001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B-4B08-96B3-FEF567549CFC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Junio!$J$14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CFB-4B08-96B3-FEF567549CFC}"/>
            </c:ext>
          </c:extLst>
        </c:ser>
        <c:ser>
          <c:idx val="3"/>
          <c:order val="3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FB-4B08-96B3-FEF567549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Junio!$F$11</c:f>
              <c:numCache>
                <c:formatCode>#,##0</c:formatCode>
                <c:ptCount val="1"/>
                <c:pt idx="0">
                  <c:v>130324830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FB-4B08-96B3-FEF567549CFC}"/>
            </c:ext>
          </c:extLst>
        </c:ser>
        <c:ser>
          <c:idx val="4"/>
          <c:order val="4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FB-4B08-96B3-FEF567549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Junio!$G$11</c:f>
              <c:numCache>
                <c:formatCode>#,##0</c:formatCode>
                <c:ptCount val="1"/>
                <c:pt idx="0">
                  <c:v>63161371.75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FB-4B08-96B3-FEF567549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0152"/>
        <c:axId val="1"/>
        <c:axId val="0"/>
      </c:bar3DChart>
      <c:catAx>
        <c:axId val="3845601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77927662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0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427339993354"/>
          <c:w val="9.371062992125978E-2"/>
          <c:h val="0.1116230238662028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42-4CED-920E-A21097D8CB3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Junio!$C$156</c:f>
              <c:numCache>
                <c:formatCode>#,##0</c:formatCode>
                <c:ptCount val="1"/>
                <c:pt idx="0">
                  <c:v>345212391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2-4CED-920E-A21097D8CB37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42-4CED-920E-A21097D8CB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Junio!$D$156</c:f>
              <c:numCache>
                <c:formatCode>#,##0</c:formatCode>
                <c:ptCount val="1"/>
                <c:pt idx="0">
                  <c:v>47487114.289999999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42-4CED-920E-A21097D8C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9336"/>
        <c:axId val="1"/>
        <c:axId val="0"/>
      </c:bar3DChart>
      <c:catAx>
        <c:axId val="384569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9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6426495075"/>
          <c:w val="0.38169874279938204"/>
          <c:h val="6.67360934721868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5628147832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41-4B35-A83D-620E6BE9D4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Junio!$F$175</c:f>
              <c:numCache>
                <c:formatCode>#,##0</c:formatCode>
                <c:ptCount val="1"/>
                <c:pt idx="0">
                  <c:v>74482314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1-4B35-A83D-620E6BE9D4CD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141-4B35-A83D-620E6BE9D4CD}"/>
              </c:ext>
            </c:extLst>
          </c:dPt>
          <c:dLbls>
            <c:dLbl>
              <c:idx val="0"/>
              <c:layout>
                <c:manualLayout>
                  <c:x val="2.7103250209355521E-2"/>
                  <c:y val="0.2627402883050833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41-4B35-A83D-620E6BE9D4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Junio!$G$175</c:f>
              <c:numCache>
                <c:formatCode>#,##0</c:formatCode>
                <c:ptCount val="1"/>
                <c:pt idx="0">
                  <c:v>59279997.560000002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1-4B35-A83D-620E6BE9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4569992"/>
        <c:axId val="1"/>
        <c:axId val="0"/>
      </c:bar3DChart>
      <c:catAx>
        <c:axId val="384569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4569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34340639841"/>
          <c:w val="0.37575814800451862"/>
          <c:h val="5.5202383485848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444444444445E-2"/>
                  <c:y val="0.2407407407407407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39-4352-9578-818EC69B28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9-4352-9578-818EC69B28D4}"/>
            </c:ext>
          </c:extLst>
        </c:ser>
        <c:ser>
          <c:idx val="1"/>
          <c:order val="1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3771900307333381E-2"/>
                  <c:y val="1.0990761433335421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39-4352-9578-818EC69B28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diciembre'!$G$12</c:f>
              <c:numCache>
                <c:formatCode>#,##0</c:formatCode>
                <c:ptCount val="1"/>
                <c:pt idx="0">
                  <c:v>8924.66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39-4352-9578-818EC69B2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364880"/>
        <c:axId val="1"/>
        <c:axId val="0"/>
      </c:bar3DChart>
      <c:catAx>
        <c:axId val="41936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364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EB-4D85-83CF-3BBBB9009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Febrero!$C$11</c:f>
              <c:numCache>
                <c:formatCode>#,##0</c:formatCode>
                <c:ptCount val="1"/>
                <c:pt idx="0">
                  <c:v>531710429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B-4D85-83CF-3BBBB90090D5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EB-4D85-83CF-3BBBB9009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Febrero!$D$11</c:f>
              <c:numCache>
                <c:formatCode>#,##0</c:formatCode>
                <c:ptCount val="1"/>
                <c:pt idx="0">
                  <c:v>38995535.090000004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EB-4D85-83CF-3BBBB90090D5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Febrero!$J$14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7EB-4D85-83CF-3BBBB90090D5}"/>
            </c:ext>
          </c:extLst>
        </c:ser>
        <c:ser>
          <c:idx val="3"/>
          <c:order val="3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EB-4D85-83CF-3BBBB9009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Febrero!$F$11</c:f>
              <c:numCache>
                <c:formatCode>#,##0</c:formatCode>
                <c:ptCount val="1"/>
                <c:pt idx="0">
                  <c:v>161131020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EB-4D85-83CF-3BBBB90090D5}"/>
            </c:ext>
          </c:extLst>
        </c:ser>
        <c:ser>
          <c:idx val="4"/>
          <c:order val="4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259259259259261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EB-4D85-83CF-3BBBB9009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Febrero!$G$11</c:f>
              <c:numCache>
                <c:formatCode>#,##0</c:formatCode>
                <c:ptCount val="1"/>
                <c:pt idx="0">
                  <c:v>931526.64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EB-4D85-83CF-3BBBB9009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028104"/>
        <c:axId val="1"/>
        <c:axId val="0"/>
      </c:bar3DChart>
      <c:catAx>
        <c:axId val="421028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028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9700746068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F5-4BBD-9752-A6ADCD6C0D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Febrero!$C$145</c:f>
              <c:numCache>
                <c:formatCode>#,##0</c:formatCode>
                <c:ptCount val="1"/>
                <c:pt idx="0">
                  <c:v>385346524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5-4BBD-9752-A6ADCD6C0DD4}"/>
            </c:ext>
          </c:extLst>
        </c:ser>
        <c:ser>
          <c:idx val="1"/>
          <c:order val="1"/>
          <c:tx>
            <c:strRef>
              <c:f>Febrero!$D$10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F5-4BBD-9752-A6ADCD6C0D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Febrero!$D$145</c:f>
              <c:numCache>
                <c:formatCode>#,##0</c:formatCode>
                <c:ptCount val="1"/>
                <c:pt idx="0">
                  <c:v>24353504.160000004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5-4BBD-9752-A6ADCD6C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029416"/>
        <c:axId val="1"/>
        <c:axId val="0"/>
      </c:bar3DChart>
      <c:catAx>
        <c:axId val="421029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029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763386529"/>
          <c:w val="0.38169874279938204"/>
          <c:h val="6.673628363299510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9453310314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Febrero!$F$10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D5-4D9E-BF09-4BD56B6959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Febrero!$F$159</c:f>
              <c:numCache>
                <c:formatCode>#,##0</c:formatCode>
                <c:ptCount val="1"/>
                <c:pt idx="0">
                  <c:v>108208843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5-4D9E-BF09-4BD56B69598D}"/>
            </c:ext>
          </c:extLst>
        </c:ser>
        <c:ser>
          <c:idx val="1"/>
          <c:order val="1"/>
          <c:tx>
            <c:strRef>
              <c:f>Febrero!$G$10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DD5-4D9E-BF09-4BD56B69598D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D5-4D9E-BF09-4BD56B6959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Febrero!$G$159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5-4D9E-BF09-4BD56B69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029088"/>
        <c:axId val="1"/>
        <c:axId val="0"/>
      </c:bar3DChart>
      <c:catAx>
        <c:axId val="42102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02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0410122536"/>
          <c:w val="0.37575814800451862"/>
          <c:h val="5.520260502196583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8D-4BE8-AF94-BAC9370CC6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Marzo!$C$12</c:f>
              <c:numCache>
                <c:formatCode>#,##0</c:formatCode>
                <c:ptCount val="1"/>
                <c:pt idx="0">
                  <c:v>77311076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D-4BE8-AF94-BAC9370CC64E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9.395186712772014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8D-4BE8-AF94-BAC9370CC6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Marzo!$D$12</c:f>
              <c:numCache>
                <c:formatCode>#,##0</c:formatCode>
                <c:ptCount val="1"/>
                <c:pt idx="0">
                  <c:v>17159944.949999999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8D-4BE8-AF94-BAC9370C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025808"/>
        <c:axId val="1"/>
        <c:axId val="0"/>
      </c:bar3DChart>
      <c:catAx>
        <c:axId val="421025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025808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5B-45C5-80E8-D8DA4BA688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B-45C5-80E8-D8DA4BA6888B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6.757785250318511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5B-45C5-80E8-D8DA4BA688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Marzo!$G$12</c:f>
              <c:numCache>
                <c:formatCode>#,##0</c:formatCode>
                <c:ptCount val="1"/>
                <c:pt idx="0">
                  <c:v>27150.100000000002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B-45C5-80E8-D8DA4BA68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89120"/>
        <c:axId val="1"/>
        <c:axId val="0"/>
      </c:bar3DChart>
      <c:catAx>
        <c:axId val="42148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89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723294862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45-4CFD-B710-8FC653856D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Marzo!$C$29</c:f>
              <c:numCache>
                <c:formatCode>#,##0</c:formatCode>
                <c:ptCount val="1"/>
                <c:pt idx="0">
                  <c:v>50742093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5-4CFD-B710-8FC653856D71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8.06921235159084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45-4CFD-B710-8FC653856D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Marzo!$D$29</c:f>
              <c:numCache>
                <c:formatCode>#,##0</c:formatCode>
                <c:ptCount val="1"/>
                <c:pt idx="0">
                  <c:v>8054810.5500000017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5-4CFD-B710-8FC65385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89776"/>
        <c:axId val="1"/>
        <c:axId val="0"/>
      </c:bar3DChart>
      <c:catAx>
        <c:axId val="42148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89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59493761908"/>
          <c:w val="0.35486069711745544"/>
          <c:h val="5.95192176320425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8255891090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51-4D37-AEEF-2B2F481E35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Marzo!$F$29</c:f>
              <c:numCache>
                <c:formatCode>#,##0</c:formatCode>
                <c:ptCount val="1"/>
                <c:pt idx="0">
                  <c:v>21337581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1-4D37-AEEF-2B2F481E35BB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51-4D37-AEEF-2B2F481E35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Marzo!$G$29</c:f>
              <c:numCache>
                <c:formatCode>#,##0</c:formatCode>
                <c:ptCount val="1"/>
                <c:pt idx="0">
                  <c:v>695886.43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51-4D37-AEEF-2B2F481E3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90760"/>
        <c:axId val="1"/>
        <c:axId val="0"/>
      </c:bar3DChart>
      <c:catAx>
        <c:axId val="421490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90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346572058"/>
          <c:w val="0.3244388990990687"/>
          <c:h val="5.52026189034062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76518969833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31-4138-A8DD-FFBCF9C953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Marzo!$C$74</c:f>
              <c:numCache>
                <c:formatCode>#,##0</c:formatCode>
                <c:ptCount val="1"/>
                <c:pt idx="0">
                  <c:v>8418271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1-4138-A8DD-FFBCF9C9537A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2.31481481481482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31-4138-A8DD-FFBCF9C953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Marzo!$D$74</c:f>
              <c:numCache>
                <c:formatCode>#,##0</c:formatCode>
                <c:ptCount val="1"/>
                <c:pt idx="0">
                  <c:v>969980.01000000013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31-4138-A8DD-FFBCF9C95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88136"/>
        <c:axId val="1"/>
        <c:axId val="0"/>
      </c:bar3DChart>
      <c:catAx>
        <c:axId val="421488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88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19521081718"/>
          <c:w val="0.34289770671445058"/>
          <c:h val="6.558252197909708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437914332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88-46E4-89B7-A781C4E27F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Marzo!$F$74</c:f>
              <c:numCache>
                <c:formatCode>#,##0</c:formatCode>
                <c:ptCount val="1"/>
                <c:pt idx="0">
                  <c:v>126557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8-46E4-89B7-A781C4E27F97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88-46E4-89B7-A781C4E27F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Marzo!$G$74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88-46E4-89B7-A781C4E2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91744"/>
        <c:axId val="1"/>
        <c:axId val="0"/>
      </c:bar3DChart>
      <c:catAx>
        <c:axId val="421491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91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1783423975"/>
          <c:w val="0.35626305295529048"/>
          <c:h val="7.021213843114970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900973013732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0F-413F-B526-EFCD3D6419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Marzo!$C$125</c:f>
              <c:numCache>
                <c:formatCode>#,##0</c:formatCode>
                <c:ptCount val="1"/>
                <c:pt idx="0">
                  <c:v>5517664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F-413F-B526-EFCD3D64194E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0F-413F-B526-EFCD3D6419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Marzo!$D$125</c:f>
              <c:numCache>
                <c:formatCode>#,##0</c:formatCode>
                <c:ptCount val="1"/>
                <c:pt idx="0">
                  <c:v>536203.79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0F-413F-B526-EFCD3D64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96992"/>
        <c:axId val="1"/>
        <c:axId val="0"/>
      </c:bar3DChart>
      <c:catAx>
        <c:axId val="421496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96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3665405076"/>
          <c:w val="0.35239476903461459"/>
          <c:h val="7.947129536984676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18495297805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3B-4E35-8C83-3C394103E5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diciembre'!$C$29</c:f>
              <c:numCache>
                <c:formatCode>#,##0</c:formatCode>
                <c:ptCount val="1"/>
                <c:pt idx="0">
                  <c:v>54342358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B-4E35-8C83-3C394103E5AD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6928383952005997E-2"/>
                  <c:y val="1.7996198751018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3B-4E35-8C83-3C394103E5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diciembre'!$D$29</c:f>
              <c:numCache>
                <c:formatCode>#,##0</c:formatCode>
                <c:ptCount val="1"/>
                <c:pt idx="0">
                  <c:v>659316.54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3B-4E35-8C83-3C394103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366192"/>
        <c:axId val="1"/>
        <c:axId val="0"/>
      </c:bar3DChart>
      <c:catAx>
        <c:axId val="419366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366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698088682"/>
          <c:w val="0.35486069711745544"/>
          <c:h val="5.95193312434691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909488806973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61-448E-90DE-860E214A4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Marzo!$F$125</c:f>
              <c:numCache>
                <c:formatCode>#,##0</c:formatCode>
                <c:ptCount val="1"/>
                <c:pt idx="0">
                  <c:v>9019731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1-448E-90DE-860E214A4C51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61-448E-90DE-860E214A4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Marzo!$G$125</c:f>
              <c:numCache>
                <c:formatCode>#,##0</c:formatCode>
                <c:ptCount val="1"/>
                <c:pt idx="0">
                  <c:v>383549.42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61-448E-90DE-860E214A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93384"/>
        <c:axId val="1"/>
        <c:axId val="0"/>
      </c:bar3DChart>
      <c:catAx>
        <c:axId val="421493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93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5441795537"/>
          <c:w val="0.35710343899320285"/>
          <c:h val="6.095287950502037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1D-4CE0-BBF4-127B08AD7C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Marzo!$C$11</c:f>
              <c:numCache>
                <c:formatCode>#,##0</c:formatCode>
                <c:ptCount val="1"/>
                <c:pt idx="0">
                  <c:v>527457440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D-4CE0-BBF4-127B08AD7CD0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6.5251961615034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1D-4CE0-BBF4-127B08AD7C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Marzo!$D$11</c:f>
              <c:numCache>
                <c:formatCode>#,##0</c:formatCode>
                <c:ptCount val="1"/>
                <c:pt idx="0">
                  <c:v>52871088.260000005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D-4CE0-BBF4-127B08AD7CD0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Marzo!$J$14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F1D-4CE0-BBF4-127B08AD7CD0}"/>
            </c:ext>
          </c:extLst>
        </c:ser>
        <c:ser>
          <c:idx val="3"/>
          <c:order val="3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1D-4CE0-BBF4-127B08AD7C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Marzo!$F$11</c:f>
              <c:numCache>
                <c:formatCode>#,##0</c:formatCode>
                <c:ptCount val="1"/>
                <c:pt idx="0">
                  <c:v>160942450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1D-4CE0-BBF4-127B08AD7CD0}"/>
            </c:ext>
          </c:extLst>
        </c:ser>
        <c:ser>
          <c:idx val="4"/>
          <c:order val="4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1D-4CE0-BBF4-127B08AD7C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Marzo!$G$11</c:f>
              <c:numCache>
                <c:formatCode>#,##0</c:formatCode>
                <c:ptCount val="1"/>
                <c:pt idx="0">
                  <c:v>48090573.169999994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1D-4CE0-BBF4-127B08AD7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1496664"/>
        <c:axId val="1"/>
        <c:axId val="0"/>
      </c:bar3DChart>
      <c:catAx>
        <c:axId val="421496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1496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9700746068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DB-40EC-8F18-6EA0092CC7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Marzo!$C$148</c:f>
              <c:numCache>
                <c:formatCode>#,##0</c:formatCode>
                <c:ptCount val="1"/>
                <c:pt idx="0">
                  <c:v>385468336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B-40EC-8F18-6EA0092CC7E0}"/>
            </c:ext>
          </c:extLst>
        </c:ser>
        <c:ser>
          <c:idx val="1"/>
          <c:order val="1"/>
          <c:tx>
            <c:strRef>
              <c:f>Marzo!$D$10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164860409954229E-2"/>
                  <c:y val="1.5785410724588219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B-40EC-8F18-6EA0092CC7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Marzo!$D$148</c:f>
              <c:numCache>
                <c:formatCode>#,##0</c:formatCode>
                <c:ptCount val="1"/>
                <c:pt idx="0">
                  <c:v>26150148.960000005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B-40EC-8F18-6EA0092C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00856"/>
        <c:axId val="1"/>
        <c:axId val="0"/>
      </c:bar3DChart>
      <c:catAx>
        <c:axId val="422100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100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6426495075"/>
          <c:w val="0.38169874279938204"/>
          <c:h val="6.67360934721868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5628147832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Marzo!$F$10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61-4D3D-A382-95D60BEF7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Marzo!$F$162</c:f>
              <c:numCache>
                <c:formatCode>#,##0</c:formatCode>
                <c:ptCount val="1"/>
                <c:pt idx="0">
                  <c:v>107994843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1-4D3D-A382-95D60BEF74EE}"/>
            </c:ext>
          </c:extLst>
        </c:ser>
        <c:ser>
          <c:idx val="1"/>
          <c:order val="1"/>
          <c:tx>
            <c:strRef>
              <c:f>Marzo!$G$10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461-4D3D-A382-95D60BEF74EE}"/>
              </c:ext>
            </c:extLst>
          </c:dPt>
          <c:dLbls>
            <c:dLbl>
              <c:idx val="0"/>
              <c:layout>
                <c:manualLayout>
                  <c:x val="3.5668541432320962E-2"/>
                  <c:y val="1.351910450446030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61-4D3D-A382-95D60BEF7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Marzo!$G$162</c:f>
              <c:numCache>
                <c:formatCode>#,##0</c:formatCode>
                <c:ptCount val="1"/>
                <c:pt idx="0">
                  <c:v>46782874.799999997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1-4D3D-A382-95D60BEF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098232"/>
        <c:axId val="1"/>
        <c:axId val="0"/>
      </c:bar3DChart>
      <c:catAx>
        <c:axId val="422098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098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34340639841"/>
          <c:w val="0.37575814800451862"/>
          <c:h val="5.5202383485848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67-4247-9B0D-A322A03166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Abril!$C$12</c:f>
              <c:numCache>
                <c:formatCode>#,##0</c:formatCode>
                <c:ptCount val="1"/>
                <c:pt idx="0">
                  <c:v>76929180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7-4247-9B0D-A322A0316604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9.395186712772014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67-4247-9B0D-A322A03166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Abril!$D$12</c:f>
              <c:numCache>
                <c:formatCode>#,##0</c:formatCode>
                <c:ptCount val="1"/>
                <c:pt idx="0">
                  <c:v>22054309.069999997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7-4247-9B0D-A322A0316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01184"/>
        <c:axId val="1"/>
        <c:axId val="0"/>
      </c:bar3DChart>
      <c:catAx>
        <c:axId val="422101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101184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79-45AF-9284-D91502ECB0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9-45AF-9284-D91502ECB03B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6.757785250318511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79-45AF-9284-D91502ECB0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Abril!$G$12</c:f>
              <c:numCache>
                <c:formatCode>#,##0</c:formatCode>
                <c:ptCount val="1"/>
                <c:pt idx="0">
                  <c:v>34641.350000000006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9-45AF-9284-D91502ECB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096920"/>
        <c:axId val="1"/>
        <c:axId val="0"/>
      </c:bar3DChart>
      <c:catAx>
        <c:axId val="42209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096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2091656117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D7-46E2-8C7D-9F48FAF518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Abril!$C$29</c:f>
              <c:numCache>
                <c:formatCode>#,##0</c:formatCode>
                <c:ptCount val="1"/>
                <c:pt idx="0">
                  <c:v>50998329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7-46E2-8C7D-9F48FAF5182A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8.06921235159084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D7-46E2-8C7D-9F48FAF518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Abril!$D$29</c:f>
              <c:numCache>
                <c:formatCode>#,##0</c:formatCode>
                <c:ptCount val="1"/>
                <c:pt idx="0">
                  <c:v>11865956.859999999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7-46E2-8C7D-9F48FAF5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098888"/>
        <c:axId val="1"/>
        <c:axId val="0"/>
      </c:bar3DChart>
      <c:catAx>
        <c:axId val="422098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09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37627210761"/>
          <c:w val="0.35486069711745544"/>
          <c:h val="5.95192630893890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55059306112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36-4847-9A6F-77997280EF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Abril!$F$29</c:f>
              <c:numCache>
                <c:formatCode>#,##0</c:formatCode>
                <c:ptCount val="1"/>
                <c:pt idx="0">
                  <c:v>20948272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6-4847-9A6F-77997280EF12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36-4847-9A6F-77997280EF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Abril!$G$29</c:f>
              <c:numCache>
                <c:formatCode>#,##0</c:formatCode>
                <c:ptCount val="1"/>
                <c:pt idx="0">
                  <c:v>1187892.99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6-4847-9A6F-77997280E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02496"/>
        <c:axId val="1"/>
        <c:axId val="0"/>
      </c:bar3DChart>
      <c:catAx>
        <c:axId val="422102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10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18058603324"/>
          <c:w val="0.3244388990990687"/>
          <c:h val="5.520273080619020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922799378759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24-433D-B45F-2D0CDB850A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Abril!$C$74</c:f>
              <c:numCache>
                <c:formatCode>#,##0</c:formatCode>
                <c:ptCount val="1"/>
                <c:pt idx="0">
                  <c:v>541604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4-433D-B45F-2D0CDB850AEB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342592592592591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24-433D-B45F-2D0CDB850A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Abril!$D$74</c:f>
              <c:numCache>
                <c:formatCode>#,##0</c:formatCode>
                <c:ptCount val="1"/>
                <c:pt idx="0">
                  <c:v>239920.78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4-433D-B45F-2D0CDB850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08400"/>
        <c:axId val="1"/>
        <c:axId val="0"/>
      </c:bar3DChart>
      <c:catAx>
        <c:axId val="422108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108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16382835877"/>
          <c:w val="0.34289770671445058"/>
          <c:h val="6.558261612647253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900221669182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7A-4C56-B825-EA20C6892B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Abril!$F$74</c:f>
              <c:numCache>
                <c:formatCode>#,##0</c:formatCode>
                <c:ptCount val="1"/>
                <c:pt idx="0">
                  <c:v>126557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A-4C56-B825-EA20C6892B31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7A-4C56-B825-EA20C6892B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Abril!$G$74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7A-4C56-B825-EA20C6892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112336"/>
        <c:axId val="1"/>
        <c:axId val="0"/>
      </c:bar3DChart>
      <c:catAx>
        <c:axId val="42211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11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67998041689"/>
          <c:w val="0.35626305295529048"/>
          <c:h val="7.0212285640460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442348008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57-4633-8B23-A7C16A2974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diciembre'!$F$29</c:f>
              <c:numCache>
                <c:formatCode>#,##0</c:formatCode>
                <c:ptCount val="1"/>
                <c:pt idx="0">
                  <c:v>20994863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7-4633-8B23-A7C16A2974C3}"/>
            </c:ext>
          </c:extLst>
        </c:ser>
        <c:ser>
          <c:idx val="1"/>
          <c:order val="1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57-4633-8B23-A7C16A2974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diciembre'!$G$29</c:f>
              <c:numCache>
                <c:formatCode>#,##0</c:formatCode>
                <c:ptCount val="1"/>
                <c:pt idx="0">
                  <c:v>209164.79999999999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7-4633-8B23-A7C16A29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718248"/>
        <c:axId val="1"/>
        <c:axId val="0"/>
      </c:bar3DChart>
      <c:catAx>
        <c:axId val="419718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718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527971742"/>
          <c:w val="0.3244388990990687"/>
          <c:h val="5.5202627973390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890672062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D0-4D1C-BF0B-645F1661FB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Abril!$C$125</c:f>
              <c:numCache>
                <c:formatCode>#,##0</c:formatCode>
                <c:ptCount val="1"/>
                <c:pt idx="0">
                  <c:v>5237536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0-4D1C-BF0B-645F1661FB88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D0-4D1C-BF0B-645F1661FB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Abril!$D$125</c:f>
              <c:numCache>
                <c:formatCode>#,##0</c:formatCode>
                <c:ptCount val="1"/>
                <c:pt idx="0">
                  <c:v>891996.91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0-4D1C-BF0B-645F1661F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93632"/>
        <c:axId val="1"/>
        <c:axId val="0"/>
      </c:bar3DChart>
      <c:catAx>
        <c:axId val="42259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9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9569099676"/>
          <c:w val="0.35239476903461459"/>
          <c:h val="7.947132562628145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906743799882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20-4334-BBD2-944EE2290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Abril!$F$125</c:f>
              <c:numCache>
                <c:formatCode>#,##0</c:formatCode>
                <c:ptCount val="1"/>
                <c:pt idx="0">
                  <c:v>9403031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0-4334-BBD2-944EE2290C86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20-4334-BBD2-944EE2290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Abril!$G$125</c:f>
              <c:numCache>
                <c:formatCode>#,##0</c:formatCode>
                <c:ptCount val="1"/>
                <c:pt idx="0">
                  <c:v>475686.05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20-4334-BBD2-944EE229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9696"/>
        <c:axId val="1"/>
        <c:axId val="0"/>
      </c:bar3DChart>
      <c:catAx>
        <c:axId val="422589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9225453957"/>
          <c:w val="0.35710343899320285"/>
          <c:h val="6.095264877604589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D5-48F3-9797-2C1B69911B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Abril!$C$11</c:f>
              <c:numCache>
                <c:formatCode>#,##0</c:formatCode>
                <c:ptCount val="1"/>
                <c:pt idx="0">
                  <c:v>493678280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5-48F3-9797-2C1B69911BB3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6.525196161503434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D5-48F3-9797-2C1B69911B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Abril!$D$11</c:f>
              <c:numCache>
                <c:formatCode>#,##0</c:formatCode>
                <c:ptCount val="1"/>
                <c:pt idx="0">
                  <c:v>77588961.829999983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5-48F3-9797-2C1B69911BB3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Abril!$J$14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1D5-48F3-9797-2C1B69911BB3}"/>
            </c:ext>
          </c:extLst>
        </c:ser>
        <c:ser>
          <c:idx val="3"/>
          <c:order val="3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D5-48F3-9797-2C1B69911B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Abril!$F$11</c:f>
              <c:numCache>
                <c:formatCode>#,##0</c:formatCode>
                <c:ptCount val="1"/>
                <c:pt idx="0">
                  <c:v>142366328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D5-48F3-9797-2C1B69911BB3}"/>
            </c:ext>
          </c:extLst>
        </c:ser>
        <c:ser>
          <c:idx val="4"/>
          <c:order val="4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D5-48F3-9797-2C1B69911B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Abril!$G$11</c:f>
              <c:numCache>
                <c:formatCode>#,##0</c:formatCode>
                <c:ptCount val="1"/>
                <c:pt idx="0">
                  <c:v>48734888.109999999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D5-48F3-9797-2C1B6991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91664"/>
        <c:axId val="1"/>
        <c:axId val="0"/>
      </c:bar3DChart>
      <c:catAx>
        <c:axId val="422591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9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9700746068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65-4FAD-97F4-02D86087E3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Abril!$C$149</c:f>
              <c:numCache>
                <c:formatCode>#,##0</c:formatCode>
                <c:ptCount val="1"/>
                <c:pt idx="0">
                  <c:v>359971631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5-4FAD-97F4-02D86087E3EC}"/>
            </c:ext>
          </c:extLst>
        </c:ser>
        <c:ser>
          <c:idx val="1"/>
          <c:order val="1"/>
          <c:tx>
            <c:strRef>
              <c:f>Abril!$D$10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65-4FAD-97F4-02D86087E3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Abril!$D$149</c:f>
              <c:numCache>
                <c:formatCode>#,##0</c:formatCode>
                <c:ptCount val="1"/>
                <c:pt idx="0">
                  <c:v>42536778.210000001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65-4FAD-97F4-02D86087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4448"/>
        <c:axId val="1"/>
        <c:axId val="0"/>
      </c:bar3DChart>
      <c:catAx>
        <c:axId val="422584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22386985897"/>
          <c:w val="0.38169874279938204"/>
          <c:h val="6.673621381083705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4038530716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Abril!$F$10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75-4E81-BD03-D53133FA0E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Abril!$F$166</c:f>
              <c:numCache>
                <c:formatCode>#,##0</c:formatCode>
                <c:ptCount val="1"/>
                <c:pt idx="0">
                  <c:v>89404843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5-4E81-BD03-D53133FA0E6E}"/>
            </c:ext>
          </c:extLst>
        </c:ser>
        <c:ser>
          <c:idx val="1"/>
          <c:order val="1"/>
          <c:tx>
            <c:strRef>
              <c:f>Abril!$G$10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C75-4E81-BD03-D53133FA0E6E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298223236114177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75-4E81-BD03-D53133FA0E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Abril!$G$166</c:f>
              <c:numCache>
                <c:formatCode>#,##0</c:formatCode>
                <c:ptCount val="1"/>
                <c:pt idx="0">
                  <c:v>46842874.799999997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5-4E81-BD03-D53133FA0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3464"/>
        <c:axId val="1"/>
        <c:axId val="0"/>
      </c:bar3DChart>
      <c:catAx>
        <c:axId val="422583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3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2262547127"/>
          <c:w val="0.37575814800451862"/>
          <c:h val="5.52025793730098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30-4CA6-A5FF-1454F5A097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Mayo!$C$12</c:f>
              <c:numCache>
                <c:formatCode>#,##0</c:formatCode>
                <c:ptCount val="1"/>
                <c:pt idx="0">
                  <c:v>76440168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0-4CA6-A5FF-1454F5A0977B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151158882917413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30-4CA6-A5FF-1454F5A097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Mayo!$D$12</c:f>
              <c:numCache>
                <c:formatCode>#,##0</c:formatCode>
                <c:ptCount val="1"/>
                <c:pt idx="0">
                  <c:v>26804442.719999999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0-4CA6-A5FF-1454F5A0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1496"/>
        <c:axId val="1"/>
        <c:axId val="0"/>
      </c:bar3DChart>
      <c:catAx>
        <c:axId val="422581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1496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A5-48DD-A343-74071E1B38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5-48DD-A343-74071E1B38D1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8.879801165437874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A5-48DD-A343-74071E1B38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Mayo!$G$12</c:f>
              <c:numCache>
                <c:formatCode>#,##0</c:formatCode>
                <c:ptCount val="1"/>
                <c:pt idx="0">
                  <c:v>42171.600000000006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5-48DD-A343-74071E1B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79200"/>
        <c:axId val="1"/>
        <c:axId val="0"/>
      </c:bar3DChart>
      <c:catAx>
        <c:axId val="42257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7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09743276550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3F-4EDB-B874-8BB4DAC8FB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Mayo!$C$29</c:f>
              <c:numCache>
                <c:formatCode>#,##0</c:formatCode>
                <c:ptCount val="1"/>
                <c:pt idx="0">
                  <c:v>53760016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F-4EDB-B874-8BB4DAC8FBB9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266691350101613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3F-4EDB-B874-8BB4DAC8FB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Mayo!$D$29</c:f>
              <c:numCache>
                <c:formatCode>#,##0</c:formatCode>
                <c:ptCount val="1"/>
                <c:pt idx="0">
                  <c:v>17328032.630000003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F-4EDB-B874-8BB4DAC8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6416"/>
        <c:axId val="1"/>
        <c:axId val="0"/>
      </c:bar3DChart>
      <c:catAx>
        <c:axId val="42258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789255567"/>
          <c:w val="0.35486069711745544"/>
          <c:h val="5.951941602867505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82558910903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9F-4536-AB82-0FD7F6444F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Mayo!$F$29</c:f>
              <c:numCache>
                <c:formatCode>#,##0</c:formatCode>
                <c:ptCount val="1"/>
                <c:pt idx="0">
                  <c:v>22154593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F-4536-AB82-0FD7F6444F35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9F-4536-AB82-0FD7F6444F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Mayo!$G$29</c:f>
              <c:numCache>
                <c:formatCode>#,##0</c:formatCode>
                <c:ptCount val="1"/>
                <c:pt idx="0">
                  <c:v>1527199.87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F-4536-AB82-0FD7F6444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2587728"/>
        <c:axId val="1"/>
        <c:axId val="0"/>
      </c:bar3DChart>
      <c:catAx>
        <c:axId val="422587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2587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304346572058"/>
          <c:w val="0.3244388990990687"/>
          <c:h val="5.52026189034062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96060123632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75-4BEF-BF96-D7C13F5344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Mayo!$C$75</c:f>
              <c:numCache>
                <c:formatCode>#,##0</c:formatCode>
                <c:ptCount val="1"/>
                <c:pt idx="0">
                  <c:v>7509560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5-4BEF-BF96-D7C13F534418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06481481481481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75-4BEF-BF96-D7C13F5344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Mayo!$D$75</c:f>
              <c:numCache>
                <c:formatCode>#,##0</c:formatCode>
                <c:ptCount val="1"/>
                <c:pt idx="0">
                  <c:v>1907499.969999999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5-4BEF-BF96-D7C13F53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4352"/>
        <c:axId val="1"/>
        <c:axId val="0"/>
      </c:bar3DChart>
      <c:catAx>
        <c:axId val="42321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4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195702996147"/>
          <c:w val="0.34289770671445058"/>
          <c:h val="6.55826628228848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86-4005-A7B9-429616A2F8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diciembre'!$C$69</c:f>
              <c:numCache>
                <c:formatCode>#,##0</c:formatCode>
                <c:ptCount val="1"/>
                <c:pt idx="0">
                  <c:v>10238354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6-4005-A7B9-429616A2F847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86-4005-A7B9-429616A2F8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diciembre'!$D$69</c:f>
              <c:numCache>
                <c:formatCode>#,##0</c:formatCode>
                <c:ptCount val="1"/>
                <c:pt idx="0">
                  <c:v>258542.07999999996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6-4005-A7B9-429616A2F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714968"/>
        <c:axId val="1"/>
        <c:axId val="0"/>
      </c:bar3DChart>
      <c:catAx>
        <c:axId val="419714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714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057451157"/>
          <c:w val="0.34289770671445058"/>
          <c:h val="6.558253135024794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75705605292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2D-4D95-9818-A811C03120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Mayo!$F$75</c:f>
              <c:numCache>
                <c:formatCode>#,##0</c:formatCode>
                <c:ptCount val="1"/>
                <c:pt idx="0">
                  <c:v>135224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D-4D95-9818-A811C03120D6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2D-4D95-9818-A811C03120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Mayo!$G$75</c:f>
              <c:numCache>
                <c:formatCode>#,##0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2D-4D95-9818-A811C031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0744"/>
        <c:axId val="1"/>
        <c:axId val="0"/>
      </c:bar3DChart>
      <c:catAx>
        <c:axId val="423210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0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83274008558"/>
          <c:w val="0.35626305295529048"/>
          <c:h val="7.021205910904970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79961433392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2E-41FA-BE37-7F3F32376F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Mayo!$C$127</c:f>
              <c:numCache>
                <c:formatCode>#,##0</c:formatCode>
                <c:ptCount val="1"/>
                <c:pt idx="0">
                  <c:v>5538994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E-41FA-BE37-7F3F32376FC7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2E-41FA-BE37-7F3F32376F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Mayo!$D$127</c:f>
              <c:numCache>
                <c:formatCode>#,##0</c:formatCode>
                <c:ptCount val="1"/>
                <c:pt idx="0">
                  <c:v>1241809.03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E-41FA-BE37-7F3F32376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08120"/>
        <c:axId val="1"/>
        <c:axId val="0"/>
      </c:bar3DChart>
      <c:catAx>
        <c:axId val="423208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08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5926402057"/>
          <c:w val="0.35239476903461459"/>
          <c:h val="7.947131608548929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877701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A9-4515-AEE2-62EAB78898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Mayo!$F$127</c:f>
              <c:numCache>
                <c:formatCode>#,##0</c:formatCode>
                <c:ptCount val="1"/>
                <c:pt idx="0">
                  <c:v>10051252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9-4515-AEE2-62EAB788989C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A9-4515-AEE2-62EAB78898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Mayo!$G$127</c:f>
              <c:numCache>
                <c:formatCode>#,##0</c:formatCode>
                <c:ptCount val="1"/>
                <c:pt idx="0">
                  <c:v>704953.72000000009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9-4515-AEE2-62EAB788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3368"/>
        <c:axId val="1"/>
        <c:axId val="0"/>
      </c:bar3DChart>
      <c:catAx>
        <c:axId val="423213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3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9978922067"/>
          <c:w val="0.35710343899320285"/>
          <c:h val="6.095280289452309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74-41CA-BA7E-BFB28D22FD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Mayo!$C$11</c:f>
              <c:numCache>
                <c:formatCode>#,##0</c:formatCode>
                <c:ptCount val="1"/>
                <c:pt idx="0">
                  <c:v>497458789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4-41CA-BA7E-BFB28D22FD3C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74-41CA-BA7E-BFB28D22FD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Mayo!$D$11</c:f>
              <c:numCache>
                <c:formatCode>#,##0</c:formatCode>
                <c:ptCount val="1"/>
                <c:pt idx="0">
                  <c:v>90292068.670000002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74-41CA-BA7E-BFB28D22FD3C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Mayo!$J$14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174-41CA-BA7E-BFB28D22FD3C}"/>
            </c:ext>
          </c:extLst>
        </c:ser>
        <c:ser>
          <c:idx val="3"/>
          <c:order val="3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74-41CA-BA7E-BFB28D22FD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Mayo!$F$11</c:f>
              <c:numCache>
                <c:formatCode>#,##0</c:formatCode>
                <c:ptCount val="1"/>
                <c:pt idx="0">
                  <c:v>144688898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74-41CA-BA7E-BFB28D22FD3C}"/>
            </c:ext>
          </c:extLst>
        </c:ser>
        <c:ser>
          <c:idx val="4"/>
          <c:order val="4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74-41CA-BA7E-BFB28D22FD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Mayo!$G$11</c:f>
              <c:numCache>
                <c:formatCode>#,##0</c:formatCode>
                <c:ptCount val="1"/>
                <c:pt idx="0">
                  <c:v>49684220.829999998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74-41CA-BA7E-BFB28D22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5336"/>
        <c:axId val="1"/>
        <c:axId val="0"/>
      </c:bar3DChart>
      <c:catAx>
        <c:axId val="4232153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92880319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5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424563071351"/>
          <c:w val="9.371062992125978E-2"/>
          <c:h val="0.11162281880119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39-474F-A59B-B74D257947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Mayo!$C$154</c:f>
              <c:numCache>
                <c:formatCode>#,##0</c:formatCode>
                <c:ptCount val="1"/>
                <c:pt idx="0">
                  <c:v>354210051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9-474F-A59B-B74D257947BC}"/>
            </c:ext>
          </c:extLst>
        </c:ser>
        <c:ser>
          <c:idx val="1"/>
          <c:order val="1"/>
          <c:tx>
            <c:strRef>
              <c:f>Mayo!$D$10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39-474F-A59B-B74D257947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Mayo!$D$154</c:f>
              <c:numCache>
                <c:formatCode>#,##0</c:formatCode>
                <c:ptCount val="1"/>
                <c:pt idx="0">
                  <c:v>43010284.32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9-474F-A59B-B74D25794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9928"/>
        <c:axId val="1"/>
        <c:axId val="0"/>
      </c:bar3DChart>
      <c:catAx>
        <c:axId val="423219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9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26573330457"/>
          <c:w val="0.38169874279938204"/>
          <c:h val="6.673630883421366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2769653793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F2-43F3-AE26-DB9E165241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Mayo!$F$173</c:f>
              <c:numCache>
                <c:formatCode>#,##0</c:formatCode>
                <c:ptCount val="1"/>
                <c:pt idx="0">
                  <c:v>89482314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2-43F3-AE26-DB9E16524140}"/>
            </c:ext>
          </c:extLst>
        </c:ser>
        <c:ser>
          <c:idx val="1"/>
          <c:order val="1"/>
          <c:tx>
            <c:strRef>
              <c:f>Mayo!$G$10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DF2-43F3-AE26-DB9E16524140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547444419914800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F2-43F3-AE26-DB9E165241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Mayo!$G$173</c:f>
              <c:numCache>
                <c:formatCode>#,##0</c:formatCode>
                <c:ptCount val="1"/>
                <c:pt idx="0">
                  <c:v>46930345.799999997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F2-43F3-AE26-DB9E1652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22552"/>
        <c:axId val="1"/>
        <c:axId val="0"/>
      </c:bar3DChart>
      <c:catAx>
        <c:axId val="423222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22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49274761714"/>
          <c:w val="0.37575814800451862"/>
          <c:h val="5.52025733625401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A0-42ED-AD1F-200DE7FA56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Junio!$C$12</c:f>
              <c:numCache>
                <c:formatCode>#,##0</c:formatCode>
                <c:ptCount val="1"/>
                <c:pt idx="0">
                  <c:v>76440168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0-42ED-AD1F-200DE7FA562A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151158882917413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A0-42ED-AD1F-200DE7FA56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Junio!$D$12</c:f>
              <c:numCache>
                <c:formatCode>#,##0</c:formatCode>
                <c:ptCount val="1"/>
                <c:pt idx="0">
                  <c:v>31622731.100000005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0-42ED-AD1F-200DE7FA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3218288"/>
        <c:axId val="1"/>
        <c:axId val="0"/>
      </c:bar3DChart>
      <c:catAx>
        <c:axId val="42321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3218288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13-40A7-BD22-2BDC0123D3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Junio!$F$12</c:f>
              <c:numCache>
                <c:formatCode>#,##0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13-40A7-BD22-2BDC0123D3B8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8.8798011654378742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13-40A7-BD22-2BDC0123D3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Junio!$G$12</c:f>
              <c:numCache>
                <c:formatCode>#,##0</c:formatCode>
                <c:ptCount val="1"/>
                <c:pt idx="0">
                  <c:v>49682.350000000006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13-40A7-BD22-2BDC0123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81936"/>
        <c:axId val="1"/>
        <c:axId val="0"/>
      </c:bar3DChart>
      <c:catAx>
        <c:axId val="42408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8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09743276550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2D-49F0-B8F5-249225B2A2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Junio!$C$29</c:f>
              <c:numCache>
                <c:formatCode>#,##0</c:formatCode>
                <c:ptCount val="1"/>
                <c:pt idx="0">
                  <c:v>52223881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D-49F0-B8F5-249225B2A2A7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2666913501016136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2D-49F0-B8F5-249225B2A2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Junio!$D$29</c:f>
              <c:numCache>
                <c:formatCode>#,##0</c:formatCode>
                <c:ptCount val="1"/>
                <c:pt idx="0">
                  <c:v>19679082.509999998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D-49F0-B8F5-249225B2A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76688"/>
        <c:axId val="1"/>
        <c:axId val="0"/>
      </c:bar3DChart>
      <c:catAx>
        <c:axId val="42407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76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789255567"/>
          <c:w val="0.35486069711745544"/>
          <c:h val="5.951941602867505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8631244501641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09-4836-B7B7-8B44B54F95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Junio!$F$29</c:f>
              <c:numCache>
                <c:formatCode>#,##0</c:formatCode>
                <c:ptCount val="1"/>
                <c:pt idx="0">
                  <c:v>22822387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9-4836-B7B7-8B44B54F95C5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028842548528E-2"/>
                  <c:y val="2.0964360587002098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09-4836-B7B7-8B44B54F95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Junio!$G$29</c:f>
              <c:numCache>
                <c:formatCode>#,##0</c:formatCode>
                <c:ptCount val="1"/>
                <c:pt idx="0">
                  <c:v>2617362.19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9-4836-B7B7-8B44B54F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74720"/>
        <c:axId val="1"/>
        <c:axId val="0"/>
      </c:bar3DChart>
      <c:catAx>
        <c:axId val="42407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74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98034767812"/>
          <c:w val="0.3244388990990687"/>
          <c:h val="5.520273954675336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D6-4572-A293-29423F32D7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diciembre'!$F$69</c:f>
              <c:numCache>
                <c:formatCode>#,##0</c:formatCode>
                <c:ptCount val="1"/>
                <c:pt idx="0">
                  <c:v>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6-4572-A293-29423F32D71D}"/>
            </c:ext>
          </c:extLst>
        </c:ser>
        <c:ser>
          <c:idx val="1"/>
          <c:order val="1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D6-4572-A293-29423F32D7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diciembre'!$G$69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6-4572-A293-29423F32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716936"/>
        <c:axId val="1"/>
        <c:axId val="0"/>
      </c:bar3DChart>
      <c:catAx>
        <c:axId val="419716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716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32866725"/>
          <c:w val="0.35626305295529048"/>
          <c:h val="7.02121609798774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D5-49B4-BF31-CB726B141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Junio!$C$75</c:f>
              <c:numCache>
                <c:formatCode>#,##0</c:formatCode>
                <c:ptCount val="1"/>
                <c:pt idx="0">
                  <c:v>7351749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5-49B4-BF31-CB726B1411AA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06481481481481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D5-49B4-BF31-CB726B141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Junio!$D$75</c:f>
              <c:numCache>
                <c:formatCode>#,##0</c:formatCode>
                <c:ptCount val="1"/>
                <c:pt idx="0">
                  <c:v>2196448.4500000002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5-49B4-BF31-CB726B141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73408"/>
        <c:axId val="1"/>
        <c:axId val="0"/>
      </c:bar3DChart>
      <c:catAx>
        <c:axId val="424073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7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826890596"/>
          <c:w val="0.34289770671445058"/>
          <c:h val="6.558254236347338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C0-477B-8987-9E38F59B2E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Junio!$F$75</c:f>
              <c:numCache>
                <c:formatCode>#,##0</c:formatCode>
                <c:ptCount val="1"/>
                <c:pt idx="0">
                  <c:v>135224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0-477B-8987-9E38F59B2E20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C0-477B-8987-9E38F59B2E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Junio!$G$75</c:f>
              <c:numCache>
                <c:formatCode>#,##0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C0-477B-8987-9E38F59B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81280"/>
        <c:axId val="1"/>
        <c:axId val="0"/>
      </c:bar3DChart>
      <c:catAx>
        <c:axId val="424081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81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2846143476"/>
          <c:w val="0.35626305295529048"/>
          <c:h val="7.021211472433019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3804004836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81-4F2B-9AF7-957A1C46C4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Junio!$C$127</c:f>
              <c:numCache>
                <c:formatCode>#,##0</c:formatCode>
                <c:ptCount val="1"/>
                <c:pt idx="0">
                  <c:v>7201822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1-4F2B-9AF7-957A1C46C46F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81-4F2B-9AF7-957A1C46C4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Junio!$D$127</c:f>
              <c:numCache>
                <c:formatCode>#,##0</c:formatCode>
                <c:ptCount val="1"/>
                <c:pt idx="0">
                  <c:v>1356265.5499999998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1-4F2B-9AF7-957A1C46C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82592"/>
        <c:axId val="1"/>
        <c:axId val="0"/>
      </c:bar3DChart>
      <c:catAx>
        <c:axId val="4240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8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5722374588"/>
          <c:w val="0.35239476903461459"/>
          <c:h val="7.947152673331558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AF-4C37-BCE0-83985018BD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Junio!$F$127</c:f>
              <c:numCache>
                <c:formatCode>#,##0</c:formatCode>
                <c:ptCount val="1"/>
                <c:pt idx="0">
                  <c:v>10070575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F-4C37-BCE0-83985018BD66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AF-4C37-BCE0-83985018BD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Junio!$G$127</c:f>
              <c:numCache>
                <c:formatCode>#,##0</c:formatCode>
                <c:ptCount val="1"/>
                <c:pt idx="0">
                  <c:v>728579.81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F-4C37-BCE0-83985018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57992"/>
        <c:axId val="1"/>
        <c:axId val="0"/>
      </c:bar3DChart>
      <c:catAx>
        <c:axId val="424057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57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40357103253"/>
          <c:w val="0.35710343899320285"/>
          <c:h val="6.09527189383016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2B-4532-A9F0-CAB161586A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Junio!$C$11</c:f>
              <c:numCache>
                <c:formatCode>#,##0</c:formatCode>
                <c:ptCount val="1"/>
                <c:pt idx="0">
                  <c:v>488430011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B-4532-A9F0-CAB161586A59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2B-4532-A9F0-CAB161586A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Junio!$D$11</c:f>
              <c:numCache>
                <c:formatCode>#,##0</c:formatCode>
                <c:ptCount val="1"/>
                <c:pt idx="0">
                  <c:v>102341641.90000001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2B-4532-A9F0-CAB161586A59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Junio!$J$14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42B-4532-A9F0-CAB161586A59}"/>
            </c:ext>
          </c:extLst>
        </c:ser>
        <c:ser>
          <c:idx val="3"/>
          <c:order val="3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2B-4532-A9F0-CAB161586A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Junio!$F$11</c:f>
              <c:numCache>
                <c:formatCode>#,##0</c:formatCode>
                <c:ptCount val="1"/>
                <c:pt idx="0">
                  <c:v>130324830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2B-4532-A9F0-CAB161586A59}"/>
            </c:ext>
          </c:extLst>
        </c:ser>
        <c:ser>
          <c:idx val="4"/>
          <c:order val="4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9.2017377138202544E-3"/>
                  <c:y val="5.825283650567301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2B-4532-A9F0-CAB161586A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Junio!$G$11</c:f>
              <c:numCache>
                <c:formatCode>#,##0</c:formatCode>
                <c:ptCount val="1"/>
                <c:pt idx="0">
                  <c:v>63161371.75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2B-4532-A9F0-CAB161586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52744"/>
        <c:axId val="1"/>
        <c:axId val="0"/>
      </c:bar3DChart>
      <c:catAx>
        <c:axId val="424052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65324708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52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424563071351"/>
          <c:w val="9.371062992125978E-2"/>
          <c:h val="0.111623094357299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25-47F0-8387-9984AAD208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Junio!$C$156</c:f>
              <c:numCache>
                <c:formatCode>#,##0</c:formatCode>
                <c:ptCount val="1"/>
                <c:pt idx="0">
                  <c:v>345212391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5-47F0-8387-9984AAD20800}"/>
            </c:ext>
          </c:extLst>
        </c:ser>
        <c:ser>
          <c:idx val="1"/>
          <c:order val="1"/>
          <c:tx>
            <c:strRef>
              <c:f>Junio!$D$10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25-47F0-8387-9984AAD208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Junio!$D$156</c:f>
              <c:numCache>
                <c:formatCode>#,##0</c:formatCode>
                <c:ptCount val="1"/>
                <c:pt idx="0">
                  <c:v>47487114.289999999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5-47F0-8387-9984AAD2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57336"/>
        <c:axId val="1"/>
        <c:axId val="0"/>
      </c:bar3DChart>
      <c:catAx>
        <c:axId val="424057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57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6426495075"/>
          <c:w val="0.38169874279938204"/>
          <c:h val="6.67360934721868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5628147832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03-4D94-9D5D-4042F1C6B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Junio!$F$175</c:f>
              <c:numCache>
                <c:formatCode>#,##0</c:formatCode>
                <c:ptCount val="1"/>
                <c:pt idx="0">
                  <c:v>74482314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3-4D94-9D5D-4042F1C6BB59}"/>
            </c:ext>
          </c:extLst>
        </c:ser>
        <c:ser>
          <c:idx val="1"/>
          <c:order val="1"/>
          <c:tx>
            <c:strRef>
              <c:f>Junio!$G$10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E03-4D94-9D5D-4042F1C6BB59}"/>
              </c:ext>
            </c:extLst>
          </c:dPt>
          <c:dLbls>
            <c:dLbl>
              <c:idx val="0"/>
              <c:layout>
                <c:manualLayout>
                  <c:x val="2.7103250209355521E-2"/>
                  <c:y val="0.26274028830508334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03-4D94-9D5D-4042F1C6B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Junio!$G$175</c:f>
              <c:numCache>
                <c:formatCode>#,##0</c:formatCode>
                <c:ptCount val="1"/>
                <c:pt idx="0">
                  <c:v>59279997.560000002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03-4D94-9D5D-4042F1C6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56352"/>
        <c:axId val="1"/>
        <c:axId val="0"/>
      </c:bar3DChart>
      <c:catAx>
        <c:axId val="42405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5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24187447658"/>
          <c:y val="0.93584734340639841"/>
          <c:w val="0.37575814800451862"/>
          <c:h val="5.5202383485848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50757116898849E-2"/>
                  <c:y val="0.2832137649460483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E9-4CD0-9B5D-C24C018CEBC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[1]Julio!$C$12</c:f>
              <c:numCache>
                <c:formatCode>General</c:formatCode>
                <c:ptCount val="1"/>
                <c:pt idx="0">
                  <c:v>76939662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9-4CD0-9B5D-C24C018CEBCA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546825877534539E-2"/>
                  <c:y val="0.1680259412017942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E9-4CD0-9B5D-C24C018CEBC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[1]Julio!$D$12</c:f>
              <c:numCache>
                <c:formatCode>General</c:formatCode>
                <c:ptCount val="1"/>
                <c:pt idx="0">
                  <c:v>37514802.950000003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E9-4CD0-9B5D-C24C018C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59960"/>
        <c:axId val="1"/>
        <c:axId val="0"/>
      </c:bar3DChart>
      <c:catAx>
        <c:axId val="424059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59960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9555888849"/>
          <c:w val="0.36644527126416887"/>
          <c:h val="5.597272563151833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CD-49E6-8C7B-87C40D115FD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D-49E6-8C7B-87C40D115FDC}"/>
            </c:ext>
          </c:extLst>
        </c:ser>
        <c:ser>
          <c:idx val="1"/>
          <c:order val="1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8.8798011654378742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CD-49E6-8C7B-87C40D115FD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[1]Julio!$G$12</c:f>
              <c:numCache>
                <c:formatCode>General</c:formatCode>
                <c:ptCount val="1"/>
                <c:pt idx="0">
                  <c:v>57193.100000000006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CD-49E6-8C7B-87C40D115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62912"/>
        <c:axId val="1"/>
        <c:axId val="0"/>
      </c:bar3DChart>
      <c:catAx>
        <c:axId val="42406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6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84927978164"/>
          <c:w val="0.34515220853803535"/>
          <c:h val="5.579593001803151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694889068844512"/>
          <c:y val="1.253909743276550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BE-4F1B-945F-056D8AD8D82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[1]Julio!$C$29</c:f>
              <c:numCache>
                <c:formatCode>General</c:formatCode>
                <c:ptCount val="1"/>
                <c:pt idx="0">
                  <c:v>54951821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E-4F1B-945F-056D8AD8D822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4010693958659979E-2"/>
                  <c:y val="0.1229756945201794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BE-4F1B-945F-056D8AD8D8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[1]Julio!$D$29</c:f>
              <c:numCache>
                <c:formatCode>General</c:formatCode>
                <c:ptCount val="1"/>
                <c:pt idx="0">
                  <c:v>24900424.739999998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E-4F1B-945F-056D8AD8D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63240"/>
        <c:axId val="1"/>
        <c:axId val="0"/>
      </c:bar3DChart>
      <c:catAx>
        <c:axId val="424063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63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5789255567"/>
          <c:w val="0.35486069711745544"/>
          <c:h val="5.951941602867505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88888888888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8B-4D73-8D53-FA70BE60C9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diciembre'!$C$111</c:f>
              <c:numCache>
                <c:formatCode>#,##0</c:formatCode>
                <c:ptCount val="1"/>
                <c:pt idx="0">
                  <c:v>5407303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B-4D73-8D53-FA70BE60C904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1.851851851851851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8B-4D73-8D53-FA70BE60C9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diciembre'!$D$111</c:f>
              <c:numCache>
                <c:formatCode>#,##0</c:formatCode>
                <c:ptCount val="1"/>
                <c:pt idx="0">
                  <c:v>93883.11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8B-4D73-8D53-FA70BE60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9717264"/>
        <c:axId val="1"/>
        <c:axId val="0"/>
      </c:bar3DChart>
      <c:catAx>
        <c:axId val="419717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1971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7360746581"/>
          <c:w val="0.35239476903461459"/>
          <c:h val="7.94714202391367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8631244501641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4D-4E6F-92CA-CE70FEB0B41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[1]Julio!$F$29</c:f>
              <c:numCache>
                <c:formatCode>General</c:formatCode>
                <c:ptCount val="1"/>
                <c:pt idx="0">
                  <c:v>20236848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D-4E6F-92CA-CE70FEB0B411}"/>
            </c:ext>
          </c:extLst>
        </c:ser>
        <c:ser>
          <c:idx val="1"/>
          <c:order val="1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6.5285551217455162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4D-4E6F-92CA-CE70FEB0B41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[1]Julio!$G$29</c:f>
              <c:numCache>
                <c:formatCode>General</c:formatCode>
                <c:ptCount val="1"/>
                <c:pt idx="0">
                  <c:v>2787642.11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D-4E6F-92CA-CE70FEB0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70784"/>
        <c:axId val="1"/>
        <c:axId val="0"/>
      </c:bar3DChart>
      <c:catAx>
        <c:axId val="42407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7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98034767812"/>
          <c:w val="0.3244388990990687"/>
          <c:h val="5.520273954675336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60-460B-B107-D25C3E4811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[1]Julio!$C$74</c:f>
              <c:numCache>
                <c:formatCode>General</c:formatCode>
                <c:ptCount val="1"/>
                <c:pt idx="0">
                  <c:v>7074276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0-460B-B107-D25C3E48119E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064814814814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60-460B-B107-D25C3E48119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[1]Julio!$D$74</c:f>
              <c:numCache>
                <c:formatCode>General</c:formatCode>
                <c:ptCount val="1"/>
                <c:pt idx="0">
                  <c:v>2845041.9700000007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0-460B-B107-D25C3E481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61272"/>
        <c:axId val="1"/>
        <c:axId val="0"/>
      </c:bar3DChart>
      <c:catAx>
        <c:axId val="424061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61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826890596"/>
          <c:w val="0.34289770671445058"/>
          <c:h val="6.558254236347338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903426346631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1759222805482648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3-41F0-891E-351E25A65F34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[1]Julio!$F$74</c:f>
              <c:numCache>
                <c:formatCode>General</c:formatCode>
                <c:ptCount val="1"/>
                <c:pt idx="0">
                  <c:v>435224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3-41F0-891E-351E25A65F34}"/>
            </c:ext>
          </c:extLst>
        </c:ser>
        <c:ser>
          <c:idx val="1"/>
          <c:order val="1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936915374564962E-2"/>
                  <c:y val="2.3148148148148147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3-41F0-891E-351E25A65F3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[1]Julio!$G$74</c:f>
              <c:numCache>
                <c:formatCode>General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B3-41F0-891E-351E25A65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063568"/>
        <c:axId val="1"/>
        <c:axId val="0"/>
      </c:bar3DChart>
      <c:catAx>
        <c:axId val="42406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406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72846143476"/>
          <c:w val="0.35626305295529048"/>
          <c:h val="7.021211472433019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893804004836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DC-4A10-B429-8ADFC003C1B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[1]Julio!$C$126</c:f>
              <c:numCache>
                <c:formatCode>General</c:formatCode>
                <c:ptCount val="1"/>
                <c:pt idx="0">
                  <c:v>5784356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C-4A10-B429-8ADFC003C1BF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8.796296296296296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DC-4A10-B429-8ADFC003C1B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[1]Julio!$D$126</c:f>
              <c:numCache>
                <c:formatCode>General</c:formatCode>
                <c:ptCount val="1"/>
                <c:pt idx="0">
                  <c:v>1495462.2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C-4A10-B429-8ADFC003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66408"/>
        <c:axId val="1"/>
        <c:axId val="0"/>
      </c:bar3DChart>
      <c:catAx>
        <c:axId val="425066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66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45722374588"/>
          <c:w val="0.35239476903461459"/>
          <c:h val="7.947152673331558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A5-4122-8510-1B8841CCF6A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[1]Julio!$F$126</c:f>
              <c:numCache>
                <c:formatCode>General</c:formatCode>
                <c:ptCount val="1"/>
                <c:pt idx="0">
                  <c:v>16395703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5-4122-8510-1B8841CCF6A7}"/>
            </c:ext>
          </c:extLst>
        </c:ser>
        <c:ser>
          <c:idx val="1"/>
          <c:order val="1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1003890429189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A5-4122-8510-1B8841CCF6A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[1]Julio!$G$126</c:f>
              <c:numCache>
                <c:formatCode>General</c:formatCode>
                <c:ptCount val="1"/>
                <c:pt idx="0">
                  <c:v>5699829.6600000001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5-4122-8510-1B8841CC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70016"/>
        <c:axId val="1"/>
        <c:axId val="0"/>
      </c:bar3DChart>
      <c:catAx>
        <c:axId val="42507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7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9646005788"/>
          <c:y val="0.91643340357103253"/>
          <c:w val="0.35710366332413573"/>
          <c:h val="6.09527189383016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09-49D6-813C-5AAEBB134F5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[1]Julio!$C$11</c:f>
              <c:numCache>
                <c:formatCode>General</c:formatCode>
                <c:ptCount val="1"/>
                <c:pt idx="0">
                  <c:v>488534376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9-49D6-813C-5AAEBB134F5F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09-49D6-813C-5AAEBB134F5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[1]Julio!$D$11</c:f>
              <c:numCache>
                <c:formatCode>General</c:formatCode>
                <c:ptCount val="1"/>
                <c:pt idx="0">
                  <c:v>115226688.81999999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9-49D6-813C-5AAEBB134F5F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F09-49D6-813C-5AAEBB134F5F}"/>
            </c:ext>
          </c:extLst>
        </c:ser>
        <c:ser>
          <c:idx val="3"/>
          <c:order val="3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6206896551724137E-2"/>
                  <c:y val="9.4852749705499409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09-49D6-813C-5AAEBB134F5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[1]Julio!$F$11</c:f>
              <c:numCache>
                <c:formatCode>General</c:formatCode>
                <c:ptCount val="1"/>
                <c:pt idx="0">
                  <c:v>141041787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09-49D6-813C-5AAEBB134F5F}"/>
            </c:ext>
          </c:extLst>
        </c:ser>
        <c:ser>
          <c:idx val="4"/>
          <c:order val="4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822427368992668E-2"/>
                  <c:y val="7.225108672439567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09-49D6-813C-5AAEBB134F5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[1]Julio!$G$11</c:f>
              <c:numCache>
                <c:formatCode>General</c:formatCode>
                <c:ptCount val="1"/>
                <c:pt idx="0">
                  <c:v>76402723.280000001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9-49D6-813C-5AAEBB134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69032"/>
        <c:axId val="1"/>
        <c:axId val="0"/>
      </c:bar3DChart>
      <c:catAx>
        <c:axId val="425069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65324708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69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24563071351"/>
          <c:w val="9.371062992125978E-2"/>
          <c:h val="9.762484413857719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C9-44CC-8EBC-3FCB353DD9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[1]Julio!$C$155</c:f>
              <c:numCache>
                <c:formatCode>General</c:formatCode>
                <c:ptCount val="1"/>
                <c:pt idx="0">
                  <c:v>343784261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9-44CC-8EBC-3FCB353DD94B}"/>
            </c:ext>
          </c:extLst>
        </c:ser>
        <c:ser>
          <c:idx val="1"/>
          <c:order val="1"/>
          <c:tx>
            <c:strRef>
              <c:f>[1]Julio!$D$10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7.3576948392286873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C9-44CC-8EBC-3FCB353DD94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[1]Julio!$D$155</c:f>
              <c:numCache>
                <c:formatCode>General</c:formatCode>
                <c:ptCount val="1"/>
                <c:pt idx="0">
                  <c:v>48470956.960000001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C9-44CC-8EBC-3FCB353D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68048"/>
        <c:axId val="1"/>
        <c:axId val="0"/>
      </c:bar3DChart>
      <c:catAx>
        <c:axId val="4250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68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36426495075"/>
          <c:w val="0.38169874279938204"/>
          <c:h val="6.673609347218689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5628147832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[1]Julio!$F$10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34-49B4-9FC5-269ECA8A29B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[1]Julio!$F$174</c:f>
              <c:numCache>
                <c:formatCode>General</c:formatCode>
                <c:ptCount val="1"/>
                <c:pt idx="0">
                  <c:v>81039682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4-49B4-9FC5-269ECA8A29B5}"/>
            </c:ext>
          </c:extLst>
        </c:ser>
        <c:ser>
          <c:idx val="1"/>
          <c:order val="1"/>
          <c:tx>
            <c:strRef>
              <c:f>[1]Julio!$G$10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E34-49B4-9FC5-269ECA8A29B5}"/>
              </c:ext>
            </c:extLst>
          </c:dPt>
          <c:dLbls>
            <c:dLbl>
              <c:idx val="0"/>
              <c:layout>
                <c:manualLayout>
                  <c:x val="2.7103250209355521E-2"/>
                  <c:y val="0.2627402883050833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34-49B4-9FC5-269ECA8A29B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[1]Julio!$G$174</c:f>
              <c:numCache>
                <c:formatCode>General</c:formatCode>
                <c:ptCount val="1"/>
                <c:pt idx="0">
                  <c:v>67372308.570000008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4-49B4-9FC5-269ECA8A2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73952"/>
        <c:axId val="1"/>
        <c:axId val="0"/>
      </c:bar3DChart>
      <c:catAx>
        <c:axId val="425073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7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34340639841"/>
          <c:w val="0.37575814800451868"/>
          <c:h val="5.5202383485848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5-4E75-A14C-4EEE8629B49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[1]Agosto!$C$12</c:f>
              <c:numCache>
                <c:formatCode>General</c:formatCode>
                <c:ptCount val="1"/>
                <c:pt idx="0">
                  <c:v>77163762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5-4E75-A14C-4EEE8629B49B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822622531895743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85-4E75-A14C-4EEE8629B49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[1]Agosto!$D$12</c:f>
              <c:numCache>
                <c:formatCode>General</c:formatCode>
                <c:ptCount val="1"/>
                <c:pt idx="0">
                  <c:v>44694059.969999991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5-4E75-A14C-4EEE8629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73624"/>
        <c:axId val="1"/>
        <c:axId val="0"/>
      </c:bar3DChart>
      <c:catAx>
        <c:axId val="425073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73624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1804919738"/>
          <c:w val="0.36644527126416887"/>
          <c:h val="5.597265458096811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1F-49C5-9418-FCA558BB92C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F-49C5-9418-FCA558BB92CD}"/>
            </c:ext>
          </c:extLst>
        </c:ser>
        <c:ser>
          <c:idx val="1"/>
          <c:order val="1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0.10482359176256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1F-49C5-9418-FCA558BB92C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[1]Agosto!$G$12</c:f>
              <c:numCache>
                <c:formatCode>General</c:formatCode>
                <c:ptCount val="1"/>
                <c:pt idx="0">
                  <c:v>61643.43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F-49C5-9418-FCA558BB9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47056"/>
        <c:axId val="1"/>
        <c:axId val="0"/>
      </c:bar3DChart>
      <c:catAx>
        <c:axId val="42504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4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912690400879"/>
          <c:y val="0.91687671694099471"/>
          <c:w val="0.34515220853803535"/>
          <c:h val="5.579578062946211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65392466966"/>
          <c:y val="1.3888995582869214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6F-418E-814D-68C6F9D062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diciembre'!$F$111</c:f>
              <c:numCache>
                <c:formatCode>#,##0</c:formatCode>
                <c:ptCount val="1"/>
                <c:pt idx="0">
                  <c:v>9455262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F-418E-814D-68C6F9D06267}"/>
            </c:ext>
          </c:extLst>
        </c:ser>
        <c:ser>
          <c:idx val="1"/>
          <c:order val="1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3756509590760599E-2"/>
                  <c:y val="1.7759975125060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6F-418E-814D-68C6F9D062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'2018 Enero a diciembre'!$G$111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F-418E-814D-68C6F9D0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005760"/>
        <c:axId val="1"/>
        <c:axId val="0"/>
      </c:bar3DChart>
      <c:catAx>
        <c:axId val="420005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005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7402696458"/>
          <c:y val="0.9164333726576861"/>
          <c:w val="0.35710343899320285"/>
          <c:h val="6.09527467603134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986646909836489"/>
          <c:y val="1.4587492802715901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4A-4DE3-BF77-495321EFE3C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[1]Agosto!$C$29</c:f>
              <c:numCache>
                <c:formatCode>General</c:formatCode>
                <c:ptCount val="1"/>
                <c:pt idx="0">
                  <c:v>59032489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A-4DE3-BF77-495321EFE3C3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7099046829672607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4A-4DE3-BF77-495321EFE3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[1]Agosto!$D$29</c:f>
              <c:numCache>
                <c:formatCode>General</c:formatCode>
                <c:ptCount val="1"/>
                <c:pt idx="0">
                  <c:v>26479707.98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A-4DE3-BF77-495321EFE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49024"/>
        <c:axId val="1"/>
        <c:axId val="0"/>
      </c:bar3DChart>
      <c:catAx>
        <c:axId val="425049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4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0072234566"/>
          <c:w val="0.35486069711745544"/>
          <c:h val="5.951948314153043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7517810273716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662E-2"/>
                  <c:y val="0.2389937106918239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A0-4F54-B10C-18142A5BAE6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[1]Agosto!$F$29</c:f>
              <c:numCache>
                <c:formatCode>General</c:formatCode>
                <c:ptCount val="1"/>
                <c:pt idx="0">
                  <c:v>19309215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0-4F54-B10C-18142A5BAE60}"/>
            </c:ext>
          </c:extLst>
        </c:ser>
        <c:ser>
          <c:idx val="1"/>
          <c:order val="1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0.1022199925840294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A0-4F54-B10C-18142A5BAE6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[1]Agosto!$G$29</c:f>
              <c:numCache>
                <c:formatCode>General</c:formatCode>
                <c:ptCount val="1"/>
                <c:pt idx="0">
                  <c:v>4953092.1100000003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A0-4F54-B10C-18142A5B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48040"/>
        <c:axId val="1"/>
        <c:axId val="0"/>
      </c:bar3DChart>
      <c:catAx>
        <c:axId val="425048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48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93963254597"/>
          <c:w val="0.3244388990990687"/>
          <c:h val="5.52026996625422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893804004836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83-47F6-AE25-9134F103BAB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[1]Agosto!$C$74</c:f>
              <c:numCache>
                <c:formatCode>General</c:formatCode>
                <c:ptCount val="1"/>
                <c:pt idx="0">
                  <c:v>7025341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3-47F6-AE25-9134F103BAB7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507916042216777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83-47F6-AE25-9134F103BAB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[1]Agosto!$D$74</c:f>
              <c:numCache>
                <c:formatCode>General</c:formatCode>
                <c:ptCount val="1"/>
                <c:pt idx="0">
                  <c:v>3374581.540000001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3-47F6-AE25-9134F103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44760"/>
        <c:axId val="1"/>
        <c:axId val="0"/>
      </c:bar3DChart>
      <c:catAx>
        <c:axId val="425044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44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207467044149"/>
          <c:w val="0.34289770671445058"/>
          <c:h val="6.558258869326727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584873779187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49817700279912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3C-4955-80A8-9969F029008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[1]Agosto!$F$74</c:f>
              <c:numCache>
                <c:formatCode>General</c:formatCode>
                <c:ptCount val="1"/>
                <c:pt idx="0">
                  <c:v>573879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C-4955-80A8-9969F0290081}"/>
            </c:ext>
          </c:extLst>
        </c:ser>
        <c:ser>
          <c:idx val="1"/>
          <c:order val="1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0798103026821219E-2"/>
                  <c:y val="1.5091784221836319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3C-4955-80A8-9969F029008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[1]Agosto!$G$74</c:f>
              <c:numCache>
                <c:formatCode>General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C-4955-80A8-9969F0290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44104"/>
        <c:axId val="1"/>
        <c:axId val="0"/>
      </c:bar3DChart>
      <c:catAx>
        <c:axId val="425044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44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81869487344"/>
          <c:y val="0.9118036301800303"/>
          <c:w val="0.35626305295529048"/>
          <c:h val="7.021196998262535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59-4740-99C9-1C018B1F294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[1]Agosto!$C$127</c:f>
              <c:numCache>
                <c:formatCode>General</c:formatCode>
                <c:ptCount val="1"/>
                <c:pt idx="0">
                  <c:v>5465326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9-4740-99C9-1C018B1F2940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0.117925624465481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59-4740-99C9-1C018B1F294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[1]Agosto!$D$127</c:f>
              <c:numCache>
                <c:formatCode>General</c:formatCode>
                <c:ptCount val="1"/>
                <c:pt idx="0">
                  <c:v>1995106.6900000002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9-4740-99C9-1C018B1F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55584"/>
        <c:axId val="1"/>
        <c:axId val="0"/>
      </c:bar3DChart>
      <c:catAx>
        <c:axId val="425055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55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7913570662"/>
          <c:w val="0.35239476903461459"/>
          <c:h val="7.947151676462982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90244353258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5315659463936014E-2"/>
                  <c:y val="0.2406438219612793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51-49C7-A1AE-05C681A1313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[1]Agosto!$F$127</c:f>
              <c:numCache>
                <c:formatCode>General</c:formatCode>
                <c:ptCount val="1"/>
                <c:pt idx="0">
                  <c:v>16770793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1-49C7-A1AE-05C681A1313E}"/>
            </c:ext>
          </c:extLst>
        </c:ser>
        <c:ser>
          <c:idx val="1"/>
          <c:order val="1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1379477283649402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51-49C7-A1AE-05C681A1313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[1]Agosto!$G$127</c:f>
              <c:numCache>
                <c:formatCode>General</c:formatCode>
                <c:ptCount val="1"/>
                <c:pt idx="0">
                  <c:v>6952883.6200000001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51-49C7-A1AE-05C681A1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59192"/>
        <c:axId val="1"/>
        <c:axId val="0"/>
      </c:bar3DChart>
      <c:catAx>
        <c:axId val="425059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5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45698454359874"/>
          <c:y val="0.91643340357103253"/>
          <c:w val="0.35710366332413573"/>
          <c:h val="6.095271893830167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58-4F56-B4F6-FFF43868E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[1]Agosto!$C$11</c:f>
              <c:numCache>
                <c:formatCode>General</c:formatCode>
                <c:ptCount val="1"/>
                <c:pt idx="0">
                  <c:v>486322708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8-4F56-B4F6-FFF43868E895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3378020635351616E-2"/>
                  <c:y val="8.443663966464623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58-4F56-B4F6-FFF43868E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[1]Agosto!$D$11</c:f>
              <c:numCache>
                <c:formatCode>General</c:formatCode>
                <c:ptCount val="1"/>
                <c:pt idx="0">
                  <c:v>163084124.81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58-4F56-B4F6-FFF43868E895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858-4F56-B4F6-FFF43868E895}"/>
            </c:ext>
          </c:extLst>
        </c:ser>
        <c:ser>
          <c:idx val="3"/>
          <c:order val="3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58-4F56-B4F6-FFF43868E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[1]Agosto!$F$11</c:f>
              <c:numCache>
                <c:formatCode>General</c:formatCode>
                <c:ptCount val="1"/>
                <c:pt idx="0">
                  <c:v>140957899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58-4F56-B4F6-FFF43868E895}"/>
            </c:ext>
          </c:extLst>
        </c:ser>
        <c:ser>
          <c:idx val="4"/>
          <c:order val="4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0638519323015657E-2"/>
                  <c:y val="7.225108672439567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58-4F56-B4F6-FFF43868E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[1]Agosto!$G$11</c:f>
              <c:numCache>
                <c:formatCode>General</c:formatCode>
                <c:ptCount val="1"/>
                <c:pt idx="0">
                  <c:v>86161907.030000001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58-4F56-B4F6-FFF43868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59520"/>
        <c:axId val="1"/>
        <c:axId val="0"/>
      </c:bar3DChart>
      <c:catAx>
        <c:axId val="4250595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851488887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5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14849222986"/>
          <c:w val="9.371062992125978E-2"/>
          <c:h val="7.15398704658320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61-4439-92ED-95E5D56CE5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[1]Agosto!$C$154</c:f>
              <c:numCache>
                <c:formatCode>General</c:formatCode>
                <c:ptCount val="1"/>
                <c:pt idx="0">
                  <c:v>337635790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1-4439-92ED-95E5D56CE570}"/>
            </c:ext>
          </c:extLst>
        </c:ser>
        <c:ser>
          <c:idx val="1"/>
          <c:order val="1"/>
          <c:tx>
            <c:strRef>
              <c:f>[1]Agosto!$D$10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0.1022507267236756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61-4439-92ED-95E5D56CE57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[1]Agosto!$D$154</c:f>
              <c:numCache>
                <c:formatCode>General</c:formatCode>
                <c:ptCount val="1"/>
                <c:pt idx="0">
                  <c:v>86540668.629999995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1-4439-92ED-95E5D56C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64440"/>
        <c:axId val="1"/>
        <c:axId val="0"/>
      </c:bar3DChart>
      <c:catAx>
        <c:axId val="425064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64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27742717022"/>
          <c:w val="0.38169874279938204"/>
          <c:h val="6.673596321551622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62618289339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[1]Agosto!$F$10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D0-4EAE-92A0-616C4212CC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[1]Agosto!$F$172</c:f>
              <c:numCache>
                <c:formatCode>General</c:formatCode>
                <c:ptCount val="1"/>
                <c:pt idx="0">
                  <c:v>81369682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0-4EAE-92A0-616C4212CCC0}"/>
            </c:ext>
          </c:extLst>
        </c:ser>
        <c:ser>
          <c:idx val="1"/>
          <c:order val="1"/>
          <c:tx>
            <c:strRef>
              <c:f>[1]Agosto!$G$10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D0-4EAE-92A0-616C4212CCC0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330104277505852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D0-4EAE-92A0-616C4212CC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[1]Agosto!$G$172</c:f>
              <c:numCache>
                <c:formatCode>General</c:formatCode>
                <c:ptCount val="1"/>
                <c:pt idx="0">
                  <c:v>68241308.570000008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0-4EAE-92A0-616C4212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63456"/>
        <c:axId val="1"/>
        <c:axId val="0"/>
      </c:bar3DChart>
      <c:catAx>
        <c:axId val="42506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6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28707918963"/>
          <c:w val="0.37575814800451868"/>
          <c:h val="5.520251655887931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45675496236728"/>
          <c:y val="0.18465751631420141"/>
          <c:w val="0.7775236251496932"/>
          <c:h val="0.7153218205678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368473808323628E-2"/>
                  <c:y val="0.2937960532711189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C7-4346-951A-8D1275C72D8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[2]Septiembre!$C$12</c:f>
              <c:numCache>
                <c:formatCode>General</c:formatCode>
                <c:ptCount val="1"/>
                <c:pt idx="0">
                  <c:v>76973762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7-4346-951A-8D1275C72D8F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616422947131608E-2"/>
                  <c:y val="0.1977659769273026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C7-4346-951A-8D1275C72D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[2]Septiembre!$D$12</c:f>
              <c:numCache>
                <c:formatCode>General</c:formatCode>
                <c:ptCount val="1"/>
                <c:pt idx="0">
                  <c:v>49396066.140000001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7-4346-951A-8D1275C72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5057552"/>
        <c:axId val="1"/>
        <c:axId val="0"/>
      </c:bar3DChart>
      <c:catAx>
        <c:axId val="42505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5057552"/>
        <c:crosses val="autoZero"/>
        <c:crossBetween val="between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4671489140780481"/>
          <c:y val="0.90910213763386527"/>
          <c:w val="0.36644527126416887"/>
          <c:h val="5.597260235518686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'2018 Enero a diciembre'!$C$10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83-4416-9D60-EE1E44626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'2018 Enero a diciembre'!$C$11</c:f>
              <c:numCache>
                <c:formatCode>#,##0</c:formatCode>
                <c:ptCount val="1"/>
                <c:pt idx="0">
                  <c:v>533001695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3-4416-9D60-EE1E446260DC}"/>
            </c:ext>
          </c:extLst>
        </c:ser>
        <c:ser>
          <c:idx val="1"/>
          <c:order val="1"/>
          <c:tx>
            <c:strRef>
              <c:f>'2018 Enero a diciembre'!$D$10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83-4416-9D60-EE1E44626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'2018 Enero a diciembre'!$D$11</c:f>
              <c:numCache>
                <c:formatCode>#,##0</c:formatCode>
                <c:ptCount val="1"/>
                <c:pt idx="0">
                  <c:v>20814932.859999999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3-4416-9D60-EE1E446260DC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Ref>
              <c:f>'2018 Enero a diciembre'!$J$14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2983-4416-9D60-EE1E446260DC}"/>
            </c:ext>
          </c:extLst>
        </c:ser>
        <c:ser>
          <c:idx val="3"/>
          <c:order val="3"/>
          <c:tx>
            <c:strRef>
              <c:f>'2018 Enero a diciembre'!$F$10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83-4416-9D60-EE1E44626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'2018 Enero a diciembre'!$F$11</c:f>
              <c:numCache>
                <c:formatCode>#,##0</c:formatCode>
                <c:ptCount val="1"/>
                <c:pt idx="0">
                  <c:v>160986706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83-4416-9D60-EE1E446260DC}"/>
            </c:ext>
          </c:extLst>
        </c:ser>
        <c:ser>
          <c:idx val="4"/>
          <c:order val="4"/>
          <c:tx>
            <c:strRef>
              <c:f>'2018 Enero a diciembre'!$G$10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259259259259261E-2"/>
                  <c:y val="9.2590162340818512E-3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83-4416-9D60-EE1E44626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'2018 Enero a diciembre'!$G$11</c:f>
              <c:numCache>
                <c:formatCode>#,##0</c:formatCode>
                <c:ptCount val="1"/>
                <c:pt idx="0">
                  <c:v>218089.46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83-4416-9D60-EE1E44626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0007072"/>
        <c:axId val="1"/>
        <c:axId val="0"/>
      </c:bar3DChart>
      <c:catAx>
        <c:axId val="4200070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500534655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0007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90036326816906498"/>
          <c:y val="0.41170384951881017"/>
          <c:w val="9.371062992125978E-2"/>
          <c:h val="0.111622922134733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25240594925633"/>
          <c:y val="0.21350839895013124"/>
          <c:w val="0.82237335958005253"/>
          <c:h val="0.6807032503593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29355945891379E-2"/>
                  <c:y val="0.2937911540898236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5C-4EB2-ABED-35493DEFCFF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[2]Septiembre!$F$12</c:f>
              <c:numCache>
                <c:formatCode>General</c:formatCode>
                <c:ptCount val="1"/>
                <c:pt idx="0">
                  <c:v>238787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C-4EB2-ABED-35493DEFCFFB}"/>
            </c:ext>
          </c:extLst>
        </c:ser>
        <c:ser>
          <c:idx val="1"/>
          <c:order val="1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8073894609327681E-2"/>
                  <c:y val="0.1048235917625681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5C-4EB2-ABED-35493DEFCFF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[2]Septiembre!$G$12</c:f>
              <c:numCache>
                <c:formatCode>General</c:formatCode>
                <c:ptCount val="1"/>
                <c:pt idx="0">
                  <c:v>65687.679999999993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C-4EB2-ABED-35493DEF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84272"/>
        <c:axId val="1"/>
        <c:axId val="0"/>
      </c:bar3DChart>
      <c:catAx>
        <c:axId val="42658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8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95890257307579"/>
          <c:y val="0.91687678077673451"/>
          <c:w val="0.3451522085380353"/>
          <c:h val="5.579575280362680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6986646909836489"/>
          <c:y val="1.4587358638217716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39499768411303"/>
          <c:y val="0.20677458464900009"/>
          <c:w val="0.77857057279604758"/>
          <c:h val="0.72164800233304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215748031496062E-2"/>
                  <c:y val="0.2890979850089271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96-474C-B6ED-B9E432F5D0E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[2]Septiembre!$C$29</c:f>
              <c:numCache>
                <c:formatCode>General</c:formatCode>
                <c:ptCount val="1"/>
                <c:pt idx="0">
                  <c:v>60155615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6-474C-B6ED-B9E432F5D0E3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257958728900683E-2"/>
                  <c:y val="0.197581114326521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96-474C-B6ED-B9E432F5D0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[2]Septiembre!$D$29</c:f>
              <c:numCache>
                <c:formatCode>General</c:formatCode>
                <c:ptCount val="1"/>
                <c:pt idx="0">
                  <c:v>39346869.990000002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6-474C-B6ED-B9E432F5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87224"/>
        <c:axId val="1"/>
        <c:axId val="0"/>
      </c:bar3DChart>
      <c:catAx>
        <c:axId val="426587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87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4707064789768"/>
          <c:y val="0.92828149779430602"/>
          <c:w val="0.35486069711745544"/>
          <c:h val="5.951952575848862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SERVICIOS NO PERSONALES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0511108488312621"/>
          <c:y val="8.3856184643586219E-3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973753280841"/>
          <c:y val="0.21824955842783803"/>
          <c:w val="0.78489428242405124"/>
          <c:h val="0.684884530943066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1166040005170714E-2"/>
                  <c:y val="0.277088863892013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48-4A35-9DA3-075F738274D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[2]Septiembre!$F$29</c:f>
              <c:numCache>
                <c:formatCode>General</c:formatCode>
                <c:ptCount val="1"/>
                <c:pt idx="0">
                  <c:v>17978312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8-4A35-9DA3-075F738274D9}"/>
            </c:ext>
          </c:extLst>
        </c:ser>
        <c:ser>
          <c:idx val="1"/>
          <c:order val="1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00140507061886E-2"/>
                  <c:y val="0.1022199925840294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48-4A35-9DA3-075F738274D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[2]Septiembre!$G$29</c:f>
              <c:numCache>
                <c:formatCode>General</c:formatCode>
                <c:ptCount val="1"/>
                <c:pt idx="0">
                  <c:v>5192495.51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48-4A35-9DA3-075F7382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85256"/>
        <c:axId val="1"/>
        <c:axId val="0"/>
      </c:bar3DChart>
      <c:catAx>
        <c:axId val="426585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85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33117514486278"/>
          <c:y val="0.91488286186448919"/>
          <c:w val="0.3244388990990687"/>
          <c:h val="5.52028218694885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15127850812959101"/>
          <c:y val="1.388921121701892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48911533117184"/>
          <c:y val="0.23172462817147857"/>
          <c:w val="0.79447645514898868"/>
          <c:h val="0.679837780694079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5097862767154106E-2"/>
                  <c:y val="0.2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A1-4FC2-83A4-DDF08D233A7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[2]Septiembre!$C$74</c:f>
              <c:numCache>
                <c:formatCode>General</c:formatCode>
                <c:ptCount val="1"/>
                <c:pt idx="0">
                  <c:v>6967534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1-4FC2-83A4-DDF08D233A7D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7821522309711286E-2"/>
                  <c:y val="0.1709325911300362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A1-4FC2-83A4-DDF08D233A7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[2]Septiembre!$D$74</c:f>
              <c:numCache>
                <c:formatCode>General</c:formatCode>
                <c:ptCount val="1"/>
                <c:pt idx="0">
                  <c:v>3750073.1900000004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1-4FC2-83A4-DDF08D23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89192"/>
        <c:axId val="1"/>
        <c:axId val="0"/>
      </c:bar3DChart>
      <c:catAx>
        <c:axId val="426589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8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474916291918653"/>
          <c:y val="0.91385191324768622"/>
          <c:w val="0.34289770671445058"/>
          <c:h val="6.558253902472721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MATERIALES Y SUMINISTROS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912360740315186"/>
          <c:y val="1.388913000048222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47462817147856"/>
          <c:y val="0.22299795858850976"/>
          <c:w val="0.82792891513560807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2305881292735405E-2"/>
                  <c:y val="0.2498177002799121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EA-4FFF-8662-DC366B28A86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[2]Septiembre!$F$74</c:f>
              <c:numCache>
                <c:formatCode>General</c:formatCode>
                <c:ptCount val="1"/>
                <c:pt idx="0">
                  <c:v>433730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FFF-8662-DC366B28A86E}"/>
            </c:ext>
          </c:extLst>
        </c:ser>
        <c:ser>
          <c:idx val="1"/>
          <c:order val="1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0798103026821219E-2"/>
                  <c:y val="1.5091784221836319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EA-4FFF-8662-DC366B28A86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[2]Septiembre!$G$74</c:f>
              <c:numCache>
                <c:formatCode>General</c:formatCode>
                <c:ptCount val="1"/>
                <c:pt idx="0">
                  <c:v>1696.32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EA-4FFF-8662-DC366B28A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81976"/>
        <c:axId val="1"/>
        <c:axId val="0"/>
      </c:bar3DChart>
      <c:catAx>
        <c:axId val="426581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81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51459340114671"/>
          <c:y val="0.91180385916327389"/>
          <c:w val="0.35626305295529054"/>
          <c:h val="7.021197153505420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>
        <c:manualLayout>
          <c:xMode val="edge"/>
          <c:yMode val="edge"/>
          <c:x val="0.21426374219633926"/>
          <c:y val="1.388906743799882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70961322142426"/>
          <c:y val="0.21836832895888014"/>
          <c:w val="0.7990311211098613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373626373626374E-2"/>
                  <c:y val="0.2314814814814814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89-491D-A639-5997C2E6E15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[2]Septiembre!$C$127</c:f>
              <c:numCache>
                <c:formatCode>General</c:formatCode>
                <c:ptCount val="1"/>
                <c:pt idx="0">
                  <c:v>5029383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9-491D-A639-5997C2E6E153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0551238535008069E-2"/>
                  <c:y val="0.1291933015415326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89-491D-A639-5997C2E6E15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[2]Septiembre!$D$127</c:f>
              <c:numCache>
                <c:formatCode>General</c:formatCode>
                <c:ptCount val="1"/>
                <c:pt idx="0">
                  <c:v>2108425.85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89-491D-A639-5997C2E6E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93456"/>
        <c:axId val="1"/>
        <c:axId val="0"/>
      </c:bar3DChart>
      <c:catAx>
        <c:axId val="42659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9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21702073892843"/>
          <c:y val="0.9025443248165409"/>
          <c:w val="0.35239476903461459"/>
          <c:h val="7.947158390915420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MAQUINARIA Y EQUIPO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22605087825560269"/>
          <c:y val="1.388895618816878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11107798607579"/>
          <c:y val="0.22299795858850976"/>
          <c:w val="0.77852819622491509"/>
          <c:h val="0.67467556138815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768737241178186E-2"/>
                  <c:y val="0.24064382093083436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EF-4D99-88F3-1D27C8095B7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[2]Septiembre!$F$127</c:f>
              <c:numCache>
                <c:formatCode>General</c:formatCode>
                <c:ptCount val="1"/>
                <c:pt idx="0">
                  <c:v>14155510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F-4D99-88F3-1D27C8095B7B}"/>
            </c:ext>
          </c:extLst>
        </c:ser>
        <c:ser>
          <c:idx val="1"/>
          <c:order val="1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605424321959757E-2"/>
                  <c:y val="0.1492153339987431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EF-4D99-88F3-1D27C8095B7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[2]Septiembre!$G$127</c:f>
              <c:numCache>
                <c:formatCode>General</c:formatCode>
                <c:ptCount val="1"/>
                <c:pt idx="0">
                  <c:v>7031787.5200000005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EF-4D99-88F3-1D27C8095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95424"/>
        <c:axId val="1"/>
        <c:axId val="0"/>
      </c:bar3DChart>
      <c:catAx>
        <c:axId val="426595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9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5139646005788"/>
          <c:y val="0.9164334073625412"/>
          <c:w val="0.35710343899320279"/>
          <c:h val="6.095268860623193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PRESUPUESTO DE FUNCIONAMIENTO E INVERSIÓN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MODIFICADO Y EJECUTADO</a:t>
            </a:r>
          </a:p>
        </c:rich>
      </c:tx>
      <c:layout>
        <c:manualLayout>
          <c:xMode val="edge"/>
          <c:yMode val="edge"/>
          <c:x val="0.22779810390080552"/>
          <c:y val="1.7316081103897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364304461942262E-2"/>
          <c:y val="0.17917444347234374"/>
          <c:w val="0.80644351122776325"/>
          <c:h val="0.742852386507242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14814814815E-2"/>
                  <c:y val="0.3055555555555555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18-4C46-849B-B79CCBEEE7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[2]Septiembre!$C$11</c:f>
              <c:numCache>
                <c:formatCode>General</c:formatCode>
                <c:ptCount val="1"/>
                <c:pt idx="0">
                  <c:v>502317280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8-4C46-849B-B79CCBEEE742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4814802244547018E-2"/>
                  <c:y val="0.1194221130521950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18-4C46-849B-B79CCBEEE7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[2]Septiembre!$D$11</c:f>
              <c:numCache>
                <c:formatCode>General</c:formatCode>
                <c:ptCount val="1"/>
                <c:pt idx="0">
                  <c:v>181428851.36999997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8-4C46-849B-B79CCBEEE742}"/>
            </c:ext>
          </c:extLst>
        </c:ser>
        <c:ser>
          <c:idx val="2"/>
          <c:order val="2"/>
          <c:invertIfNegative val="0"/>
          <c:cat>
            <c:strLit>
              <c:ptCount val="1"/>
              <c:pt idx="0">
                <c:v>Inversión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818-4C46-849B-B79CCBEEE742}"/>
            </c:ext>
          </c:extLst>
        </c:ser>
        <c:ser>
          <c:idx val="3"/>
          <c:order val="3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7643678160919541E-2"/>
                  <c:y val="0.1018518518518518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18-4C46-849B-B79CCBEEE7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[2]Septiembre!$F$11</c:f>
              <c:numCache>
                <c:formatCode>General</c:formatCode>
                <c:ptCount val="1"/>
                <c:pt idx="0">
                  <c:v>136521937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8-4C46-849B-B79CCBEEE742}"/>
            </c:ext>
          </c:extLst>
        </c:ser>
        <c:ser>
          <c:idx val="4"/>
          <c:order val="4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0638519323015657E-2"/>
                  <c:y val="8.002571107183030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18-4C46-849B-B79CCBEEE7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Inversión</c:v>
              </c:pt>
            </c:strLit>
          </c:cat>
          <c:val>
            <c:numRef>
              <c:f>[2]Septiembre!$G$11</c:f>
              <c:numCache>
                <c:formatCode>General</c:formatCode>
                <c:ptCount val="1"/>
                <c:pt idx="0">
                  <c:v>93694679.580000013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18-4C46-849B-B79CCBEEE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98376"/>
        <c:axId val="1"/>
        <c:axId val="0"/>
      </c:bar3DChart>
      <c:catAx>
        <c:axId val="426598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/>
                  <a:t>Funcionamiento                                   Inversión</a:t>
                </a:r>
              </a:p>
            </c:rich>
          </c:tx>
          <c:layout>
            <c:manualLayout>
              <c:xMode val="edge"/>
              <c:yMode val="edge"/>
              <c:x val="0.26458819802697076"/>
              <c:y val="0.917734800693772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98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0036326816906498"/>
          <c:y val="0.41170450184954949"/>
          <c:w val="9.371062992125978E-2"/>
          <c:h val="9.889456800356094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CORRIENTES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(Funcionamiento)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5667560785671"/>
          <c:y val="0.21061400726001894"/>
          <c:w val="0.77245236653110672"/>
          <c:h val="0.725601487314085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[2]Septiembre!$C$10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9304029304029304E-2"/>
                  <c:y val="0.29035362688911309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71-4391-97AB-C8475254EE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[2]Septiembre!$C$156</c:f>
              <c:numCache>
                <c:formatCode>General</c:formatCode>
                <c:ptCount val="1"/>
                <c:pt idx="0">
                  <c:v>353190986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1-4391-97AB-C8475254EE10}"/>
            </c:ext>
          </c:extLst>
        </c:ser>
        <c:ser>
          <c:idx val="1"/>
          <c:order val="1"/>
          <c:tx>
            <c:strRef>
              <c:f>[2]Septiembre!$D$10</c:f>
              <c:strCache>
                <c:ptCount val="1"/>
                <c:pt idx="0">
                  <c:v>Ejecutado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2.6412125180194927E-2"/>
                  <c:y val="0.10225072672367568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71-4391-97AB-C8475254EE10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[2]Septiembre!$D$156</c:f>
              <c:numCache>
                <c:formatCode>General</c:formatCode>
                <c:ptCount val="1"/>
                <c:pt idx="0">
                  <c:v>86827416.199999988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1-4391-97AB-C8475254E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599360"/>
        <c:axId val="1"/>
        <c:axId val="0"/>
      </c:bar3DChart>
      <c:catAx>
        <c:axId val="426599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59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49524744855471"/>
          <c:y val="0.93102143482064736"/>
          <c:w val="0.38169874279938204"/>
          <c:h val="6.673617186740543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TRANSFERENCIAS DE CAPITAL </a:t>
            </a:r>
            <a:endParaRPr lang="es-PA" sz="14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(Inversión)</a:t>
            </a:r>
          </a:p>
        </c:rich>
      </c:tx>
      <c:layout>
        <c:manualLayout>
          <c:xMode val="edge"/>
          <c:yMode val="edge"/>
          <c:x val="0.16227643921383489"/>
          <c:y val="1.257849713230290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251757592800899"/>
          <c:y val="0.21034615956024366"/>
          <c:w val="0.79886717285339337"/>
          <c:h val="0.69278792981066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[2]Septiembre!$F$10</c:f>
              <c:strCache>
                <c:ptCount val="1"/>
                <c:pt idx="0">
                  <c:v>Modificado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3.2738095238095295E-2"/>
                  <c:y val="0.26415094339622641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EF-45DD-8827-B9BE627F08F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[2]Septiembre!$F$177</c:f>
              <c:numCache>
                <c:formatCode>General</c:formatCode>
                <c:ptCount val="1"/>
                <c:pt idx="0">
                  <c:v>75788547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F-45DD-8827-B9BE627F08F1}"/>
            </c:ext>
          </c:extLst>
        </c:ser>
        <c:ser>
          <c:idx val="1"/>
          <c:order val="1"/>
          <c:tx>
            <c:strRef>
              <c:f>[2]Septiembre!$G$10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AEF-45DD-8827-B9BE627F08F1}"/>
              </c:ext>
            </c:extLst>
          </c:dPt>
          <c:dLbls>
            <c:dLbl>
              <c:idx val="0"/>
              <c:layout>
                <c:manualLayout>
                  <c:x val="3.2813457204359089E-2"/>
                  <c:y val="0.1330104277505852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EF-45DD-8827-B9BE627F08F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[2]Septiembre!$G$177</c:f>
              <c:numCache>
                <c:formatCode>General</c:formatCode>
                <c:ptCount val="1"/>
                <c:pt idx="0">
                  <c:v>68701308.570000008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F-45DD-8827-B9BE627F0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6600016"/>
        <c:axId val="1"/>
        <c:axId val="0"/>
      </c:bar3DChart>
      <c:catAx>
        <c:axId val="42660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42660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793201706317761"/>
          <c:y val="0.93584742879362304"/>
          <c:w val="0.37575837281581781"/>
          <c:h val="5.520243997278118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A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image" Target="../media/image1.png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26" Type="http://schemas.openxmlformats.org/officeDocument/2006/relationships/chart" Target="../charts/chart12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16" Type="http://schemas.openxmlformats.org/officeDocument/2006/relationships/chart" Target="../charts/chart116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30" Type="http://schemas.openxmlformats.org/officeDocument/2006/relationships/chart" Target="../charts/chart13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0.xml"/><Relationship Id="rId3" Type="http://schemas.openxmlformats.org/officeDocument/2006/relationships/chart" Target="../charts/chart135.xml"/><Relationship Id="rId7" Type="http://schemas.openxmlformats.org/officeDocument/2006/relationships/chart" Target="../charts/chart139.xml"/><Relationship Id="rId12" Type="http://schemas.openxmlformats.org/officeDocument/2006/relationships/image" Target="../media/image2.png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Relationship Id="rId6" Type="http://schemas.openxmlformats.org/officeDocument/2006/relationships/chart" Target="../charts/chart138.xml"/><Relationship Id="rId11" Type="http://schemas.openxmlformats.org/officeDocument/2006/relationships/chart" Target="../charts/chart143.xml"/><Relationship Id="rId5" Type="http://schemas.openxmlformats.org/officeDocument/2006/relationships/chart" Target="../charts/chart137.xml"/><Relationship Id="rId10" Type="http://schemas.openxmlformats.org/officeDocument/2006/relationships/chart" Target="../charts/chart142.xml"/><Relationship Id="rId4" Type="http://schemas.openxmlformats.org/officeDocument/2006/relationships/chart" Target="../charts/chart136.xml"/><Relationship Id="rId9" Type="http://schemas.openxmlformats.org/officeDocument/2006/relationships/chart" Target="../charts/chart14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1.xml"/><Relationship Id="rId3" Type="http://schemas.openxmlformats.org/officeDocument/2006/relationships/chart" Target="../charts/chart146.xml"/><Relationship Id="rId7" Type="http://schemas.openxmlformats.org/officeDocument/2006/relationships/chart" Target="../charts/chart150.xml"/><Relationship Id="rId12" Type="http://schemas.openxmlformats.org/officeDocument/2006/relationships/image" Target="../media/image2.png"/><Relationship Id="rId2" Type="http://schemas.openxmlformats.org/officeDocument/2006/relationships/chart" Target="../charts/chart145.xml"/><Relationship Id="rId1" Type="http://schemas.openxmlformats.org/officeDocument/2006/relationships/chart" Target="../charts/chart144.xml"/><Relationship Id="rId6" Type="http://schemas.openxmlformats.org/officeDocument/2006/relationships/chart" Target="../charts/chart149.xml"/><Relationship Id="rId11" Type="http://schemas.openxmlformats.org/officeDocument/2006/relationships/chart" Target="../charts/chart154.xml"/><Relationship Id="rId5" Type="http://schemas.openxmlformats.org/officeDocument/2006/relationships/chart" Target="../charts/chart148.xml"/><Relationship Id="rId10" Type="http://schemas.openxmlformats.org/officeDocument/2006/relationships/chart" Target="../charts/chart153.xml"/><Relationship Id="rId4" Type="http://schemas.openxmlformats.org/officeDocument/2006/relationships/chart" Target="../charts/chart147.xml"/><Relationship Id="rId9" Type="http://schemas.openxmlformats.org/officeDocument/2006/relationships/chart" Target="../charts/chart1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2.xml"/><Relationship Id="rId3" Type="http://schemas.openxmlformats.org/officeDocument/2006/relationships/chart" Target="../charts/chart157.xml"/><Relationship Id="rId7" Type="http://schemas.openxmlformats.org/officeDocument/2006/relationships/chart" Target="../charts/chart161.xml"/><Relationship Id="rId12" Type="http://schemas.openxmlformats.org/officeDocument/2006/relationships/image" Target="../media/image2.png"/><Relationship Id="rId2" Type="http://schemas.openxmlformats.org/officeDocument/2006/relationships/chart" Target="../charts/chart156.xml"/><Relationship Id="rId1" Type="http://schemas.openxmlformats.org/officeDocument/2006/relationships/chart" Target="../charts/chart155.xml"/><Relationship Id="rId6" Type="http://schemas.openxmlformats.org/officeDocument/2006/relationships/chart" Target="../charts/chart160.xml"/><Relationship Id="rId11" Type="http://schemas.openxmlformats.org/officeDocument/2006/relationships/chart" Target="../charts/chart165.xml"/><Relationship Id="rId5" Type="http://schemas.openxmlformats.org/officeDocument/2006/relationships/chart" Target="../charts/chart159.xml"/><Relationship Id="rId10" Type="http://schemas.openxmlformats.org/officeDocument/2006/relationships/chart" Target="../charts/chart164.xml"/><Relationship Id="rId4" Type="http://schemas.openxmlformats.org/officeDocument/2006/relationships/chart" Target="../charts/chart158.xml"/><Relationship Id="rId9" Type="http://schemas.openxmlformats.org/officeDocument/2006/relationships/chart" Target="../charts/chart16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3.xml"/><Relationship Id="rId3" Type="http://schemas.openxmlformats.org/officeDocument/2006/relationships/chart" Target="../charts/chart168.xml"/><Relationship Id="rId7" Type="http://schemas.openxmlformats.org/officeDocument/2006/relationships/chart" Target="../charts/chart172.xml"/><Relationship Id="rId12" Type="http://schemas.openxmlformats.org/officeDocument/2006/relationships/image" Target="../media/image2.png"/><Relationship Id="rId2" Type="http://schemas.openxmlformats.org/officeDocument/2006/relationships/chart" Target="../charts/chart167.xml"/><Relationship Id="rId1" Type="http://schemas.openxmlformats.org/officeDocument/2006/relationships/chart" Target="../charts/chart166.xml"/><Relationship Id="rId6" Type="http://schemas.openxmlformats.org/officeDocument/2006/relationships/chart" Target="../charts/chart171.xml"/><Relationship Id="rId11" Type="http://schemas.openxmlformats.org/officeDocument/2006/relationships/chart" Target="../charts/chart176.xml"/><Relationship Id="rId5" Type="http://schemas.openxmlformats.org/officeDocument/2006/relationships/chart" Target="../charts/chart170.xml"/><Relationship Id="rId10" Type="http://schemas.openxmlformats.org/officeDocument/2006/relationships/chart" Target="../charts/chart175.xml"/><Relationship Id="rId4" Type="http://schemas.openxmlformats.org/officeDocument/2006/relationships/chart" Target="../charts/chart169.xml"/><Relationship Id="rId9" Type="http://schemas.openxmlformats.org/officeDocument/2006/relationships/chart" Target="../charts/chart17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4.xml"/><Relationship Id="rId3" Type="http://schemas.openxmlformats.org/officeDocument/2006/relationships/chart" Target="../charts/chart179.xml"/><Relationship Id="rId7" Type="http://schemas.openxmlformats.org/officeDocument/2006/relationships/chart" Target="../charts/chart183.xml"/><Relationship Id="rId12" Type="http://schemas.openxmlformats.org/officeDocument/2006/relationships/image" Target="../media/image2.png"/><Relationship Id="rId2" Type="http://schemas.openxmlformats.org/officeDocument/2006/relationships/chart" Target="../charts/chart178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5" Type="http://schemas.openxmlformats.org/officeDocument/2006/relationships/chart" Target="../charts/chart181.xml"/><Relationship Id="rId10" Type="http://schemas.openxmlformats.org/officeDocument/2006/relationships/chart" Target="../charts/chart186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5.xml"/><Relationship Id="rId3" Type="http://schemas.openxmlformats.org/officeDocument/2006/relationships/chart" Target="../charts/chart190.xml"/><Relationship Id="rId7" Type="http://schemas.openxmlformats.org/officeDocument/2006/relationships/chart" Target="../charts/chart194.xml"/><Relationship Id="rId12" Type="http://schemas.openxmlformats.org/officeDocument/2006/relationships/image" Target="../media/image2.png"/><Relationship Id="rId2" Type="http://schemas.openxmlformats.org/officeDocument/2006/relationships/chart" Target="../charts/chart189.xml"/><Relationship Id="rId1" Type="http://schemas.openxmlformats.org/officeDocument/2006/relationships/chart" Target="../charts/chart188.xml"/><Relationship Id="rId6" Type="http://schemas.openxmlformats.org/officeDocument/2006/relationships/chart" Target="../charts/chart193.xml"/><Relationship Id="rId11" Type="http://schemas.openxmlformats.org/officeDocument/2006/relationships/chart" Target="../charts/chart198.xml"/><Relationship Id="rId5" Type="http://schemas.openxmlformats.org/officeDocument/2006/relationships/chart" Target="../charts/chart192.xml"/><Relationship Id="rId10" Type="http://schemas.openxmlformats.org/officeDocument/2006/relationships/chart" Target="../charts/chart197.xml"/><Relationship Id="rId4" Type="http://schemas.openxmlformats.org/officeDocument/2006/relationships/chart" Target="../charts/chart191.xml"/><Relationship Id="rId9" Type="http://schemas.openxmlformats.org/officeDocument/2006/relationships/chart" Target="../charts/chart19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180</xdr:row>
      <xdr:rowOff>0</xdr:rowOff>
    </xdr:from>
    <xdr:to>
      <xdr:col>2</xdr:col>
      <xdr:colOff>361950</xdr:colOff>
      <xdr:row>202</xdr:row>
      <xdr:rowOff>38100</xdr:rowOff>
    </xdr:to>
    <xdr:graphicFrame macro="">
      <xdr:nvGraphicFramePr>
        <xdr:cNvPr id="1761726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180</xdr:row>
      <xdr:rowOff>9525</xdr:rowOff>
    </xdr:from>
    <xdr:to>
      <xdr:col>7</xdr:col>
      <xdr:colOff>695325</xdr:colOff>
      <xdr:row>202</xdr:row>
      <xdr:rowOff>38100</xdr:rowOff>
    </xdr:to>
    <xdr:graphicFrame macro="">
      <xdr:nvGraphicFramePr>
        <xdr:cNvPr id="1761726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202</xdr:row>
      <xdr:rowOff>123825</xdr:rowOff>
    </xdr:from>
    <xdr:to>
      <xdr:col>2</xdr:col>
      <xdr:colOff>361950</xdr:colOff>
      <xdr:row>221</xdr:row>
      <xdr:rowOff>85725</xdr:rowOff>
    </xdr:to>
    <xdr:graphicFrame macro="">
      <xdr:nvGraphicFramePr>
        <xdr:cNvPr id="1761726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202</xdr:row>
      <xdr:rowOff>123825</xdr:rowOff>
    </xdr:from>
    <xdr:to>
      <xdr:col>7</xdr:col>
      <xdr:colOff>695325</xdr:colOff>
      <xdr:row>221</xdr:row>
      <xdr:rowOff>76200</xdr:rowOff>
    </xdr:to>
    <xdr:graphicFrame macro="">
      <xdr:nvGraphicFramePr>
        <xdr:cNvPr id="1761726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222</xdr:row>
      <xdr:rowOff>57150</xdr:rowOff>
    </xdr:from>
    <xdr:to>
      <xdr:col>2</xdr:col>
      <xdr:colOff>361950</xdr:colOff>
      <xdr:row>239</xdr:row>
      <xdr:rowOff>47625</xdr:rowOff>
    </xdr:to>
    <xdr:graphicFrame macro="">
      <xdr:nvGraphicFramePr>
        <xdr:cNvPr id="1761726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222</xdr:row>
      <xdr:rowOff>57150</xdr:rowOff>
    </xdr:from>
    <xdr:to>
      <xdr:col>7</xdr:col>
      <xdr:colOff>695325</xdr:colOff>
      <xdr:row>239</xdr:row>
      <xdr:rowOff>47625</xdr:rowOff>
    </xdr:to>
    <xdr:graphicFrame macro="">
      <xdr:nvGraphicFramePr>
        <xdr:cNvPr id="1761726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239</xdr:row>
      <xdr:rowOff>152400</xdr:rowOff>
    </xdr:from>
    <xdr:to>
      <xdr:col>2</xdr:col>
      <xdr:colOff>361950</xdr:colOff>
      <xdr:row>256</xdr:row>
      <xdr:rowOff>142875</xdr:rowOff>
    </xdr:to>
    <xdr:graphicFrame macro="">
      <xdr:nvGraphicFramePr>
        <xdr:cNvPr id="17617268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240</xdr:row>
      <xdr:rowOff>0</xdr:rowOff>
    </xdr:from>
    <xdr:to>
      <xdr:col>7</xdr:col>
      <xdr:colOff>695325</xdr:colOff>
      <xdr:row>256</xdr:row>
      <xdr:rowOff>142875</xdr:rowOff>
    </xdr:to>
    <xdr:graphicFrame macro="">
      <xdr:nvGraphicFramePr>
        <xdr:cNvPr id="1761726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157</xdr:row>
      <xdr:rowOff>0</xdr:rowOff>
    </xdr:from>
    <xdr:to>
      <xdr:col>7</xdr:col>
      <xdr:colOff>685800</xdr:colOff>
      <xdr:row>179</xdr:row>
      <xdr:rowOff>66675</xdr:rowOff>
    </xdr:to>
    <xdr:graphicFrame macro="">
      <xdr:nvGraphicFramePr>
        <xdr:cNvPr id="17617270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257</xdr:row>
      <xdr:rowOff>47625</xdr:rowOff>
    </xdr:from>
    <xdr:to>
      <xdr:col>2</xdr:col>
      <xdr:colOff>361950</xdr:colOff>
      <xdr:row>276</xdr:row>
      <xdr:rowOff>47625</xdr:rowOff>
    </xdr:to>
    <xdr:graphicFrame macro="">
      <xdr:nvGraphicFramePr>
        <xdr:cNvPr id="1761727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257</xdr:row>
      <xdr:rowOff>47625</xdr:rowOff>
    </xdr:from>
    <xdr:to>
      <xdr:col>7</xdr:col>
      <xdr:colOff>695325</xdr:colOff>
      <xdr:row>276</xdr:row>
      <xdr:rowOff>28575</xdr:rowOff>
    </xdr:to>
    <xdr:graphicFrame macro="">
      <xdr:nvGraphicFramePr>
        <xdr:cNvPr id="1761727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104775</xdr:colOff>
      <xdr:row>477</xdr:row>
      <xdr:rowOff>0</xdr:rowOff>
    </xdr:from>
    <xdr:to>
      <xdr:col>2</xdr:col>
      <xdr:colOff>361950</xdr:colOff>
      <xdr:row>499</xdr:row>
      <xdr:rowOff>38100</xdr:rowOff>
    </xdr:to>
    <xdr:graphicFrame macro="">
      <xdr:nvGraphicFramePr>
        <xdr:cNvPr id="1761727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428625</xdr:colOff>
      <xdr:row>477</xdr:row>
      <xdr:rowOff>9525</xdr:rowOff>
    </xdr:from>
    <xdr:to>
      <xdr:col>7</xdr:col>
      <xdr:colOff>695325</xdr:colOff>
      <xdr:row>499</xdr:row>
      <xdr:rowOff>38100</xdr:rowOff>
    </xdr:to>
    <xdr:graphicFrame macro="">
      <xdr:nvGraphicFramePr>
        <xdr:cNvPr id="1761727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85725</xdr:colOff>
      <xdr:row>499</xdr:row>
      <xdr:rowOff>123825</xdr:rowOff>
    </xdr:from>
    <xdr:to>
      <xdr:col>2</xdr:col>
      <xdr:colOff>361950</xdr:colOff>
      <xdr:row>518</xdr:row>
      <xdr:rowOff>85725</xdr:rowOff>
    </xdr:to>
    <xdr:graphicFrame macro="">
      <xdr:nvGraphicFramePr>
        <xdr:cNvPr id="1761727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438150</xdr:colOff>
      <xdr:row>499</xdr:row>
      <xdr:rowOff>123825</xdr:rowOff>
    </xdr:from>
    <xdr:to>
      <xdr:col>7</xdr:col>
      <xdr:colOff>695325</xdr:colOff>
      <xdr:row>518</xdr:row>
      <xdr:rowOff>76200</xdr:rowOff>
    </xdr:to>
    <xdr:graphicFrame macro="">
      <xdr:nvGraphicFramePr>
        <xdr:cNvPr id="1761727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85725</xdr:colOff>
      <xdr:row>522</xdr:row>
      <xdr:rowOff>76200</xdr:rowOff>
    </xdr:from>
    <xdr:to>
      <xdr:col>2</xdr:col>
      <xdr:colOff>361950</xdr:colOff>
      <xdr:row>546</xdr:row>
      <xdr:rowOff>0</xdr:rowOff>
    </xdr:to>
    <xdr:graphicFrame macro="">
      <xdr:nvGraphicFramePr>
        <xdr:cNvPr id="1761727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457200</xdr:colOff>
      <xdr:row>522</xdr:row>
      <xdr:rowOff>95250</xdr:rowOff>
    </xdr:from>
    <xdr:to>
      <xdr:col>7</xdr:col>
      <xdr:colOff>704850</xdr:colOff>
      <xdr:row>545</xdr:row>
      <xdr:rowOff>152400</xdr:rowOff>
    </xdr:to>
    <xdr:graphicFrame macro="">
      <xdr:nvGraphicFramePr>
        <xdr:cNvPr id="17617278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95250</xdr:colOff>
      <xdr:row>547</xdr:row>
      <xdr:rowOff>9525</xdr:rowOff>
    </xdr:from>
    <xdr:to>
      <xdr:col>2</xdr:col>
      <xdr:colOff>371475</xdr:colOff>
      <xdr:row>564</xdr:row>
      <xdr:rowOff>0</xdr:rowOff>
    </xdr:to>
    <xdr:graphicFrame macro="">
      <xdr:nvGraphicFramePr>
        <xdr:cNvPr id="17617279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485775</xdr:colOff>
      <xdr:row>547</xdr:row>
      <xdr:rowOff>28575</xdr:rowOff>
    </xdr:from>
    <xdr:to>
      <xdr:col>7</xdr:col>
      <xdr:colOff>752475</xdr:colOff>
      <xdr:row>564</xdr:row>
      <xdr:rowOff>9525</xdr:rowOff>
    </xdr:to>
    <xdr:graphicFrame macro="">
      <xdr:nvGraphicFramePr>
        <xdr:cNvPr id="1761728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114300</xdr:colOff>
      <xdr:row>454</xdr:row>
      <xdr:rowOff>0</xdr:rowOff>
    </xdr:from>
    <xdr:to>
      <xdr:col>7</xdr:col>
      <xdr:colOff>685800</xdr:colOff>
      <xdr:row>476</xdr:row>
      <xdr:rowOff>66675</xdr:rowOff>
    </xdr:to>
    <xdr:graphicFrame macro="">
      <xdr:nvGraphicFramePr>
        <xdr:cNvPr id="1761728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85725</xdr:colOff>
      <xdr:row>565</xdr:row>
      <xdr:rowOff>28575</xdr:rowOff>
    </xdr:from>
    <xdr:to>
      <xdr:col>2</xdr:col>
      <xdr:colOff>361950</xdr:colOff>
      <xdr:row>587</xdr:row>
      <xdr:rowOff>28575</xdr:rowOff>
    </xdr:to>
    <xdr:graphicFrame macro="">
      <xdr:nvGraphicFramePr>
        <xdr:cNvPr id="1761728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476250</xdr:colOff>
      <xdr:row>565</xdr:row>
      <xdr:rowOff>28575</xdr:rowOff>
    </xdr:from>
    <xdr:to>
      <xdr:col>7</xdr:col>
      <xdr:colOff>733425</xdr:colOff>
      <xdr:row>587</xdr:row>
      <xdr:rowOff>28575</xdr:rowOff>
    </xdr:to>
    <xdr:graphicFrame macro="">
      <xdr:nvGraphicFramePr>
        <xdr:cNvPr id="17617283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104775</xdr:colOff>
      <xdr:row>791</xdr:row>
      <xdr:rowOff>0</xdr:rowOff>
    </xdr:from>
    <xdr:to>
      <xdr:col>2</xdr:col>
      <xdr:colOff>361950</xdr:colOff>
      <xdr:row>813</xdr:row>
      <xdr:rowOff>38100</xdr:rowOff>
    </xdr:to>
    <xdr:graphicFrame macro="">
      <xdr:nvGraphicFramePr>
        <xdr:cNvPr id="1761728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428625</xdr:colOff>
      <xdr:row>791</xdr:row>
      <xdr:rowOff>9525</xdr:rowOff>
    </xdr:from>
    <xdr:to>
      <xdr:col>7</xdr:col>
      <xdr:colOff>695325</xdr:colOff>
      <xdr:row>813</xdr:row>
      <xdr:rowOff>38100</xdr:rowOff>
    </xdr:to>
    <xdr:graphicFrame macro="">
      <xdr:nvGraphicFramePr>
        <xdr:cNvPr id="1761728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85725</xdr:colOff>
      <xdr:row>813</xdr:row>
      <xdr:rowOff>123825</xdr:rowOff>
    </xdr:from>
    <xdr:to>
      <xdr:col>2</xdr:col>
      <xdr:colOff>361950</xdr:colOff>
      <xdr:row>835</xdr:row>
      <xdr:rowOff>38100</xdr:rowOff>
    </xdr:to>
    <xdr:graphicFrame macro="">
      <xdr:nvGraphicFramePr>
        <xdr:cNvPr id="1761728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438150</xdr:colOff>
      <xdr:row>813</xdr:row>
      <xdr:rowOff>123825</xdr:rowOff>
    </xdr:from>
    <xdr:to>
      <xdr:col>7</xdr:col>
      <xdr:colOff>695325</xdr:colOff>
      <xdr:row>835</xdr:row>
      <xdr:rowOff>28575</xdr:rowOff>
    </xdr:to>
    <xdr:graphicFrame macro="">
      <xdr:nvGraphicFramePr>
        <xdr:cNvPr id="1761728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85725</xdr:colOff>
      <xdr:row>836</xdr:row>
      <xdr:rowOff>57150</xdr:rowOff>
    </xdr:from>
    <xdr:to>
      <xdr:col>2</xdr:col>
      <xdr:colOff>361950</xdr:colOff>
      <xdr:row>859</xdr:row>
      <xdr:rowOff>38100</xdr:rowOff>
    </xdr:to>
    <xdr:graphicFrame macro="">
      <xdr:nvGraphicFramePr>
        <xdr:cNvPr id="1761728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438150</xdr:colOff>
      <xdr:row>836</xdr:row>
      <xdr:rowOff>66675</xdr:rowOff>
    </xdr:from>
    <xdr:to>
      <xdr:col>7</xdr:col>
      <xdr:colOff>685800</xdr:colOff>
      <xdr:row>859</xdr:row>
      <xdr:rowOff>38100</xdr:rowOff>
    </xdr:to>
    <xdr:graphicFrame macro="">
      <xdr:nvGraphicFramePr>
        <xdr:cNvPr id="1761728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95250</xdr:colOff>
      <xdr:row>860</xdr:row>
      <xdr:rowOff>28575</xdr:rowOff>
    </xdr:from>
    <xdr:to>
      <xdr:col>2</xdr:col>
      <xdr:colOff>371475</xdr:colOff>
      <xdr:row>881</xdr:row>
      <xdr:rowOff>76200</xdr:rowOff>
    </xdr:to>
    <xdr:graphicFrame macro="">
      <xdr:nvGraphicFramePr>
        <xdr:cNvPr id="1761729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</xdr:col>
      <xdr:colOff>447675</xdr:colOff>
      <xdr:row>860</xdr:row>
      <xdr:rowOff>28575</xdr:rowOff>
    </xdr:from>
    <xdr:to>
      <xdr:col>7</xdr:col>
      <xdr:colOff>714375</xdr:colOff>
      <xdr:row>881</xdr:row>
      <xdr:rowOff>66675</xdr:rowOff>
    </xdr:to>
    <xdr:graphicFrame macro="">
      <xdr:nvGraphicFramePr>
        <xdr:cNvPr id="1761729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114300</xdr:colOff>
      <xdr:row>768</xdr:row>
      <xdr:rowOff>0</xdr:rowOff>
    </xdr:from>
    <xdr:to>
      <xdr:col>7</xdr:col>
      <xdr:colOff>685800</xdr:colOff>
      <xdr:row>790</xdr:row>
      <xdr:rowOff>66675</xdr:rowOff>
    </xdr:to>
    <xdr:graphicFrame macro="">
      <xdr:nvGraphicFramePr>
        <xdr:cNvPr id="1761729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85725</xdr:colOff>
      <xdr:row>882</xdr:row>
      <xdr:rowOff>28575</xdr:rowOff>
    </xdr:from>
    <xdr:to>
      <xdr:col>2</xdr:col>
      <xdr:colOff>361950</xdr:colOff>
      <xdr:row>904</xdr:row>
      <xdr:rowOff>9525</xdr:rowOff>
    </xdr:to>
    <xdr:graphicFrame macro="">
      <xdr:nvGraphicFramePr>
        <xdr:cNvPr id="1761729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</xdr:col>
      <xdr:colOff>428625</xdr:colOff>
      <xdr:row>882</xdr:row>
      <xdr:rowOff>38100</xdr:rowOff>
    </xdr:from>
    <xdr:to>
      <xdr:col>7</xdr:col>
      <xdr:colOff>685800</xdr:colOff>
      <xdr:row>904</xdr:row>
      <xdr:rowOff>0</xdr:rowOff>
    </xdr:to>
    <xdr:graphicFrame macro="">
      <xdr:nvGraphicFramePr>
        <xdr:cNvPr id="1761729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104775</xdr:colOff>
      <xdr:row>1113</xdr:row>
      <xdr:rowOff>0</xdr:rowOff>
    </xdr:from>
    <xdr:to>
      <xdr:col>2</xdr:col>
      <xdr:colOff>361950</xdr:colOff>
      <xdr:row>1135</xdr:row>
      <xdr:rowOff>38100</xdr:rowOff>
    </xdr:to>
    <xdr:graphicFrame macro="">
      <xdr:nvGraphicFramePr>
        <xdr:cNvPr id="1761729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428625</xdr:colOff>
      <xdr:row>1113</xdr:row>
      <xdr:rowOff>9525</xdr:rowOff>
    </xdr:from>
    <xdr:to>
      <xdr:col>7</xdr:col>
      <xdr:colOff>695325</xdr:colOff>
      <xdr:row>1135</xdr:row>
      <xdr:rowOff>38100</xdr:rowOff>
    </xdr:to>
    <xdr:graphicFrame macro="">
      <xdr:nvGraphicFramePr>
        <xdr:cNvPr id="1761729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85725</xdr:colOff>
      <xdr:row>1135</xdr:row>
      <xdr:rowOff>123825</xdr:rowOff>
    </xdr:from>
    <xdr:to>
      <xdr:col>2</xdr:col>
      <xdr:colOff>361950</xdr:colOff>
      <xdr:row>1157</xdr:row>
      <xdr:rowOff>57150</xdr:rowOff>
    </xdr:to>
    <xdr:graphicFrame macro="">
      <xdr:nvGraphicFramePr>
        <xdr:cNvPr id="1761729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438150</xdr:colOff>
      <xdr:row>1135</xdr:row>
      <xdr:rowOff>123825</xdr:rowOff>
    </xdr:from>
    <xdr:to>
      <xdr:col>7</xdr:col>
      <xdr:colOff>695325</xdr:colOff>
      <xdr:row>1157</xdr:row>
      <xdr:rowOff>47625</xdr:rowOff>
    </xdr:to>
    <xdr:graphicFrame macro="">
      <xdr:nvGraphicFramePr>
        <xdr:cNvPr id="1761729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57150</xdr:colOff>
      <xdr:row>1158</xdr:row>
      <xdr:rowOff>104775</xdr:rowOff>
    </xdr:from>
    <xdr:to>
      <xdr:col>2</xdr:col>
      <xdr:colOff>333375</xdr:colOff>
      <xdr:row>1181</xdr:row>
      <xdr:rowOff>66675</xdr:rowOff>
    </xdr:to>
    <xdr:graphicFrame macro="">
      <xdr:nvGraphicFramePr>
        <xdr:cNvPr id="1761729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447675</xdr:colOff>
      <xdr:row>1158</xdr:row>
      <xdr:rowOff>95250</xdr:rowOff>
    </xdr:from>
    <xdr:to>
      <xdr:col>7</xdr:col>
      <xdr:colOff>695325</xdr:colOff>
      <xdr:row>1181</xdr:row>
      <xdr:rowOff>47625</xdr:rowOff>
    </xdr:to>
    <xdr:graphicFrame macro="">
      <xdr:nvGraphicFramePr>
        <xdr:cNvPr id="17617300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57150</xdr:colOff>
      <xdr:row>1182</xdr:row>
      <xdr:rowOff>38100</xdr:rowOff>
    </xdr:from>
    <xdr:to>
      <xdr:col>2</xdr:col>
      <xdr:colOff>333375</xdr:colOff>
      <xdr:row>1205</xdr:row>
      <xdr:rowOff>57150</xdr:rowOff>
    </xdr:to>
    <xdr:graphicFrame macro="">
      <xdr:nvGraphicFramePr>
        <xdr:cNvPr id="17617301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419100</xdr:colOff>
      <xdr:row>1182</xdr:row>
      <xdr:rowOff>38100</xdr:rowOff>
    </xdr:from>
    <xdr:to>
      <xdr:col>7</xdr:col>
      <xdr:colOff>685800</xdr:colOff>
      <xdr:row>1205</xdr:row>
      <xdr:rowOff>47625</xdr:rowOff>
    </xdr:to>
    <xdr:graphicFrame macro="">
      <xdr:nvGraphicFramePr>
        <xdr:cNvPr id="17617302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114300</xdr:colOff>
      <xdr:row>1090</xdr:row>
      <xdr:rowOff>0</xdr:rowOff>
    </xdr:from>
    <xdr:to>
      <xdr:col>7</xdr:col>
      <xdr:colOff>685800</xdr:colOff>
      <xdr:row>1112</xdr:row>
      <xdr:rowOff>66675</xdr:rowOff>
    </xdr:to>
    <xdr:graphicFrame macro="">
      <xdr:nvGraphicFramePr>
        <xdr:cNvPr id="1761730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57150</xdr:colOff>
      <xdr:row>1206</xdr:row>
      <xdr:rowOff>38100</xdr:rowOff>
    </xdr:from>
    <xdr:to>
      <xdr:col>2</xdr:col>
      <xdr:colOff>333375</xdr:colOff>
      <xdr:row>1229</xdr:row>
      <xdr:rowOff>66675</xdr:rowOff>
    </xdr:to>
    <xdr:graphicFrame macro="">
      <xdr:nvGraphicFramePr>
        <xdr:cNvPr id="17617304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428625</xdr:colOff>
      <xdr:row>1206</xdr:row>
      <xdr:rowOff>38100</xdr:rowOff>
    </xdr:from>
    <xdr:to>
      <xdr:col>7</xdr:col>
      <xdr:colOff>685800</xdr:colOff>
      <xdr:row>1229</xdr:row>
      <xdr:rowOff>66675</xdr:rowOff>
    </xdr:to>
    <xdr:graphicFrame macro="">
      <xdr:nvGraphicFramePr>
        <xdr:cNvPr id="1761730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104775</xdr:colOff>
      <xdr:row>1445</xdr:row>
      <xdr:rowOff>0</xdr:rowOff>
    </xdr:from>
    <xdr:to>
      <xdr:col>2</xdr:col>
      <xdr:colOff>361950</xdr:colOff>
      <xdr:row>1467</xdr:row>
      <xdr:rowOff>38100</xdr:rowOff>
    </xdr:to>
    <xdr:graphicFrame macro="">
      <xdr:nvGraphicFramePr>
        <xdr:cNvPr id="1761730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428625</xdr:colOff>
      <xdr:row>1445</xdr:row>
      <xdr:rowOff>9525</xdr:rowOff>
    </xdr:from>
    <xdr:to>
      <xdr:col>7</xdr:col>
      <xdr:colOff>695325</xdr:colOff>
      <xdr:row>1467</xdr:row>
      <xdr:rowOff>38100</xdr:rowOff>
    </xdr:to>
    <xdr:graphicFrame macro="">
      <xdr:nvGraphicFramePr>
        <xdr:cNvPr id="1761730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85725</xdr:colOff>
      <xdr:row>1467</xdr:row>
      <xdr:rowOff>123825</xdr:rowOff>
    </xdr:from>
    <xdr:to>
      <xdr:col>2</xdr:col>
      <xdr:colOff>361950</xdr:colOff>
      <xdr:row>1489</xdr:row>
      <xdr:rowOff>0</xdr:rowOff>
    </xdr:to>
    <xdr:graphicFrame macro="">
      <xdr:nvGraphicFramePr>
        <xdr:cNvPr id="1761730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</xdr:col>
      <xdr:colOff>438150</xdr:colOff>
      <xdr:row>1467</xdr:row>
      <xdr:rowOff>123825</xdr:rowOff>
    </xdr:from>
    <xdr:to>
      <xdr:col>7</xdr:col>
      <xdr:colOff>695325</xdr:colOff>
      <xdr:row>1489</xdr:row>
      <xdr:rowOff>28575</xdr:rowOff>
    </xdr:to>
    <xdr:graphicFrame macro="">
      <xdr:nvGraphicFramePr>
        <xdr:cNvPr id="1761730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85725</xdr:colOff>
      <xdr:row>1490</xdr:row>
      <xdr:rowOff>142875</xdr:rowOff>
    </xdr:from>
    <xdr:to>
      <xdr:col>2</xdr:col>
      <xdr:colOff>361950</xdr:colOff>
      <xdr:row>1512</xdr:row>
      <xdr:rowOff>66675</xdr:rowOff>
    </xdr:to>
    <xdr:graphicFrame macro="">
      <xdr:nvGraphicFramePr>
        <xdr:cNvPr id="1761731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</xdr:col>
      <xdr:colOff>438150</xdr:colOff>
      <xdr:row>1490</xdr:row>
      <xdr:rowOff>142875</xdr:rowOff>
    </xdr:from>
    <xdr:to>
      <xdr:col>7</xdr:col>
      <xdr:colOff>685800</xdr:colOff>
      <xdr:row>1512</xdr:row>
      <xdr:rowOff>57150</xdr:rowOff>
    </xdr:to>
    <xdr:graphicFrame macro="">
      <xdr:nvGraphicFramePr>
        <xdr:cNvPr id="1761731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85725</xdr:colOff>
      <xdr:row>1513</xdr:row>
      <xdr:rowOff>38100</xdr:rowOff>
    </xdr:from>
    <xdr:to>
      <xdr:col>2</xdr:col>
      <xdr:colOff>361950</xdr:colOff>
      <xdr:row>1536</xdr:row>
      <xdr:rowOff>47625</xdr:rowOff>
    </xdr:to>
    <xdr:graphicFrame macro="">
      <xdr:nvGraphicFramePr>
        <xdr:cNvPr id="1761731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428625</xdr:colOff>
      <xdr:row>1513</xdr:row>
      <xdr:rowOff>47625</xdr:rowOff>
    </xdr:from>
    <xdr:to>
      <xdr:col>7</xdr:col>
      <xdr:colOff>695325</xdr:colOff>
      <xdr:row>1536</xdr:row>
      <xdr:rowOff>47625</xdr:rowOff>
    </xdr:to>
    <xdr:graphicFrame macro="">
      <xdr:nvGraphicFramePr>
        <xdr:cNvPr id="1761731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114300</xdr:colOff>
      <xdr:row>1422</xdr:row>
      <xdr:rowOff>0</xdr:rowOff>
    </xdr:from>
    <xdr:to>
      <xdr:col>7</xdr:col>
      <xdr:colOff>685800</xdr:colOff>
      <xdr:row>1444</xdr:row>
      <xdr:rowOff>66675</xdr:rowOff>
    </xdr:to>
    <xdr:graphicFrame macro="">
      <xdr:nvGraphicFramePr>
        <xdr:cNvPr id="1761731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76200</xdr:colOff>
      <xdr:row>1537</xdr:row>
      <xdr:rowOff>28575</xdr:rowOff>
    </xdr:from>
    <xdr:to>
      <xdr:col>2</xdr:col>
      <xdr:colOff>352425</xdr:colOff>
      <xdr:row>1560</xdr:row>
      <xdr:rowOff>123825</xdr:rowOff>
    </xdr:to>
    <xdr:graphicFrame macro="">
      <xdr:nvGraphicFramePr>
        <xdr:cNvPr id="1761731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438150</xdr:colOff>
      <xdr:row>1537</xdr:row>
      <xdr:rowOff>28575</xdr:rowOff>
    </xdr:from>
    <xdr:to>
      <xdr:col>7</xdr:col>
      <xdr:colOff>695325</xdr:colOff>
      <xdr:row>1560</xdr:row>
      <xdr:rowOff>104775</xdr:rowOff>
    </xdr:to>
    <xdr:graphicFrame macro="">
      <xdr:nvGraphicFramePr>
        <xdr:cNvPr id="1761731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104775</xdr:colOff>
      <xdr:row>1778</xdr:row>
      <xdr:rowOff>0</xdr:rowOff>
    </xdr:from>
    <xdr:to>
      <xdr:col>2</xdr:col>
      <xdr:colOff>361950</xdr:colOff>
      <xdr:row>1800</xdr:row>
      <xdr:rowOff>38100</xdr:rowOff>
    </xdr:to>
    <xdr:graphicFrame macro="">
      <xdr:nvGraphicFramePr>
        <xdr:cNvPr id="1761731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428625</xdr:colOff>
      <xdr:row>1778</xdr:row>
      <xdr:rowOff>9525</xdr:rowOff>
    </xdr:from>
    <xdr:to>
      <xdr:col>7</xdr:col>
      <xdr:colOff>695325</xdr:colOff>
      <xdr:row>1800</xdr:row>
      <xdr:rowOff>38100</xdr:rowOff>
    </xdr:to>
    <xdr:graphicFrame macro="">
      <xdr:nvGraphicFramePr>
        <xdr:cNvPr id="1761731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85725</xdr:colOff>
      <xdr:row>1801</xdr:row>
      <xdr:rowOff>19050</xdr:rowOff>
    </xdr:from>
    <xdr:to>
      <xdr:col>2</xdr:col>
      <xdr:colOff>361950</xdr:colOff>
      <xdr:row>1822</xdr:row>
      <xdr:rowOff>57150</xdr:rowOff>
    </xdr:to>
    <xdr:graphicFrame macro="">
      <xdr:nvGraphicFramePr>
        <xdr:cNvPr id="1761731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447675</xdr:colOff>
      <xdr:row>1801</xdr:row>
      <xdr:rowOff>9525</xdr:rowOff>
    </xdr:from>
    <xdr:to>
      <xdr:col>7</xdr:col>
      <xdr:colOff>704850</xdr:colOff>
      <xdr:row>1822</xdr:row>
      <xdr:rowOff>47625</xdr:rowOff>
    </xdr:to>
    <xdr:graphicFrame macro="">
      <xdr:nvGraphicFramePr>
        <xdr:cNvPr id="1761732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0</xdr:col>
      <xdr:colOff>104775</xdr:colOff>
      <xdr:row>1823</xdr:row>
      <xdr:rowOff>95250</xdr:rowOff>
    </xdr:from>
    <xdr:to>
      <xdr:col>2</xdr:col>
      <xdr:colOff>381000</xdr:colOff>
      <xdr:row>1843</xdr:row>
      <xdr:rowOff>9525</xdr:rowOff>
    </xdr:to>
    <xdr:graphicFrame macro="">
      <xdr:nvGraphicFramePr>
        <xdr:cNvPr id="17617321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447675</xdr:colOff>
      <xdr:row>1823</xdr:row>
      <xdr:rowOff>95250</xdr:rowOff>
    </xdr:from>
    <xdr:to>
      <xdr:col>7</xdr:col>
      <xdr:colOff>695325</xdr:colOff>
      <xdr:row>1843</xdr:row>
      <xdr:rowOff>9525</xdr:rowOff>
    </xdr:to>
    <xdr:graphicFrame macro="">
      <xdr:nvGraphicFramePr>
        <xdr:cNvPr id="1761732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0</xdr:col>
      <xdr:colOff>104775</xdr:colOff>
      <xdr:row>1844</xdr:row>
      <xdr:rowOff>9525</xdr:rowOff>
    </xdr:from>
    <xdr:to>
      <xdr:col>2</xdr:col>
      <xdr:colOff>381000</xdr:colOff>
      <xdr:row>1865</xdr:row>
      <xdr:rowOff>0</xdr:rowOff>
    </xdr:to>
    <xdr:graphicFrame macro="">
      <xdr:nvGraphicFramePr>
        <xdr:cNvPr id="1761732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457200</xdr:colOff>
      <xdr:row>1844</xdr:row>
      <xdr:rowOff>9525</xdr:rowOff>
    </xdr:from>
    <xdr:to>
      <xdr:col>7</xdr:col>
      <xdr:colOff>723900</xdr:colOff>
      <xdr:row>1864</xdr:row>
      <xdr:rowOff>152400</xdr:rowOff>
    </xdr:to>
    <xdr:graphicFrame macro="">
      <xdr:nvGraphicFramePr>
        <xdr:cNvPr id="1761732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114300</xdr:colOff>
      <xdr:row>1755</xdr:row>
      <xdr:rowOff>0</xdr:rowOff>
    </xdr:from>
    <xdr:to>
      <xdr:col>7</xdr:col>
      <xdr:colOff>685800</xdr:colOff>
      <xdr:row>1777</xdr:row>
      <xdr:rowOff>66675</xdr:rowOff>
    </xdr:to>
    <xdr:graphicFrame macro="">
      <xdr:nvGraphicFramePr>
        <xdr:cNvPr id="1761732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104775</xdr:colOff>
      <xdr:row>1866</xdr:row>
      <xdr:rowOff>28575</xdr:rowOff>
    </xdr:from>
    <xdr:to>
      <xdr:col>2</xdr:col>
      <xdr:colOff>381000</xdr:colOff>
      <xdr:row>1888</xdr:row>
      <xdr:rowOff>9525</xdr:rowOff>
    </xdr:to>
    <xdr:graphicFrame macro="">
      <xdr:nvGraphicFramePr>
        <xdr:cNvPr id="17617326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</xdr:col>
      <xdr:colOff>447675</xdr:colOff>
      <xdr:row>1866</xdr:row>
      <xdr:rowOff>28575</xdr:rowOff>
    </xdr:from>
    <xdr:to>
      <xdr:col>7</xdr:col>
      <xdr:colOff>704850</xdr:colOff>
      <xdr:row>1887</xdr:row>
      <xdr:rowOff>152400</xdr:rowOff>
    </xdr:to>
    <xdr:graphicFrame macro="">
      <xdr:nvGraphicFramePr>
        <xdr:cNvPr id="17617327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104775</xdr:colOff>
      <xdr:row>2104</xdr:row>
      <xdr:rowOff>0</xdr:rowOff>
    </xdr:from>
    <xdr:to>
      <xdr:col>2</xdr:col>
      <xdr:colOff>361950</xdr:colOff>
      <xdr:row>2126</xdr:row>
      <xdr:rowOff>38100</xdr:rowOff>
    </xdr:to>
    <xdr:graphicFrame macro="">
      <xdr:nvGraphicFramePr>
        <xdr:cNvPr id="1761732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428625</xdr:colOff>
      <xdr:row>2104</xdr:row>
      <xdr:rowOff>9525</xdr:rowOff>
    </xdr:from>
    <xdr:to>
      <xdr:col>7</xdr:col>
      <xdr:colOff>695325</xdr:colOff>
      <xdr:row>2126</xdr:row>
      <xdr:rowOff>38100</xdr:rowOff>
    </xdr:to>
    <xdr:graphicFrame macro="">
      <xdr:nvGraphicFramePr>
        <xdr:cNvPr id="17617329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85725</xdr:colOff>
      <xdr:row>2127</xdr:row>
      <xdr:rowOff>19050</xdr:rowOff>
    </xdr:from>
    <xdr:to>
      <xdr:col>2</xdr:col>
      <xdr:colOff>361950</xdr:colOff>
      <xdr:row>2148</xdr:row>
      <xdr:rowOff>57150</xdr:rowOff>
    </xdr:to>
    <xdr:graphicFrame macro="">
      <xdr:nvGraphicFramePr>
        <xdr:cNvPr id="1761733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447675</xdr:colOff>
      <xdr:row>2127</xdr:row>
      <xdr:rowOff>9525</xdr:rowOff>
    </xdr:from>
    <xdr:to>
      <xdr:col>7</xdr:col>
      <xdr:colOff>704850</xdr:colOff>
      <xdr:row>2148</xdr:row>
      <xdr:rowOff>47625</xdr:rowOff>
    </xdr:to>
    <xdr:graphicFrame macro="">
      <xdr:nvGraphicFramePr>
        <xdr:cNvPr id="1761733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0</xdr:col>
      <xdr:colOff>104775</xdr:colOff>
      <xdr:row>2149</xdr:row>
      <xdr:rowOff>95250</xdr:rowOff>
    </xdr:from>
    <xdr:to>
      <xdr:col>2</xdr:col>
      <xdr:colOff>381000</xdr:colOff>
      <xdr:row>2169</xdr:row>
      <xdr:rowOff>9525</xdr:rowOff>
    </xdr:to>
    <xdr:graphicFrame macro="">
      <xdr:nvGraphicFramePr>
        <xdr:cNvPr id="1761733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447675</xdr:colOff>
      <xdr:row>2149</xdr:row>
      <xdr:rowOff>95250</xdr:rowOff>
    </xdr:from>
    <xdr:to>
      <xdr:col>7</xdr:col>
      <xdr:colOff>695325</xdr:colOff>
      <xdr:row>2169</xdr:row>
      <xdr:rowOff>9525</xdr:rowOff>
    </xdr:to>
    <xdr:graphicFrame macro="">
      <xdr:nvGraphicFramePr>
        <xdr:cNvPr id="1761733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0</xdr:col>
      <xdr:colOff>104775</xdr:colOff>
      <xdr:row>2170</xdr:row>
      <xdr:rowOff>9525</xdr:rowOff>
    </xdr:from>
    <xdr:to>
      <xdr:col>2</xdr:col>
      <xdr:colOff>381000</xdr:colOff>
      <xdr:row>2191</xdr:row>
      <xdr:rowOff>0</xdr:rowOff>
    </xdr:to>
    <xdr:graphicFrame macro="">
      <xdr:nvGraphicFramePr>
        <xdr:cNvPr id="1761733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457200</xdr:colOff>
      <xdr:row>2170</xdr:row>
      <xdr:rowOff>9525</xdr:rowOff>
    </xdr:from>
    <xdr:to>
      <xdr:col>7</xdr:col>
      <xdr:colOff>723900</xdr:colOff>
      <xdr:row>2190</xdr:row>
      <xdr:rowOff>152400</xdr:rowOff>
    </xdr:to>
    <xdr:graphicFrame macro="">
      <xdr:nvGraphicFramePr>
        <xdr:cNvPr id="1761733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114300</xdr:colOff>
      <xdr:row>2081</xdr:row>
      <xdr:rowOff>0</xdr:rowOff>
    </xdr:from>
    <xdr:to>
      <xdr:col>7</xdr:col>
      <xdr:colOff>685800</xdr:colOff>
      <xdr:row>2103</xdr:row>
      <xdr:rowOff>66675</xdr:rowOff>
    </xdr:to>
    <xdr:graphicFrame macro="">
      <xdr:nvGraphicFramePr>
        <xdr:cNvPr id="1761733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104775</xdr:colOff>
      <xdr:row>2192</xdr:row>
      <xdr:rowOff>28575</xdr:rowOff>
    </xdr:from>
    <xdr:to>
      <xdr:col>2</xdr:col>
      <xdr:colOff>381000</xdr:colOff>
      <xdr:row>2214</xdr:row>
      <xdr:rowOff>9525</xdr:rowOff>
    </xdr:to>
    <xdr:graphicFrame macro="">
      <xdr:nvGraphicFramePr>
        <xdr:cNvPr id="1761733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447675</xdr:colOff>
      <xdr:row>2192</xdr:row>
      <xdr:rowOff>28575</xdr:rowOff>
    </xdr:from>
    <xdr:to>
      <xdr:col>7</xdr:col>
      <xdr:colOff>704850</xdr:colOff>
      <xdr:row>2213</xdr:row>
      <xdr:rowOff>152400</xdr:rowOff>
    </xdr:to>
    <xdr:graphicFrame macro="">
      <xdr:nvGraphicFramePr>
        <xdr:cNvPr id="1761733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104775</xdr:colOff>
      <xdr:row>2430</xdr:row>
      <xdr:rowOff>85725</xdr:rowOff>
    </xdr:from>
    <xdr:to>
      <xdr:col>2</xdr:col>
      <xdr:colOff>361950</xdr:colOff>
      <xdr:row>2450</xdr:row>
      <xdr:rowOff>123825</xdr:rowOff>
    </xdr:to>
    <xdr:graphicFrame macro="">
      <xdr:nvGraphicFramePr>
        <xdr:cNvPr id="1761733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2</xdr:col>
      <xdr:colOff>476250</xdr:colOff>
      <xdr:row>2430</xdr:row>
      <xdr:rowOff>104775</xdr:rowOff>
    </xdr:from>
    <xdr:to>
      <xdr:col>7</xdr:col>
      <xdr:colOff>742950</xdr:colOff>
      <xdr:row>2450</xdr:row>
      <xdr:rowOff>133350</xdr:rowOff>
    </xdr:to>
    <xdr:graphicFrame macro="">
      <xdr:nvGraphicFramePr>
        <xdr:cNvPr id="1761734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85725</xdr:colOff>
      <xdr:row>2451</xdr:row>
      <xdr:rowOff>104775</xdr:rowOff>
    </xdr:from>
    <xdr:to>
      <xdr:col>2</xdr:col>
      <xdr:colOff>361950</xdr:colOff>
      <xdr:row>2472</xdr:row>
      <xdr:rowOff>47625</xdr:rowOff>
    </xdr:to>
    <xdr:graphicFrame macro="">
      <xdr:nvGraphicFramePr>
        <xdr:cNvPr id="1761734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2</xdr:col>
      <xdr:colOff>476250</xdr:colOff>
      <xdr:row>2451</xdr:row>
      <xdr:rowOff>104775</xdr:rowOff>
    </xdr:from>
    <xdr:to>
      <xdr:col>7</xdr:col>
      <xdr:colOff>733425</xdr:colOff>
      <xdr:row>2472</xdr:row>
      <xdr:rowOff>38100</xdr:rowOff>
    </xdr:to>
    <xdr:graphicFrame macro="">
      <xdr:nvGraphicFramePr>
        <xdr:cNvPr id="1761734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95250</xdr:colOff>
      <xdr:row>2473</xdr:row>
      <xdr:rowOff>104775</xdr:rowOff>
    </xdr:from>
    <xdr:to>
      <xdr:col>2</xdr:col>
      <xdr:colOff>371475</xdr:colOff>
      <xdr:row>2494</xdr:row>
      <xdr:rowOff>95250</xdr:rowOff>
    </xdr:to>
    <xdr:graphicFrame macro="">
      <xdr:nvGraphicFramePr>
        <xdr:cNvPr id="1761734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476250</xdr:colOff>
      <xdr:row>2473</xdr:row>
      <xdr:rowOff>104775</xdr:rowOff>
    </xdr:from>
    <xdr:to>
      <xdr:col>7</xdr:col>
      <xdr:colOff>723900</xdr:colOff>
      <xdr:row>2494</xdr:row>
      <xdr:rowOff>85725</xdr:rowOff>
    </xdr:to>
    <xdr:graphicFrame macro="">
      <xdr:nvGraphicFramePr>
        <xdr:cNvPr id="1761734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0</xdr:col>
      <xdr:colOff>114300</xdr:colOff>
      <xdr:row>2495</xdr:row>
      <xdr:rowOff>47625</xdr:rowOff>
    </xdr:from>
    <xdr:to>
      <xdr:col>2</xdr:col>
      <xdr:colOff>390525</xdr:colOff>
      <xdr:row>2516</xdr:row>
      <xdr:rowOff>28575</xdr:rowOff>
    </xdr:to>
    <xdr:graphicFrame macro="">
      <xdr:nvGraphicFramePr>
        <xdr:cNvPr id="1761734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447675</xdr:colOff>
      <xdr:row>2495</xdr:row>
      <xdr:rowOff>57150</xdr:rowOff>
    </xdr:from>
    <xdr:to>
      <xdr:col>7</xdr:col>
      <xdr:colOff>714375</xdr:colOff>
      <xdr:row>2516</xdr:row>
      <xdr:rowOff>38100</xdr:rowOff>
    </xdr:to>
    <xdr:graphicFrame macro="">
      <xdr:nvGraphicFramePr>
        <xdr:cNvPr id="1761734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0</xdr:col>
      <xdr:colOff>114300</xdr:colOff>
      <xdr:row>2404</xdr:row>
      <xdr:rowOff>161925</xdr:rowOff>
    </xdr:from>
    <xdr:to>
      <xdr:col>7</xdr:col>
      <xdr:colOff>685800</xdr:colOff>
      <xdr:row>2429</xdr:row>
      <xdr:rowOff>85725</xdr:rowOff>
    </xdr:to>
    <xdr:graphicFrame macro="">
      <xdr:nvGraphicFramePr>
        <xdr:cNvPr id="1761734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0</xdr:col>
      <xdr:colOff>114300</xdr:colOff>
      <xdr:row>2516</xdr:row>
      <xdr:rowOff>152400</xdr:rowOff>
    </xdr:from>
    <xdr:to>
      <xdr:col>2</xdr:col>
      <xdr:colOff>390525</xdr:colOff>
      <xdr:row>2540</xdr:row>
      <xdr:rowOff>104775</xdr:rowOff>
    </xdr:to>
    <xdr:graphicFrame macro="">
      <xdr:nvGraphicFramePr>
        <xdr:cNvPr id="1761734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476250</xdr:colOff>
      <xdr:row>2516</xdr:row>
      <xdr:rowOff>152400</xdr:rowOff>
    </xdr:from>
    <xdr:to>
      <xdr:col>7</xdr:col>
      <xdr:colOff>733425</xdr:colOff>
      <xdr:row>2540</xdr:row>
      <xdr:rowOff>104775</xdr:rowOff>
    </xdr:to>
    <xdr:graphicFrame macro="">
      <xdr:nvGraphicFramePr>
        <xdr:cNvPr id="1761734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0</xdr:col>
      <xdr:colOff>123825</xdr:colOff>
      <xdr:row>2757</xdr:row>
      <xdr:rowOff>152400</xdr:rowOff>
    </xdr:from>
    <xdr:to>
      <xdr:col>2</xdr:col>
      <xdr:colOff>381000</xdr:colOff>
      <xdr:row>2779</xdr:row>
      <xdr:rowOff>152400</xdr:rowOff>
    </xdr:to>
    <xdr:graphicFrame macro="">
      <xdr:nvGraphicFramePr>
        <xdr:cNvPr id="1761735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485775</xdr:colOff>
      <xdr:row>2758</xdr:row>
      <xdr:rowOff>0</xdr:rowOff>
    </xdr:from>
    <xdr:to>
      <xdr:col>7</xdr:col>
      <xdr:colOff>752475</xdr:colOff>
      <xdr:row>2780</xdr:row>
      <xdr:rowOff>0</xdr:rowOff>
    </xdr:to>
    <xdr:graphicFrame macro="">
      <xdr:nvGraphicFramePr>
        <xdr:cNvPr id="1761735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0</xdr:col>
      <xdr:colOff>104775</xdr:colOff>
      <xdr:row>2780</xdr:row>
      <xdr:rowOff>152400</xdr:rowOff>
    </xdr:from>
    <xdr:to>
      <xdr:col>2</xdr:col>
      <xdr:colOff>381000</xdr:colOff>
      <xdr:row>2803</xdr:row>
      <xdr:rowOff>38100</xdr:rowOff>
    </xdr:to>
    <xdr:graphicFrame macro="">
      <xdr:nvGraphicFramePr>
        <xdr:cNvPr id="1761735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476250</xdr:colOff>
      <xdr:row>2781</xdr:row>
      <xdr:rowOff>0</xdr:rowOff>
    </xdr:from>
    <xdr:to>
      <xdr:col>7</xdr:col>
      <xdr:colOff>733425</xdr:colOff>
      <xdr:row>2803</xdr:row>
      <xdr:rowOff>38100</xdr:rowOff>
    </xdr:to>
    <xdr:graphicFrame macro="">
      <xdr:nvGraphicFramePr>
        <xdr:cNvPr id="1761735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0</xdr:col>
      <xdr:colOff>114300</xdr:colOff>
      <xdr:row>2805</xdr:row>
      <xdr:rowOff>95250</xdr:rowOff>
    </xdr:from>
    <xdr:to>
      <xdr:col>2</xdr:col>
      <xdr:colOff>390525</xdr:colOff>
      <xdr:row>2827</xdr:row>
      <xdr:rowOff>152400</xdr:rowOff>
    </xdr:to>
    <xdr:graphicFrame macro="">
      <xdr:nvGraphicFramePr>
        <xdr:cNvPr id="1761735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485775</xdr:colOff>
      <xdr:row>2805</xdr:row>
      <xdr:rowOff>85725</xdr:rowOff>
    </xdr:from>
    <xdr:to>
      <xdr:col>7</xdr:col>
      <xdr:colOff>733425</xdr:colOff>
      <xdr:row>2827</xdr:row>
      <xdr:rowOff>152400</xdr:rowOff>
    </xdr:to>
    <xdr:graphicFrame macro="">
      <xdr:nvGraphicFramePr>
        <xdr:cNvPr id="17617355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114300</xdr:colOff>
      <xdr:row>2828</xdr:row>
      <xdr:rowOff>133350</xdr:rowOff>
    </xdr:from>
    <xdr:to>
      <xdr:col>2</xdr:col>
      <xdr:colOff>390525</xdr:colOff>
      <xdr:row>2851</xdr:row>
      <xdr:rowOff>142875</xdr:rowOff>
    </xdr:to>
    <xdr:graphicFrame macro="">
      <xdr:nvGraphicFramePr>
        <xdr:cNvPr id="1761735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2</xdr:col>
      <xdr:colOff>485775</xdr:colOff>
      <xdr:row>2828</xdr:row>
      <xdr:rowOff>133350</xdr:rowOff>
    </xdr:from>
    <xdr:to>
      <xdr:col>7</xdr:col>
      <xdr:colOff>752475</xdr:colOff>
      <xdr:row>2851</xdr:row>
      <xdr:rowOff>123825</xdr:rowOff>
    </xdr:to>
    <xdr:graphicFrame macro="">
      <xdr:nvGraphicFramePr>
        <xdr:cNvPr id="1761735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114300</xdr:colOff>
      <xdr:row>2737</xdr:row>
      <xdr:rowOff>0</xdr:rowOff>
    </xdr:from>
    <xdr:to>
      <xdr:col>7</xdr:col>
      <xdr:colOff>685800</xdr:colOff>
      <xdr:row>2757</xdr:row>
      <xdr:rowOff>19050</xdr:rowOff>
    </xdr:to>
    <xdr:graphicFrame macro="">
      <xdr:nvGraphicFramePr>
        <xdr:cNvPr id="1761735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123825</xdr:colOff>
      <xdr:row>2852</xdr:row>
      <xdr:rowOff>66675</xdr:rowOff>
    </xdr:from>
    <xdr:to>
      <xdr:col>2</xdr:col>
      <xdr:colOff>400050</xdr:colOff>
      <xdr:row>2877</xdr:row>
      <xdr:rowOff>133350</xdr:rowOff>
    </xdr:to>
    <xdr:graphicFrame macro="">
      <xdr:nvGraphicFramePr>
        <xdr:cNvPr id="1761735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476250</xdr:colOff>
      <xdr:row>2852</xdr:row>
      <xdr:rowOff>66675</xdr:rowOff>
    </xdr:from>
    <xdr:to>
      <xdr:col>7</xdr:col>
      <xdr:colOff>733425</xdr:colOff>
      <xdr:row>2877</xdr:row>
      <xdr:rowOff>133350</xdr:rowOff>
    </xdr:to>
    <xdr:graphicFrame macro="">
      <xdr:nvGraphicFramePr>
        <xdr:cNvPr id="17617360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0</xdr:col>
      <xdr:colOff>142875</xdr:colOff>
      <xdr:row>3095</xdr:row>
      <xdr:rowOff>95250</xdr:rowOff>
    </xdr:from>
    <xdr:to>
      <xdr:col>2</xdr:col>
      <xdr:colOff>400050</xdr:colOff>
      <xdr:row>3117</xdr:row>
      <xdr:rowOff>95250</xdr:rowOff>
    </xdr:to>
    <xdr:graphicFrame macro="">
      <xdr:nvGraphicFramePr>
        <xdr:cNvPr id="1761736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457200</xdr:colOff>
      <xdr:row>3095</xdr:row>
      <xdr:rowOff>85725</xdr:rowOff>
    </xdr:from>
    <xdr:to>
      <xdr:col>7</xdr:col>
      <xdr:colOff>723900</xdr:colOff>
      <xdr:row>3117</xdr:row>
      <xdr:rowOff>85725</xdr:rowOff>
    </xdr:to>
    <xdr:graphicFrame macro="">
      <xdr:nvGraphicFramePr>
        <xdr:cNvPr id="1761736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0</xdr:col>
      <xdr:colOff>123825</xdr:colOff>
      <xdr:row>3118</xdr:row>
      <xdr:rowOff>19050</xdr:rowOff>
    </xdr:from>
    <xdr:to>
      <xdr:col>2</xdr:col>
      <xdr:colOff>400050</xdr:colOff>
      <xdr:row>3140</xdr:row>
      <xdr:rowOff>66675</xdr:rowOff>
    </xdr:to>
    <xdr:graphicFrame macro="">
      <xdr:nvGraphicFramePr>
        <xdr:cNvPr id="1761736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476250</xdr:colOff>
      <xdr:row>3118</xdr:row>
      <xdr:rowOff>19050</xdr:rowOff>
    </xdr:from>
    <xdr:to>
      <xdr:col>7</xdr:col>
      <xdr:colOff>733425</xdr:colOff>
      <xdr:row>3140</xdr:row>
      <xdr:rowOff>57150</xdr:rowOff>
    </xdr:to>
    <xdr:graphicFrame macro="">
      <xdr:nvGraphicFramePr>
        <xdr:cNvPr id="1761736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0</xdr:col>
      <xdr:colOff>95250</xdr:colOff>
      <xdr:row>3141</xdr:row>
      <xdr:rowOff>114300</xdr:rowOff>
    </xdr:from>
    <xdr:to>
      <xdr:col>2</xdr:col>
      <xdr:colOff>371475</xdr:colOff>
      <xdr:row>3164</xdr:row>
      <xdr:rowOff>152400</xdr:rowOff>
    </xdr:to>
    <xdr:graphicFrame macro="">
      <xdr:nvGraphicFramePr>
        <xdr:cNvPr id="1761736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476250</xdr:colOff>
      <xdr:row>3141</xdr:row>
      <xdr:rowOff>123825</xdr:rowOff>
    </xdr:from>
    <xdr:to>
      <xdr:col>7</xdr:col>
      <xdr:colOff>723900</xdr:colOff>
      <xdr:row>3164</xdr:row>
      <xdr:rowOff>152400</xdr:rowOff>
    </xdr:to>
    <xdr:graphicFrame macro="">
      <xdr:nvGraphicFramePr>
        <xdr:cNvPr id="1761736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0</xdr:col>
      <xdr:colOff>95250</xdr:colOff>
      <xdr:row>3166</xdr:row>
      <xdr:rowOff>9525</xdr:rowOff>
    </xdr:from>
    <xdr:to>
      <xdr:col>2</xdr:col>
      <xdr:colOff>371475</xdr:colOff>
      <xdr:row>3187</xdr:row>
      <xdr:rowOff>95250</xdr:rowOff>
    </xdr:to>
    <xdr:graphicFrame macro="">
      <xdr:nvGraphicFramePr>
        <xdr:cNvPr id="17617367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476250</xdr:colOff>
      <xdr:row>3166</xdr:row>
      <xdr:rowOff>9525</xdr:rowOff>
    </xdr:from>
    <xdr:to>
      <xdr:col>7</xdr:col>
      <xdr:colOff>742950</xdr:colOff>
      <xdr:row>3187</xdr:row>
      <xdr:rowOff>95250</xdr:rowOff>
    </xdr:to>
    <xdr:graphicFrame macro="">
      <xdr:nvGraphicFramePr>
        <xdr:cNvPr id="17617368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0</xdr:col>
      <xdr:colOff>114300</xdr:colOff>
      <xdr:row>3073</xdr:row>
      <xdr:rowOff>0</xdr:rowOff>
    </xdr:from>
    <xdr:to>
      <xdr:col>7</xdr:col>
      <xdr:colOff>685800</xdr:colOff>
      <xdr:row>3095</xdr:row>
      <xdr:rowOff>0</xdr:rowOff>
    </xdr:to>
    <xdr:graphicFrame macro="">
      <xdr:nvGraphicFramePr>
        <xdr:cNvPr id="17617369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0</xdr:col>
      <xdr:colOff>76200</xdr:colOff>
      <xdr:row>3189</xdr:row>
      <xdr:rowOff>9525</xdr:rowOff>
    </xdr:from>
    <xdr:to>
      <xdr:col>2</xdr:col>
      <xdr:colOff>352425</xdr:colOff>
      <xdr:row>3214</xdr:row>
      <xdr:rowOff>76200</xdr:rowOff>
    </xdr:to>
    <xdr:graphicFrame macro="">
      <xdr:nvGraphicFramePr>
        <xdr:cNvPr id="17617370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476250</xdr:colOff>
      <xdr:row>3189</xdr:row>
      <xdr:rowOff>19050</xdr:rowOff>
    </xdr:from>
    <xdr:to>
      <xdr:col>7</xdr:col>
      <xdr:colOff>733425</xdr:colOff>
      <xdr:row>3214</xdr:row>
      <xdr:rowOff>85725</xdr:rowOff>
    </xdr:to>
    <xdr:graphicFrame macro="">
      <xdr:nvGraphicFramePr>
        <xdr:cNvPr id="17617371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123825</xdr:colOff>
      <xdr:row>3429</xdr:row>
      <xdr:rowOff>152400</xdr:rowOff>
    </xdr:from>
    <xdr:to>
      <xdr:col>2</xdr:col>
      <xdr:colOff>381000</xdr:colOff>
      <xdr:row>3451</xdr:row>
      <xdr:rowOff>152400</xdr:rowOff>
    </xdr:to>
    <xdr:graphicFrame macro="">
      <xdr:nvGraphicFramePr>
        <xdr:cNvPr id="1761737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2</xdr:col>
      <xdr:colOff>485775</xdr:colOff>
      <xdr:row>3430</xdr:row>
      <xdr:rowOff>0</xdr:rowOff>
    </xdr:from>
    <xdr:to>
      <xdr:col>7</xdr:col>
      <xdr:colOff>752475</xdr:colOff>
      <xdr:row>3452</xdr:row>
      <xdr:rowOff>0</xdr:rowOff>
    </xdr:to>
    <xdr:graphicFrame macro="">
      <xdr:nvGraphicFramePr>
        <xdr:cNvPr id="1761737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104775</xdr:colOff>
      <xdr:row>3452</xdr:row>
      <xdr:rowOff>152400</xdr:rowOff>
    </xdr:from>
    <xdr:to>
      <xdr:col>2</xdr:col>
      <xdr:colOff>381000</xdr:colOff>
      <xdr:row>3475</xdr:row>
      <xdr:rowOff>38100</xdr:rowOff>
    </xdr:to>
    <xdr:graphicFrame macro="">
      <xdr:nvGraphicFramePr>
        <xdr:cNvPr id="1761737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2</xdr:col>
      <xdr:colOff>476250</xdr:colOff>
      <xdr:row>3453</xdr:row>
      <xdr:rowOff>0</xdr:rowOff>
    </xdr:from>
    <xdr:to>
      <xdr:col>7</xdr:col>
      <xdr:colOff>733425</xdr:colOff>
      <xdr:row>3475</xdr:row>
      <xdr:rowOff>38100</xdr:rowOff>
    </xdr:to>
    <xdr:graphicFrame macro="">
      <xdr:nvGraphicFramePr>
        <xdr:cNvPr id="1761737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0</xdr:col>
      <xdr:colOff>76200</xdr:colOff>
      <xdr:row>3478</xdr:row>
      <xdr:rowOff>0</xdr:rowOff>
    </xdr:from>
    <xdr:to>
      <xdr:col>2</xdr:col>
      <xdr:colOff>352425</xdr:colOff>
      <xdr:row>3501</xdr:row>
      <xdr:rowOff>142875</xdr:rowOff>
    </xdr:to>
    <xdr:graphicFrame macro="">
      <xdr:nvGraphicFramePr>
        <xdr:cNvPr id="1761737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514350</xdr:colOff>
      <xdr:row>3477</xdr:row>
      <xdr:rowOff>161925</xdr:rowOff>
    </xdr:from>
    <xdr:to>
      <xdr:col>7</xdr:col>
      <xdr:colOff>762000</xdr:colOff>
      <xdr:row>3501</xdr:row>
      <xdr:rowOff>152400</xdr:rowOff>
    </xdr:to>
    <xdr:graphicFrame macro="">
      <xdr:nvGraphicFramePr>
        <xdr:cNvPr id="1761737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0</xdr:col>
      <xdr:colOff>66675</xdr:colOff>
      <xdr:row>3503</xdr:row>
      <xdr:rowOff>19050</xdr:rowOff>
    </xdr:from>
    <xdr:to>
      <xdr:col>2</xdr:col>
      <xdr:colOff>342900</xdr:colOff>
      <xdr:row>3526</xdr:row>
      <xdr:rowOff>38100</xdr:rowOff>
    </xdr:to>
    <xdr:graphicFrame macro="">
      <xdr:nvGraphicFramePr>
        <xdr:cNvPr id="17617378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495300</xdr:colOff>
      <xdr:row>3503</xdr:row>
      <xdr:rowOff>9525</xdr:rowOff>
    </xdr:from>
    <xdr:to>
      <xdr:col>7</xdr:col>
      <xdr:colOff>762000</xdr:colOff>
      <xdr:row>3526</xdr:row>
      <xdr:rowOff>38100</xdr:rowOff>
    </xdr:to>
    <xdr:graphicFrame macro="">
      <xdr:nvGraphicFramePr>
        <xdr:cNvPr id="1761737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0</xdr:col>
      <xdr:colOff>114300</xdr:colOff>
      <xdr:row>3409</xdr:row>
      <xdr:rowOff>0</xdr:rowOff>
    </xdr:from>
    <xdr:to>
      <xdr:col>7</xdr:col>
      <xdr:colOff>685800</xdr:colOff>
      <xdr:row>3429</xdr:row>
      <xdr:rowOff>19050</xdr:rowOff>
    </xdr:to>
    <xdr:graphicFrame macro="">
      <xdr:nvGraphicFramePr>
        <xdr:cNvPr id="17617380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0</xdr:col>
      <xdr:colOff>133350</xdr:colOff>
      <xdr:row>3527</xdr:row>
      <xdr:rowOff>114300</xdr:rowOff>
    </xdr:from>
    <xdr:to>
      <xdr:col>2</xdr:col>
      <xdr:colOff>409575</xdr:colOff>
      <xdr:row>3553</xdr:row>
      <xdr:rowOff>19050</xdr:rowOff>
    </xdr:to>
    <xdr:graphicFrame macro="">
      <xdr:nvGraphicFramePr>
        <xdr:cNvPr id="1761738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476250</xdr:colOff>
      <xdr:row>3527</xdr:row>
      <xdr:rowOff>104775</xdr:rowOff>
    </xdr:from>
    <xdr:to>
      <xdr:col>7</xdr:col>
      <xdr:colOff>733425</xdr:colOff>
      <xdr:row>3553</xdr:row>
      <xdr:rowOff>9525</xdr:rowOff>
    </xdr:to>
    <xdr:graphicFrame macro="">
      <xdr:nvGraphicFramePr>
        <xdr:cNvPr id="1761738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0</xdr:col>
      <xdr:colOff>123825</xdr:colOff>
      <xdr:row>3763</xdr:row>
      <xdr:rowOff>152400</xdr:rowOff>
    </xdr:from>
    <xdr:to>
      <xdr:col>2</xdr:col>
      <xdr:colOff>381000</xdr:colOff>
      <xdr:row>3785</xdr:row>
      <xdr:rowOff>152400</xdr:rowOff>
    </xdr:to>
    <xdr:graphicFrame macro="">
      <xdr:nvGraphicFramePr>
        <xdr:cNvPr id="1761738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2</xdr:col>
      <xdr:colOff>485775</xdr:colOff>
      <xdr:row>3764</xdr:row>
      <xdr:rowOff>0</xdr:rowOff>
    </xdr:from>
    <xdr:to>
      <xdr:col>7</xdr:col>
      <xdr:colOff>752475</xdr:colOff>
      <xdr:row>3786</xdr:row>
      <xdr:rowOff>0</xdr:rowOff>
    </xdr:to>
    <xdr:graphicFrame macro="">
      <xdr:nvGraphicFramePr>
        <xdr:cNvPr id="1761738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0</xdr:col>
      <xdr:colOff>133350</xdr:colOff>
      <xdr:row>3787</xdr:row>
      <xdr:rowOff>104775</xdr:rowOff>
    </xdr:from>
    <xdr:to>
      <xdr:col>2</xdr:col>
      <xdr:colOff>409575</xdr:colOff>
      <xdr:row>3809</xdr:row>
      <xdr:rowOff>152400</xdr:rowOff>
    </xdr:to>
    <xdr:graphicFrame macro="">
      <xdr:nvGraphicFramePr>
        <xdr:cNvPr id="1761738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514350</xdr:colOff>
      <xdr:row>3787</xdr:row>
      <xdr:rowOff>114300</xdr:rowOff>
    </xdr:from>
    <xdr:to>
      <xdr:col>7</xdr:col>
      <xdr:colOff>771525</xdr:colOff>
      <xdr:row>3809</xdr:row>
      <xdr:rowOff>152400</xdr:rowOff>
    </xdr:to>
    <xdr:graphicFrame macro="">
      <xdr:nvGraphicFramePr>
        <xdr:cNvPr id="1761738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0</xdr:col>
      <xdr:colOff>152400</xdr:colOff>
      <xdr:row>3811</xdr:row>
      <xdr:rowOff>123825</xdr:rowOff>
    </xdr:from>
    <xdr:to>
      <xdr:col>2</xdr:col>
      <xdr:colOff>428625</xdr:colOff>
      <xdr:row>3836</xdr:row>
      <xdr:rowOff>152400</xdr:rowOff>
    </xdr:to>
    <xdr:graphicFrame macro="">
      <xdr:nvGraphicFramePr>
        <xdr:cNvPr id="1761738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2</xdr:col>
      <xdr:colOff>514350</xdr:colOff>
      <xdr:row>3811</xdr:row>
      <xdr:rowOff>123825</xdr:rowOff>
    </xdr:from>
    <xdr:to>
      <xdr:col>7</xdr:col>
      <xdr:colOff>762000</xdr:colOff>
      <xdr:row>3836</xdr:row>
      <xdr:rowOff>161925</xdr:rowOff>
    </xdr:to>
    <xdr:graphicFrame macro="">
      <xdr:nvGraphicFramePr>
        <xdr:cNvPr id="17617388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0</xdr:col>
      <xdr:colOff>85725</xdr:colOff>
      <xdr:row>3838</xdr:row>
      <xdr:rowOff>0</xdr:rowOff>
    </xdr:from>
    <xdr:to>
      <xdr:col>2</xdr:col>
      <xdr:colOff>361950</xdr:colOff>
      <xdr:row>3861</xdr:row>
      <xdr:rowOff>19050</xdr:rowOff>
    </xdr:to>
    <xdr:graphicFrame macro="">
      <xdr:nvGraphicFramePr>
        <xdr:cNvPr id="17617389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504825</xdr:colOff>
      <xdr:row>3837</xdr:row>
      <xdr:rowOff>161925</xdr:rowOff>
    </xdr:from>
    <xdr:to>
      <xdr:col>7</xdr:col>
      <xdr:colOff>771525</xdr:colOff>
      <xdr:row>3860</xdr:row>
      <xdr:rowOff>161925</xdr:rowOff>
    </xdr:to>
    <xdr:graphicFrame macro="">
      <xdr:nvGraphicFramePr>
        <xdr:cNvPr id="1761739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0</xdr:col>
      <xdr:colOff>114300</xdr:colOff>
      <xdr:row>3743</xdr:row>
      <xdr:rowOff>0</xdr:rowOff>
    </xdr:from>
    <xdr:to>
      <xdr:col>7</xdr:col>
      <xdr:colOff>685800</xdr:colOff>
      <xdr:row>3763</xdr:row>
      <xdr:rowOff>19050</xdr:rowOff>
    </xdr:to>
    <xdr:graphicFrame macro="">
      <xdr:nvGraphicFramePr>
        <xdr:cNvPr id="1761739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95250</xdr:colOff>
      <xdr:row>3862</xdr:row>
      <xdr:rowOff>38100</xdr:rowOff>
    </xdr:from>
    <xdr:to>
      <xdr:col>2</xdr:col>
      <xdr:colOff>371475</xdr:colOff>
      <xdr:row>3887</xdr:row>
      <xdr:rowOff>104775</xdr:rowOff>
    </xdr:to>
    <xdr:graphicFrame macro="">
      <xdr:nvGraphicFramePr>
        <xdr:cNvPr id="1761739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2</xdr:col>
      <xdr:colOff>495300</xdr:colOff>
      <xdr:row>3862</xdr:row>
      <xdr:rowOff>38100</xdr:rowOff>
    </xdr:from>
    <xdr:to>
      <xdr:col>7</xdr:col>
      <xdr:colOff>752475</xdr:colOff>
      <xdr:row>3887</xdr:row>
      <xdr:rowOff>104775</xdr:rowOff>
    </xdr:to>
    <xdr:graphicFrame macro="">
      <xdr:nvGraphicFramePr>
        <xdr:cNvPr id="17617393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 editAs="oneCell">
    <xdr:from>
      <xdr:col>1</xdr:col>
      <xdr:colOff>66675</xdr:colOff>
      <xdr:row>3555</xdr:row>
      <xdr:rowOff>28575</xdr:rowOff>
    </xdr:from>
    <xdr:to>
      <xdr:col>1</xdr:col>
      <xdr:colOff>1333500</xdr:colOff>
      <xdr:row>3558</xdr:row>
      <xdr:rowOff>123825</xdr:rowOff>
    </xdr:to>
    <xdr:pic>
      <xdr:nvPicPr>
        <xdr:cNvPr id="17617394" name="Imagen 157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4083247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3217</xdr:row>
      <xdr:rowOff>9525</xdr:rowOff>
    </xdr:from>
    <xdr:to>
      <xdr:col>1</xdr:col>
      <xdr:colOff>1162050</xdr:colOff>
      <xdr:row>3220</xdr:row>
      <xdr:rowOff>104775</xdr:rowOff>
    </xdr:to>
    <xdr:pic>
      <xdr:nvPicPr>
        <xdr:cNvPr id="17617395" name="Imagen 158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8000582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2880</xdr:row>
      <xdr:rowOff>57150</xdr:rowOff>
    </xdr:from>
    <xdr:to>
      <xdr:col>1</xdr:col>
      <xdr:colOff>1238250</xdr:colOff>
      <xdr:row>2883</xdr:row>
      <xdr:rowOff>152400</xdr:rowOff>
    </xdr:to>
    <xdr:pic>
      <xdr:nvPicPr>
        <xdr:cNvPr id="17617396" name="Imagen 160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1938872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2542</xdr:row>
      <xdr:rowOff>171450</xdr:rowOff>
    </xdr:from>
    <xdr:to>
      <xdr:col>1</xdr:col>
      <xdr:colOff>1181100</xdr:colOff>
      <xdr:row>2546</xdr:row>
      <xdr:rowOff>76200</xdr:rowOff>
    </xdr:to>
    <xdr:pic>
      <xdr:nvPicPr>
        <xdr:cNvPr id="17617397" name="Imagen 161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5861922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2215</xdr:row>
      <xdr:rowOff>171450</xdr:rowOff>
    </xdr:from>
    <xdr:to>
      <xdr:col>1</xdr:col>
      <xdr:colOff>1323975</xdr:colOff>
      <xdr:row>2219</xdr:row>
      <xdr:rowOff>76200</xdr:rowOff>
    </xdr:to>
    <xdr:pic>
      <xdr:nvPicPr>
        <xdr:cNvPr id="17617398" name="Imagen 162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9967852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1890</xdr:row>
      <xdr:rowOff>19050</xdr:rowOff>
    </xdr:from>
    <xdr:to>
      <xdr:col>1</xdr:col>
      <xdr:colOff>1390650</xdr:colOff>
      <xdr:row>1893</xdr:row>
      <xdr:rowOff>114300</xdr:rowOff>
    </xdr:to>
    <xdr:pic>
      <xdr:nvPicPr>
        <xdr:cNvPr id="17617399" name="Imagen 163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4088070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1563</xdr:row>
      <xdr:rowOff>28575</xdr:rowOff>
    </xdr:from>
    <xdr:to>
      <xdr:col>1</xdr:col>
      <xdr:colOff>1314450</xdr:colOff>
      <xdr:row>1566</xdr:row>
      <xdr:rowOff>123825</xdr:rowOff>
    </xdr:to>
    <xdr:pic>
      <xdr:nvPicPr>
        <xdr:cNvPr id="17617400" name="Imagen 164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8186380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1232</xdr:row>
      <xdr:rowOff>9525</xdr:rowOff>
    </xdr:from>
    <xdr:to>
      <xdr:col>1</xdr:col>
      <xdr:colOff>1314450</xdr:colOff>
      <xdr:row>1235</xdr:row>
      <xdr:rowOff>104775</xdr:rowOff>
    </xdr:to>
    <xdr:pic>
      <xdr:nvPicPr>
        <xdr:cNvPr id="17617401" name="Imagen 165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2223730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906</xdr:row>
      <xdr:rowOff>180975</xdr:rowOff>
    </xdr:from>
    <xdr:to>
      <xdr:col>1</xdr:col>
      <xdr:colOff>1219200</xdr:colOff>
      <xdr:row>910</xdr:row>
      <xdr:rowOff>85725</xdr:rowOff>
    </xdr:to>
    <xdr:pic>
      <xdr:nvPicPr>
        <xdr:cNvPr id="17617402" name="Imagen 167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378237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590</xdr:row>
      <xdr:rowOff>0</xdr:rowOff>
    </xdr:from>
    <xdr:to>
      <xdr:col>1</xdr:col>
      <xdr:colOff>1190625</xdr:colOff>
      <xdr:row>593</xdr:row>
      <xdr:rowOff>95250</xdr:rowOff>
    </xdr:to>
    <xdr:pic>
      <xdr:nvPicPr>
        <xdr:cNvPr id="17617403" name="Imagen 168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679430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279</xdr:row>
      <xdr:rowOff>0</xdr:rowOff>
    </xdr:from>
    <xdr:to>
      <xdr:col>1</xdr:col>
      <xdr:colOff>1228725</xdr:colOff>
      <xdr:row>282</xdr:row>
      <xdr:rowOff>95250</xdr:rowOff>
    </xdr:to>
    <xdr:pic>
      <xdr:nvPicPr>
        <xdr:cNvPr id="17617404" name="Imagen 169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0853975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1247775</xdr:colOff>
      <xdr:row>4</xdr:row>
      <xdr:rowOff>95250</xdr:rowOff>
    </xdr:to>
    <xdr:pic>
      <xdr:nvPicPr>
        <xdr:cNvPr id="17617405" name="Imagen 171" descr="C:\Users\vcrespo\Documents\Fotos\logo del mef\logo-mef-fondo-azul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180</xdr:row>
      <xdr:rowOff>0</xdr:rowOff>
    </xdr:from>
    <xdr:to>
      <xdr:col>2</xdr:col>
      <xdr:colOff>361950</xdr:colOff>
      <xdr:row>202</xdr:row>
      <xdr:rowOff>38100</xdr:rowOff>
    </xdr:to>
    <xdr:graphicFrame macro="">
      <xdr:nvGraphicFramePr>
        <xdr:cNvPr id="1707425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180</xdr:row>
      <xdr:rowOff>9525</xdr:rowOff>
    </xdr:from>
    <xdr:to>
      <xdr:col>7</xdr:col>
      <xdr:colOff>695325</xdr:colOff>
      <xdr:row>202</xdr:row>
      <xdr:rowOff>38100</xdr:rowOff>
    </xdr:to>
    <xdr:graphicFrame macro="">
      <xdr:nvGraphicFramePr>
        <xdr:cNvPr id="1707425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202</xdr:row>
      <xdr:rowOff>123825</xdr:rowOff>
    </xdr:from>
    <xdr:to>
      <xdr:col>2</xdr:col>
      <xdr:colOff>361950</xdr:colOff>
      <xdr:row>221</xdr:row>
      <xdr:rowOff>85725</xdr:rowOff>
    </xdr:to>
    <xdr:graphicFrame macro="">
      <xdr:nvGraphicFramePr>
        <xdr:cNvPr id="1707425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202</xdr:row>
      <xdr:rowOff>123825</xdr:rowOff>
    </xdr:from>
    <xdr:to>
      <xdr:col>7</xdr:col>
      <xdr:colOff>695325</xdr:colOff>
      <xdr:row>221</xdr:row>
      <xdr:rowOff>76200</xdr:rowOff>
    </xdr:to>
    <xdr:graphicFrame macro="">
      <xdr:nvGraphicFramePr>
        <xdr:cNvPr id="1707425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222</xdr:row>
      <xdr:rowOff>57150</xdr:rowOff>
    </xdr:from>
    <xdr:to>
      <xdr:col>2</xdr:col>
      <xdr:colOff>361950</xdr:colOff>
      <xdr:row>239</xdr:row>
      <xdr:rowOff>47625</xdr:rowOff>
    </xdr:to>
    <xdr:graphicFrame macro="">
      <xdr:nvGraphicFramePr>
        <xdr:cNvPr id="1707425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222</xdr:row>
      <xdr:rowOff>57150</xdr:rowOff>
    </xdr:from>
    <xdr:to>
      <xdr:col>7</xdr:col>
      <xdr:colOff>695325</xdr:colOff>
      <xdr:row>239</xdr:row>
      <xdr:rowOff>47625</xdr:rowOff>
    </xdr:to>
    <xdr:graphicFrame macro="">
      <xdr:nvGraphicFramePr>
        <xdr:cNvPr id="1707425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239</xdr:row>
      <xdr:rowOff>152400</xdr:rowOff>
    </xdr:from>
    <xdr:to>
      <xdr:col>2</xdr:col>
      <xdr:colOff>361950</xdr:colOff>
      <xdr:row>256</xdr:row>
      <xdr:rowOff>142875</xdr:rowOff>
    </xdr:to>
    <xdr:graphicFrame macro="">
      <xdr:nvGraphicFramePr>
        <xdr:cNvPr id="1707426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240</xdr:row>
      <xdr:rowOff>0</xdr:rowOff>
    </xdr:from>
    <xdr:to>
      <xdr:col>7</xdr:col>
      <xdr:colOff>695325</xdr:colOff>
      <xdr:row>256</xdr:row>
      <xdr:rowOff>142875</xdr:rowOff>
    </xdr:to>
    <xdr:graphicFrame macro="">
      <xdr:nvGraphicFramePr>
        <xdr:cNvPr id="1707426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157</xdr:row>
      <xdr:rowOff>0</xdr:rowOff>
    </xdr:from>
    <xdr:to>
      <xdr:col>7</xdr:col>
      <xdr:colOff>685800</xdr:colOff>
      <xdr:row>179</xdr:row>
      <xdr:rowOff>66675</xdr:rowOff>
    </xdr:to>
    <xdr:graphicFrame macro="">
      <xdr:nvGraphicFramePr>
        <xdr:cNvPr id="1707426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257</xdr:row>
      <xdr:rowOff>47625</xdr:rowOff>
    </xdr:from>
    <xdr:to>
      <xdr:col>2</xdr:col>
      <xdr:colOff>361950</xdr:colOff>
      <xdr:row>276</xdr:row>
      <xdr:rowOff>47625</xdr:rowOff>
    </xdr:to>
    <xdr:graphicFrame macro="">
      <xdr:nvGraphicFramePr>
        <xdr:cNvPr id="1707426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257</xdr:row>
      <xdr:rowOff>47625</xdr:rowOff>
    </xdr:from>
    <xdr:to>
      <xdr:col>7</xdr:col>
      <xdr:colOff>695325</xdr:colOff>
      <xdr:row>276</xdr:row>
      <xdr:rowOff>28575</xdr:rowOff>
    </xdr:to>
    <xdr:graphicFrame macro="">
      <xdr:nvGraphicFramePr>
        <xdr:cNvPr id="1707426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17074265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150</xdr:row>
      <xdr:rowOff>57150</xdr:rowOff>
    </xdr:from>
    <xdr:to>
      <xdr:col>1</xdr:col>
      <xdr:colOff>723900</xdr:colOff>
      <xdr:row>153</xdr:row>
      <xdr:rowOff>95250</xdr:rowOff>
    </xdr:to>
    <xdr:pic>
      <xdr:nvPicPr>
        <xdr:cNvPr id="17074266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292989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199</xdr:row>
      <xdr:rowOff>0</xdr:rowOff>
    </xdr:from>
    <xdr:to>
      <xdr:col>2</xdr:col>
      <xdr:colOff>361950</xdr:colOff>
      <xdr:row>221</xdr:row>
      <xdr:rowOff>38100</xdr:rowOff>
    </xdr:to>
    <xdr:graphicFrame macro="">
      <xdr:nvGraphicFramePr>
        <xdr:cNvPr id="1709574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199</xdr:row>
      <xdr:rowOff>9525</xdr:rowOff>
    </xdr:from>
    <xdr:to>
      <xdr:col>7</xdr:col>
      <xdr:colOff>695325</xdr:colOff>
      <xdr:row>221</xdr:row>
      <xdr:rowOff>38100</xdr:rowOff>
    </xdr:to>
    <xdr:graphicFrame macro="">
      <xdr:nvGraphicFramePr>
        <xdr:cNvPr id="1709575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221</xdr:row>
      <xdr:rowOff>123825</xdr:rowOff>
    </xdr:from>
    <xdr:to>
      <xdr:col>2</xdr:col>
      <xdr:colOff>361950</xdr:colOff>
      <xdr:row>240</xdr:row>
      <xdr:rowOff>85725</xdr:rowOff>
    </xdr:to>
    <xdr:graphicFrame macro="">
      <xdr:nvGraphicFramePr>
        <xdr:cNvPr id="170957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221</xdr:row>
      <xdr:rowOff>123825</xdr:rowOff>
    </xdr:from>
    <xdr:to>
      <xdr:col>7</xdr:col>
      <xdr:colOff>695325</xdr:colOff>
      <xdr:row>240</xdr:row>
      <xdr:rowOff>76200</xdr:rowOff>
    </xdr:to>
    <xdr:graphicFrame macro="">
      <xdr:nvGraphicFramePr>
        <xdr:cNvPr id="1709575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241</xdr:row>
      <xdr:rowOff>57150</xdr:rowOff>
    </xdr:from>
    <xdr:to>
      <xdr:col>2</xdr:col>
      <xdr:colOff>361950</xdr:colOff>
      <xdr:row>258</xdr:row>
      <xdr:rowOff>47625</xdr:rowOff>
    </xdr:to>
    <xdr:graphicFrame macro="">
      <xdr:nvGraphicFramePr>
        <xdr:cNvPr id="1709575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241</xdr:row>
      <xdr:rowOff>57150</xdr:rowOff>
    </xdr:from>
    <xdr:to>
      <xdr:col>7</xdr:col>
      <xdr:colOff>695325</xdr:colOff>
      <xdr:row>258</xdr:row>
      <xdr:rowOff>47625</xdr:rowOff>
    </xdr:to>
    <xdr:graphicFrame macro="">
      <xdr:nvGraphicFramePr>
        <xdr:cNvPr id="1709575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258</xdr:row>
      <xdr:rowOff>152400</xdr:rowOff>
    </xdr:from>
    <xdr:to>
      <xdr:col>2</xdr:col>
      <xdr:colOff>361950</xdr:colOff>
      <xdr:row>275</xdr:row>
      <xdr:rowOff>142875</xdr:rowOff>
    </xdr:to>
    <xdr:graphicFrame macro="">
      <xdr:nvGraphicFramePr>
        <xdr:cNvPr id="1709575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259</xdr:row>
      <xdr:rowOff>0</xdr:rowOff>
    </xdr:from>
    <xdr:to>
      <xdr:col>7</xdr:col>
      <xdr:colOff>695325</xdr:colOff>
      <xdr:row>275</xdr:row>
      <xdr:rowOff>142875</xdr:rowOff>
    </xdr:to>
    <xdr:graphicFrame macro="">
      <xdr:nvGraphicFramePr>
        <xdr:cNvPr id="1709575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176</xdr:row>
      <xdr:rowOff>0</xdr:rowOff>
    </xdr:from>
    <xdr:to>
      <xdr:col>7</xdr:col>
      <xdr:colOff>685800</xdr:colOff>
      <xdr:row>198</xdr:row>
      <xdr:rowOff>66675</xdr:rowOff>
    </xdr:to>
    <xdr:graphicFrame macro="">
      <xdr:nvGraphicFramePr>
        <xdr:cNvPr id="1709575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276</xdr:row>
      <xdr:rowOff>47625</xdr:rowOff>
    </xdr:from>
    <xdr:to>
      <xdr:col>2</xdr:col>
      <xdr:colOff>361950</xdr:colOff>
      <xdr:row>295</xdr:row>
      <xdr:rowOff>47625</xdr:rowOff>
    </xdr:to>
    <xdr:graphicFrame macro="">
      <xdr:nvGraphicFramePr>
        <xdr:cNvPr id="1709575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276</xdr:row>
      <xdr:rowOff>47625</xdr:rowOff>
    </xdr:from>
    <xdr:to>
      <xdr:col>7</xdr:col>
      <xdr:colOff>695325</xdr:colOff>
      <xdr:row>295</xdr:row>
      <xdr:rowOff>28575</xdr:rowOff>
    </xdr:to>
    <xdr:graphicFrame macro="">
      <xdr:nvGraphicFramePr>
        <xdr:cNvPr id="1709575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17095760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169</xdr:row>
      <xdr:rowOff>57150</xdr:rowOff>
    </xdr:from>
    <xdr:to>
      <xdr:col>1</xdr:col>
      <xdr:colOff>723900</xdr:colOff>
      <xdr:row>172</xdr:row>
      <xdr:rowOff>95250</xdr:rowOff>
    </xdr:to>
    <xdr:pic>
      <xdr:nvPicPr>
        <xdr:cNvPr id="17095761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32908875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202</xdr:row>
      <xdr:rowOff>0</xdr:rowOff>
    </xdr:from>
    <xdr:to>
      <xdr:col>2</xdr:col>
      <xdr:colOff>361950</xdr:colOff>
      <xdr:row>224</xdr:row>
      <xdr:rowOff>38100</xdr:rowOff>
    </xdr:to>
    <xdr:graphicFrame macro="">
      <xdr:nvGraphicFramePr>
        <xdr:cNvPr id="982418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202</xdr:row>
      <xdr:rowOff>9525</xdr:rowOff>
    </xdr:from>
    <xdr:to>
      <xdr:col>7</xdr:col>
      <xdr:colOff>695325</xdr:colOff>
      <xdr:row>224</xdr:row>
      <xdr:rowOff>38100</xdr:rowOff>
    </xdr:to>
    <xdr:graphicFrame macro="">
      <xdr:nvGraphicFramePr>
        <xdr:cNvPr id="982418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224</xdr:row>
      <xdr:rowOff>123825</xdr:rowOff>
    </xdr:from>
    <xdr:to>
      <xdr:col>2</xdr:col>
      <xdr:colOff>361950</xdr:colOff>
      <xdr:row>243</xdr:row>
      <xdr:rowOff>85725</xdr:rowOff>
    </xdr:to>
    <xdr:graphicFrame macro="">
      <xdr:nvGraphicFramePr>
        <xdr:cNvPr id="982418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224</xdr:row>
      <xdr:rowOff>123825</xdr:rowOff>
    </xdr:from>
    <xdr:to>
      <xdr:col>7</xdr:col>
      <xdr:colOff>695325</xdr:colOff>
      <xdr:row>243</xdr:row>
      <xdr:rowOff>76200</xdr:rowOff>
    </xdr:to>
    <xdr:graphicFrame macro="">
      <xdr:nvGraphicFramePr>
        <xdr:cNvPr id="982418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244</xdr:row>
      <xdr:rowOff>57150</xdr:rowOff>
    </xdr:from>
    <xdr:to>
      <xdr:col>2</xdr:col>
      <xdr:colOff>361950</xdr:colOff>
      <xdr:row>261</xdr:row>
      <xdr:rowOff>47625</xdr:rowOff>
    </xdr:to>
    <xdr:graphicFrame macro="">
      <xdr:nvGraphicFramePr>
        <xdr:cNvPr id="982418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244</xdr:row>
      <xdr:rowOff>57150</xdr:rowOff>
    </xdr:from>
    <xdr:to>
      <xdr:col>7</xdr:col>
      <xdr:colOff>695325</xdr:colOff>
      <xdr:row>261</xdr:row>
      <xdr:rowOff>47625</xdr:rowOff>
    </xdr:to>
    <xdr:graphicFrame macro="">
      <xdr:nvGraphicFramePr>
        <xdr:cNvPr id="982418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261</xdr:row>
      <xdr:rowOff>152400</xdr:rowOff>
    </xdr:from>
    <xdr:to>
      <xdr:col>2</xdr:col>
      <xdr:colOff>361950</xdr:colOff>
      <xdr:row>278</xdr:row>
      <xdr:rowOff>142875</xdr:rowOff>
    </xdr:to>
    <xdr:graphicFrame macro="">
      <xdr:nvGraphicFramePr>
        <xdr:cNvPr id="9824188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262</xdr:row>
      <xdr:rowOff>0</xdr:rowOff>
    </xdr:from>
    <xdr:to>
      <xdr:col>7</xdr:col>
      <xdr:colOff>695325</xdr:colOff>
      <xdr:row>278</xdr:row>
      <xdr:rowOff>142875</xdr:rowOff>
    </xdr:to>
    <xdr:graphicFrame macro="">
      <xdr:nvGraphicFramePr>
        <xdr:cNvPr id="982418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179</xdr:row>
      <xdr:rowOff>0</xdr:rowOff>
    </xdr:from>
    <xdr:to>
      <xdr:col>7</xdr:col>
      <xdr:colOff>685800</xdr:colOff>
      <xdr:row>201</xdr:row>
      <xdr:rowOff>66675</xdr:rowOff>
    </xdr:to>
    <xdr:graphicFrame macro="">
      <xdr:nvGraphicFramePr>
        <xdr:cNvPr id="9824190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279</xdr:row>
      <xdr:rowOff>47625</xdr:rowOff>
    </xdr:from>
    <xdr:to>
      <xdr:col>2</xdr:col>
      <xdr:colOff>361950</xdr:colOff>
      <xdr:row>298</xdr:row>
      <xdr:rowOff>47625</xdr:rowOff>
    </xdr:to>
    <xdr:graphicFrame macro="">
      <xdr:nvGraphicFramePr>
        <xdr:cNvPr id="982419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279</xdr:row>
      <xdr:rowOff>47625</xdr:rowOff>
    </xdr:from>
    <xdr:to>
      <xdr:col>7</xdr:col>
      <xdr:colOff>695325</xdr:colOff>
      <xdr:row>298</xdr:row>
      <xdr:rowOff>28575</xdr:rowOff>
    </xdr:to>
    <xdr:graphicFrame macro="">
      <xdr:nvGraphicFramePr>
        <xdr:cNvPr id="982419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9824193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172</xdr:row>
      <xdr:rowOff>57150</xdr:rowOff>
    </xdr:from>
    <xdr:to>
      <xdr:col>1</xdr:col>
      <xdr:colOff>723900</xdr:colOff>
      <xdr:row>175</xdr:row>
      <xdr:rowOff>95250</xdr:rowOff>
    </xdr:to>
    <xdr:pic>
      <xdr:nvPicPr>
        <xdr:cNvPr id="9824194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334899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207</xdr:row>
      <xdr:rowOff>0</xdr:rowOff>
    </xdr:from>
    <xdr:to>
      <xdr:col>2</xdr:col>
      <xdr:colOff>361950</xdr:colOff>
      <xdr:row>229</xdr:row>
      <xdr:rowOff>38100</xdr:rowOff>
    </xdr:to>
    <xdr:graphicFrame macro="">
      <xdr:nvGraphicFramePr>
        <xdr:cNvPr id="1002788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207</xdr:row>
      <xdr:rowOff>9525</xdr:rowOff>
    </xdr:from>
    <xdr:to>
      <xdr:col>7</xdr:col>
      <xdr:colOff>695325</xdr:colOff>
      <xdr:row>229</xdr:row>
      <xdr:rowOff>38100</xdr:rowOff>
    </xdr:to>
    <xdr:graphicFrame macro="">
      <xdr:nvGraphicFramePr>
        <xdr:cNvPr id="1002788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229</xdr:row>
      <xdr:rowOff>123825</xdr:rowOff>
    </xdr:from>
    <xdr:to>
      <xdr:col>2</xdr:col>
      <xdr:colOff>361950</xdr:colOff>
      <xdr:row>248</xdr:row>
      <xdr:rowOff>85725</xdr:rowOff>
    </xdr:to>
    <xdr:graphicFrame macro="">
      <xdr:nvGraphicFramePr>
        <xdr:cNvPr id="1002788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229</xdr:row>
      <xdr:rowOff>123825</xdr:rowOff>
    </xdr:from>
    <xdr:to>
      <xdr:col>7</xdr:col>
      <xdr:colOff>695325</xdr:colOff>
      <xdr:row>248</xdr:row>
      <xdr:rowOff>76200</xdr:rowOff>
    </xdr:to>
    <xdr:graphicFrame macro="">
      <xdr:nvGraphicFramePr>
        <xdr:cNvPr id="1002788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249</xdr:row>
      <xdr:rowOff>57150</xdr:rowOff>
    </xdr:from>
    <xdr:to>
      <xdr:col>2</xdr:col>
      <xdr:colOff>361950</xdr:colOff>
      <xdr:row>266</xdr:row>
      <xdr:rowOff>47625</xdr:rowOff>
    </xdr:to>
    <xdr:graphicFrame macro="">
      <xdr:nvGraphicFramePr>
        <xdr:cNvPr id="1002788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249</xdr:row>
      <xdr:rowOff>57150</xdr:rowOff>
    </xdr:from>
    <xdr:to>
      <xdr:col>7</xdr:col>
      <xdr:colOff>695325</xdr:colOff>
      <xdr:row>266</xdr:row>
      <xdr:rowOff>47625</xdr:rowOff>
    </xdr:to>
    <xdr:graphicFrame macro="">
      <xdr:nvGraphicFramePr>
        <xdr:cNvPr id="10027885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266</xdr:row>
      <xdr:rowOff>152400</xdr:rowOff>
    </xdr:from>
    <xdr:to>
      <xdr:col>2</xdr:col>
      <xdr:colOff>361950</xdr:colOff>
      <xdr:row>283</xdr:row>
      <xdr:rowOff>142875</xdr:rowOff>
    </xdr:to>
    <xdr:graphicFrame macro="">
      <xdr:nvGraphicFramePr>
        <xdr:cNvPr id="10027886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267</xdr:row>
      <xdr:rowOff>0</xdr:rowOff>
    </xdr:from>
    <xdr:to>
      <xdr:col>7</xdr:col>
      <xdr:colOff>695325</xdr:colOff>
      <xdr:row>283</xdr:row>
      <xdr:rowOff>142875</xdr:rowOff>
    </xdr:to>
    <xdr:graphicFrame macro="">
      <xdr:nvGraphicFramePr>
        <xdr:cNvPr id="1002788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184</xdr:row>
      <xdr:rowOff>0</xdr:rowOff>
    </xdr:from>
    <xdr:to>
      <xdr:col>7</xdr:col>
      <xdr:colOff>685800</xdr:colOff>
      <xdr:row>206</xdr:row>
      <xdr:rowOff>66675</xdr:rowOff>
    </xdr:to>
    <xdr:graphicFrame macro="">
      <xdr:nvGraphicFramePr>
        <xdr:cNvPr id="1002788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284</xdr:row>
      <xdr:rowOff>47625</xdr:rowOff>
    </xdr:from>
    <xdr:to>
      <xdr:col>2</xdr:col>
      <xdr:colOff>361950</xdr:colOff>
      <xdr:row>303</xdr:row>
      <xdr:rowOff>47625</xdr:rowOff>
    </xdr:to>
    <xdr:graphicFrame macro="">
      <xdr:nvGraphicFramePr>
        <xdr:cNvPr id="1002788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284</xdr:row>
      <xdr:rowOff>47625</xdr:rowOff>
    </xdr:from>
    <xdr:to>
      <xdr:col>7</xdr:col>
      <xdr:colOff>695325</xdr:colOff>
      <xdr:row>303</xdr:row>
      <xdr:rowOff>28575</xdr:rowOff>
    </xdr:to>
    <xdr:graphicFrame macro="">
      <xdr:nvGraphicFramePr>
        <xdr:cNvPr id="10027890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10027891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177</xdr:row>
      <xdr:rowOff>57150</xdr:rowOff>
    </xdr:from>
    <xdr:to>
      <xdr:col>1</xdr:col>
      <xdr:colOff>723900</xdr:colOff>
      <xdr:row>180</xdr:row>
      <xdr:rowOff>95250</xdr:rowOff>
    </xdr:to>
    <xdr:pic>
      <xdr:nvPicPr>
        <xdr:cNvPr id="10027892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344424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214</xdr:row>
      <xdr:rowOff>0</xdr:rowOff>
    </xdr:from>
    <xdr:to>
      <xdr:col>2</xdr:col>
      <xdr:colOff>361950</xdr:colOff>
      <xdr:row>236</xdr:row>
      <xdr:rowOff>38100</xdr:rowOff>
    </xdr:to>
    <xdr:graphicFrame macro="">
      <xdr:nvGraphicFramePr>
        <xdr:cNvPr id="1038924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214</xdr:row>
      <xdr:rowOff>9525</xdr:rowOff>
    </xdr:from>
    <xdr:to>
      <xdr:col>7</xdr:col>
      <xdr:colOff>695325</xdr:colOff>
      <xdr:row>236</xdr:row>
      <xdr:rowOff>38100</xdr:rowOff>
    </xdr:to>
    <xdr:graphicFrame macro="">
      <xdr:nvGraphicFramePr>
        <xdr:cNvPr id="10389249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236</xdr:row>
      <xdr:rowOff>123825</xdr:rowOff>
    </xdr:from>
    <xdr:to>
      <xdr:col>2</xdr:col>
      <xdr:colOff>361950</xdr:colOff>
      <xdr:row>255</xdr:row>
      <xdr:rowOff>85725</xdr:rowOff>
    </xdr:to>
    <xdr:graphicFrame macro="">
      <xdr:nvGraphicFramePr>
        <xdr:cNvPr id="1038925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438150</xdr:colOff>
      <xdr:row>236</xdr:row>
      <xdr:rowOff>123825</xdr:rowOff>
    </xdr:from>
    <xdr:to>
      <xdr:col>7</xdr:col>
      <xdr:colOff>695325</xdr:colOff>
      <xdr:row>255</xdr:row>
      <xdr:rowOff>76200</xdr:rowOff>
    </xdr:to>
    <xdr:graphicFrame macro="">
      <xdr:nvGraphicFramePr>
        <xdr:cNvPr id="1038925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85725</xdr:colOff>
      <xdr:row>256</xdr:row>
      <xdr:rowOff>57150</xdr:rowOff>
    </xdr:from>
    <xdr:to>
      <xdr:col>2</xdr:col>
      <xdr:colOff>361950</xdr:colOff>
      <xdr:row>273</xdr:row>
      <xdr:rowOff>47625</xdr:rowOff>
    </xdr:to>
    <xdr:graphicFrame macro="">
      <xdr:nvGraphicFramePr>
        <xdr:cNvPr id="1038925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256</xdr:row>
      <xdr:rowOff>57150</xdr:rowOff>
    </xdr:from>
    <xdr:to>
      <xdr:col>7</xdr:col>
      <xdr:colOff>695325</xdr:colOff>
      <xdr:row>273</xdr:row>
      <xdr:rowOff>47625</xdr:rowOff>
    </xdr:to>
    <xdr:graphicFrame macro="">
      <xdr:nvGraphicFramePr>
        <xdr:cNvPr id="1038925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273</xdr:row>
      <xdr:rowOff>152400</xdr:rowOff>
    </xdr:from>
    <xdr:to>
      <xdr:col>2</xdr:col>
      <xdr:colOff>361950</xdr:colOff>
      <xdr:row>290</xdr:row>
      <xdr:rowOff>142875</xdr:rowOff>
    </xdr:to>
    <xdr:graphicFrame macro="">
      <xdr:nvGraphicFramePr>
        <xdr:cNvPr id="1038925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428625</xdr:colOff>
      <xdr:row>274</xdr:row>
      <xdr:rowOff>0</xdr:rowOff>
    </xdr:from>
    <xdr:to>
      <xdr:col>7</xdr:col>
      <xdr:colOff>695325</xdr:colOff>
      <xdr:row>290</xdr:row>
      <xdr:rowOff>142875</xdr:rowOff>
    </xdr:to>
    <xdr:graphicFrame macro="">
      <xdr:nvGraphicFramePr>
        <xdr:cNvPr id="1038925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191</xdr:row>
      <xdr:rowOff>0</xdr:rowOff>
    </xdr:from>
    <xdr:to>
      <xdr:col>7</xdr:col>
      <xdr:colOff>685800</xdr:colOff>
      <xdr:row>213</xdr:row>
      <xdr:rowOff>66675</xdr:rowOff>
    </xdr:to>
    <xdr:graphicFrame macro="">
      <xdr:nvGraphicFramePr>
        <xdr:cNvPr id="1038925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85725</xdr:colOff>
      <xdr:row>291</xdr:row>
      <xdr:rowOff>47625</xdr:rowOff>
    </xdr:from>
    <xdr:to>
      <xdr:col>2</xdr:col>
      <xdr:colOff>361950</xdr:colOff>
      <xdr:row>310</xdr:row>
      <xdr:rowOff>47625</xdr:rowOff>
    </xdr:to>
    <xdr:graphicFrame macro="">
      <xdr:nvGraphicFramePr>
        <xdr:cNvPr id="1038925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438150</xdr:colOff>
      <xdr:row>291</xdr:row>
      <xdr:rowOff>47625</xdr:rowOff>
    </xdr:from>
    <xdr:to>
      <xdr:col>7</xdr:col>
      <xdr:colOff>695325</xdr:colOff>
      <xdr:row>310</xdr:row>
      <xdr:rowOff>28575</xdr:rowOff>
    </xdr:to>
    <xdr:graphicFrame macro="">
      <xdr:nvGraphicFramePr>
        <xdr:cNvPr id="1038925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10389259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184</xdr:row>
      <xdr:rowOff>57150</xdr:rowOff>
    </xdr:from>
    <xdr:to>
      <xdr:col>1</xdr:col>
      <xdr:colOff>723900</xdr:colOff>
      <xdr:row>187</xdr:row>
      <xdr:rowOff>95250</xdr:rowOff>
    </xdr:to>
    <xdr:pic>
      <xdr:nvPicPr>
        <xdr:cNvPr id="10389260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357759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216</xdr:row>
      <xdr:rowOff>0</xdr:rowOff>
    </xdr:from>
    <xdr:to>
      <xdr:col>2</xdr:col>
      <xdr:colOff>361950</xdr:colOff>
      <xdr:row>238</xdr:row>
      <xdr:rowOff>38100</xdr:rowOff>
    </xdr:to>
    <xdr:graphicFrame macro="">
      <xdr:nvGraphicFramePr>
        <xdr:cNvPr id="1095334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216</xdr:row>
      <xdr:rowOff>9525</xdr:rowOff>
    </xdr:from>
    <xdr:to>
      <xdr:col>7</xdr:col>
      <xdr:colOff>695325</xdr:colOff>
      <xdr:row>238</xdr:row>
      <xdr:rowOff>38100</xdr:rowOff>
    </xdr:to>
    <xdr:graphicFrame macro="">
      <xdr:nvGraphicFramePr>
        <xdr:cNvPr id="1095334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239</xdr:row>
      <xdr:rowOff>19050</xdr:rowOff>
    </xdr:from>
    <xdr:to>
      <xdr:col>2</xdr:col>
      <xdr:colOff>361950</xdr:colOff>
      <xdr:row>260</xdr:row>
      <xdr:rowOff>57150</xdr:rowOff>
    </xdr:to>
    <xdr:graphicFrame macro="">
      <xdr:nvGraphicFramePr>
        <xdr:cNvPr id="1095334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447675</xdr:colOff>
      <xdr:row>239</xdr:row>
      <xdr:rowOff>9525</xdr:rowOff>
    </xdr:from>
    <xdr:to>
      <xdr:col>7</xdr:col>
      <xdr:colOff>704850</xdr:colOff>
      <xdr:row>260</xdr:row>
      <xdr:rowOff>47625</xdr:rowOff>
    </xdr:to>
    <xdr:graphicFrame macro="">
      <xdr:nvGraphicFramePr>
        <xdr:cNvPr id="1095334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261</xdr:row>
      <xdr:rowOff>95250</xdr:rowOff>
    </xdr:from>
    <xdr:to>
      <xdr:col>2</xdr:col>
      <xdr:colOff>381000</xdr:colOff>
      <xdr:row>281</xdr:row>
      <xdr:rowOff>9525</xdr:rowOff>
    </xdr:to>
    <xdr:graphicFrame macro="">
      <xdr:nvGraphicFramePr>
        <xdr:cNvPr id="1095334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447675</xdr:colOff>
      <xdr:row>261</xdr:row>
      <xdr:rowOff>95250</xdr:rowOff>
    </xdr:from>
    <xdr:to>
      <xdr:col>7</xdr:col>
      <xdr:colOff>695325</xdr:colOff>
      <xdr:row>281</xdr:row>
      <xdr:rowOff>9525</xdr:rowOff>
    </xdr:to>
    <xdr:graphicFrame macro="">
      <xdr:nvGraphicFramePr>
        <xdr:cNvPr id="1095334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282</xdr:row>
      <xdr:rowOff>9525</xdr:rowOff>
    </xdr:from>
    <xdr:to>
      <xdr:col>2</xdr:col>
      <xdr:colOff>381000</xdr:colOff>
      <xdr:row>303</xdr:row>
      <xdr:rowOff>0</xdr:rowOff>
    </xdr:to>
    <xdr:graphicFrame macro="">
      <xdr:nvGraphicFramePr>
        <xdr:cNvPr id="10953348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457200</xdr:colOff>
      <xdr:row>282</xdr:row>
      <xdr:rowOff>9525</xdr:rowOff>
    </xdr:from>
    <xdr:to>
      <xdr:col>7</xdr:col>
      <xdr:colOff>723900</xdr:colOff>
      <xdr:row>302</xdr:row>
      <xdr:rowOff>152400</xdr:rowOff>
    </xdr:to>
    <xdr:graphicFrame macro="">
      <xdr:nvGraphicFramePr>
        <xdr:cNvPr id="1095334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193</xdr:row>
      <xdr:rowOff>0</xdr:rowOff>
    </xdr:from>
    <xdr:to>
      <xdr:col>7</xdr:col>
      <xdr:colOff>685800</xdr:colOff>
      <xdr:row>215</xdr:row>
      <xdr:rowOff>66675</xdr:rowOff>
    </xdr:to>
    <xdr:graphicFrame macro="">
      <xdr:nvGraphicFramePr>
        <xdr:cNvPr id="10953350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304</xdr:row>
      <xdr:rowOff>28575</xdr:rowOff>
    </xdr:from>
    <xdr:to>
      <xdr:col>2</xdr:col>
      <xdr:colOff>381000</xdr:colOff>
      <xdr:row>326</xdr:row>
      <xdr:rowOff>9525</xdr:rowOff>
    </xdr:to>
    <xdr:graphicFrame macro="">
      <xdr:nvGraphicFramePr>
        <xdr:cNvPr id="1095335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447675</xdr:colOff>
      <xdr:row>304</xdr:row>
      <xdr:rowOff>28575</xdr:rowOff>
    </xdr:from>
    <xdr:to>
      <xdr:col>7</xdr:col>
      <xdr:colOff>704850</xdr:colOff>
      <xdr:row>325</xdr:row>
      <xdr:rowOff>152400</xdr:rowOff>
    </xdr:to>
    <xdr:graphicFrame macro="">
      <xdr:nvGraphicFramePr>
        <xdr:cNvPr id="1095335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10953353" name="163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28575" y="381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186</xdr:row>
      <xdr:rowOff>57150</xdr:rowOff>
    </xdr:from>
    <xdr:to>
      <xdr:col>1</xdr:col>
      <xdr:colOff>723900</xdr:colOff>
      <xdr:row>189</xdr:row>
      <xdr:rowOff>95250</xdr:rowOff>
    </xdr:to>
    <xdr:pic>
      <xdr:nvPicPr>
        <xdr:cNvPr id="10953354" name="164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63" t="49547" r="38702" b="39352"/>
        <a:stretch>
          <a:fillRect/>
        </a:stretch>
      </xdr:blipFill>
      <xdr:spPr bwMode="auto">
        <a:xfrm>
          <a:off x="57150" y="36156900"/>
          <a:ext cx="1076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gonzalez/Desktop/PRESUPUESTO/2018/MENSUAL/WEB%20-%20MEF/8-Agosto/1-EJECUCI&#211;N%20Y%20GR&#193;FICAS%20MEF%20A%20AGOST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gonzalez/Desktop/PRESUPUESTO/2018/MENSUAL/WEB%20-%20MEF/9-Septiembre/1-EJECUCI&#211;N%20Y%20GR&#193;FICAS%20MEF%20A%20SEPTIEMBRE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gonzalez/Desktop/PRESUPUESTO/2018/MENSUAL/WEB%20-%20MEF/10-Octubre/1-EJECUCI&#211;N%20Y%20GR&#193;FICAS%20MEF%20A%20SEPTIEMBRE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gonzalez/Desktop/PRESUPUESTO/2018/MENSUAL/WEB%20-%20MEF/11-Noviembre/1-EJECUCI&#211;N%20Y%20GR&#193;FICAS%20MEF%20A%20NOVIEMBRE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gonzalez/Desktop/PRESUPUESTO/2018/MENSUAL/WEB%20-%20MEF/12-Diciembre/1-EJECUCI&#211;N%20Y%20GR&#193;FICAS%20MEF%20A%20DICIEMBRE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junio"/>
      <sheetName val="Enero"/>
      <sheetName val="Febrero"/>
      <sheetName val="Marzo"/>
      <sheetName val="Abril"/>
      <sheetName val="Mayo"/>
      <sheetName val="Junio"/>
      <sheetName val="Julio"/>
      <sheetName val="Ago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488534376</v>
          </cell>
          <cell r="D11">
            <v>115226688.81999999</v>
          </cell>
          <cell r="F11">
            <v>141041787</v>
          </cell>
          <cell r="G11">
            <v>76402723.280000001</v>
          </cell>
        </row>
        <row r="12">
          <cell r="C12">
            <v>76939662</v>
          </cell>
          <cell r="D12">
            <v>37514802.950000003</v>
          </cell>
          <cell r="F12">
            <v>238787</v>
          </cell>
          <cell r="G12">
            <v>57193.100000000006</v>
          </cell>
        </row>
        <row r="29">
          <cell r="C29">
            <v>54951821</v>
          </cell>
          <cell r="D29">
            <v>24900424.739999998</v>
          </cell>
          <cell r="F29">
            <v>20236848</v>
          </cell>
          <cell r="G29">
            <v>2787642.11</v>
          </cell>
        </row>
        <row r="74">
          <cell r="C74">
            <v>7074276</v>
          </cell>
          <cell r="D74">
            <v>2845041.9700000007</v>
          </cell>
          <cell r="F74">
            <v>435224</v>
          </cell>
          <cell r="G74">
            <v>1696.32</v>
          </cell>
        </row>
        <row r="126">
          <cell r="C126">
            <v>5784356</v>
          </cell>
          <cell r="D126">
            <v>1495462.2</v>
          </cell>
          <cell r="F126">
            <v>16395703</v>
          </cell>
          <cell r="G126">
            <v>5699829.6600000001</v>
          </cell>
        </row>
        <row r="155">
          <cell r="C155">
            <v>343784261</v>
          </cell>
          <cell r="D155">
            <v>48470956.960000001</v>
          </cell>
        </row>
        <row r="174">
          <cell r="F174">
            <v>81039682</v>
          </cell>
          <cell r="G174">
            <v>67372308.570000008</v>
          </cell>
        </row>
      </sheetData>
      <sheetData sheetId="8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486322708</v>
          </cell>
          <cell r="D11">
            <v>163084124.81</v>
          </cell>
          <cell r="F11">
            <v>140957899</v>
          </cell>
          <cell r="G11">
            <v>86161907.030000001</v>
          </cell>
        </row>
        <row r="12">
          <cell r="C12">
            <v>77163762</v>
          </cell>
          <cell r="D12">
            <v>44694059.969999991</v>
          </cell>
          <cell r="F12">
            <v>238787</v>
          </cell>
          <cell r="G12">
            <v>61643.43</v>
          </cell>
        </row>
        <row r="29">
          <cell r="C29">
            <v>59032489</v>
          </cell>
          <cell r="D29">
            <v>26479707.98</v>
          </cell>
          <cell r="F29">
            <v>19309215</v>
          </cell>
          <cell r="G29">
            <v>4953092.1100000003</v>
          </cell>
        </row>
        <row r="74">
          <cell r="C74">
            <v>7025341</v>
          </cell>
          <cell r="D74">
            <v>3374581.540000001</v>
          </cell>
          <cell r="F74">
            <v>573879</v>
          </cell>
          <cell r="G74">
            <v>1696.32</v>
          </cell>
        </row>
        <row r="127">
          <cell r="C127">
            <v>5465326</v>
          </cell>
          <cell r="D127">
            <v>1995106.6900000002</v>
          </cell>
          <cell r="F127">
            <v>16770793</v>
          </cell>
          <cell r="G127">
            <v>6952883.6200000001</v>
          </cell>
        </row>
        <row r="154">
          <cell r="C154">
            <v>337635790</v>
          </cell>
          <cell r="D154">
            <v>86540668.629999995</v>
          </cell>
        </row>
        <row r="172">
          <cell r="F172">
            <v>81369682</v>
          </cell>
          <cell r="G172">
            <v>68241308.570000008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Agost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502317280</v>
          </cell>
          <cell r="D11">
            <v>181428851.36999997</v>
          </cell>
          <cell r="F11">
            <v>136521937</v>
          </cell>
          <cell r="G11">
            <v>93694679.580000013</v>
          </cell>
        </row>
        <row r="12">
          <cell r="C12">
            <v>76973762</v>
          </cell>
          <cell r="D12">
            <v>49396066.140000001</v>
          </cell>
          <cell r="F12">
            <v>238787</v>
          </cell>
          <cell r="G12">
            <v>65687.679999999993</v>
          </cell>
        </row>
        <row r="29">
          <cell r="C29">
            <v>60155615</v>
          </cell>
          <cell r="D29">
            <v>39346869.990000002</v>
          </cell>
          <cell r="F29">
            <v>17978312</v>
          </cell>
          <cell r="G29">
            <v>5192495.51</v>
          </cell>
        </row>
        <row r="74">
          <cell r="C74">
            <v>6967534</v>
          </cell>
          <cell r="D74">
            <v>3750073.1900000004</v>
          </cell>
          <cell r="F74">
            <v>433730</v>
          </cell>
          <cell r="G74">
            <v>1696.32</v>
          </cell>
        </row>
        <row r="127">
          <cell r="C127">
            <v>5029383</v>
          </cell>
          <cell r="D127">
            <v>2108425.85</v>
          </cell>
          <cell r="F127">
            <v>14155510</v>
          </cell>
          <cell r="G127">
            <v>7031787.5200000005</v>
          </cell>
        </row>
        <row r="156">
          <cell r="C156">
            <v>353190986</v>
          </cell>
          <cell r="D156">
            <v>86827416.199999988</v>
          </cell>
        </row>
        <row r="177">
          <cell r="F177">
            <v>75788547</v>
          </cell>
          <cell r="G177">
            <v>68701308.570000008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Agost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502582637</v>
          </cell>
          <cell r="D11">
            <v>227080209.92000002</v>
          </cell>
          <cell r="F11">
            <v>140058400</v>
          </cell>
          <cell r="G11">
            <v>98524050.710000008</v>
          </cell>
        </row>
        <row r="12">
          <cell r="C12">
            <v>76921762</v>
          </cell>
          <cell r="D12">
            <v>54439049.299999997</v>
          </cell>
          <cell r="F12">
            <v>238787</v>
          </cell>
          <cell r="G12">
            <v>69731.929999999993</v>
          </cell>
        </row>
        <row r="29">
          <cell r="C29">
            <v>63193717</v>
          </cell>
          <cell r="D29">
            <v>44765927.25</v>
          </cell>
          <cell r="F29">
            <v>17904185</v>
          </cell>
          <cell r="G29">
            <v>8167695.5900000008</v>
          </cell>
        </row>
        <row r="74">
          <cell r="C74">
            <v>6331197</v>
          </cell>
          <cell r="D74">
            <v>3846767.79</v>
          </cell>
          <cell r="F74">
            <v>380100</v>
          </cell>
          <cell r="G74">
            <v>75809.87</v>
          </cell>
        </row>
        <row r="127">
          <cell r="C127">
            <v>4771621</v>
          </cell>
          <cell r="D127">
            <v>2211868.02</v>
          </cell>
          <cell r="F127">
            <v>14357483</v>
          </cell>
          <cell r="G127">
            <v>8096007.8800000008</v>
          </cell>
        </row>
        <row r="154">
          <cell r="C154">
            <v>351364340</v>
          </cell>
          <cell r="D154">
            <v>121816597.56</v>
          </cell>
        </row>
        <row r="176">
          <cell r="F176">
            <v>79119629</v>
          </cell>
          <cell r="G176">
            <v>69072390.570000008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Agost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570263605</v>
          </cell>
          <cell r="D11">
            <v>368394715.10000002</v>
          </cell>
          <cell r="F11">
            <v>137632920</v>
          </cell>
          <cell r="G11">
            <v>110936668.21000001</v>
          </cell>
        </row>
        <row r="12">
          <cell r="C12">
            <v>76921762</v>
          </cell>
          <cell r="D12">
            <v>59225277.089999996</v>
          </cell>
          <cell r="F12">
            <v>238787</v>
          </cell>
          <cell r="G12">
            <v>73776.179999999993</v>
          </cell>
        </row>
        <row r="29">
          <cell r="C29">
            <v>62764829</v>
          </cell>
          <cell r="D29">
            <v>48353353.260000005</v>
          </cell>
          <cell r="F29">
            <v>17904185</v>
          </cell>
          <cell r="G29">
            <v>8813996.4900000002</v>
          </cell>
        </row>
        <row r="74">
          <cell r="C74">
            <v>6180153</v>
          </cell>
          <cell r="D74">
            <v>3902088.9600000014</v>
          </cell>
          <cell r="F74">
            <v>380100</v>
          </cell>
          <cell r="G74">
            <v>75809.87</v>
          </cell>
        </row>
        <row r="127">
          <cell r="C127">
            <v>4711601</v>
          </cell>
          <cell r="D127">
            <v>2257395.02</v>
          </cell>
          <cell r="F127">
            <v>11932003</v>
          </cell>
          <cell r="G127">
            <v>9048279.9699999988</v>
          </cell>
        </row>
        <row r="153">
          <cell r="C153">
            <v>419685260</v>
          </cell>
          <cell r="D153">
            <v>254656600.77000004</v>
          </cell>
        </row>
        <row r="175">
          <cell r="F175">
            <v>79119629</v>
          </cell>
          <cell r="G175">
            <v>69637390.570000008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- Agost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C10" t="str">
            <v>Modificado</v>
          </cell>
          <cell r="D10" t="str">
            <v>Ejecutado</v>
          </cell>
          <cell r="F10" t="str">
            <v>Modificado</v>
          </cell>
          <cell r="G10" t="str">
            <v>Ejecutado</v>
          </cell>
        </row>
        <row r="11">
          <cell r="C11">
            <v>570941855</v>
          </cell>
          <cell r="D11">
            <v>386458683.68000001</v>
          </cell>
          <cell r="F11">
            <v>129553634</v>
          </cell>
          <cell r="G11">
            <v>112416139.06</v>
          </cell>
        </row>
        <row r="12">
          <cell r="C12">
            <v>82057642</v>
          </cell>
          <cell r="D12">
            <v>65849168.609999992</v>
          </cell>
          <cell r="F12">
            <v>238787</v>
          </cell>
          <cell r="G12">
            <v>79590.14</v>
          </cell>
        </row>
        <row r="29">
          <cell r="C29">
            <v>61678182</v>
          </cell>
          <cell r="D29">
            <v>48594647.43</v>
          </cell>
          <cell r="F29">
            <v>18661932</v>
          </cell>
          <cell r="G29">
            <v>9762103.3800000008</v>
          </cell>
        </row>
        <row r="74">
          <cell r="C74">
            <v>5872723</v>
          </cell>
          <cell r="D74">
            <v>3951133.1600000011</v>
          </cell>
          <cell r="F74">
            <v>380100</v>
          </cell>
          <cell r="G74">
            <v>75809.87</v>
          </cell>
        </row>
        <row r="126">
          <cell r="C126">
            <v>4702828</v>
          </cell>
          <cell r="D126">
            <v>2257395.02</v>
          </cell>
          <cell r="F126">
            <v>11174256</v>
          </cell>
          <cell r="G126">
            <v>9048279.9699999988</v>
          </cell>
        </row>
        <row r="152">
          <cell r="C152">
            <v>416630480</v>
          </cell>
          <cell r="D152">
            <v>265806339.46000004</v>
          </cell>
        </row>
        <row r="174">
          <cell r="F174">
            <v>75240343</v>
          </cell>
          <cell r="G174">
            <v>70157390.570000008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3"/>
  <sheetViews>
    <sheetView tabSelected="1" view="pageBreakPreview" zoomScaleNormal="100" zoomScaleSheetLayoutView="100" workbookViewId="0">
      <selection activeCell="A5" sqref="A5:H5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39.28515625" customWidth="1"/>
  </cols>
  <sheetData>
    <row r="1" spans="1:12" ht="15" x14ac:dyDescent="0.25">
      <c r="A1" s="250" t="s">
        <v>1</v>
      </c>
      <c r="B1" s="250"/>
      <c r="C1" s="250"/>
      <c r="D1" s="250"/>
      <c r="E1" s="250"/>
      <c r="F1" s="250"/>
      <c r="G1" s="250"/>
      <c r="H1" s="250"/>
    </row>
    <row r="2" spans="1:12" ht="15" x14ac:dyDescent="0.25">
      <c r="A2" s="250" t="s">
        <v>2</v>
      </c>
      <c r="B2" s="250"/>
      <c r="C2" s="250"/>
      <c r="D2" s="250"/>
      <c r="E2" s="250"/>
      <c r="F2" s="250"/>
      <c r="G2" s="250"/>
      <c r="H2" s="250"/>
      <c r="J2" s="194"/>
    </row>
    <row r="3" spans="1:12" ht="15" customHeight="1" x14ac:dyDescent="0.25">
      <c r="A3" s="251" t="s">
        <v>156</v>
      </c>
      <c r="B3" s="251"/>
      <c r="C3" s="251"/>
      <c r="D3" s="251"/>
      <c r="E3" s="251"/>
      <c r="F3" s="251"/>
      <c r="G3" s="251"/>
      <c r="H3" s="251"/>
      <c r="J3" s="194"/>
    </row>
    <row r="4" spans="1:12" ht="15" customHeight="1" x14ac:dyDescent="0.25">
      <c r="A4" s="251" t="s">
        <v>14</v>
      </c>
      <c r="B4" s="251"/>
      <c r="C4" s="251"/>
      <c r="D4" s="251"/>
      <c r="E4" s="251"/>
      <c r="F4" s="251"/>
      <c r="G4" s="251"/>
      <c r="H4" s="251"/>
      <c r="J4" s="194"/>
    </row>
    <row r="5" spans="1:12" ht="15" x14ac:dyDescent="0.25">
      <c r="A5" s="251" t="s">
        <v>151</v>
      </c>
      <c r="B5" s="251"/>
      <c r="C5" s="251"/>
      <c r="D5" s="251"/>
      <c r="E5" s="251"/>
      <c r="F5" s="251"/>
      <c r="G5" s="251"/>
      <c r="H5" s="251"/>
      <c r="J5" s="194"/>
    </row>
    <row r="6" spans="1:12" ht="15" x14ac:dyDescent="0.25">
      <c r="A6" s="251" t="s">
        <v>158</v>
      </c>
      <c r="B6" s="251"/>
      <c r="C6" s="251"/>
      <c r="D6" s="251"/>
      <c r="E6" s="251"/>
      <c r="F6" s="251"/>
      <c r="G6" s="251"/>
      <c r="H6" s="251"/>
      <c r="J6" s="194"/>
    </row>
    <row r="7" spans="1:12" ht="15" x14ac:dyDescent="0.25">
      <c r="A7" s="225" t="s">
        <v>3</v>
      </c>
      <c r="B7" s="225"/>
      <c r="C7" s="225"/>
      <c r="D7" s="225"/>
      <c r="E7" s="225"/>
      <c r="F7" s="225"/>
      <c r="G7" s="225"/>
      <c r="H7" s="225"/>
      <c r="J7" s="194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94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94"/>
      <c r="K9" s="194"/>
      <c r="L9" s="194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94"/>
      <c r="K10" s="194"/>
      <c r="L10" s="194"/>
    </row>
    <row r="11" spans="1:12" ht="15.75" thickBot="1" x14ac:dyDescent="0.3">
      <c r="A11" s="248" t="s">
        <v>13</v>
      </c>
      <c r="B11" s="249"/>
      <c r="C11" s="14">
        <f>C12+C29+C69+C111+C125+C128+C140</f>
        <v>533001695</v>
      </c>
      <c r="D11" s="15">
        <f>D12+D29+D69+D111+D125+D128+D140</f>
        <v>20814932.859999999</v>
      </c>
      <c r="E11" s="52">
        <f>D11/C11</f>
        <v>3.9052282676136703E-2</v>
      </c>
      <c r="F11" s="14">
        <f>F12+F29+F69+F111+F125+F128+F140</f>
        <v>160986706</v>
      </c>
      <c r="G11" s="16">
        <f>G12+G29+G69+G111+G125+G128+G140</f>
        <v>218089.46</v>
      </c>
      <c r="H11" s="52">
        <f>G11/F11</f>
        <v>1.3547047791635663E-3</v>
      </c>
      <c r="J11" s="194"/>
      <c r="K11" s="194"/>
      <c r="L11" s="194"/>
    </row>
    <row r="12" spans="1:12" ht="15.75" thickBot="1" x14ac:dyDescent="0.3">
      <c r="A12" s="230" t="s">
        <v>6</v>
      </c>
      <c r="B12" s="231"/>
      <c r="C12" s="17">
        <f>SUM(C13:C28)</f>
        <v>77958790</v>
      </c>
      <c r="D12" s="18">
        <f>SUM(D13:D28)</f>
        <v>4548584.2299999995</v>
      </c>
      <c r="E12" s="58">
        <f>D12/C12</f>
        <v>5.8346008577095661E-2</v>
      </c>
      <c r="F12" s="17">
        <f>SUM(F13:F28)</f>
        <v>238787</v>
      </c>
      <c r="G12" s="18">
        <f>SUM(G13:G28)</f>
        <v>8924.66</v>
      </c>
      <c r="H12" s="53">
        <f>G12/F12</f>
        <v>3.7374982725190228E-2</v>
      </c>
      <c r="J12" s="194"/>
      <c r="K12" s="194"/>
      <c r="L12" s="194"/>
    </row>
    <row r="13" spans="1:12" ht="15" x14ac:dyDescent="0.25">
      <c r="A13" s="147" t="s">
        <v>18</v>
      </c>
      <c r="B13" s="75" t="s">
        <v>19</v>
      </c>
      <c r="C13" s="6">
        <v>41489588</v>
      </c>
      <c r="D13" s="7">
        <v>3007542.17</v>
      </c>
      <c r="E13" s="59">
        <f>D13/C13</f>
        <v>7.2489082562111729E-2</v>
      </c>
      <c r="F13" s="19" t="s">
        <v>20</v>
      </c>
      <c r="G13" s="20" t="s">
        <v>20</v>
      </c>
      <c r="H13" s="54" t="s">
        <v>20</v>
      </c>
      <c r="J13" s="194"/>
      <c r="K13" s="194"/>
      <c r="L13" s="194"/>
    </row>
    <row r="14" spans="1:12" ht="15" customHeight="1" x14ac:dyDescent="0.25">
      <c r="A14" s="3" t="s">
        <v>21</v>
      </c>
      <c r="B14" s="66" t="s">
        <v>22</v>
      </c>
      <c r="C14" s="8">
        <v>13402548</v>
      </c>
      <c r="D14" s="9">
        <v>862345.23</v>
      </c>
      <c r="E14" s="60">
        <f>D14/C14</f>
        <v>6.4341887079979121E-2</v>
      </c>
      <c r="F14" s="12" t="s">
        <v>20</v>
      </c>
      <c r="G14" s="13" t="s">
        <v>20</v>
      </c>
      <c r="H14" s="55" t="s">
        <v>20</v>
      </c>
      <c r="J14" s="194"/>
      <c r="K14" s="194"/>
      <c r="L14" s="194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7733.33</v>
      </c>
      <c r="H15" s="55">
        <f>G15/F15</f>
        <v>3.7908480392156864E-2</v>
      </c>
      <c r="J15" s="194"/>
      <c r="K15" s="194"/>
      <c r="L15" s="194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70000</v>
      </c>
      <c r="E16" s="60">
        <f t="shared" ref="E16:E28" si="0">D16/C16</f>
        <v>7.3191133416980345E-2</v>
      </c>
      <c r="F16" s="4" t="s">
        <v>20</v>
      </c>
      <c r="G16" s="5" t="s">
        <v>20</v>
      </c>
      <c r="H16" s="55" t="s">
        <v>20</v>
      </c>
      <c r="J16" s="194"/>
      <c r="K16" s="194"/>
      <c r="L16" s="194"/>
    </row>
    <row r="17" spans="1:12" ht="15" customHeight="1" x14ac:dyDescent="0.25">
      <c r="A17" s="89" t="s">
        <v>27</v>
      </c>
      <c r="B17" s="67" t="s">
        <v>28</v>
      </c>
      <c r="C17" s="8">
        <v>1866700</v>
      </c>
      <c r="D17" s="9">
        <v>0</v>
      </c>
      <c r="E17" s="60">
        <f t="shared" si="0"/>
        <v>0</v>
      </c>
      <c r="F17" s="8">
        <v>2750</v>
      </c>
      <c r="G17" s="9">
        <v>0</v>
      </c>
      <c r="H17" s="55">
        <f>G17/F17</f>
        <v>0</v>
      </c>
      <c r="J17" s="194"/>
      <c r="K17" s="194"/>
      <c r="L17" s="194"/>
    </row>
    <row r="18" spans="1:12" ht="15" customHeight="1" x14ac:dyDescent="0.25">
      <c r="A18" s="3" t="s">
        <v>29</v>
      </c>
      <c r="B18" s="66" t="s">
        <v>30</v>
      </c>
      <c r="C18" s="8">
        <v>6978518</v>
      </c>
      <c r="D18" s="9">
        <v>482636.29</v>
      </c>
      <c r="E18" s="60">
        <f t="shared" si="0"/>
        <v>6.9160284461543264E-2</v>
      </c>
      <c r="F18" s="8">
        <v>25286</v>
      </c>
      <c r="G18" s="9">
        <v>947.33</v>
      </c>
      <c r="H18" s="55">
        <f>G18/F18</f>
        <v>3.7464604919718425E-2</v>
      </c>
      <c r="J18" s="194"/>
      <c r="K18" s="194"/>
      <c r="L18" s="194"/>
    </row>
    <row r="19" spans="1:12" ht="15" customHeight="1" x14ac:dyDescent="0.25">
      <c r="A19" s="3" t="s">
        <v>31</v>
      </c>
      <c r="B19" s="66" t="s">
        <v>32</v>
      </c>
      <c r="C19" s="8">
        <v>823533</v>
      </c>
      <c r="D19" s="9">
        <v>58048.37</v>
      </c>
      <c r="E19" s="60">
        <f t="shared" si="0"/>
        <v>7.0486999306645884E-2</v>
      </c>
      <c r="F19" s="8">
        <v>3060</v>
      </c>
      <c r="G19" s="9">
        <v>116</v>
      </c>
      <c r="H19" s="55">
        <f>G19/F19</f>
        <v>3.7908496732026141E-2</v>
      </c>
      <c r="J19" s="194"/>
      <c r="K19" s="194"/>
      <c r="L19" s="194"/>
    </row>
    <row r="20" spans="1:12" ht="15" customHeight="1" x14ac:dyDescent="0.25">
      <c r="A20" s="3" t="s">
        <v>33</v>
      </c>
      <c r="B20" s="66" t="s">
        <v>34</v>
      </c>
      <c r="C20" s="8">
        <v>837879</v>
      </c>
      <c r="D20" s="9">
        <v>59098.37</v>
      </c>
      <c r="E20" s="60">
        <f t="shared" si="0"/>
        <v>7.053329896082848E-2</v>
      </c>
      <c r="F20" s="8">
        <v>3060</v>
      </c>
      <c r="G20" s="9">
        <v>116</v>
      </c>
      <c r="H20" s="55">
        <f>G20/F20</f>
        <v>3.7908496732026141E-2</v>
      </c>
      <c r="J20" s="194"/>
      <c r="K20" s="194"/>
      <c r="L20" s="194"/>
    </row>
    <row r="21" spans="1:12" ht="15" customHeight="1" x14ac:dyDescent="0.25">
      <c r="A21" s="3" t="s">
        <v>35</v>
      </c>
      <c r="B21" s="66" t="s">
        <v>149</v>
      </c>
      <c r="C21" s="8">
        <v>164726</v>
      </c>
      <c r="D21" s="9">
        <v>8913.7999999999993</v>
      </c>
      <c r="E21" s="60">
        <f t="shared" si="0"/>
        <v>5.4112890496946439E-2</v>
      </c>
      <c r="F21" s="8">
        <v>631</v>
      </c>
      <c r="G21" s="9">
        <v>12</v>
      </c>
      <c r="H21" s="55">
        <f>G21/F21</f>
        <v>1.9017432646592711E-2</v>
      </c>
      <c r="J21" s="194"/>
      <c r="K21" s="194"/>
      <c r="L21" s="194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0</v>
      </c>
      <c r="E22" s="60">
        <f t="shared" si="0"/>
        <v>0</v>
      </c>
      <c r="F22" s="4" t="s">
        <v>20</v>
      </c>
      <c r="G22" s="5" t="s">
        <v>20</v>
      </c>
      <c r="H22" s="55" t="s">
        <v>20</v>
      </c>
      <c r="J22" s="194"/>
      <c r="K22" s="194"/>
      <c r="L22" s="194"/>
    </row>
    <row r="23" spans="1:12" ht="15" customHeight="1" x14ac:dyDescent="0.25">
      <c r="A23" s="3" t="s">
        <v>38</v>
      </c>
      <c r="B23" s="66" t="s">
        <v>39</v>
      </c>
      <c r="C23" s="8">
        <v>7350000</v>
      </c>
      <c r="D23" s="9">
        <v>0</v>
      </c>
      <c r="E23" s="60">
        <f t="shared" si="0"/>
        <v>0</v>
      </c>
      <c r="F23" s="4" t="s">
        <v>20</v>
      </c>
      <c r="G23" s="5" t="s">
        <v>20</v>
      </c>
      <c r="H23" s="55" t="s">
        <v>20</v>
      </c>
      <c r="J23" s="194"/>
      <c r="K23" s="194"/>
      <c r="L23" s="194"/>
    </row>
    <row r="24" spans="1:12" ht="27" customHeight="1" x14ac:dyDescent="0.25">
      <c r="A24" s="3" t="s">
        <v>40</v>
      </c>
      <c r="B24" s="21" t="s">
        <v>148</v>
      </c>
      <c r="C24" s="8">
        <v>40000</v>
      </c>
      <c r="D24" s="9">
        <v>0</v>
      </c>
      <c r="E24" s="60">
        <f t="shared" si="0"/>
        <v>0</v>
      </c>
      <c r="F24" s="4" t="s">
        <v>20</v>
      </c>
      <c r="G24" s="5" t="s">
        <v>20</v>
      </c>
      <c r="H24" s="55" t="s">
        <v>20</v>
      </c>
      <c r="J24" s="194"/>
      <c r="K24" s="194"/>
      <c r="L24" s="194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94"/>
      <c r="K25" s="194"/>
      <c r="L25" s="194"/>
    </row>
    <row r="26" spans="1:12" ht="15" customHeight="1" x14ac:dyDescent="0.25">
      <c r="A26" s="3" t="s">
        <v>43</v>
      </c>
      <c r="B26" s="66" t="s">
        <v>44</v>
      </c>
      <c r="C26" s="8">
        <v>30000</v>
      </c>
      <c r="D26" s="9">
        <v>0</v>
      </c>
      <c r="E26" s="60">
        <f t="shared" si="0"/>
        <v>0</v>
      </c>
      <c r="F26" s="1" t="s">
        <v>20</v>
      </c>
      <c r="G26" s="2" t="s">
        <v>20</v>
      </c>
      <c r="H26" s="55" t="s">
        <v>20</v>
      </c>
      <c r="J26" s="194"/>
      <c r="K26" s="194"/>
      <c r="L26" s="194"/>
    </row>
    <row r="27" spans="1:12" ht="15" customHeight="1" x14ac:dyDescent="0.25">
      <c r="A27" s="100" t="s">
        <v>160</v>
      </c>
      <c r="B27" s="102" t="s">
        <v>37</v>
      </c>
      <c r="C27" s="103">
        <v>274374</v>
      </c>
      <c r="D27" s="104">
        <v>0</v>
      </c>
      <c r="E27" s="60">
        <f t="shared" si="0"/>
        <v>0</v>
      </c>
      <c r="F27" s="105"/>
      <c r="G27" s="106"/>
      <c r="H27" s="107"/>
      <c r="J27" s="194"/>
      <c r="K27" s="194"/>
      <c r="L27" s="194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0</v>
      </c>
      <c r="E28" s="72">
        <f t="shared" si="0"/>
        <v>0</v>
      </c>
      <c r="F28" s="73" t="s">
        <v>20</v>
      </c>
      <c r="G28" s="74" t="s">
        <v>20</v>
      </c>
      <c r="H28" s="57" t="s">
        <v>20</v>
      </c>
      <c r="J28" s="194"/>
      <c r="K28" s="194"/>
      <c r="L28" s="194"/>
    </row>
    <row r="29" spans="1:12" ht="15.75" thickBot="1" x14ac:dyDescent="0.3">
      <c r="A29" s="232" t="s">
        <v>7</v>
      </c>
      <c r="B29" s="233"/>
      <c r="C29" s="17">
        <f>SUM(C30:C68)</f>
        <v>54342358</v>
      </c>
      <c r="D29" s="18">
        <f>SUM(D30:D68)</f>
        <v>659316.54</v>
      </c>
      <c r="E29" s="58">
        <f>D29/C29</f>
        <v>1.2132645035388417E-2</v>
      </c>
      <c r="F29" s="17">
        <f>SUM(F30:F68)</f>
        <v>20994863</v>
      </c>
      <c r="G29" s="18">
        <f>SUM(G30:G68)</f>
        <v>209164.79999999999</v>
      </c>
      <c r="H29" s="53">
        <f>G29/F29</f>
        <v>9.9626656292065349E-3</v>
      </c>
      <c r="J29" s="194"/>
      <c r="K29" s="194"/>
      <c r="L29" s="194"/>
    </row>
    <row r="30" spans="1:12" ht="15" x14ac:dyDescent="0.25">
      <c r="A30" s="90">
        <v>101</v>
      </c>
      <c r="B30" s="75" t="s">
        <v>46</v>
      </c>
      <c r="C30" s="22">
        <v>6479370</v>
      </c>
      <c r="D30" s="23">
        <v>0</v>
      </c>
      <c r="E30" s="62">
        <f t="shared" ref="E30:E95" si="1">D30/C30</f>
        <v>0</v>
      </c>
      <c r="F30" s="6" t="s">
        <v>20</v>
      </c>
      <c r="G30" s="7" t="s">
        <v>20</v>
      </c>
      <c r="H30" s="54" t="s">
        <v>20</v>
      </c>
      <c r="J30" s="194"/>
      <c r="K30" s="194"/>
      <c r="L30" s="194"/>
    </row>
    <row r="31" spans="1:12" ht="15" x14ac:dyDescent="0.25">
      <c r="A31" s="91">
        <v>102</v>
      </c>
      <c r="B31" s="65" t="s">
        <v>142</v>
      </c>
      <c r="C31" s="24">
        <v>274140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94"/>
      <c r="K31" s="194"/>
      <c r="L31" s="194"/>
    </row>
    <row r="32" spans="1:12" ht="15" x14ac:dyDescent="0.25">
      <c r="A32" s="30">
        <v>103</v>
      </c>
      <c r="B32" s="66" t="s">
        <v>47</v>
      </c>
      <c r="C32" s="28">
        <v>226934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94"/>
      <c r="K32" s="194"/>
      <c r="L32" s="194"/>
    </row>
    <row r="33" spans="1:12" ht="15" x14ac:dyDescent="0.25">
      <c r="A33" s="30">
        <v>104</v>
      </c>
      <c r="B33" s="66" t="s">
        <v>48</v>
      </c>
      <c r="C33" s="28">
        <v>172140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94"/>
      <c r="K33" s="194"/>
      <c r="L33" s="194"/>
    </row>
    <row r="34" spans="1:12" ht="15" x14ac:dyDescent="0.25">
      <c r="A34" s="30">
        <v>105</v>
      </c>
      <c r="B34" s="66" t="s">
        <v>49</v>
      </c>
      <c r="C34" s="28">
        <v>378425</v>
      </c>
      <c r="D34" s="29">
        <v>0</v>
      </c>
      <c r="E34" s="63">
        <f t="shared" si="1"/>
        <v>0</v>
      </c>
      <c r="F34" s="8" t="s">
        <v>20</v>
      </c>
      <c r="G34" s="9" t="s">
        <v>20</v>
      </c>
      <c r="H34" s="55" t="s">
        <v>20</v>
      </c>
      <c r="J34" s="194"/>
      <c r="K34" s="194"/>
      <c r="L34" s="194"/>
    </row>
    <row r="35" spans="1:12" ht="15" x14ac:dyDescent="0.25">
      <c r="A35" s="30">
        <v>109</v>
      </c>
      <c r="B35" s="66" t="s">
        <v>50</v>
      </c>
      <c r="C35" s="28">
        <v>458481</v>
      </c>
      <c r="D35" s="29">
        <v>2850</v>
      </c>
      <c r="E35" s="63">
        <f t="shared" si="1"/>
        <v>6.2161790783042264E-3</v>
      </c>
      <c r="F35" s="8" t="s">
        <v>20</v>
      </c>
      <c r="G35" s="9" t="s">
        <v>20</v>
      </c>
      <c r="H35" s="55" t="s">
        <v>20</v>
      </c>
      <c r="J35" s="194"/>
      <c r="K35" s="194"/>
      <c r="L35" s="194"/>
    </row>
    <row r="36" spans="1:12" ht="15" x14ac:dyDescent="0.25">
      <c r="A36" s="30">
        <v>111</v>
      </c>
      <c r="B36" s="66" t="s">
        <v>51</v>
      </c>
      <c r="C36" s="28">
        <v>150000</v>
      </c>
      <c r="D36" s="29">
        <v>0</v>
      </c>
      <c r="E36" s="63">
        <f t="shared" si="1"/>
        <v>0</v>
      </c>
      <c r="F36" s="8" t="s">
        <v>20</v>
      </c>
      <c r="G36" s="11" t="s">
        <v>20</v>
      </c>
      <c r="H36" s="55" t="s">
        <v>20</v>
      </c>
      <c r="J36" s="194"/>
      <c r="K36" s="194"/>
      <c r="L36" s="194"/>
    </row>
    <row r="37" spans="1:12" ht="15" x14ac:dyDescent="0.25">
      <c r="A37" s="30">
        <v>112</v>
      </c>
      <c r="B37" s="66" t="s">
        <v>52</v>
      </c>
      <c r="C37" s="28">
        <v>150000</v>
      </c>
      <c r="D37" s="29">
        <v>0</v>
      </c>
      <c r="E37" s="63">
        <f t="shared" si="1"/>
        <v>0</v>
      </c>
      <c r="F37" s="4" t="s">
        <v>20</v>
      </c>
      <c r="G37" s="5" t="s">
        <v>20</v>
      </c>
      <c r="H37" s="55" t="s">
        <v>20</v>
      </c>
      <c r="J37" s="194"/>
      <c r="K37" s="194"/>
      <c r="L37" s="194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0</v>
      </c>
      <c r="E38" s="63">
        <f t="shared" si="1"/>
        <v>0</v>
      </c>
      <c r="F38" s="4" t="s">
        <v>20</v>
      </c>
      <c r="G38" s="5" t="s">
        <v>20</v>
      </c>
      <c r="H38" s="55" t="s">
        <v>20</v>
      </c>
      <c r="J38" s="194"/>
      <c r="K38" s="194"/>
      <c r="L38" s="194"/>
    </row>
    <row r="39" spans="1:12" ht="15" x14ac:dyDescent="0.25">
      <c r="A39" s="30">
        <v>114</v>
      </c>
      <c r="B39" s="66" t="s">
        <v>54</v>
      </c>
      <c r="C39" s="28">
        <v>1439381</v>
      </c>
      <c r="D39" s="29">
        <v>0</v>
      </c>
      <c r="E39" s="63">
        <f t="shared" si="1"/>
        <v>0</v>
      </c>
      <c r="F39" s="8" t="s">
        <v>20</v>
      </c>
      <c r="G39" s="11" t="s">
        <v>20</v>
      </c>
      <c r="H39" s="55" t="s">
        <v>20</v>
      </c>
      <c r="J39" s="194"/>
      <c r="K39" s="194"/>
      <c r="L39" s="194"/>
    </row>
    <row r="40" spans="1:12" ht="15" x14ac:dyDescent="0.25">
      <c r="A40" s="30">
        <v>115</v>
      </c>
      <c r="B40" s="66" t="s">
        <v>55</v>
      </c>
      <c r="C40" s="28">
        <v>450000</v>
      </c>
      <c r="D40" s="29">
        <v>0</v>
      </c>
      <c r="E40" s="63">
        <f t="shared" si="1"/>
        <v>0</v>
      </c>
      <c r="F40" s="8" t="s">
        <v>20</v>
      </c>
      <c r="G40" s="11" t="s">
        <v>20</v>
      </c>
      <c r="H40" s="55" t="s">
        <v>20</v>
      </c>
      <c r="J40" s="194"/>
      <c r="K40" s="194"/>
      <c r="L40" s="194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0</v>
      </c>
      <c r="E41" s="63">
        <f t="shared" si="1"/>
        <v>0</v>
      </c>
      <c r="F41" s="8">
        <v>165690</v>
      </c>
      <c r="G41" s="9">
        <v>0</v>
      </c>
      <c r="H41" s="55">
        <f>G41/F41</f>
        <v>0</v>
      </c>
      <c r="J41" s="194"/>
      <c r="K41" s="194"/>
      <c r="L41" s="194"/>
    </row>
    <row r="42" spans="1:12" ht="15" x14ac:dyDescent="0.25">
      <c r="A42" s="92">
        <v>120</v>
      </c>
      <c r="B42" s="67" t="s">
        <v>57</v>
      </c>
      <c r="C42" s="28">
        <v>508348</v>
      </c>
      <c r="D42" s="29">
        <v>0</v>
      </c>
      <c r="E42" s="63">
        <f t="shared" si="1"/>
        <v>0</v>
      </c>
      <c r="F42" s="1" t="s">
        <v>20</v>
      </c>
      <c r="G42" s="2" t="s">
        <v>20</v>
      </c>
      <c r="H42" s="55" t="s">
        <v>20</v>
      </c>
      <c r="J42" s="194"/>
      <c r="K42" s="194"/>
      <c r="L42" s="194"/>
    </row>
    <row r="43" spans="1:12" ht="15" x14ac:dyDescent="0.25">
      <c r="A43" s="30">
        <v>131</v>
      </c>
      <c r="B43" s="66" t="s">
        <v>58</v>
      </c>
      <c r="C43" s="28">
        <v>1072250</v>
      </c>
      <c r="D43" s="29">
        <v>0</v>
      </c>
      <c r="E43" s="63">
        <f t="shared" si="1"/>
        <v>0</v>
      </c>
      <c r="F43" s="8" t="s">
        <v>20</v>
      </c>
      <c r="G43" s="11" t="s">
        <v>20</v>
      </c>
      <c r="H43" s="55" t="s">
        <v>20</v>
      </c>
      <c r="J43" s="194"/>
      <c r="K43" s="194"/>
      <c r="L43" s="194"/>
    </row>
    <row r="44" spans="1:12" ht="15" x14ac:dyDescent="0.25">
      <c r="A44" s="30">
        <v>132</v>
      </c>
      <c r="B44" s="66" t="s">
        <v>59</v>
      </c>
      <c r="C44" s="28">
        <v>1980644</v>
      </c>
      <c r="D44" s="29">
        <v>0</v>
      </c>
      <c r="E44" s="63">
        <f t="shared" si="1"/>
        <v>0</v>
      </c>
      <c r="F44" s="8" t="s">
        <v>20</v>
      </c>
      <c r="G44" s="11" t="s">
        <v>20</v>
      </c>
      <c r="H44" s="55" t="s">
        <v>20</v>
      </c>
      <c r="J44" s="194"/>
      <c r="K44" s="194"/>
      <c r="L44" s="194"/>
    </row>
    <row r="45" spans="1:12" ht="15" x14ac:dyDescent="0.25">
      <c r="A45" s="30">
        <v>141</v>
      </c>
      <c r="B45" s="66" t="s">
        <v>60</v>
      </c>
      <c r="C45" s="28">
        <v>1051270</v>
      </c>
      <c r="D45" s="29">
        <v>29943</v>
      </c>
      <c r="E45" s="63">
        <f t="shared" si="1"/>
        <v>2.8482692362570984E-2</v>
      </c>
      <c r="F45" s="8" t="s">
        <v>20</v>
      </c>
      <c r="G45" s="11" t="s">
        <v>20</v>
      </c>
      <c r="H45" s="55" t="s">
        <v>20</v>
      </c>
      <c r="J45" s="194"/>
      <c r="K45" s="194"/>
      <c r="L45" s="194"/>
    </row>
    <row r="46" spans="1:12" ht="15" x14ac:dyDescent="0.25">
      <c r="A46" s="30">
        <v>142</v>
      </c>
      <c r="B46" s="66" t="s">
        <v>61</v>
      </c>
      <c r="C46" s="28">
        <v>779250</v>
      </c>
      <c r="D46" s="29">
        <v>62800</v>
      </c>
      <c r="E46" s="63">
        <f t="shared" si="1"/>
        <v>8.0590311196663461E-2</v>
      </c>
      <c r="F46" s="8" t="s">
        <v>20</v>
      </c>
      <c r="G46" s="11" t="s">
        <v>20</v>
      </c>
      <c r="H46" s="55" t="s">
        <v>20</v>
      </c>
      <c r="J46" s="194"/>
      <c r="K46" s="194"/>
      <c r="L46" s="194"/>
    </row>
    <row r="47" spans="1:12" ht="15" x14ac:dyDescent="0.25">
      <c r="A47" s="30">
        <v>143</v>
      </c>
      <c r="B47" s="66" t="s">
        <v>62</v>
      </c>
      <c r="C47" s="28">
        <v>407980</v>
      </c>
      <c r="D47" s="29">
        <v>2400</v>
      </c>
      <c r="E47" s="63">
        <f t="shared" si="1"/>
        <v>5.8826413059463699E-3</v>
      </c>
      <c r="F47" s="8" t="s">
        <v>20</v>
      </c>
      <c r="G47" s="11" t="s">
        <v>20</v>
      </c>
      <c r="H47" s="55" t="s">
        <v>20</v>
      </c>
      <c r="J47" s="194"/>
      <c r="K47" s="194"/>
      <c r="L47" s="194"/>
    </row>
    <row r="48" spans="1:12" ht="15" x14ac:dyDescent="0.25">
      <c r="A48" s="30">
        <v>151</v>
      </c>
      <c r="B48" s="66" t="s">
        <v>63</v>
      </c>
      <c r="C48" s="28">
        <v>672835</v>
      </c>
      <c r="D48" s="29">
        <v>1572.77</v>
      </c>
      <c r="E48" s="63">
        <f t="shared" si="1"/>
        <v>2.3375270311443369E-3</v>
      </c>
      <c r="F48" s="8" t="s">
        <v>20</v>
      </c>
      <c r="G48" s="11" t="s">
        <v>20</v>
      </c>
      <c r="H48" s="55" t="s">
        <v>20</v>
      </c>
      <c r="J48" s="194"/>
      <c r="K48" s="194"/>
      <c r="L48" s="194"/>
    </row>
    <row r="49" spans="1:12" ht="15" x14ac:dyDescent="0.25">
      <c r="A49" s="30">
        <v>152</v>
      </c>
      <c r="B49" s="66" t="s">
        <v>64</v>
      </c>
      <c r="C49" s="28">
        <v>512765</v>
      </c>
      <c r="D49" s="29">
        <v>39713.4</v>
      </c>
      <c r="E49" s="63">
        <f t="shared" si="1"/>
        <v>7.7449513909880752E-2</v>
      </c>
      <c r="F49" s="8" t="s">
        <v>20</v>
      </c>
      <c r="G49" s="11" t="s">
        <v>20</v>
      </c>
      <c r="H49" s="55" t="s">
        <v>20</v>
      </c>
      <c r="J49" s="194"/>
      <c r="K49" s="194"/>
      <c r="L49" s="194"/>
    </row>
    <row r="50" spans="1:12" ht="15" x14ac:dyDescent="0.25">
      <c r="A50" s="30">
        <v>153</v>
      </c>
      <c r="B50" s="66" t="s">
        <v>65</v>
      </c>
      <c r="C50" s="28">
        <v>86400</v>
      </c>
      <c r="D50" s="29">
        <v>159</v>
      </c>
      <c r="E50" s="63">
        <f t="shared" si="1"/>
        <v>1.8402777777777777E-3</v>
      </c>
      <c r="F50" s="8" t="s">
        <v>20</v>
      </c>
      <c r="G50" s="11" t="s">
        <v>20</v>
      </c>
      <c r="H50" s="55" t="s">
        <v>20</v>
      </c>
      <c r="J50" s="194"/>
      <c r="K50" s="194"/>
      <c r="L50" s="194"/>
    </row>
    <row r="51" spans="1:12" ht="15" x14ac:dyDescent="0.25">
      <c r="A51" s="30">
        <v>161</v>
      </c>
      <c r="B51" s="66" t="s">
        <v>143</v>
      </c>
      <c r="C51" s="28">
        <v>99250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94"/>
      <c r="K51" s="194"/>
      <c r="L51" s="194"/>
    </row>
    <row r="52" spans="1:12" ht="15" x14ac:dyDescent="0.25">
      <c r="A52" s="30">
        <v>162</v>
      </c>
      <c r="B52" s="66" t="s">
        <v>66</v>
      </c>
      <c r="C52" s="28">
        <v>453183</v>
      </c>
      <c r="D52" s="29">
        <v>0</v>
      </c>
      <c r="E52" s="63">
        <f t="shared" si="1"/>
        <v>0</v>
      </c>
      <c r="F52" s="4" t="s">
        <v>20</v>
      </c>
      <c r="G52" s="5" t="s">
        <v>20</v>
      </c>
      <c r="H52" s="55" t="s">
        <v>20</v>
      </c>
      <c r="J52" s="194"/>
      <c r="K52" s="194"/>
      <c r="L52" s="194"/>
    </row>
    <row r="53" spans="1:12" ht="15" x14ac:dyDescent="0.25">
      <c r="A53" s="30">
        <v>163</v>
      </c>
      <c r="B53" s="66" t="s">
        <v>67</v>
      </c>
      <c r="C53" s="28">
        <v>5919000</v>
      </c>
      <c r="D53" s="29">
        <v>0</v>
      </c>
      <c r="E53" s="63">
        <f t="shared" si="1"/>
        <v>0</v>
      </c>
      <c r="F53" s="8" t="s">
        <v>20</v>
      </c>
      <c r="G53" s="11" t="s">
        <v>20</v>
      </c>
      <c r="H53" s="55" t="s">
        <v>20</v>
      </c>
      <c r="J53" s="194"/>
      <c r="K53" s="194"/>
      <c r="L53" s="194"/>
    </row>
    <row r="54" spans="1:12" ht="15" x14ac:dyDescent="0.25">
      <c r="A54" s="30">
        <v>164</v>
      </c>
      <c r="B54" s="66" t="s">
        <v>68</v>
      </c>
      <c r="C54" s="28">
        <v>273650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94"/>
      <c r="K54" s="194"/>
      <c r="L54" s="194"/>
    </row>
    <row r="55" spans="1:12" ht="15" x14ac:dyDescent="0.25">
      <c r="A55" s="30">
        <v>165</v>
      </c>
      <c r="B55" s="66" t="s">
        <v>69</v>
      </c>
      <c r="C55" s="28">
        <v>1130000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94"/>
      <c r="K55" s="194"/>
      <c r="L55" s="194"/>
    </row>
    <row r="56" spans="1:12" ht="15" x14ac:dyDescent="0.25">
      <c r="A56" s="30">
        <v>166</v>
      </c>
      <c r="B56" s="66" t="s">
        <v>70</v>
      </c>
      <c r="C56" s="28">
        <v>29500</v>
      </c>
      <c r="D56" s="29">
        <v>0</v>
      </c>
      <c r="E56" s="63">
        <f t="shared" si="1"/>
        <v>0</v>
      </c>
      <c r="F56" s="4" t="s">
        <v>20</v>
      </c>
      <c r="G56" s="5" t="s">
        <v>20</v>
      </c>
      <c r="H56" s="55" t="s">
        <v>20</v>
      </c>
      <c r="J56" s="194"/>
      <c r="K56" s="194"/>
      <c r="L56" s="194"/>
    </row>
    <row r="57" spans="1:12" ht="15" x14ac:dyDescent="0.25">
      <c r="A57" s="30">
        <v>167</v>
      </c>
      <c r="B57" s="66" t="s">
        <v>71</v>
      </c>
      <c r="C57" s="28">
        <v>10500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94"/>
      <c r="K57" s="194"/>
      <c r="L57" s="194"/>
    </row>
    <row r="58" spans="1:12" ht="15" x14ac:dyDescent="0.25">
      <c r="A58" s="30">
        <v>169</v>
      </c>
      <c r="B58" s="66" t="s">
        <v>72</v>
      </c>
      <c r="C58" s="28">
        <v>2074834</v>
      </c>
      <c r="D58" s="29">
        <v>1563.5</v>
      </c>
      <c r="E58" s="63">
        <f t="shared" si="1"/>
        <v>7.53554260244434E-4</v>
      </c>
      <c r="F58" s="8">
        <v>2830200</v>
      </c>
      <c r="G58" s="9">
        <v>135030</v>
      </c>
      <c r="H58" s="55">
        <f>G58/F58</f>
        <v>4.7710409158363366E-2</v>
      </c>
      <c r="J58" s="194"/>
      <c r="K58" s="194"/>
      <c r="L58" s="194"/>
    </row>
    <row r="59" spans="1:12" ht="15" x14ac:dyDescent="0.25">
      <c r="A59" s="30">
        <v>171</v>
      </c>
      <c r="B59" s="66" t="s">
        <v>73</v>
      </c>
      <c r="C59" s="28">
        <v>7038063</v>
      </c>
      <c r="D59" s="29">
        <v>513750</v>
      </c>
      <c r="E59" s="63">
        <f t="shared" si="1"/>
        <v>7.2995936524012359E-2</v>
      </c>
      <c r="F59" s="8">
        <v>12452324</v>
      </c>
      <c r="G59" s="9">
        <v>74134.8</v>
      </c>
      <c r="H59" s="55">
        <f>G59/F59</f>
        <v>5.9534910913015115E-3</v>
      </c>
      <c r="J59" s="194"/>
      <c r="K59" s="194"/>
      <c r="L59" s="194"/>
    </row>
    <row r="60" spans="1:12" ht="15" x14ac:dyDescent="0.25">
      <c r="A60" s="30">
        <v>172</v>
      </c>
      <c r="B60" s="66" t="s">
        <v>74</v>
      </c>
      <c r="C60" s="28">
        <v>252000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94"/>
      <c r="K60" s="194"/>
      <c r="L60" s="194"/>
    </row>
    <row r="61" spans="1:12" ht="15" x14ac:dyDescent="0.25">
      <c r="A61" s="30">
        <v>181</v>
      </c>
      <c r="B61" s="66" t="s">
        <v>75</v>
      </c>
      <c r="C61" s="28">
        <v>2271856</v>
      </c>
      <c r="D61" s="29">
        <v>0</v>
      </c>
      <c r="E61" s="63">
        <f t="shared" si="1"/>
        <v>0</v>
      </c>
      <c r="F61" s="8">
        <v>5150000</v>
      </c>
      <c r="G61" s="9">
        <v>0</v>
      </c>
      <c r="H61" s="55">
        <f>G61/F61</f>
        <v>0</v>
      </c>
      <c r="J61" s="194"/>
      <c r="K61" s="194"/>
      <c r="L61" s="194"/>
    </row>
    <row r="62" spans="1:12" ht="15.75" thickBot="1" x14ac:dyDescent="0.3">
      <c r="A62" s="137">
        <v>182</v>
      </c>
      <c r="B62" s="138" t="s">
        <v>76</v>
      </c>
      <c r="C62" s="126">
        <v>530494</v>
      </c>
      <c r="D62" s="127">
        <v>0</v>
      </c>
      <c r="E62" s="64">
        <f t="shared" si="1"/>
        <v>0</v>
      </c>
      <c r="F62" s="70" t="s">
        <v>20</v>
      </c>
      <c r="G62" s="71" t="s">
        <v>20</v>
      </c>
      <c r="H62" s="57" t="s">
        <v>20</v>
      </c>
      <c r="J62" s="194"/>
      <c r="K62" s="194"/>
      <c r="L62" s="194"/>
    </row>
    <row r="63" spans="1:12" ht="15" x14ac:dyDescent="0.25">
      <c r="A63" s="90">
        <v>183</v>
      </c>
      <c r="B63" s="75" t="s">
        <v>77</v>
      </c>
      <c r="C63" s="22">
        <v>52700</v>
      </c>
      <c r="D63" s="23">
        <v>0</v>
      </c>
      <c r="E63" s="62">
        <f t="shared" si="1"/>
        <v>0</v>
      </c>
      <c r="F63" s="204" t="s">
        <v>20</v>
      </c>
      <c r="G63" s="205" t="s">
        <v>20</v>
      </c>
      <c r="H63" s="54" t="s">
        <v>20</v>
      </c>
      <c r="J63" s="194"/>
      <c r="K63" s="194"/>
      <c r="L63" s="194"/>
    </row>
    <row r="64" spans="1:12" ht="15" x14ac:dyDescent="0.25">
      <c r="A64" s="30">
        <v>185</v>
      </c>
      <c r="B64" s="66" t="s">
        <v>78</v>
      </c>
      <c r="C64" s="28">
        <v>6025372</v>
      </c>
      <c r="D64" s="29">
        <v>0</v>
      </c>
      <c r="E64" s="63">
        <f t="shared" si="1"/>
        <v>0</v>
      </c>
      <c r="F64" s="8">
        <v>16500</v>
      </c>
      <c r="G64" s="9">
        <v>0</v>
      </c>
      <c r="H64" s="55">
        <f>G64/F64</f>
        <v>0</v>
      </c>
      <c r="J64" s="194"/>
      <c r="K64" s="194"/>
      <c r="L64" s="194"/>
    </row>
    <row r="65" spans="1:12" ht="15" x14ac:dyDescent="0.25">
      <c r="A65" s="30">
        <v>189</v>
      </c>
      <c r="B65" s="66" t="s">
        <v>79</v>
      </c>
      <c r="C65" s="28">
        <v>584974</v>
      </c>
      <c r="D65" s="29">
        <v>0</v>
      </c>
      <c r="E65" s="63">
        <f t="shared" si="1"/>
        <v>0</v>
      </c>
      <c r="F65" s="8" t="s">
        <v>20</v>
      </c>
      <c r="G65" s="11" t="s">
        <v>20</v>
      </c>
      <c r="H65" s="55" t="s">
        <v>20</v>
      </c>
      <c r="J65" s="194"/>
      <c r="K65" s="194"/>
      <c r="L65" s="194"/>
    </row>
    <row r="66" spans="1:12" ht="15" x14ac:dyDescent="0.25">
      <c r="A66" s="30">
        <v>191</v>
      </c>
      <c r="B66" s="66" t="s">
        <v>161</v>
      </c>
      <c r="C66" s="28">
        <v>30000</v>
      </c>
      <c r="D66" s="29">
        <v>0</v>
      </c>
      <c r="E66" s="63">
        <f t="shared" si="1"/>
        <v>0</v>
      </c>
      <c r="F66" s="8" t="s">
        <v>20</v>
      </c>
      <c r="G66" s="11" t="s">
        <v>20</v>
      </c>
      <c r="H66" s="55" t="s">
        <v>20</v>
      </c>
      <c r="J66" s="194"/>
      <c r="K66" s="194"/>
      <c r="L66" s="194"/>
    </row>
    <row r="67" spans="1:12" ht="15" x14ac:dyDescent="0.25">
      <c r="A67" s="30">
        <v>197</v>
      </c>
      <c r="B67" s="66" t="s">
        <v>146</v>
      </c>
      <c r="C67" s="28">
        <v>9500000</v>
      </c>
      <c r="D67" s="29">
        <v>4564.87</v>
      </c>
      <c r="E67" s="63">
        <f t="shared" si="1"/>
        <v>4.8051263157894734E-4</v>
      </c>
      <c r="F67" s="8" t="s">
        <v>20</v>
      </c>
      <c r="G67" s="11" t="s">
        <v>20</v>
      </c>
      <c r="H67" s="55" t="s">
        <v>20</v>
      </c>
      <c r="J67" s="194"/>
      <c r="K67" s="194"/>
      <c r="L67" s="194"/>
    </row>
    <row r="68" spans="1:12" ht="15" customHeight="1" thickBot="1" x14ac:dyDescent="0.3">
      <c r="A68" s="137">
        <v>198</v>
      </c>
      <c r="B68" s="138" t="s">
        <v>73</v>
      </c>
      <c r="C68" s="126" t="s">
        <v>20</v>
      </c>
      <c r="D68" s="127" t="s">
        <v>20</v>
      </c>
      <c r="E68" s="64" t="s">
        <v>20</v>
      </c>
      <c r="F68" s="70">
        <v>380149</v>
      </c>
      <c r="G68" s="146">
        <v>0</v>
      </c>
      <c r="H68" s="57">
        <f>G68/F68</f>
        <v>0</v>
      </c>
      <c r="J68" s="194"/>
      <c r="K68" s="194"/>
      <c r="L68" s="194"/>
    </row>
    <row r="69" spans="1:12" ht="15.75" thickBot="1" x14ac:dyDescent="0.3">
      <c r="A69" s="232" t="s">
        <v>8</v>
      </c>
      <c r="B69" s="234"/>
      <c r="C69" s="123">
        <f>SUM(C70:C110)</f>
        <v>10238354</v>
      </c>
      <c r="D69" s="124">
        <f>SUM(D70:D110)</f>
        <v>258542.07999999996</v>
      </c>
      <c r="E69" s="125">
        <f t="shared" si="1"/>
        <v>2.5252309111405989E-2</v>
      </c>
      <c r="F69" s="17">
        <f>SUM(F70:F110)</f>
        <v>85000</v>
      </c>
      <c r="G69" s="18">
        <f>SUM(G70:G110)</f>
        <v>0</v>
      </c>
      <c r="H69" s="53">
        <f>G69/F69</f>
        <v>0</v>
      </c>
      <c r="J69" s="194"/>
      <c r="K69" s="194"/>
      <c r="L69" s="194"/>
    </row>
    <row r="70" spans="1:12" ht="15" x14ac:dyDescent="0.25">
      <c r="A70" s="90">
        <v>201</v>
      </c>
      <c r="B70" s="114" t="s">
        <v>80</v>
      </c>
      <c r="C70" s="22">
        <v>1052690</v>
      </c>
      <c r="D70" s="23">
        <v>24954.48</v>
      </c>
      <c r="E70" s="62">
        <f t="shared" si="1"/>
        <v>2.3705440348060682E-2</v>
      </c>
      <c r="F70" s="118" t="s">
        <v>20</v>
      </c>
      <c r="G70" s="7" t="s">
        <v>20</v>
      </c>
      <c r="H70" s="54" t="s">
        <v>20</v>
      </c>
      <c r="J70" s="194"/>
      <c r="K70" s="194"/>
      <c r="L70" s="194"/>
    </row>
    <row r="71" spans="1:12" ht="15" x14ac:dyDescent="0.25">
      <c r="A71" s="91">
        <v>202</v>
      </c>
      <c r="B71" s="116" t="s">
        <v>162</v>
      </c>
      <c r="C71" s="28">
        <v>19000</v>
      </c>
      <c r="D71" s="29">
        <v>0</v>
      </c>
      <c r="E71" s="63">
        <f t="shared" si="1"/>
        <v>0</v>
      </c>
      <c r="F71" s="119"/>
      <c r="G71" s="27"/>
      <c r="H71" s="56"/>
      <c r="J71" s="194"/>
      <c r="K71" s="194"/>
      <c r="L71" s="194"/>
    </row>
    <row r="72" spans="1:12" ht="15" x14ac:dyDescent="0.25">
      <c r="A72" s="30">
        <v>203</v>
      </c>
      <c r="B72" s="117" t="s">
        <v>81</v>
      </c>
      <c r="C72" s="28">
        <v>520640</v>
      </c>
      <c r="D72" s="29">
        <v>499.9</v>
      </c>
      <c r="E72" s="63">
        <f t="shared" si="1"/>
        <v>9.6016441303011673E-4</v>
      </c>
      <c r="F72" s="120" t="s">
        <v>20</v>
      </c>
      <c r="G72" s="9" t="s">
        <v>20</v>
      </c>
      <c r="H72" s="55" t="s">
        <v>20</v>
      </c>
      <c r="J72" s="194"/>
      <c r="K72" s="194"/>
      <c r="L72" s="194"/>
    </row>
    <row r="73" spans="1:12" ht="15" x14ac:dyDescent="0.25">
      <c r="A73" s="30">
        <v>211</v>
      </c>
      <c r="B73" s="117" t="s">
        <v>82</v>
      </c>
      <c r="C73" s="28">
        <v>267585</v>
      </c>
      <c r="D73" s="29">
        <v>0</v>
      </c>
      <c r="E73" s="63">
        <f t="shared" si="1"/>
        <v>0</v>
      </c>
      <c r="F73" s="121" t="s">
        <v>20</v>
      </c>
      <c r="G73" s="5" t="s">
        <v>20</v>
      </c>
      <c r="H73" s="55" t="s">
        <v>20</v>
      </c>
      <c r="J73" s="194"/>
      <c r="K73" s="194"/>
      <c r="L73" s="194"/>
    </row>
    <row r="74" spans="1:12" ht="15" x14ac:dyDescent="0.25">
      <c r="A74" s="30">
        <v>212</v>
      </c>
      <c r="B74" s="117" t="s">
        <v>83</v>
      </c>
      <c r="C74" s="28">
        <v>60491</v>
      </c>
      <c r="D74" s="29">
        <v>0</v>
      </c>
      <c r="E74" s="63">
        <f t="shared" si="1"/>
        <v>0</v>
      </c>
      <c r="F74" s="120" t="s">
        <v>20</v>
      </c>
      <c r="G74" s="9" t="s">
        <v>20</v>
      </c>
      <c r="H74" s="55" t="s">
        <v>20</v>
      </c>
      <c r="J74" s="194"/>
      <c r="K74" s="194"/>
      <c r="L74" s="194"/>
    </row>
    <row r="75" spans="1:12" ht="15" x14ac:dyDescent="0.25">
      <c r="A75" s="30">
        <v>213</v>
      </c>
      <c r="B75" s="117" t="s">
        <v>84</v>
      </c>
      <c r="C75" s="28">
        <v>33397</v>
      </c>
      <c r="D75" s="29">
        <v>0</v>
      </c>
      <c r="E75" s="63">
        <f t="shared" si="1"/>
        <v>0</v>
      </c>
      <c r="F75" s="122" t="s">
        <v>20</v>
      </c>
      <c r="G75" s="13" t="s">
        <v>20</v>
      </c>
      <c r="H75" s="55" t="s">
        <v>20</v>
      </c>
      <c r="J75" s="194"/>
      <c r="K75" s="194"/>
      <c r="L75" s="194"/>
    </row>
    <row r="76" spans="1:12" ht="15" x14ac:dyDescent="0.25">
      <c r="A76" s="30">
        <v>214</v>
      </c>
      <c r="B76" s="117" t="s">
        <v>85</v>
      </c>
      <c r="C76" s="28">
        <v>550230</v>
      </c>
      <c r="D76" s="29">
        <v>0</v>
      </c>
      <c r="E76" s="63">
        <f t="shared" si="1"/>
        <v>0</v>
      </c>
      <c r="F76" s="120" t="s">
        <v>20</v>
      </c>
      <c r="G76" s="9" t="s">
        <v>20</v>
      </c>
      <c r="H76" s="55" t="s">
        <v>20</v>
      </c>
      <c r="J76" s="194"/>
      <c r="K76" s="194"/>
      <c r="L76" s="194"/>
    </row>
    <row r="77" spans="1:12" ht="15" x14ac:dyDescent="0.25">
      <c r="A77" s="30">
        <v>221</v>
      </c>
      <c r="B77" s="117" t="s">
        <v>86</v>
      </c>
      <c r="C77" s="28">
        <v>774010</v>
      </c>
      <c r="D77" s="29">
        <v>0</v>
      </c>
      <c r="E77" s="63">
        <f t="shared" si="1"/>
        <v>0</v>
      </c>
      <c r="F77" s="120" t="s">
        <v>20</v>
      </c>
      <c r="G77" s="9" t="s">
        <v>20</v>
      </c>
      <c r="H77" s="55" t="s">
        <v>20</v>
      </c>
      <c r="J77" s="194"/>
      <c r="K77" s="194"/>
      <c r="L77" s="194"/>
    </row>
    <row r="78" spans="1:12" ht="15" x14ac:dyDescent="0.25">
      <c r="A78" s="30">
        <v>222</v>
      </c>
      <c r="B78" s="117" t="s">
        <v>87</v>
      </c>
      <c r="C78" s="28">
        <v>1900</v>
      </c>
      <c r="D78" s="29">
        <v>0</v>
      </c>
      <c r="E78" s="63">
        <f t="shared" si="1"/>
        <v>0</v>
      </c>
      <c r="F78" s="122" t="s">
        <v>20</v>
      </c>
      <c r="G78" s="13" t="s">
        <v>20</v>
      </c>
      <c r="H78" s="55" t="s">
        <v>20</v>
      </c>
      <c r="J78" s="194"/>
      <c r="K78" s="194"/>
      <c r="L78" s="194"/>
    </row>
    <row r="79" spans="1:12" ht="15" x14ac:dyDescent="0.25">
      <c r="A79" s="30">
        <v>223</v>
      </c>
      <c r="B79" s="117" t="s">
        <v>88</v>
      </c>
      <c r="C79" s="28">
        <v>963846</v>
      </c>
      <c r="D79" s="29">
        <v>0</v>
      </c>
      <c r="E79" s="63">
        <f t="shared" si="1"/>
        <v>0</v>
      </c>
      <c r="F79" s="120" t="s">
        <v>20</v>
      </c>
      <c r="G79" s="9" t="s">
        <v>20</v>
      </c>
      <c r="H79" s="55" t="s">
        <v>20</v>
      </c>
      <c r="J79" s="194"/>
      <c r="K79" s="194"/>
      <c r="L79" s="194"/>
    </row>
    <row r="80" spans="1:12" ht="15" x14ac:dyDescent="0.25">
      <c r="A80" s="30">
        <v>224</v>
      </c>
      <c r="B80" s="117" t="s">
        <v>89</v>
      </c>
      <c r="C80" s="28">
        <v>107374</v>
      </c>
      <c r="D80" s="29">
        <v>420</v>
      </c>
      <c r="E80" s="63">
        <f t="shared" si="1"/>
        <v>3.9115614580811E-3</v>
      </c>
      <c r="F80" s="120" t="s">
        <v>20</v>
      </c>
      <c r="G80" s="9" t="s">
        <v>20</v>
      </c>
      <c r="H80" s="55" t="s">
        <v>20</v>
      </c>
      <c r="J80" s="194"/>
      <c r="K80" s="194"/>
      <c r="L80" s="194"/>
    </row>
    <row r="81" spans="1:12" ht="15" x14ac:dyDescent="0.25">
      <c r="A81" s="30">
        <v>229</v>
      </c>
      <c r="B81" s="117" t="s">
        <v>163</v>
      </c>
      <c r="C81" s="28">
        <v>3325</v>
      </c>
      <c r="D81" s="29">
        <v>0</v>
      </c>
      <c r="E81" s="63">
        <f t="shared" si="1"/>
        <v>0</v>
      </c>
      <c r="F81" s="120"/>
      <c r="G81" s="9"/>
      <c r="H81" s="55"/>
      <c r="J81" s="194"/>
      <c r="K81" s="194"/>
      <c r="L81" s="194"/>
    </row>
    <row r="82" spans="1:12" ht="15" x14ac:dyDescent="0.25">
      <c r="A82" s="30">
        <v>231</v>
      </c>
      <c r="B82" s="117" t="s">
        <v>90</v>
      </c>
      <c r="C82" s="28">
        <v>565878</v>
      </c>
      <c r="D82" s="29">
        <v>3885</v>
      </c>
      <c r="E82" s="63">
        <f t="shared" si="1"/>
        <v>6.8654374264417416E-3</v>
      </c>
      <c r="F82" s="120" t="s">
        <v>20</v>
      </c>
      <c r="G82" s="9" t="s">
        <v>20</v>
      </c>
      <c r="H82" s="55" t="s">
        <v>20</v>
      </c>
      <c r="J82" s="194"/>
      <c r="K82" s="194"/>
      <c r="L82" s="194"/>
    </row>
    <row r="83" spans="1:12" ht="15" x14ac:dyDescent="0.25">
      <c r="A83" s="30">
        <v>232</v>
      </c>
      <c r="B83" s="117" t="s">
        <v>91</v>
      </c>
      <c r="C83" s="28">
        <v>934318</v>
      </c>
      <c r="D83" s="29">
        <v>89834.41</v>
      </c>
      <c r="E83" s="63">
        <f t="shared" si="1"/>
        <v>9.6149715621447945E-2</v>
      </c>
      <c r="F83" s="120" t="s">
        <v>20</v>
      </c>
      <c r="G83" s="9" t="s">
        <v>20</v>
      </c>
      <c r="H83" s="55" t="s">
        <v>20</v>
      </c>
      <c r="J83" s="194"/>
      <c r="K83" s="194"/>
      <c r="L83" s="194"/>
    </row>
    <row r="84" spans="1:12" ht="15" x14ac:dyDescent="0.25">
      <c r="A84" s="30">
        <v>239</v>
      </c>
      <c r="B84" s="117" t="s">
        <v>92</v>
      </c>
      <c r="C84" s="28">
        <v>246365</v>
      </c>
      <c r="D84" s="29">
        <v>6796.3</v>
      </c>
      <c r="E84" s="63">
        <f t="shared" si="1"/>
        <v>2.7586304872851259E-2</v>
      </c>
      <c r="F84" s="120" t="s">
        <v>20</v>
      </c>
      <c r="G84" s="9" t="s">
        <v>20</v>
      </c>
      <c r="H84" s="55" t="s">
        <v>20</v>
      </c>
      <c r="J84" s="194"/>
      <c r="K84" s="194"/>
      <c r="L84" s="194"/>
    </row>
    <row r="85" spans="1:12" ht="15" x14ac:dyDescent="0.25">
      <c r="A85" s="30">
        <v>241</v>
      </c>
      <c r="B85" s="117" t="s">
        <v>93</v>
      </c>
      <c r="C85" s="28">
        <v>1520</v>
      </c>
      <c r="D85" s="29">
        <v>0</v>
      </c>
      <c r="E85" s="63">
        <f t="shared" si="1"/>
        <v>0</v>
      </c>
      <c r="F85" s="121" t="s">
        <v>20</v>
      </c>
      <c r="G85" s="5" t="s">
        <v>20</v>
      </c>
      <c r="H85" s="55" t="s">
        <v>20</v>
      </c>
      <c r="J85" s="194"/>
      <c r="K85" s="194"/>
      <c r="L85" s="194"/>
    </row>
    <row r="86" spans="1:12" ht="15" x14ac:dyDescent="0.25">
      <c r="A86" s="30">
        <v>242</v>
      </c>
      <c r="B86" s="117" t="s">
        <v>94</v>
      </c>
      <c r="C86" s="28">
        <v>15443</v>
      </c>
      <c r="D86" s="29">
        <v>2043.17</v>
      </c>
      <c r="E86" s="63">
        <f t="shared" si="1"/>
        <v>0.1323039564851389</v>
      </c>
      <c r="F86" s="121" t="s">
        <v>20</v>
      </c>
      <c r="G86" s="5" t="s">
        <v>20</v>
      </c>
      <c r="H86" s="55" t="s">
        <v>20</v>
      </c>
      <c r="J86" s="194"/>
      <c r="K86" s="194"/>
      <c r="L86" s="194"/>
    </row>
    <row r="87" spans="1:12" ht="15" x14ac:dyDescent="0.25">
      <c r="A87" s="30">
        <v>243</v>
      </c>
      <c r="B87" s="117" t="s">
        <v>95</v>
      </c>
      <c r="C87" s="28">
        <v>397139</v>
      </c>
      <c r="D87" s="29">
        <v>0</v>
      </c>
      <c r="E87" s="63">
        <f t="shared" si="1"/>
        <v>0</v>
      </c>
      <c r="F87" s="120" t="s">
        <v>20</v>
      </c>
      <c r="G87" s="11" t="s">
        <v>20</v>
      </c>
      <c r="H87" s="55" t="s">
        <v>20</v>
      </c>
      <c r="J87" s="194"/>
      <c r="K87" s="194"/>
      <c r="L87" s="194"/>
    </row>
    <row r="88" spans="1:12" ht="15" x14ac:dyDescent="0.25">
      <c r="A88" s="30">
        <v>244</v>
      </c>
      <c r="B88" s="117" t="s">
        <v>96</v>
      </c>
      <c r="C88" s="28">
        <v>57408</v>
      </c>
      <c r="D88" s="29">
        <v>0</v>
      </c>
      <c r="E88" s="63">
        <f t="shared" si="1"/>
        <v>0</v>
      </c>
      <c r="F88" s="121" t="s">
        <v>20</v>
      </c>
      <c r="G88" s="5" t="s">
        <v>20</v>
      </c>
      <c r="H88" s="55" t="s">
        <v>20</v>
      </c>
      <c r="J88" s="194"/>
      <c r="K88" s="194"/>
      <c r="L88" s="194"/>
    </row>
    <row r="89" spans="1:12" ht="15" x14ac:dyDescent="0.25">
      <c r="A89" s="30">
        <v>249</v>
      </c>
      <c r="B89" s="117" t="s">
        <v>97</v>
      </c>
      <c r="C89" s="28">
        <v>225435</v>
      </c>
      <c r="D89" s="29">
        <v>11786.7</v>
      </c>
      <c r="E89" s="63">
        <f t="shared" si="1"/>
        <v>5.2284250449131681E-2</v>
      </c>
      <c r="F89" s="120" t="s">
        <v>20</v>
      </c>
      <c r="G89" s="9" t="s">
        <v>20</v>
      </c>
      <c r="H89" s="55" t="s">
        <v>20</v>
      </c>
      <c r="J89" s="194"/>
      <c r="K89" s="194"/>
      <c r="L89" s="194"/>
    </row>
    <row r="90" spans="1:12" ht="15" x14ac:dyDescent="0.25">
      <c r="A90" s="30">
        <v>251</v>
      </c>
      <c r="B90" s="117" t="s">
        <v>98</v>
      </c>
      <c r="C90" s="28">
        <v>55100</v>
      </c>
      <c r="D90" s="29">
        <v>0</v>
      </c>
      <c r="E90" s="63">
        <f t="shared" si="1"/>
        <v>0</v>
      </c>
      <c r="F90" s="121" t="s">
        <v>20</v>
      </c>
      <c r="G90" s="5" t="s">
        <v>20</v>
      </c>
      <c r="H90" s="55" t="s">
        <v>20</v>
      </c>
      <c r="J90" s="194"/>
      <c r="K90" s="194"/>
      <c r="L90" s="194"/>
    </row>
    <row r="91" spans="1:12" ht="15" x14ac:dyDescent="0.25">
      <c r="A91" s="30">
        <v>252</v>
      </c>
      <c r="B91" s="117" t="s">
        <v>99</v>
      </c>
      <c r="C91" s="28">
        <v>81000</v>
      </c>
      <c r="D91" s="29">
        <v>0</v>
      </c>
      <c r="E91" s="63">
        <f t="shared" si="1"/>
        <v>0</v>
      </c>
      <c r="F91" s="120" t="s">
        <v>20</v>
      </c>
      <c r="G91" s="11" t="s">
        <v>20</v>
      </c>
      <c r="H91" s="55" t="s">
        <v>20</v>
      </c>
      <c r="J91" s="194"/>
      <c r="K91" s="194"/>
      <c r="L91" s="194"/>
    </row>
    <row r="92" spans="1:12" ht="15" x14ac:dyDescent="0.25">
      <c r="A92" s="30">
        <v>253</v>
      </c>
      <c r="B92" s="117" t="s">
        <v>100</v>
      </c>
      <c r="C92" s="28">
        <v>108602</v>
      </c>
      <c r="D92" s="29">
        <v>0</v>
      </c>
      <c r="E92" s="63">
        <f t="shared" si="1"/>
        <v>0</v>
      </c>
      <c r="F92" s="120" t="s">
        <v>20</v>
      </c>
      <c r="G92" s="11" t="s">
        <v>20</v>
      </c>
      <c r="H92" s="55" t="s">
        <v>20</v>
      </c>
      <c r="J92" s="194"/>
      <c r="K92" s="194"/>
      <c r="L92" s="194"/>
    </row>
    <row r="93" spans="1:12" ht="15" x14ac:dyDescent="0.25">
      <c r="A93" s="30">
        <v>254</v>
      </c>
      <c r="B93" s="117" t="s">
        <v>101</v>
      </c>
      <c r="C93" s="28">
        <v>94905</v>
      </c>
      <c r="D93" s="29">
        <v>0</v>
      </c>
      <c r="E93" s="63">
        <f t="shared" si="1"/>
        <v>0</v>
      </c>
      <c r="F93" s="120" t="s">
        <v>20</v>
      </c>
      <c r="G93" s="11" t="s">
        <v>20</v>
      </c>
      <c r="H93" s="55" t="s">
        <v>20</v>
      </c>
      <c r="J93" s="194"/>
      <c r="K93" s="194"/>
      <c r="L93" s="194"/>
    </row>
    <row r="94" spans="1:12" ht="15" x14ac:dyDescent="0.25">
      <c r="A94" s="30">
        <v>255</v>
      </c>
      <c r="B94" s="117" t="s">
        <v>102</v>
      </c>
      <c r="C94" s="28">
        <v>154175</v>
      </c>
      <c r="D94" s="29">
        <v>5692.51</v>
      </c>
      <c r="E94" s="63">
        <f t="shared" si="1"/>
        <v>3.6922393384141397E-2</v>
      </c>
      <c r="F94" s="120" t="s">
        <v>20</v>
      </c>
      <c r="G94" s="11" t="s">
        <v>20</v>
      </c>
      <c r="H94" s="55" t="s">
        <v>20</v>
      </c>
      <c r="J94" s="194"/>
      <c r="K94" s="194"/>
      <c r="L94" s="194"/>
    </row>
    <row r="95" spans="1:12" ht="15" x14ac:dyDescent="0.25">
      <c r="A95" s="30">
        <v>256</v>
      </c>
      <c r="B95" s="117" t="s">
        <v>103</v>
      </c>
      <c r="C95" s="28">
        <v>62325</v>
      </c>
      <c r="D95" s="29">
        <v>0</v>
      </c>
      <c r="E95" s="63">
        <f t="shared" si="1"/>
        <v>0</v>
      </c>
      <c r="F95" s="121" t="s">
        <v>20</v>
      </c>
      <c r="G95" s="5" t="s">
        <v>20</v>
      </c>
      <c r="H95" s="55" t="s">
        <v>20</v>
      </c>
      <c r="J95" s="194"/>
      <c r="K95" s="194"/>
      <c r="L95" s="194"/>
    </row>
    <row r="96" spans="1:12" ht="15" x14ac:dyDescent="0.25">
      <c r="A96" s="30">
        <v>257</v>
      </c>
      <c r="B96" s="117" t="s">
        <v>104</v>
      </c>
      <c r="C96" s="28">
        <v>20000</v>
      </c>
      <c r="D96" s="29">
        <v>0</v>
      </c>
      <c r="E96" s="63">
        <f t="shared" ref="E96:E139" si="2">D96/C96</f>
        <v>0</v>
      </c>
      <c r="F96" s="120" t="s">
        <v>20</v>
      </c>
      <c r="G96" s="11" t="s">
        <v>20</v>
      </c>
      <c r="H96" s="55" t="s">
        <v>20</v>
      </c>
      <c r="J96" s="194"/>
      <c r="K96" s="194"/>
      <c r="L96" s="194"/>
    </row>
    <row r="97" spans="1:12" ht="15" x14ac:dyDescent="0.25">
      <c r="A97" s="30">
        <v>259</v>
      </c>
      <c r="B97" s="117" t="s">
        <v>105</v>
      </c>
      <c r="C97" s="28">
        <v>143911</v>
      </c>
      <c r="D97" s="29">
        <v>0</v>
      </c>
      <c r="E97" s="63">
        <f t="shared" si="2"/>
        <v>0</v>
      </c>
      <c r="F97" s="120" t="s">
        <v>20</v>
      </c>
      <c r="G97" s="11" t="s">
        <v>20</v>
      </c>
      <c r="H97" s="55" t="s">
        <v>20</v>
      </c>
      <c r="J97" s="194"/>
      <c r="K97" s="194"/>
      <c r="L97" s="194"/>
    </row>
    <row r="98" spans="1:12" ht="15" x14ac:dyDescent="0.25">
      <c r="A98" s="30">
        <v>261</v>
      </c>
      <c r="B98" s="117" t="s">
        <v>106</v>
      </c>
      <c r="C98" s="28">
        <v>56216</v>
      </c>
      <c r="D98" s="29">
        <v>0</v>
      </c>
      <c r="E98" s="63">
        <f t="shared" si="2"/>
        <v>0</v>
      </c>
      <c r="F98" s="121" t="s">
        <v>20</v>
      </c>
      <c r="G98" s="5" t="s">
        <v>20</v>
      </c>
      <c r="H98" s="55" t="s">
        <v>20</v>
      </c>
      <c r="J98" s="194"/>
      <c r="K98" s="194"/>
      <c r="L98" s="194"/>
    </row>
    <row r="99" spans="1:12" ht="15" x14ac:dyDescent="0.25">
      <c r="A99" s="30">
        <v>262</v>
      </c>
      <c r="B99" s="117" t="s">
        <v>107</v>
      </c>
      <c r="C99" s="28">
        <v>201735</v>
      </c>
      <c r="D99" s="29">
        <v>12.3</v>
      </c>
      <c r="E99" s="63">
        <f t="shared" si="2"/>
        <v>6.0971075916425018E-5</v>
      </c>
      <c r="F99" s="121" t="s">
        <v>20</v>
      </c>
      <c r="G99" s="5" t="s">
        <v>20</v>
      </c>
      <c r="H99" s="55" t="s">
        <v>20</v>
      </c>
      <c r="J99" s="194"/>
      <c r="K99" s="194"/>
      <c r="L99" s="194"/>
    </row>
    <row r="100" spans="1:12" ht="15" x14ac:dyDescent="0.25">
      <c r="A100" s="30">
        <v>263</v>
      </c>
      <c r="B100" s="117" t="s">
        <v>108</v>
      </c>
      <c r="C100" s="28">
        <v>154900</v>
      </c>
      <c r="D100" s="29">
        <v>0</v>
      </c>
      <c r="E100" s="63">
        <f t="shared" si="2"/>
        <v>0</v>
      </c>
      <c r="F100" s="121" t="s">
        <v>20</v>
      </c>
      <c r="G100" s="5" t="s">
        <v>20</v>
      </c>
      <c r="H100" s="55" t="s">
        <v>20</v>
      </c>
      <c r="J100" s="194"/>
      <c r="K100" s="194"/>
      <c r="L100" s="194"/>
    </row>
    <row r="101" spans="1:12" ht="15" x14ac:dyDescent="0.25">
      <c r="A101" s="30">
        <v>265</v>
      </c>
      <c r="B101" s="117" t="s">
        <v>109</v>
      </c>
      <c r="C101" s="28">
        <v>435628</v>
      </c>
      <c r="D101" s="29">
        <v>0</v>
      </c>
      <c r="E101" s="63">
        <f t="shared" si="2"/>
        <v>0</v>
      </c>
      <c r="F101" s="120">
        <v>85000</v>
      </c>
      <c r="G101" s="9">
        <v>0</v>
      </c>
      <c r="H101" s="55">
        <f>G101/F101</f>
        <v>0</v>
      </c>
      <c r="J101" s="194"/>
      <c r="K101" s="194"/>
      <c r="L101" s="194"/>
    </row>
    <row r="102" spans="1:12" ht="15" x14ac:dyDescent="0.25">
      <c r="A102" s="30">
        <v>269</v>
      </c>
      <c r="B102" s="117" t="s">
        <v>110</v>
      </c>
      <c r="C102" s="28">
        <v>80482</v>
      </c>
      <c r="D102" s="29">
        <v>0</v>
      </c>
      <c r="E102" s="63">
        <f t="shared" si="2"/>
        <v>0</v>
      </c>
      <c r="F102" s="120" t="s">
        <v>20</v>
      </c>
      <c r="G102" s="9" t="s">
        <v>20</v>
      </c>
      <c r="H102" s="55" t="s">
        <v>20</v>
      </c>
      <c r="J102" s="194"/>
      <c r="K102" s="194"/>
      <c r="L102" s="194"/>
    </row>
    <row r="103" spans="1:12" ht="15" x14ac:dyDescent="0.25">
      <c r="A103" s="30">
        <v>271</v>
      </c>
      <c r="B103" s="117" t="s">
        <v>111</v>
      </c>
      <c r="C103" s="28">
        <v>73785</v>
      </c>
      <c r="D103" s="29">
        <v>4119.58</v>
      </c>
      <c r="E103" s="63">
        <f t="shared" si="2"/>
        <v>5.5832215219895641E-2</v>
      </c>
      <c r="F103" s="120" t="s">
        <v>20</v>
      </c>
      <c r="G103" s="9" t="s">
        <v>20</v>
      </c>
      <c r="H103" s="55" t="s">
        <v>20</v>
      </c>
      <c r="J103" s="194"/>
      <c r="K103" s="194"/>
      <c r="L103" s="194"/>
    </row>
    <row r="104" spans="1:12" ht="15" x14ac:dyDescent="0.25">
      <c r="A104" s="30">
        <v>272</v>
      </c>
      <c r="B104" s="117" t="s">
        <v>112</v>
      </c>
      <c r="C104" s="28">
        <v>56275</v>
      </c>
      <c r="D104" s="29">
        <v>0</v>
      </c>
      <c r="E104" s="63">
        <f t="shared" si="2"/>
        <v>0</v>
      </c>
      <c r="F104" s="122" t="s">
        <v>20</v>
      </c>
      <c r="G104" s="13" t="s">
        <v>20</v>
      </c>
      <c r="H104" s="55" t="s">
        <v>20</v>
      </c>
      <c r="J104" s="194"/>
      <c r="K104" s="194"/>
      <c r="L104" s="194"/>
    </row>
    <row r="105" spans="1:12" ht="15" x14ac:dyDescent="0.25">
      <c r="A105" s="30">
        <v>273</v>
      </c>
      <c r="B105" s="117" t="s">
        <v>113</v>
      </c>
      <c r="C105" s="28">
        <v>202192</v>
      </c>
      <c r="D105" s="29">
        <v>35720.199999999997</v>
      </c>
      <c r="E105" s="63">
        <f t="shared" si="2"/>
        <v>0.17666475429294926</v>
      </c>
      <c r="F105" s="120" t="s">
        <v>20</v>
      </c>
      <c r="G105" s="9" t="s">
        <v>20</v>
      </c>
      <c r="H105" s="55" t="s">
        <v>20</v>
      </c>
      <c r="J105" s="194"/>
      <c r="K105" s="194"/>
      <c r="L105" s="194"/>
    </row>
    <row r="106" spans="1:12" ht="15" x14ac:dyDescent="0.25">
      <c r="A106" s="30">
        <v>274</v>
      </c>
      <c r="B106" s="117" t="s">
        <v>114</v>
      </c>
      <c r="C106" s="28">
        <v>11425</v>
      </c>
      <c r="D106" s="29">
        <v>0</v>
      </c>
      <c r="E106" s="63">
        <f t="shared" si="2"/>
        <v>0</v>
      </c>
      <c r="F106" s="122" t="s">
        <v>20</v>
      </c>
      <c r="G106" s="13" t="s">
        <v>20</v>
      </c>
      <c r="H106" s="55" t="s">
        <v>20</v>
      </c>
      <c r="J106" s="194"/>
      <c r="K106" s="194"/>
      <c r="L106" s="194"/>
    </row>
    <row r="107" spans="1:12" ht="15" x14ac:dyDescent="0.25">
      <c r="A107" s="30">
        <v>275</v>
      </c>
      <c r="B107" s="117" t="s">
        <v>115</v>
      </c>
      <c r="C107" s="28">
        <v>929782</v>
      </c>
      <c r="D107" s="29">
        <v>69735.990000000005</v>
      </c>
      <c r="E107" s="63">
        <f t="shared" si="2"/>
        <v>7.5002516718972845E-2</v>
      </c>
      <c r="F107" s="120" t="s">
        <v>20</v>
      </c>
      <c r="G107" s="9" t="s">
        <v>20</v>
      </c>
      <c r="H107" s="55" t="s">
        <v>20</v>
      </c>
      <c r="J107" s="194"/>
      <c r="K107" s="194"/>
      <c r="L107" s="194"/>
    </row>
    <row r="108" spans="1:12" ht="15" x14ac:dyDescent="0.25">
      <c r="A108" s="30">
        <v>278</v>
      </c>
      <c r="B108" s="117" t="s">
        <v>116</v>
      </c>
      <c r="C108" s="28">
        <v>3325</v>
      </c>
      <c r="D108" s="29">
        <v>0</v>
      </c>
      <c r="E108" s="63">
        <f t="shared" si="2"/>
        <v>0</v>
      </c>
      <c r="F108" s="122" t="s">
        <v>20</v>
      </c>
      <c r="G108" s="13" t="s">
        <v>20</v>
      </c>
      <c r="H108" s="55" t="s">
        <v>20</v>
      </c>
      <c r="J108" s="194"/>
      <c r="K108" s="194"/>
      <c r="L108" s="194"/>
    </row>
    <row r="109" spans="1:12" ht="15" x14ac:dyDescent="0.25">
      <c r="A109" s="30">
        <v>279</v>
      </c>
      <c r="B109" s="117" t="s">
        <v>117</v>
      </c>
      <c r="C109" s="28">
        <v>43645</v>
      </c>
      <c r="D109" s="29">
        <v>184.77</v>
      </c>
      <c r="E109" s="63">
        <f t="shared" si="2"/>
        <v>4.2334746248138388E-3</v>
      </c>
      <c r="F109" s="120" t="s">
        <v>20</v>
      </c>
      <c r="G109" s="9" t="s">
        <v>20</v>
      </c>
      <c r="H109" s="55" t="s">
        <v>20</v>
      </c>
      <c r="J109" s="194"/>
      <c r="K109" s="194"/>
      <c r="L109" s="194"/>
    </row>
    <row r="110" spans="1:12" ht="15.75" thickBot="1" x14ac:dyDescent="0.3">
      <c r="A110" s="128">
        <v>280</v>
      </c>
      <c r="B110" s="129" t="s">
        <v>118</v>
      </c>
      <c r="C110" s="126">
        <v>470952</v>
      </c>
      <c r="D110" s="127">
        <v>2856.77</v>
      </c>
      <c r="E110" s="64">
        <f t="shared" si="2"/>
        <v>6.0659472727581576E-3</v>
      </c>
      <c r="F110" s="130" t="s">
        <v>20</v>
      </c>
      <c r="G110" s="71" t="s">
        <v>20</v>
      </c>
      <c r="H110" s="57" t="s">
        <v>20</v>
      </c>
      <c r="J110" s="194"/>
      <c r="K110" s="194"/>
      <c r="L110" s="194"/>
    </row>
    <row r="111" spans="1:12" ht="15.75" thickBot="1" x14ac:dyDescent="0.3">
      <c r="A111" s="232" t="s">
        <v>9</v>
      </c>
      <c r="B111" s="234"/>
      <c r="C111" s="17">
        <f>SUM(C112:C124)</f>
        <v>5407303</v>
      </c>
      <c r="D111" s="18">
        <f>SUM(D112:D124)</f>
        <v>93883.11</v>
      </c>
      <c r="E111" s="58">
        <f t="shared" si="2"/>
        <v>1.7362280234712202E-2</v>
      </c>
      <c r="F111" s="17">
        <f>SUM(F112:F124)</f>
        <v>9455262</v>
      </c>
      <c r="G111" s="18">
        <f>SUM(G112:G124)</f>
        <v>0</v>
      </c>
      <c r="H111" s="53">
        <f>G111/F111</f>
        <v>0</v>
      </c>
      <c r="J111" s="194"/>
      <c r="K111" s="194"/>
      <c r="L111" s="194"/>
    </row>
    <row r="112" spans="1:12" ht="15" x14ac:dyDescent="0.25">
      <c r="A112" s="90">
        <v>301</v>
      </c>
      <c r="B112" s="75" t="s">
        <v>119</v>
      </c>
      <c r="C112" s="31">
        <v>191030</v>
      </c>
      <c r="D112" s="32">
        <v>0</v>
      </c>
      <c r="E112" s="62">
        <f t="shared" si="2"/>
        <v>0</v>
      </c>
      <c r="F112" s="6" t="s">
        <v>20</v>
      </c>
      <c r="G112" s="7" t="s">
        <v>20</v>
      </c>
      <c r="H112" s="54" t="s">
        <v>20</v>
      </c>
      <c r="J112" s="194"/>
      <c r="K112" s="194"/>
      <c r="L112" s="194"/>
    </row>
    <row r="113" spans="1:12" ht="15" x14ac:dyDescent="0.25">
      <c r="A113" s="30">
        <v>303</v>
      </c>
      <c r="B113" s="66" t="s">
        <v>120</v>
      </c>
      <c r="C113" s="33">
        <v>48450</v>
      </c>
      <c r="D113" s="34">
        <v>0</v>
      </c>
      <c r="E113" s="63">
        <f t="shared" si="2"/>
        <v>0</v>
      </c>
      <c r="F113" s="12" t="s">
        <v>20</v>
      </c>
      <c r="G113" s="13" t="s">
        <v>20</v>
      </c>
      <c r="H113" s="55" t="s">
        <v>20</v>
      </c>
      <c r="J113" s="194"/>
      <c r="K113" s="194"/>
      <c r="L113" s="194"/>
    </row>
    <row r="114" spans="1:12" ht="15" x14ac:dyDescent="0.25">
      <c r="A114" s="30">
        <v>304</v>
      </c>
      <c r="B114" s="66" t="s">
        <v>164</v>
      </c>
      <c r="C114" s="33">
        <v>52725</v>
      </c>
      <c r="D114" s="34">
        <v>0</v>
      </c>
      <c r="E114" s="63">
        <f t="shared" si="2"/>
        <v>0</v>
      </c>
      <c r="F114" s="12"/>
      <c r="G114" s="13"/>
      <c r="H114" s="55"/>
      <c r="J114" s="194"/>
      <c r="K114" s="194"/>
      <c r="L114" s="194"/>
    </row>
    <row r="115" spans="1:12" ht="15" x14ac:dyDescent="0.25">
      <c r="A115" s="30">
        <v>305</v>
      </c>
      <c r="B115" s="66" t="s">
        <v>121</v>
      </c>
      <c r="C115" s="33" t="s">
        <v>20</v>
      </c>
      <c r="D115" s="34" t="s">
        <v>20</v>
      </c>
      <c r="E115" s="63" t="s">
        <v>20</v>
      </c>
      <c r="F115" s="12">
        <v>255000</v>
      </c>
      <c r="G115" s="13">
        <v>0</v>
      </c>
      <c r="H115" s="55">
        <f>G115/F115</f>
        <v>0</v>
      </c>
      <c r="J115" s="194"/>
      <c r="K115" s="194"/>
      <c r="L115" s="194"/>
    </row>
    <row r="116" spans="1:12" ht="15" x14ac:dyDescent="0.25">
      <c r="A116" s="30">
        <v>308</v>
      </c>
      <c r="B116" s="66" t="s">
        <v>144</v>
      </c>
      <c r="C116" s="33">
        <v>9500</v>
      </c>
      <c r="D116" s="34">
        <v>0</v>
      </c>
      <c r="E116" s="63">
        <f t="shared" si="2"/>
        <v>0</v>
      </c>
      <c r="F116" s="12" t="s">
        <v>20</v>
      </c>
      <c r="G116" s="13" t="s">
        <v>20</v>
      </c>
      <c r="H116" s="55" t="s">
        <v>20</v>
      </c>
      <c r="J116" s="194"/>
      <c r="K116" s="194"/>
      <c r="L116" s="194"/>
    </row>
    <row r="117" spans="1:12" ht="15" x14ac:dyDescent="0.25">
      <c r="A117" s="30">
        <v>309</v>
      </c>
      <c r="B117" s="67" t="s">
        <v>145</v>
      </c>
      <c r="C117" s="33">
        <v>6317</v>
      </c>
      <c r="D117" s="35">
        <v>0</v>
      </c>
      <c r="E117" s="63">
        <f t="shared" si="2"/>
        <v>0</v>
      </c>
      <c r="F117" s="8">
        <v>900000</v>
      </c>
      <c r="G117" s="9">
        <v>0</v>
      </c>
      <c r="H117" s="55">
        <f>G118/F118</f>
        <v>0</v>
      </c>
      <c r="J117" s="194"/>
      <c r="K117" s="194"/>
      <c r="L117" s="194"/>
    </row>
    <row r="118" spans="1:12" ht="15" x14ac:dyDescent="0.25">
      <c r="A118" s="30">
        <v>314</v>
      </c>
      <c r="B118" s="66" t="s">
        <v>122</v>
      </c>
      <c r="C118" s="33">
        <v>1252955</v>
      </c>
      <c r="D118" s="34">
        <v>0</v>
      </c>
      <c r="E118" s="63">
        <f t="shared" si="2"/>
        <v>0</v>
      </c>
      <c r="F118" s="8">
        <v>3165000</v>
      </c>
      <c r="G118" s="9">
        <v>0</v>
      </c>
      <c r="H118" s="55">
        <f>G118/F118</f>
        <v>0</v>
      </c>
      <c r="J118" s="194"/>
      <c r="K118" s="194"/>
      <c r="L118" s="194"/>
    </row>
    <row r="119" spans="1:12" ht="15" x14ac:dyDescent="0.25">
      <c r="A119" s="92">
        <v>320</v>
      </c>
      <c r="B119" s="67" t="s">
        <v>123</v>
      </c>
      <c r="C119" s="33">
        <v>8062</v>
      </c>
      <c r="D119" s="34">
        <v>3210</v>
      </c>
      <c r="E119" s="63">
        <f t="shared" si="2"/>
        <v>0.39816422723889855</v>
      </c>
      <c r="F119" s="1" t="s">
        <v>20</v>
      </c>
      <c r="G119" s="2" t="s">
        <v>20</v>
      </c>
      <c r="H119" s="55" t="s">
        <v>20</v>
      </c>
      <c r="J119" s="194"/>
      <c r="K119" s="194"/>
      <c r="L119" s="194"/>
    </row>
    <row r="120" spans="1:12" ht="15" x14ac:dyDescent="0.25">
      <c r="A120" s="108">
        <v>332</v>
      </c>
      <c r="B120" s="67" t="s">
        <v>165</v>
      </c>
      <c r="C120" s="33">
        <v>2660</v>
      </c>
      <c r="D120" s="34">
        <v>0</v>
      </c>
      <c r="E120" s="63">
        <f t="shared" si="2"/>
        <v>0</v>
      </c>
      <c r="F120" s="1"/>
      <c r="G120" s="2"/>
      <c r="H120" s="55"/>
      <c r="J120" s="194"/>
      <c r="K120" s="194"/>
      <c r="L120" s="194"/>
    </row>
    <row r="121" spans="1:12" ht="15" x14ac:dyDescent="0.25">
      <c r="A121" s="92">
        <v>340</v>
      </c>
      <c r="B121" s="67" t="s">
        <v>124</v>
      </c>
      <c r="C121" s="33">
        <v>79882</v>
      </c>
      <c r="D121" s="34">
        <v>431.53</v>
      </c>
      <c r="E121" s="63">
        <f t="shared" si="2"/>
        <v>5.4020930873037729E-3</v>
      </c>
      <c r="F121" s="1" t="s">
        <v>20</v>
      </c>
      <c r="G121" s="2" t="s">
        <v>20</v>
      </c>
      <c r="H121" s="55" t="s">
        <v>20</v>
      </c>
      <c r="J121" s="194"/>
      <c r="K121" s="194"/>
      <c r="L121" s="194"/>
    </row>
    <row r="122" spans="1:12" ht="15" x14ac:dyDescent="0.25">
      <c r="A122" s="92">
        <v>350</v>
      </c>
      <c r="B122" s="67" t="s">
        <v>125</v>
      </c>
      <c r="C122" s="33">
        <v>591506</v>
      </c>
      <c r="D122" s="34">
        <v>5853.41</v>
      </c>
      <c r="E122" s="63">
        <f t="shared" si="2"/>
        <v>9.8957745145442314E-3</v>
      </c>
      <c r="F122" s="8" t="s">
        <v>20</v>
      </c>
      <c r="G122" s="9" t="s">
        <v>20</v>
      </c>
      <c r="H122" s="55" t="s">
        <v>20</v>
      </c>
      <c r="J122" s="194"/>
      <c r="K122" s="194"/>
      <c r="L122" s="194"/>
    </row>
    <row r="123" spans="1:12" ht="15" x14ac:dyDescent="0.25">
      <c r="A123" s="92">
        <v>370</v>
      </c>
      <c r="B123" s="67" t="s">
        <v>126</v>
      </c>
      <c r="C123" s="33">
        <v>524679</v>
      </c>
      <c r="D123" s="34">
        <v>84388.17</v>
      </c>
      <c r="E123" s="63">
        <f t="shared" si="2"/>
        <v>0.16083771220117443</v>
      </c>
      <c r="F123" s="8">
        <v>2615000</v>
      </c>
      <c r="G123" s="9">
        <v>0</v>
      </c>
      <c r="H123" s="55">
        <f t="shared" ref="H123:H129" si="3">G123/F123</f>
        <v>0</v>
      </c>
      <c r="J123" s="194"/>
      <c r="K123" s="194"/>
      <c r="L123" s="194"/>
    </row>
    <row r="124" spans="1:12" ht="15.75" thickBot="1" x14ac:dyDescent="0.3">
      <c r="A124" s="128">
        <v>380</v>
      </c>
      <c r="B124" s="145" t="s">
        <v>127</v>
      </c>
      <c r="C124" s="42">
        <v>2639537</v>
      </c>
      <c r="D124" s="140">
        <v>0</v>
      </c>
      <c r="E124" s="64">
        <f t="shared" si="2"/>
        <v>0</v>
      </c>
      <c r="F124" s="70">
        <v>2520262</v>
      </c>
      <c r="G124" s="71">
        <v>0</v>
      </c>
      <c r="H124" s="57">
        <f t="shared" si="3"/>
        <v>0</v>
      </c>
      <c r="J124" s="194"/>
      <c r="K124" s="194"/>
      <c r="L124" s="194"/>
    </row>
    <row r="125" spans="1:12" ht="15.75" thickBot="1" x14ac:dyDescent="0.3">
      <c r="A125" s="232" t="s">
        <v>10</v>
      </c>
      <c r="B125" s="233"/>
      <c r="C125" s="36">
        <v>0</v>
      </c>
      <c r="D125" s="37">
        <v>0</v>
      </c>
      <c r="E125" s="58" t="s">
        <v>20</v>
      </c>
      <c r="F125" s="36">
        <f>SUM(F126:F127)</f>
        <v>21622500</v>
      </c>
      <c r="G125" s="37">
        <f>SUM(G126:G127)</f>
        <v>0</v>
      </c>
      <c r="H125" s="53">
        <f t="shared" si="3"/>
        <v>0</v>
      </c>
      <c r="J125" s="194"/>
      <c r="K125" s="194"/>
      <c r="L125" s="194"/>
    </row>
    <row r="126" spans="1:12" ht="15" x14ac:dyDescent="0.25">
      <c r="A126" s="90">
        <v>503</v>
      </c>
      <c r="B126" s="133" t="s">
        <v>128</v>
      </c>
      <c r="C126" s="31" t="s">
        <v>20</v>
      </c>
      <c r="D126" s="144" t="s">
        <v>20</v>
      </c>
      <c r="E126" s="62" t="s">
        <v>20</v>
      </c>
      <c r="F126" s="135">
        <v>20000000</v>
      </c>
      <c r="G126" s="136">
        <v>0</v>
      </c>
      <c r="H126" s="54">
        <f t="shared" si="3"/>
        <v>0</v>
      </c>
      <c r="J126" s="194"/>
      <c r="K126" s="194"/>
      <c r="L126" s="194"/>
    </row>
    <row r="127" spans="1:12" ht="15.75" thickBot="1" x14ac:dyDescent="0.3">
      <c r="A127" s="137">
        <v>511</v>
      </c>
      <c r="B127" s="145" t="s">
        <v>129</v>
      </c>
      <c r="C127" s="42" t="s">
        <v>20</v>
      </c>
      <c r="D127" s="43" t="s">
        <v>20</v>
      </c>
      <c r="E127" s="64" t="s">
        <v>20</v>
      </c>
      <c r="F127" s="44">
        <v>1622500</v>
      </c>
      <c r="G127" s="45">
        <v>0</v>
      </c>
      <c r="H127" s="57">
        <f t="shared" si="3"/>
        <v>0</v>
      </c>
      <c r="J127" s="194"/>
      <c r="K127" s="194"/>
      <c r="L127" s="194"/>
    </row>
    <row r="128" spans="1:12" ht="15.75" thickBot="1" x14ac:dyDescent="0.3">
      <c r="A128" s="235" t="s">
        <v>11</v>
      </c>
      <c r="B128" s="252"/>
      <c r="C128" s="123">
        <f>SUM(C129:C139)</f>
        <v>385054890</v>
      </c>
      <c r="D128" s="124">
        <f>SUM(D129:D139)</f>
        <v>15254606.9</v>
      </c>
      <c r="E128" s="125">
        <f t="shared" si="2"/>
        <v>3.9616707373850001E-2</v>
      </c>
      <c r="F128" s="131">
        <f>SUM(F129:F139)</f>
        <v>381451</v>
      </c>
      <c r="G128" s="131">
        <f>SUM(G129:G139)</f>
        <v>0</v>
      </c>
      <c r="H128" s="132">
        <f t="shared" si="3"/>
        <v>0</v>
      </c>
      <c r="J128" s="194"/>
      <c r="K128" s="194"/>
      <c r="L128" s="194"/>
    </row>
    <row r="129" spans="1:12" ht="15" x14ac:dyDescent="0.25">
      <c r="A129" s="90">
        <v>624</v>
      </c>
      <c r="B129" s="133" t="s">
        <v>130</v>
      </c>
      <c r="C129" s="134">
        <v>1400290</v>
      </c>
      <c r="D129" s="32">
        <v>7450</v>
      </c>
      <c r="E129" s="62">
        <f>D129/C129</f>
        <v>5.3203265037956426E-3</v>
      </c>
      <c r="F129" s="135">
        <v>381451</v>
      </c>
      <c r="G129" s="136">
        <v>0</v>
      </c>
      <c r="H129" s="54">
        <f t="shared" si="3"/>
        <v>0</v>
      </c>
      <c r="J129" s="194"/>
      <c r="K129" s="194"/>
      <c r="L129" s="194"/>
    </row>
    <row r="130" spans="1:12" ht="15" x14ac:dyDescent="0.25">
      <c r="A130" s="30">
        <v>631</v>
      </c>
      <c r="B130" s="67" t="s">
        <v>131</v>
      </c>
      <c r="C130" s="82">
        <v>2247000</v>
      </c>
      <c r="D130" s="34">
        <v>0</v>
      </c>
      <c r="E130" s="63">
        <f t="shared" si="2"/>
        <v>0</v>
      </c>
      <c r="F130" s="46" t="s">
        <v>20</v>
      </c>
      <c r="G130" s="47" t="s">
        <v>20</v>
      </c>
      <c r="H130" s="55" t="s">
        <v>20</v>
      </c>
      <c r="J130" s="194"/>
      <c r="K130" s="194"/>
      <c r="L130" s="194"/>
    </row>
    <row r="131" spans="1:12" ht="15" x14ac:dyDescent="0.25">
      <c r="A131" s="30">
        <v>633</v>
      </c>
      <c r="B131" s="67" t="s">
        <v>132</v>
      </c>
      <c r="C131" s="82">
        <v>88500</v>
      </c>
      <c r="D131" s="34">
        <v>0</v>
      </c>
      <c r="E131" s="63">
        <f t="shared" si="2"/>
        <v>0</v>
      </c>
      <c r="F131" s="46" t="s">
        <v>20</v>
      </c>
      <c r="G131" s="47" t="s">
        <v>20</v>
      </c>
      <c r="H131" s="55" t="s">
        <v>20</v>
      </c>
      <c r="J131" s="194"/>
      <c r="K131" s="194"/>
      <c r="L131" s="194"/>
    </row>
    <row r="132" spans="1:12" ht="15" x14ac:dyDescent="0.25">
      <c r="A132" s="30">
        <v>634</v>
      </c>
      <c r="B132" s="67" t="s">
        <v>133</v>
      </c>
      <c r="C132" s="82">
        <v>20000</v>
      </c>
      <c r="D132" s="34">
        <v>0</v>
      </c>
      <c r="E132" s="63">
        <f t="shared" si="2"/>
        <v>0</v>
      </c>
      <c r="F132" s="46" t="s">
        <v>20</v>
      </c>
      <c r="G132" s="47" t="s">
        <v>20</v>
      </c>
      <c r="H132" s="55" t="s">
        <v>20</v>
      </c>
      <c r="J132" s="194"/>
      <c r="K132" s="194"/>
      <c r="L132" s="194"/>
    </row>
    <row r="133" spans="1:12" ht="15" x14ac:dyDescent="0.25">
      <c r="A133" s="30">
        <v>635</v>
      </c>
      <c r="B133" s="67" t="s">
        <v>155</v>
      </c>
      <c r="C133" s="82">
        <v>279045000</v>
      </c>
      <c r="D133" s="34">
        <v>15247156.9</v>
      </c>
      <c r="E133" s="63">
        <f t="shared" si="2"/>
        <v>5.4640494902255907E-2</v>
      </c>
      <c r="F133" s="46" t="s">
        <v>20</v>
      </c>
      <c r="G133" s="47" t="s">
        <v>20</v>
      </c>
      <c r="H133" s="55" t="s">
        <v>20</v>
      </c>
      <c r="J133" s="194"/>
      <c r="K133" s="194"/>
      <c r="L133" s="194"/>
    </row>
    <row r="134" spans="1:12" ht="15" x14ac:dyDescent="0.25">
      <c r="A134" s="30">
        <v>637</v>
      </c>
      <c r="B134" s="67" t="s">
        <v>134</v>
      </c>
      <c r="C134" s="82">
        <v>20000000</v>
      </c>
      <c r="D134" s="34">
        <v>0</v>
      </c>
      <c r="E134" s="63">
        <f t="shared" si="2"/>
        <v>0</v>
      </c>
      <c r="F134" s="46" t="s">
        <v>20</v>
      </c>
      <c r="G134" s="47" t="s">
        <v>20</v>
      </c>
      <c r="H134" s="55" t="s">
        <v>20</v>
      </c>
      <c r="J134" s="194"/>
      <c r="K134" s="194"/>
      <c r="L134" s="194"/>
    </row>
    <row r="135" spans="1:12" ht="15" x14ac:dyDescent="0.25">
      <c r="A135" s="30">
        <v>639</v>
      </c>
      <c r="B135" s="67" t="s">
        <v>135</v>
      </c>
      <c r="C135" s="82">
        <v>1813500</v>
      </c>
      <c r="D135" s="34">
        <v>0</v>
      </c>
      <c r="E135" s="63">
        <f t="shared" si="2"/>
        <v>0</v>
      </c>
      <c r="F135" s="46" t="s">
        <v>20</v>
      </c>
      <c r="G135" s="47" t="s">
        <v>20</v>
      </c>
      <c r="H135" s="55" t="s">
        <v>20</v>
      </c>
      <c r="J135" s="194"/>
      <c r="K135" s="194"/>
      <c r="L135" s="194"/>
    </row>
    <row r="136" spans="1:12" ht="15" x14ac:dyDescent="0.25">
      <c r="A136" s="30">
        <v>648</v>
      </c>
      <c r="B136" s="66" t="s">
        <v>136</v>
      </c>
      <c r="C136" s="82">
        <v>79850100</v>
      </c>
      <c r="D136" s="34">
        <v>0</v>
      </c>
      <c r="E136" s="63">
        <f t="shared" si="2"/>
        <v>0</v>
      </c>
      <c r="F136" s="46" t="s">
        <v>20</v>
      </c>
      <c r="G136" s="47" t="s">
        <v>20</v>
      </c>
      <c r="H136" s="55" t="s">
        <v>20</v>
      </c>
      <c r="J136" s="194"/>
      <c r="K136" s="194"/>
      <c r="L136" s="194"/>
    </row>
    <row r="137" spans="1:12" ht="15" x14ac:dyDescent="0.25">
      <c r="A137" s="30">
        <v>662</v>
      </c>
      <c r="B137" s="66" t="s">
        <v>137</v>
      </c>
      <c r="C137" s="82">
        <v>378300</v>
      </c>
      <c r="D137" s="34">
        <v>0</v>
      </c>
      <c r="E137" s="63">
        <f t="shared" si="2"/>
        <v>0</v>
      </c>
      <c r="F137" s="46" t="s">
        <v>20</v>
      </c>
      <c r="G137" s="47" t="s">
        <v>20</v>
      </c>
      <c r="H137" s="55" t="s">
        <v>20</v>
      </c>
      <c r="J137" s="194"/>
      <c r="K137" s="194"/>
      <c r="L137" s="194"/>
    </row>
    <row r="138" spans="1:12" ht="15" x14ac:dyDescent="0.25">
      <c r="A138" s="30">
        <v>663</v>
      </c>
      <c r="B138" s="66" t="s">
        <v>138</v>
      </c>
      <c r="C138" s="82">
        <v>112200</v>
      </c>
      <c r="D138" s="34">
        <v>0</v>
      </c>
      <c r="E138" s="63">
        <f t="shared" si="2"/>
        <v>0</v>
      </c>
      <c r="F138" s="46" t="s">
        <v>20</v>
      </c>
      <c r="G138" s="47" t="s">
        <v>20</v>
      </c>
      <c r="H138" s="55" t="s">
        <v>20</v>
      </c>
      <c r="J138" s="194"/>
      <c r="K138" s="194"/>
      <c r="L138" s="194"/>
    </row>
    <row r="139" spans="1:12" ht="15.75" thickBot="1" x14ac:dyDescent="0.3">
      <c r="A139" s="137">
        <v>664</v>
      </c>
      <c r="B139" s="138" t="s">
        <v>139</v>
      </c>
      <c r="C139" s="139">
        <v>100000</v>
      </c>
      <c r="D139" s="140">
        <v>0</v>
      </c>
      <c r="E139" s="64">
        <f t="shared" si="2"/>
        <v>0</v>
      </c>
      <c r="F139" s="141" t="s">
        <v>20</v>
      </c>
      <c r="G139" s="142" t="s">
        <v>20</v>
      </c>
      <c r="H139" s="143" t="s">
        <v>20</v>
      </c>
      <c r="J139" s="194"/>
      <c r="K139" s="194"/>
      <c r="L139" s="194"/>
    </row>
    <row r="140" spans="1:12" ht="15.75" thickBot="1" x14ac:dyDescent="0.3">
      <c r="A140" s="226" t="s">
        <v>12</v>
      </c>
      <c r="B140" s="227"/>
      <c r="C140" s="36">
        <f>SUM(C143:C145)</f>
        <v>0</v>
      </c>
      <c r="D140" s="37">
        <f>SUM(D143:D145)</f>
        <v>0</v>
      </c>
      <c r="E140" s="58">
        <v>0</v>
      </c>
      <c r="F140" s="36">
        <f>SUM(F141:F145)</f>
        <v>108208843</v>
      </c>
      <c r="G140" s="37">
        <f>SUM(G141:G145)</f>
        <v>0</v>
      </c>
      <c r="H140" s="53">
        <f t="shared" ref="H140:H145" si="4">G140/F140</f>
        <v>0</v>
      </c>
      <c r="J140" s="194"/>
      <c r="K140" s="194"/>
      <c r="L140" s="194"/>
    </row>
    <row r="141" spans="1:12" s="77" customFormat="1" ht="15" x14ac:dyDescent="0.25">
      <c r="A141" s="93">
        <v>702</v>
      </c>
      <c r="B141" s="76" t="s">
        <v>147</v>
      </c>
      <c r="C141" s="38" t="s">
        <v>20</v>
      </c>
      <c r="D141" s="39" t="s">
        <v>20</v>
      </c>
      <c r="E141" s="85" t="s">
        <v>20</v>
      </c>
      <c r="F141" s="38">
        <v>350000</v>
      </c>
      <c r="G141" s="39">
        <v>0</v>
      </c>
      <c r="H141" s="54">
        <f t="shared" si="4"/>
        <v>0</v>
      </c>
      <c r="J141" s="194"/>
      <c r="K141" s="194"/>
      <c r="L141" s="194"/>
    </row>
    <row r="142" spans="1:12" s="77" customFormat="1" ht="15" x14ac:dyDescent="0.25">
      <c r="A142" s="109">
        <v>713</v>
      </c>
      <c r="B142" s="110" t="s">
        <v>166</v>
      </c>
      <c r="C142" s="111" t="s">
        <v>20</v>
      </c>
      <c r="D142" s="112" t="s">
        <v>20</v>
      </c>
      <c r="E142" s="113" t="s">
        <v>20</v>
      </c>
      <c r="F142" s="111">
        <v>2642851</v>
      </c>
      <c r="G142" s="112">
        <v>0</v>
      </c>
      <c r="H142" s="56">
        <f t="shared" si="4"/>
        <v>0</v>
      </c>
      <c r="J142" s="194"/>
      <c r="K142" s="194"/>
      <c r="L142" s="194"/>
    </row>
    <row r="143" spans="1:12" ht="15" x14ac:dyDescent="0.25">
      <c r="A143" s="94">
        <v>716</v>
      </c>
      <c r="B143" s="78" t="s">
        <v>140</v>
      </c>
      <c r="C143" s="50" t="s">
        <v>20</v>
      </c>
      <c r="D143" s="51" t="s">
        <v>20</v>
      </c>
      <c r="E143" s="86" t="s">
        <v>20</v>
      </c>
      <c r="F143" s="40">
        <v>15000000</v>
      </c>
      <c r="G143" s="41">
        <v>0</v>
      </c>
      <c r="H143" s="56">
        <f t="shared" si="4"/>
        <v>0</v>
      </c>
      <c r="J143" s="194"/>
      <c r="K143" s="194"/>
      <c r="L143" s="194"/>
    </row>
    <row r="144" spans="1:12" ht="15" x14ac:dyDescent="0.25">
      <c r="A144" s="95">
        <v>718</v>
      </c>
      <c r="B144" s="79" t="s">
        <v>136</v>
      </c>
      <c r="C144" s="33" t="s">
        <v>20</v>
      </c>
      <c r="D144" s="35" t="s">
        <v>20</v>
      </c>
      <c r="E144" s="83" t="s">
        <v>20</v>
      </c>
      <c r="F144" s="48">
        <v>37000000</v>
      </c>
      <c r="G144" s="49">
        <v>0</v>
      </c>
      <c r="H144" s="55">
        <f t="shared" si="4"/>
        <v>0</v>
      </c>
      <c r="J144" s="194"/>
      <c r="K144" s="194"/>
      <c r="L144" s="194"/>
    </row>
    <row r="145" spans="1:12" ht="15.75" thickBot="1" x14ac:dyDescent="0.3">
      <c r="A145" s="96">
        <v>721</v>
      </c>
      <c r="B145" s="80" t="s">
        <v>141</v>
      </c>
      <c r="C145" s="42" t="s">
        <v>20</v>
      </c>
      <c r="D145" s="43" t="s">
        <v>20</v>
      </c>
      <c r="E145" s="84" t="s">
        <v>20</v>
      </c>
      <c r="F145" s="44">
        <v>53215992</v>
      </c>
      <c r="G145" s="45">
        <v>0</v>
      </c>
      <c r="H145" s="57">
        <f t="shared" si="4"/>
        <v>0</v>
      </c>
      <c r="J145" s="194"/>
      <c r="K145" s="194"/>
      <c r="L145" s="194"/>
    </row>
    <row r="146" spans="1:12" ht="24.75" customHeight="1" x14ac:dyDescent="0.25">
      <c r="A146" s="97"/>
      <c r="B146" s="88" t="s">
        <v>153</v>
      </c>
      <c r="C146" s="228" t="s">
        <v>150</v>
      </c>
      <c r="D146" s="228"/>
      <c r="E146" s="228"/>
      <c r="F146" s="228"/>
      <c r="G146" s="228"/>
      <c r="H146" s="228"/>
      <c r="J146" s="194"/>
      <c r="K146" s="194"/>
      <c r="L146" s="194"/>
    </row>
    <row r="147" spans="1:12" s="87" customFormat="1" ht="15" customHeight="1" x14ac:dyDescent="0.25">
      <c r="A147" s="229" t="s">
        <v>154</v>
      </c>
      <c r="B147" s="229"/>
      <c r="C147" s="229"/>
      <c r="D147" s="229"/>
      <c r="E147" s="229"/>
      <c r="F147" s="229"/>
      <c r="G147" s="229"/>
      <c r="H147" s="229"/>
      <c r="J147" s="194"/>
      <c r="K147" s="194"/>
      <c r="L147" s="194"/>
    </row>
    <row r="148" spans="1:12" s="87" customFormat="1" ht="15" customHeight="1" x14ac:dyDescent="0.25">
      <c r="A148" s="229"/>
      <c r="B148" s="229"/>
      <c r="C148" s="229"/>
      <c r="D148" s="229"/>
      <c r="E148" s="229"/>
      <c r="F148" s="229"/>
      <c r="G148" s="229"/>
      <c r="H148" s="229"/>
      <c r="J148" s="194"/>
      <c r="K148" s="194"/>
      <c r="L148" s="194"/>
    </row>
    <row r="149" spans="1:12" s="87" customFormat="1" ht="15" customHeight="1" x14ac:dyDescent="0.25">
      <c r="A149" s="229"/>
      <c r="B149" s="229"/>
      <c r="C149" s="229"/>
      <c r="D149" s="229"/>
      <c r="E149" s="229"/>
      <c r="F149" s="229"/>
      <c r="G149" s="229"/>
      <c r="H149" s="229"/>
      <c r="J149" s="194"/>
      <c r="K149" s="194"/>
      <c r="L149" s="194"/>
    </row>
    <row r="150" spans="1:12" s="87" customFormat="1" ht="15" customHeight="1" x14ac:dyDescent="0.25">
      <c r="A150" s="229"/>
      <c r="B150" s="229"/>
      <c r="C150" s="229"/>
      <c r="D150" s="229"/>
      <c r="E150" s="229"/>
      <c r="F150" s="229"/>
      <c r="G150" s="229"/>
      <c r="H150" s="229"/>
      <c r="J150" s="194"/>
      <c r="K150" s="194"/>
      <c r="L150" s="194"/>
    </row>
    <row r="151" spans="1:12" ht="15" x14ac:dyDescent="0.25">
      <c r="A151" s="223" t="s">
        <v>1</v>
      </c>
      <c r="B151" s="223"/>
      <c r="C151" s="223"/>
      <c r="D151" s="223"/>
      <c r="E151" s="223"/>
      <c r="F151" s="223"/>
      <c r="G151" s="223"/>
      <c r="H151" s="223"/>
      <c r="J151" s="194"/>
      <c r="K151" s="194"/>
      <c r="L151" s="194"/>
    </row>
    <row r="152" spans="1:12" ht="15" x14ac:dyDescent="0.25">
      <c r="A152" s="223" t="s">
        <v>2</v>
      </c>
      <c r="B152" s="223"/>
      <c r="C152" s="223"/>
      <c r="D152" s="223"/>
      <c r="E152" s="223"/>
      <c r="F152" s="223"/>
      <c r="G152" s="223"/>
      <c r="H152" s="223"/>
      <c r="J152" s="194"/>
    </row>
    <row r="153" spans="1:12" ht="15" customHeight="1" x14ac:dyDescent="0.25">
      <c r="A153" s="224" t="s">
        <v>157</v>
      </c>
      <c r="B153" s="224"/>
      <c r="C153" s="224"/>
      <c r="D153" s="224"/>
      <c r="E153" s="224"/>
      <c r="F153" s="224"/>
      <c r="G153" s="224"/>
      <c r="H153" s="224"/>
      <c r="J153" s="194"/>
    </row>
    <row r="154" spans="1:12" ht="15" customHeight="1" x14ac:dyDescent="0.25">
      <c r="A154" s="224" t="s">
        <v>14</v>
      </c>
      <c r="B154" s="224"/>
      <c r="C154" s="224"/>
      <c r="D154" s="224"/>
      <c r="E154" s="224"/>
      <c r="F154" s="224"/>
      <c r="G154" s="224"/>
      <c r="H154" s="224"/>
      <c r="J154" s="194"/>
    </row>
    <row r="155" spans="1:12" ht="15" customHeight="1" x14ac:dyDescent="0.25">
      <c r="A155" s="224" t="s">
        <v>159</v>
      </c>
      <c r="B155" s="224"/>
      <c r="C155" s="224"/>
      <c r="D155" s="224"/>
      <c r="E155" s="224"/>
      <c r="F155" s="224"/>
      <c r="G155" s="224"/>
      <c r="H155" s="224"/>
      <c r="J155" s="194"/>
    </row>
    <row r="156" spans="1:12" ht="15" customHeight="1" x14ac:dyDescent="0.25">
      <c r="A156" s="239" t="s">
        <v>3</v>
      </c>
      <c r="B156" s="239"/>
      <c r="C156" s="239"/>
      <c r="D156" s="239"/>
      <c r="E156" s="239"/>
      <c r="F156" s="239"/>
      <c r="G156" s="239"/>
      <c r="H156" s="239"/>
      <c r="J156" s="194"/>
    </row>
    <row r="157" spans="1:12" ht="15" x14ac:dyDescent="0.25">
      <c r="A157" s="222"/>
      <c r="B157" s="222"/>
      <c r="C157" s="222"/>
      <c r="D157" s="222"/>
      <c r="E157" s="222"/>
      <c r="F157" s="222"/>
      <c r="G157" s="222"/>
      <c r="H157" s="222"/>
      <c r="J157" s="194"/>
    </row>
    <row r="158" spans="1:12" ht="15" x14ac:dyDescent="0.25">
      <c r="J158" s="194"/>
    </row>
    <row r="159" spans="1:12" ht="15" x14ac:dyDescent="0.25">
      <c r="J159" s="194"/>
    </row>
    <row r="160" spans="1:12" ht="15" x14ac:dyDescent="0.25">
      <c r="J160" s="194"/>
    </row>
    <row r="161" spans="10:10" ht="15" x14ac:dyDescent="0.25">
      <c r="J161" s="194"/>
    </row>
    <row r="162" spans="10:10" ht="15" x14ac:dyDescent="0.25">
      <c r="J162" s="194"/>
    </row>
    <row r="163" spans="10:10" ht="15" x14ac:dyDescent="0.25">
      <c r="J163" s="194"/>
    </row>
    <row r="164" spans="10:10" ht="15" x14ac:dyDescent="0.25">
      <c r="J164" s="194"/>
    </row>
    <row r="165" spans="10:10" ht="15" x14ac:dyDescent="0.25">
      <c r="J165" s="194"/>
    </row>
    <row r="166" spans="10:10" ht="15" x14ac:dyDescent="0.25">
      <c r="J166" s="194"/>
    </row>
    <row r="167" spans="10:10" ht="15" x14ac:dyDescent="0.25">
      <c r="J167" s="194"/>
    </row>
    <row r="168" spans="10:10" ht="15" x14ac:dyDescent="0.25">
      <c r="J168" s="194"/>
    </row>
    <row r="169" spans="10:10" ht="15" x14ac:dyDescent="0.25">
      <c r="J169" s="194"/>
    </row>
    <row r="170" spans="10:10" ht="15" x14ac:dyDescent="0.25">
      <c r="J170" s="194"/>
    </row>
    <row r="171" spans="10:10" ht="15" x14ac:dyDescent="0.25">
      <c r="J171" s="194"/>
    </row>
    <row r="172" spans="10:10" ht="15" x14ac:dyDescent="0.25">
      <c r="J172" s="194"/>
    </row>
    <row r="173" spans="10:10" ht="15" x14ac:dyDescent="0.25">
      <c r="J173" s="194"/>
    </row>
    <row r="174" spans="10:10" ht="15" x14ac:dyDescent="0.25">
      <c r="J174" s="194"/>
    </row>
    <row r="279" spans="1:8" ht="15" x14ac:dyDescent="0.25">
      <c r="A279" s="250" t="s">
        <v>1</v>
      </c>
      <c r="B279" s="250"/>
      <c r="C279" s="250"/>
      <c r="D279" s="250"/>
      <c r="E279" s="250"/>
      <c r="F279" s="250"/>
      <c r="G279" s="250"/>
      <c r="H279" s="250"/>
    </row>
    <row r="280" spans="1:8" ht="15" x14ac:dyDescent="0.25">
      <c r="A280" s="250" t="s">
        <v>2</v>
      </c>
      <c r="B280" s="250"/>
      <c r="C280" s="250"/>
      <c r="D280" s="250"/>
      <c r="E280" s="250"/>
      <c r="F280" s="250"/>
      <c r="G280" s="250"/>
      <c r="H280" s="250"/>
    </row>
    <row r="281" spans="1:8" ht="15" x14ac:dyDescent="0.2">
      <c r="A281" s="251" t="s">
        <v>156</v>
      </c>
      <c r="B281" s="251"/>
      <c r="C281" s="251"/>
      <c r="D281" s="251"/>
      <c r="E281" s="251"/>
      <c r="F281" s="251"/>
      <c r="G281" s="251"/>
      <c r="H281" s="251"/>
    </row>
    <row r="282" spans="1:8" ht="15" x14ac:dyDescent="0.2">
      <c r="A282" s="251" t="s">
        <v>14</v>
      </c>
      <c r="B282" s="251"/>
      <c r="C282" s="251"/>
      <c r="D282" s="251"/>
      <c r="E282" s="251"/>
      <c r="F282" s="251"/>
      <c r="G282" s="251"/>
      <c r="H282" s="251"/>
    </row>
    <row r="283" spans="1:8" ht="15" x14ac:dyDescent="0.2">
      <c r="A283" s="251" t="s">
        <v>151</v>
      </c>
      <c r="B283" s="251"/>
      <c r="C283" s="251"/>
      <c r="D283" s="251"/>
      <c r="E283" s="251"/>
      <c r="F283" s="251"/>
      <c r="G283" s="251"/>
      <c r="H283" s="251"/>
    </row>
    <row r="284" spans="1:8" ht="15" x14ac:dyDescent="0.2">
      <c r="A284" s="251" t="s">
        <v>167</v>
      </c>
      <c r="B284" s="251"/>
      <c r="C284" s="251"/>
      <c r="D284" s="251"/>
      <c r="E284" s="251"/>
      <c r="F284" s="251"/>
      <c r="G284" s="251"/>
      <c r="H284" s="251"/>
    </row>
    <row r="285" spans="1:8" ht="15" x14ac:dyDescent="0.2">
      <c r="A285" s="239" t="s">
        <v>3</v>
      </c>
      <c r="B285" s="239"/>
      <c r="C285" s="239"/>
      <c r="D285" s="239"/>
      <c r="E285" s="239"/>
      <c r="F285" s="239"/>
      <c r="G285" s="239"/>
      <c r="H285" s="239"/>
    </row>
    <row r="286" spans="1:8" ht="13.5" thickBot="1" x14ac:dyDescent="0.25">
      <c r="A286" s="240"/>
      <c r="B286" s="240"/>
      <c r="C286" s="240"/>
      <c r="D286" s="240"/>
      <c r="E286" s="240"/>
      <c r="F286" s="240"/>
      <c r="G286" s="240"/>
      <c r="H286" s="240"/>
    </row>
    <row r="287" spans="1:8" ht="15" x14ac:dyDescent="0.2">
      <c r="A287" s="241" t="s">
        <v>0</v>
      </c>
      <c r="B287" s="242"/>
      <c r="C287" s="245" t="s">
        <v>15</v>
      </c>
      <c r="D287" s="246"/>
      <c r="E287" s="247"/>
      <c r="F287" s="245" t="s">
        <v>16</v>
      </c>
      <c r="G287" s="246"/>
      <c r="H287" s="247"/>
    </row>
    <row r="288" spans="1:8" ht="30.75" thickBot="1" x14ac:dyDescent="0.25">
      <c r="A288" s="243"/>
      <c r="B288" s="244"/>
      <c r="C288" s="197" t="s">
        <v>4</v>
      </c>
      <c r="D288" s="198" t="s">
        <v>5</v>
      </c>
      <c r="E288" s="199" t="s">
        <v>17</v>
      </c>
      <c r="F288" s="197" t="s">
        <v>4</v>
      </c>
      <c r="G288" s="198" t="s">
        <v>5</v>
      </c>
      <c r="H288" s="199" t="s">
        <v>17</v>
      </c>
    </row>
    <row r="289" spans="1:8" ht="15.75" thickBot="1" x14ac:dyDescent="0.3">
      <c r="A289" s="248" t="s">
        <v>13</v>
      </c>
      <c r="B289" s="249"/>
      <c r="C289" s="14">
        <f>C290+C307+C352+C402+C419+C423+C437</f>
        <v>531710429</v>
      </c>
      <c r="D289" s="15">
        <f>D290+D307+D352+D402+D419+D423+D437</f>
        <v>38995535.090000004</v>
      </c>
      <c r="E289" s="52">
        <f>D289/C289</f>
        <v>7.3339797309110152E-2</v>
      </c>
      <c r="F289" s="14">
        <f>F290+F307+F352+F402+F419+F423+F437</f>
        <v>161131020</v>
      </c>
      <c r="G289" s="16">
        <f>G290+G307+G352+G402+G419+G423+G437</f>
        <v>931526.64</v>
      </c>
      <c r="H289" s="52">
        <f>G289/F289</f>
        <v>5.7811750958940127E-3</v>
      </c>
    </row>
    <row r="290" spans="1:8" ht="15.75" thickBot="1" x14ac:dyDescent="0.3">
      <c r="A290" s="230" t="s">
        <v>6</v>
      </c>
      <c r="B290" s="231"/>
      <c r="C290" s="17">
        <f>SUM(C291:C306)</f>
        <v>77856334</v>
      </c>
      <c r="D290" s="18">
        <f>SUM(D291:D306)</f>
        <v>9792500.9399999976</v>
      </c>
      <c r="E290" s="58">
        <f>D290/C290</f>
        <v>0.12577654812259717</v>
      </c>
      <c r="F290" s="17">
        <f>SUM(F291:F306)</f>
        <v>238787</v>
      </c>
      <c r="G290" s="18">
        <f>SUM(G291:G306)</f>
        <v>18772.72</v>
      </c>
      <c r="H290" s="53">
        <f>G290/F290</f>
        <v>7.8617010138742907E-2</v>
      </c>
    </row>
    <row r="291" spans="1:8" ht="15" x14ac:dyDescent="0.25">
      <c r="A291" s="147" t="s">
        <v>18</v>
      </c>
      <c r="B291" s="75" t="s">
        <v>19</v>
      </c>
      <c r="C291" s="6">
        <v>41278532</v>
      </c>
      <c r="D291" s="7">
        <v>5973749.6799999997</v>
      </c>
      <c r="E291" s="59">
        <f>D291/C291</f>
        <v>0.14471807476099197</v>
      </c>
      <c r="F291" s="19" t="s">
        <v>20</v>
      </c>
      <c r="G291" s="20" t="s">
        <v>20</v>
      </c>
      <c r="H291" s="54" t="s">
        <v>20</v>
      </c>
    </row>
    <row r="292" spans="1:8" ht="15" x14ac:dyDescent="0.25">
      <c r="A292" s="3" t="s">
        <v>21</v>
      </c>
      <c r="B292" s="66" t="s">
        <v>22</v>
      </c>
      <c r="C292" s="8">
        <v>13526148</v>
      </c>
      <c r="D292" s="9">
        <v>1835805.25</v>
      </c>
      <c r="E292" s="60">
        <f>D292/C292</f>
        <v>0.135722694295523</v>
      </c>
      <c r="F292" s="12" t="s">
        <v>20</v>
      </c>
      <c r="G292" s="13" t="s">
        <v>20</v>
      </c>
      <c r="H292" s="55" t="s">
        <v>20</v>
      </c>
    </row>
    <row r="293" spans="1:8" ht="15" x14ac:dyDescent="0.25">
      <c r="A293" s="3" t="s">
        <v>23</v>
      </c>
      <c r="B293" s="67" t="s">
        <v>24</v>
      </c>
      <c r="C293" s="1" t="s">
        <v>20</v>
      </c>
      <c r="D293" s="2" t="s">
        <v>20</v>
      </c>
      <c r="E293" s="61" t="s">
        <v>20</v>
      </c>
      <c r="F293" s="8">
        <v>204000</v>
      </c>
      <c r="G293" s="9">
        <v>15733.33</v>
      </c>
      <c r="H293" s="55">
        <f>G293/F293</f>
        <v>7.712416666666666E-2</v>
      </c>
    </row>
    <row r="294" spans="1:8" ht="15" x14ac:dyDescent="0.25">
      <c r="A294" s="89" t="s">
        <v>25</v>
      </c>
      <c r="B294" s="67" t="s">
        <v>26</v>
      </c>
      <c r="C294" s="8">
        <v>956400</v>
      </c>
      <c r="D294" s="9">
        <v>137000</v>
      </c>
      <c r="E294" s="60">
        <f t="shared" ref="E294:E306" si="5">D294/C294</f>
        <v>0.14324550397323296</v>
      </c>
      <c r="F294" s="4" t="s">
        <v>20</v>
      </c>
      <c r="G294" s="5" t="s">
        <v>20</v>
      </c>
      <c r="H294" s="55" t="s">
        <v>20</v>
      </c>
    </row>
    <row r="295" spans="1:8" ht="15" x14ac:dyDescent="0.25">
      <c r="A295" s="89" t="s">
        <v>27</v>
      </c>
      <c r="B295" s="67" t="s">
        <v>28</v>
      </c>
      <c r="C295" s="8">
        <v>1866700</v>
      </c>
      <c r="D295" s="9">
        <v>557085.07999999996</v>
      </c>
      <c r="E295" s="60">
        <f t="shared" si="5"/>
        <v>0.29843310655166871</v>
      </c>
      <c r="F295" s="8">
        <v>2750</v>
      </c>
      <c r="G295" s="9">
        <v>545.42999999999995</v>
      </c>
      <c r="H295" s="55">
        <f>G295/F295</f>
        <v>0.1983381818181818</v>
      </c>
    </row>
    <row r="296" spans="1:8" ht="15" x14ac:dyDescent="0.25">
      <c r="A296" s="3" t="s">
        <v>29</v>
      </c>
      <c r="B296" s="66" t="s">
        <v>30</v>
      </c>
      <c r="C296" s="8">
        <v>6978518</v>
      </c>
      <c r="D296" s="9">
        <v>1033339.77</v>
      </c>
      <c r="E296" s="60">
        <f t="shared" si="5"/>
        <v>0.14807438628086939</v>
      </c>
      <c r="F296" s="8">
        <v>25286</v>
      </c>
      <c r="G296" s="9">
        <v>1985.96</v>
      </c>
      <c r="H296" s="55">
        <f>G296/F296</f>
        <v>7.8539903503915209E-2</v>
      </c>
    </row>
    <row r="297" spans="1:8" ht="15" x14ac:dyDescent="0.25">
      <c r="A297" s="3" t="s">
        <v>31</v>
      </c>
      <c r="B297" s="66" t="s">
        <v>32</v>
      </c>
      <c r="C297" s="8">
        <v>823533</v>
      </c>
      <c r="D297" s="9">
        <v>117143.44</v>
      </c>
      <c r="E297" s="60">
        <f t="shared" si="5"/>
        <v>0.1422449859325613</v>
      </c>
      <c r="F297" s="8">
        <v>3060</v>
      </c>
      <c r="G297" s="9">
        <v>236</v>
      </c>
      <c r="H297" s="55">
        <f>G297/F297</f>
        <v>7.7124183006535951E-2</v>
      </c>
    </row>
    <row r="298" spans="1:8" ht="15" x14ac:dyDescent="0.25">
      <c r="A298" s="3" t="s">
        <v>33</v>
      </c>
      <c r="B298" s="66" t="s">
        <v>34</v>
      </c>
      <c r="C298" s="8">
        <v>837879</v>
      </c>
      <c r="D298" s="9">
        <v>119198.44</v>
      </c>
      <c r="E298" s="60">
        <f t="shared" si="5"/>
        <v>0.14226211660633575</v>
      </c>
      <c r="F298" s="8">
        <v>3060</v>
      </c>
      <c r="G298" s="9">
        <v>236</v>
      </c>
      <c r="H298" s="55">
        <f>G298/F298</f>
        <v>7.7124183006535951E-2</v>
      </c>
    </row>
    <row r="299" spans="1:8" ht="15" x14ac:dyDescent="0.25">
      <c r="A299" s="3" t="s">
        <v>35</v>
      </c>
      <c r="B299" s="66" t="s">
        <v>149</v>
      </c>
      <c r="C299" s="8">
        <v>164726</v>
      </c>
      <c r="D299" s="9">
        <v>19079.28</v>
      </c>
      <c r="E299" s="60">
        <f t="shared" si="5"/>
        <v>0.11582433859864259</v>
      </c>
      <c r="F299" s="8">
        <v>631</v>
      </c>
      <c r="G299" s="9">
        <v>36</v>
      </c>
      <c r="H299" s="55">
        <f>G299/F299</f>
        <v>5.7052297939778132E-2</v>
      </c>
    </row>
    <row r="300" spans="1:8" ht="15" x14ac:dyDescent="0.25">
      <c r="A300" s="89" t="s">
        <v>36</v>
      </c>
      <c r="B300" s="67" t="s">
        <v>37</v>
      </c>
      <c r="C300" s="8">
        <v>2588000</v>
      </c>
      <c r="D300" s="9">
        <v>100</v>
      </c>
      <c r="E300" s="60">
        <f t="shared" si="5"/>
        <v>3.8639876352395674E-5</v>
      </c>
      <c r="F300" s="4" t="s">
        <v>20</v>
      </c>
      <c r="G300" s="5" t="s">
        <v>20</v>
      </c>
      <c r="H300" s="55" t="s">
        <v>20</v>
      </c>
    </row>
    <row r="301" spans="1:8" ht="15" x14ac:dyDescent="0.25">
      <c r="A301" s="3" t="s">
        <v>38</v>
      </c>
      <c r="B301" s="66" t="s">
        <v>39</v>
      </c>
      <c r="C301" s="8">
        <v>7078715</v>
      </c>
      <c r="D301" s="9">
        <v>0</v>
      </c>
      <c r="E301" s="60">
        <f t="shared" si="5"/>
        <v>0</v>
      </c>
      <c r="F301" s="4" t="s">
        <v>20</v>
      </c>
      <c r="G301" s="5" t="s">
        <v>20</v>
      </c>
      <c r="H301" s="55" t="s">
        <v>20</v>
      </c>
    </row>
    <row r="302" spans="1:8" ht="25.5" x14ac:dyDescent="0.25">
      <c r="A302" s="3" t="s">
        <v>40</v>
      </c>
      <c r="B302" s="21" t="s">
        <v>148</v>
      </c>
      <c r="C302" s="8">
        <v>40000</v>
      </c>
      <c r="D302" s="9">
        <v>0</v>
      </c>
      <c r="E302" s="60">
        <f t="shared" si="5"/>
        <v>0</v>
      </c>
      <c r="F302" s="4" t="s">
        <v>20</v>
      </c>
      <c r="G302" s="5" t="s">
        <v>20</v>
      </c>
      <c r="H302" s="55" t="s">
        <v>20</v>
      </c>
    </row>
    <row r="303" spans="1:8" ht="15" x14ac:dyDescent="0.25">
      <c r="A303" s="3" t="s">
        <v>41</v>
      </c>
      <c r="B303" s="66" t="s">
        <v>42</v>
      </c>
      <c r="C303" s="8">
        <v>15000</v>
      </c>
      <c r="D303" s="9">
        <v>0</v>
      </c>
      <c r="E303" s="60">
        <f t="shared" si="5"/>
        <v>0</v>
      </c>
      <c r="F303" s="4" t="s">
        <v>20</v>
      </c>
      <c r="G303" s="5" t="s">
        <v>20</v>
      </c>
      <c r="H303" s="55" t="s">
        <v>20</v>
      </c>
    </row>
    <row r="304" spans="1:8" ht="15" x14ac:dyDescent="0.25">
      <c r="A304" s="3" t="s">
        <v>43</v>
      </c>
      <c r="B304" s="66" t="s">
        <v>44</v>
      </c>
      <c r="C304" s="8">
        <v>286285</v>
      </c>
      <c r="D304" s="9">
        <v>0</v>
      </c>
      <c r="E304" s="60">
        <f t="shared" si="5"/>
        <v>0</v>
      </c>
      <c r="F304" s="1" t="s">
        <v>20</v>
      </c>
      <c r="G304" s="2" t="s">
        <v>20</v>
      </c>
      <c r="H304" s="55" t="s">
        <v>20</v>
      </c>
    </row>
    <row r="305" spans="1:8" ht="15" x14ac:dyDescent="0.25">
      <c r="A305" s="100" t="s">
        <v>160</v>
      </c>
      <c r="B305" s="102" t="s">
        <v>37</v>
      </c>
      <c r="C305" s="103">
        <v>274374</v>
      </c>
      <c r="D305" s="104">
        <v>0</v>
      </c>
      <c r="E305" s="60">
        <f t="shared" si="5"/>
        <v>0</v>
      </c>
      <c r="F305" s="105" t="s">
        <v>20</v>
      </c>
      <c r="G305" s="106" t="s">
        <v>20</v>
      </c>
      <c r="H305" s="107" t="s">
        <v>20</v>
      </c>
    </row>
    <row r="306" spans="1:8" ht="26.25" thickBot="1" x14ac:dyDescent="0.3">
      <c r="A306" s="68" t="s">
        <v>45</v>
      </c>
      <c r="B306" s="69" t="s">
        <v>152</v>
      </c>
      <c r="C306" s="70">
        <v>1141524</v>
      </c>
      <c r="D306" s="71">
        <v>0</v>
      </c>
      <c r="E306" s="72">
        <f t="shared" si="5"/>
        <v>0</v>
      </c>
      <c r="F306" s="73" t="s">
        <v>20</v>
      </c>
      <c r="G306" s="74" t="s">
        <v>20</v>
      </c>
      <c r="H306" s="57" t="s">
        <v>20</v>
      </c>
    </row>
    <row r="307" spans="1:8" ht="15.75" thickBot="1" x14ac:dyDescent="0.3">
      <c r="A307" s="232" t="s">
        <v>7</v>
      </c>
      <c r="B307" s="233"/>
      <c r="C307" s="17">
        <f>SUM(C308:C351)</f>
        <v>53422964</v>
      </c>
      <c r="D307" s="18">
        <f>SUM(D308:D351)</f>
        <v>4217778.3499999996</v>
      </c>
      <c r="E307" s="58">
        <f>D307/C307</f>
        <v>7.895066155445811E-2</v>
      </c>
      <c r="F307" s="17">
        <f>SUM(F308:F351)</f>
        <v>21056759</v>
      </c>
      <c r="G307" s="18">
        <f>SUM(G308:G351)</f>
        <v>585641.5</v>
      </c>
      <c r="H307" s="53">
        <f>G307/F307</f>
        <v>2.7812518536209679E-2</v>
      </c>
    </row>
    <row r="308" spans="1:8" ht="15" x14ac:dyDescent="0.25">
      <c r="A308" s="90">
        <v>101</v>
      </c>
      <c r="B308" s="75" t="s">
        <v>46</v>
      </c>
      <c r="C308" s="22">
        <v>6455370</v>
      </c>
      <c r="D308" s="23">
        <v>0</v>
      </c>
      <c r="E308" s="62">
        <f t="shared" ref="E308:E378" si="6">D308/C308</f>
        <v>0</v>
      </c>
      <c r="F308" s="6" t="s">
        <v>20</v>
      </c>
      <c r="G308" s="7" t="s">
        <v>20</v>
      </c>
      <c r="H308" s="54" t="s">
        <v>20</v>
      </c>
    </row>
    <row r="309" spans="1:8" ht="15" x14ac:dyDescent="0.25">
      <c r="A309" s="91">
        <v>102</v>
      </c>
      <c r="B309" s="65" t="s">
        <v>142</v>
      </c>
      <c r="C309" s="24">
        <v>274077</v>
      </c>
      <c r="D309" s="25">
        <v>0</v>
      </c>
      <c r="E309" s="63">
        <f t="shared" si="6"/>
        <v>0</v>
      </c>
      <c r="F309" s="26" t="s">
        <v>20</v>
      </c>
      <c r="G309" s="27" t="s">
        <v>20</v>
      </c>
      <c r="H309" s="56" t="s">
        <v>20</v>
      </c>
    </row>
    <row r="310" spans="1:8" ht="15" x14ac:dyDescent="0.25">
      <c r="A310" s="30">
        <v>103</v>
      </c>
      <c r="B310" s="66" t="s">
        <v>47</v>
      </c>
      <c r="C310" s="28">
        <v>212571</v>
      </c>
      <c r="D310" s="29">
        <v>0</v>
      </c>
      <c r="E310" s="63">
        <f t="shared" si="6"/>
        <v>0</v>
      </c>
      <c r="F310" s="8" t="s">
        <v>20</v>
      </c>
      <c r="G310" s="9" t="s">
        <v>20</v>
      </c>
      <c r="H310" s="55" t="s">
        <v>20</v>
      </c>
    </row>
    <row r="311" spans="1:8" ht="15" x14ac:dyDescent="0.25">
      <c r="A311" s="30">
        <v>104</v>
      </c>
      <c r="B311" s="66" t="s">
        <v>48</v>
      </c>
      <c r="C311" s="28">
        <v>172104</v>
      </c>
      <c r="D311" s="29">
        <v>0</v>
      </c>
      <c r="E311" s="63">
        <f t="shared" si="6"/>
        <v>0</v>
      </c>
      <c r="F311" s="4" t="s">
        <v>20</v>
      </c>
      <c r="G311" s="5" t="s">
        <v>20</v>
      </c>
      <c r="H311" s="55" t="s">
        <v>20</v>
      </c>
    </row>
    <row r="312" spans="1:8" ht="15" x14ac:dyDescent="0.25">
      <c r="A312" s="30">
        <v>105</v>
      </c>
      <c r="B312" s="66" t="s">
        <v>49</v>
      </c>
      <c r="C312" s="28">
        <v>314756</v>
      </c>
      <c r="D312" s="29">
        <v>0</v>
      </c>
      <c r="E312" s="63">
        <f t="shared" si="6"/>
        <v>0</v>
      </c>
      <c r="F312" s="8" t="s">
        <v>20</v>
      </c>
      <c r="G312" s="9" t="s">
        <v>20</v>
      </c>
      <c r="H312" s="55" t="s">
        <v>20</v>
      </c>
    </row>
    <row r="313" spans="1:8" ht="15" x14ac:dyDescent="0.25">
      <c r="A313" s="30">
        <v>109</v>
      </c>
      <c r="B313" s="66" t="s">
        <v>50</v>
      </c>
      <c r="C313" s="28">
        <v>433175</v>
      </c>
      <c r="D313" s="29">
        <v>6262</v>
      </c>
      <c r="E313" s="63">
        <f t="shared" si="6"/>
        <v>1.4456051249495007E-2</v>
      </c>
      <c r="F313" s="8" t="s">
        <v>20</v>
      </c>
      <c r="G313" s="9" t="s">
        <v>20</v>
      </c>
      <c r="H313" s="55" t="s">
        <v>20</v>
      </c>
    </row>
    <row r="314" spans="1:8" ht="15" x14ac:dyDescent="0.25">
      <c r="A314" s="30">
        <v>111</v>
      </c>
      <c r="B314" s="66" t="s">
        <v>51</v>
      </c>
      <c r="C314" s="28">
        <v>150000</v>
      </c>
      <c r="D314" s="29">
        <v>14335</v>
      </c>
      <c r="E314" s="63">
        <f t="shared" si="6"/>
        <v>9.5566666666666661E-2</v>
      </c>
      <c r="F314" s="8" t="s">
        <v>20</v>
      </c>
      <c r="G314" s="11" t="s">
        <v>20</v>
      </c>
      <c r="H314" s="55" t="s">
        <v>20</v>
      </c>
    </row>
    <row r="315" spans="1:8" ht="15" x14ac:dyDescent="0.25">
      <c r="A315" s="30">
        <v>112</v>
      </c>
      <c r="B315" s="66" t="s">
        <v>52</v>
      </c>
      <c r="C315" s="28">
        <v>144909</v>
      </c>
      <c r="D315" s="29">
        <v>1653.08</v>
      </c>
      <c r="E315" s="63">
        <f t="shared" si="6"/>
        <v>1.1407711046242814E-2</v>
      </c>
      <c r="F315" s="4" t="s">
        <v>20</v>
      </c>
      <c r="G315" s="5" t="s">
        <v>20</v>
      </c>
      <c r="H315" s="55" t="s">
        <v>20</v>
      </c>
    </row>
    <row r="316" spans="1:8" ht="15" x14ac:dyDescent="0.25">
      <c r="A316" s="30">
        <v>113</v>
      </c>
      <c r="B316" s="66" t="s">
        <v>53</v>
      </c>
      <c r="C316" s="28">
        <v>26125</v>
      </c>
      <c r="D316" s="29">
        <v>0</v>
      </c>
      <c r="E316" s="63">
        <f t="shared" si="6"/>
        <v>0</v>
      </c>
      <c r="F316" s="4" t="s">
        <v>20</v>
      </c>
      <c r="G316" s="5" t="s">
        <v>20</v>
      </c>
      <c r="H316" s="55" t="s">
        <v>20</v>
      </c>
    </row>
    <row r="317" spans="1:8" ht="15" x14ac:dyDescent="0.25">
      <c r="A317" s="30">
        <v>114</v>
      </c>
      <c r="B317" s="66" t="s">
        <v>54</v>
      </c>
      <c r="C317" s="28">
        <v>1235146</v>
      </c>
      <c r="D317" s="29">
        <v>8185.21</v>
      </c>
      <c r="E317" s="63">
        <f t="shared" si="6"/>
        <v>6.6269169798550132E-3</v>
      </c>
      <c r="F317" s="8" t="s">
        <v>20</v>
      </c>
      <c r="G317" s="11" t="s">
        <v>20</v>
      </c>
      <c r="H317" s="55" t="s">
        <v>20</v>
      </c>
    </row>
    <row r="318" spans="1:8" ht="15" x14ac:dyDescent="0.25">
      <c r="A318" s="30">
        <v>115</v>
      </c>
      <c r="B318" s="66" t="s">
        <v>55</v>
      </c>
      <c r="C318" s="28">
        <v>376350</v>
      </c>
      <c r="D318" s="29">
        <v>0</v>
      </c>
      <c r="E318" s="63">
        <f t="shared" si="6"/>
        <v>0</v>
      </c>
      <c r="F318" s="8" t="s">
        <v>20</v>
      </c>
      <c r="G318" s="11" t="s">
        <v>20</v>
      </c>
      <c r="H318" s="55" t="s">
        <v>20</v>
      </c>
    </row>
    <row r="319" spans="1:8" ht="15" x14ac:dyDescent="0.25">
      <c r="A319" s="30">
        <v>116</v>
      </c>
      <c r="B319" s="66" t="s">
        <v>56</v>
      </c>
      <c r="C319" s="28">
        <v>790244</v>
      </c>
      <c r="D319" s="29">
        <v>0</v>
      </c>
      <c r="E319" s="63">
        <f t="shared" si="6"/>
        <v>0</v>
      </c>
      <c r="F319" s="8">
        <v>165690</v>
      </c>
      <c r="G319" s="9">
        <v>0</v>
      </c>
      <c r="H319" s="55">
        <f>G319/F319</f>
        <v>0</v>
      </c>
    </row>
    <row r="320" spans="1:8" ht="15" x14ac:dyDescent="0.25">
      <c r="A320" s="92">
        <v>120</v>
      </c>
      <c r="B320" s="67" t="s">
        <v>57</v>
      </c>
      <c r="C320" s="28">
        <v>509517</v>
      </c>
      <c r="D320" s="29">
        <v>1863.75</v>
      </c>
      <c r="E320" s="63">
        <f t="shared" si="6"/>
        <v>3.6578759884361069E-3</v>
      </c>
      <c r="F320" s="1" t="s">
        <v>20</v>
      </c>
      <c r="G320" s="2" t="s">
        <v>20</v>
      </c>
      <c r="H320" s="55" t="s">
        <v>20</v>
      </c>
    </row>
    <row r="321" spans="1:8" ht="15" x14ac:dyDescent="0.25">
      <c r="A321" s="30">
        <v>131</v>
      </c>
      <c r="B321" s="66" t="s">
        <v>58</v>
      </c>
      <c r="C321" s="28">
        <v>1151433</v>
      </c>
      <c r="D321" s="29">
        <v>0</v>
      </c>
      <c r="E321" s="63">
        <f t="shared" si="6"/>
        <v>0</v>
      </c>
      <c r="F321" s="8" t="s">
        <v>20</v>
      </c>
      <c r="G321" s="11" t="s">
        <v>20</v>
      </c>
      <c r="H321" s="55" t="s">
        <v>20</v>
      </c>
    </row>
    <row r="322" spans="1:8" ht="15" x14ac:dyDescent="0.25">
      <c r="A322" s="30">
        <v>132</v>
      </c>
      <c r="B322" s="66" t="s">
        <v>59</v>
      </c>
      <c r="C322" s="28">
        <v>2193974</v>
      </c>
      <c r="D322" s="29">
        <v>0</v>
      </c>
      <c r="E322" s="63">
        <f t="shared" si="6"/>
        <v>0</v>
      </c>
      <c r="F322" s="8" t="s">
        <v>20</v>
      </c>
      <c r="G322" s="11" t="s">
        <v>20</v>
      </c>
      <c r="H322" s="55" t="s">
        <v>20</v>
      </c>
    </row>
    <row r="323" spans="1:8" ht="15" x14ac:dyDescent="0.25">
      <c r="A323" s="30">
        <v>141</v>
      </c>
      <c r="B323" s="66" t="s">
        <v>60</v>
      </c>
      <c r="C323" s="28">
        <v>986427</v>
      </c>
      <c r="D323" s="29">
        <v>66903</v>
      </c>
      <c r="E323" s="63">
        <f t="shared" si="6"/>
        <v>6.782356930619296E-2</v>
      </c>
      <c r="F323" s="8" t="s">
        <v>20</v>
      </c>
      <c r="G323" s="11" t="s">
        <v>20</v>
      </c>
      <c r="H323" s="55" t="s">
        <v>20</v>
      </c>
    </row>
    <row r="324" spans="1:8" ht="15" x14ac:dyDescent="0.25">
      <c r="A324" s="30">
        <v>142</v>
      </c>
      <c r="B324" s="66" t="s">
        <v>61</v>
      </c>
      <c r="C324" s="28">
        <v>760094</v>
      </c>
      <c r="D324" s="29">
        <v>93200</v>
      </c>
      <c r="E324" s="63">
        <f t="shared" si="6"/>
        <v>0.12261641323310012</v>
      </c>
      <c r="F324" s="8" t="s">
        <v>20</v>
      </c>
      <c r="G324" s="11" t="s">
        <v>20</v>
      </c>
      <c r="H324" s="55" t="s">
        <v>20</v>
      </c>
    </row>
    <row r="325" spans="1:8" ht="15" x14ac:dyDescent="0.25">
      <c r="A325" s="30">
        <v>143</v>
      </c>
      <c r="B325" s="66" t="s">
        <v>62</v>
      </c>
      <c r="C325" s="28">
        <v>397980</v>
      </c>
      <c r="D325" s="29">
        <v>1200</v>
      </c>
      <c r="E325" s="63">
        <f t="shared" si="6"/>
        <v>3.0152268958239109E-3</v>
      </c>
      <c r="F325" s="8" t="s">
        <v>20</v>
      </c>
      <c r="G325" s="11" t="s">
        <v>20</v>
      </c>
      <c r="H325" s="55" t="s">
        <v>20</v>
      </c>
    </row>
    <row r="326" spans="1:8" ht="15" x14ac:dyDescent="0.25">
      <c r="A326" s="30">
        <v>151</v>
      </c>
      <c r="B326" s="66" t="s">
        <v>63</v>
      </c>
      <c r="C326" s="28">
        <v>667094</v>
      </c>
      <c r="D326" s="29">
        <v>6143.97</v>
      </c>
      <c r="E326" s="63">
        <f t="shared" si="6"/>
        <v>9.2100513570801124E-3</v>
      </c>
      <c r="F326" s="8" t="s">
        <v>20</v>
      </c>
      <c r="G326" s="11" t="s">
        <v>20</v>
      </c>
      <c r="H326" s="55" t="s">
        <v>20</v>
      </c>
    </row>
    <row r="327" spans="1:8" ht="15" x14ac:dyDescent="0.25">
      <c r="A327" s="30">
        <v>152</v>
      </c>
      <c r="B327" s="66" t="s">
        <v>64</v>
      </c>
      <c r="C327" s="28">
        <v>457729</v>
      </c>
      <c r="D327" s="29">
        <v>65715</v>
      </c>
      <c r="E327" s="63">
        <f t="shared" si="6"/>
        <v>0.14356748206908454</v>
      </c>
      <c r="F327" s="8" t="s">
        <v>20</v>
      </c>
      <c r="G327" s="11" t="s">
        <v>20</v>
      </c>
      <c r="H327" s="55" t="s">
        <v>20</v>
      </c>
    </row>
    <row r="328" spans="1:8" ht="15" x14ac:dyDescent="0.25">
      <c r="A328" s="30">
        <v>153</v>
      </c>
      <c r="B328" s="66" t="s">
        <v>65</v>
      </c>
      <c r="C328" s="28">
        <v>86400</v>
      </c>
      <c r="D328" s="29">
        <v>79.5</v>
      </c>
      <c r="E328" s="63">
        <f t="shared" si="6"/>
        <v>9.2013888888888885E-4</v>
      </c>
      <c r="F328" s="8" t="s">
        <v>20</v>
      </c>
      <c r="G328" s="11" t="s">
        <v>20</v>
      </c>
      <c r="H328" s="55" t="s">
        <v>20</v>
      </c>
    </row>
    <row r="329" spans="1:8" ht="15" x14ac:dyDescent="0.25">
      <c r="A329" s="30">
        <v>161</v>
      </c>
      <c r="B329" s="66" t="s">
        <v>143</v>
      </c>
      <c r="C329" s="28">
        <v>99250</v>
      </c>
      <c r="D329" s="29">
        <v>0</v>
      </c>
      <c r="E329" s="63">
        <f t="shared" si="6"/>
        <v>0</v>
      </c>
      <c r="F329" s="8" t="s">
        <v>20</v>
      </c>
      <c r="G329" s="11" t="s">
        <v>20</v>
      </c>
      <c r="H329" s="55" t="s">
        <v>20</v>
      </c>
    </row>
    <row r="330" spans="1:8" ht="15" x14ac:dyDescent="0.25">
      <c r="A330" s="30">
        <v>162</v>
      </c>
      <c r="B330" s="66" t="s">
        <v>66</v>
      </c>
      <c r="C330" s="28">
        <v>431333</v>
      </c>
      <c r="D330" s="29">
        <v>8054.3</v>
      </c>
      <c r="E330" s="63">
        <f t="shared" si="6"/>
        <v>1.8673043796788098E-2</v>
      </c>
      <c r="F330" s="4" t="s">
        <v>20</v>
      </c>
      <c r="G330" s="5" t="s">
        <v>20</v>
      </c>
      <c r="H330" s="55" t="s">
        <v>20</v>
      </c>
    </row>
    <row r="331" spans="1:8" ht="15" x14ac:dyDescent="0.25">
      <c r="A331" s="30">
        <v>163</v>
      </c>
      <c r="B331" s="66" t="s">
        <v>67</v>
      </c>
      <c r="C331" s="28">
        <v>5919000</v>
      </c>
      <c r="D331" s="29">
        <v>1800000</v>
      </c>
      <c r="E331" s="63">
        <f t="shared" si="6"/>
        <v>0.30410542321338063</v>
      </c>
      <c r="F331" s="8" t="s">
        <v>20</v>
      </c>
      <c r="G331" s="11" t="s">
        <v>20</v>
      </c>
      <c r="H331" s="55" t="s">
        <v>20</v>
      </c>
    </row>
    <row r="332" spans="1:8" ht="15" x14ac:dyDescent="0.25">
      <c r="A332" s="30">
        <v>164</v>
      </c>
      <c r="B332" s="66" t="s">
        <v>68</v>
      </c>
      <c r="C332" s="28">
        <v>273650</v>
      </c>
      <c r="D332" s="29">
        <v>0</v>
      </c>
      <c r="E332" s="63">
        <f t="shared" si="6"/>
        <v>0</v>
      </c>
      <c r="F332" s="8" t="s">
        <v>20</v>
      </c>
      <c r="G332" s="11" t="s">
        <v>20</v>
      </c>
      <c r="H332" s="55" t="s">
        <v>20</v>
      </c>
    </row>
    <row r="333" spans="1:8" ht="15" x14ac:dyDescent="0.25">
      <c r="A333" s="30">
        <v>165</v>
      </c>
      <c r="B333" s="66" t="s">
        <v>69</v>
      </c>
      <c r="C333" s="28">
        <v>769467</v>
      </c>
      <c r="D333" s="29">
        <v>0</v>
      </c>
      <c r="E333" s="63">
        <f t="shared" si="6"/>
        <v>0</v>
      </c>
      <c r="F333" s="8" t="s">
        <v>20</v>
      </c>
      <c r="G333" s="11" t="s">
        <v>20</v>
      </c>
      <c r="H333" s="55" t="s">
        <v>20</v>
      </c>
    </row>
    <row r="334" spans="1:8" ht="15" x14ac:dyDescent="0.25">
      <c r="A334" s="30">
        <v>166</v>
      </c>
      <c r="B334" s="66" t="s">
        <v>70</v>
      </c>
      <c r="C334" s="28">
        <v>28956</v>
      </c>
      <c r="D334" s="29">
        <v>800</v>
      </c>
      <c r="E334" s="63">
        <f t="shared" si="6"/>
        <v>2.7628125431689458E-2</v>
      </c>
      <c r="F334" s="4" t="s">
        <v>20</v>
      </c>
      <c r="G334" s="5" t="s">
        <v>20</v>
      </c>
      <c r="H334" s="55" t="s">
        <v>20</v>
      </c>
    </row>
    <row r="335" spans="1:8" ht="15" x14ac:dyDescent="0.25">
      <c r="A335" s="30">
        <v>167</v>
      </c>
      <c r="B335" s="66" t="s">
        <v>71</v>
      </c>
      <c r="C335" s="28">
        <v>10500</v>
      </c>
      <c r="D335" s="29">
        <v>0</v>
      </c>
      <c r="E335" s="63">
        <f t="shared" si="6"/>
        <v>0</v>
      </c>
      <c r="F335" s="4" t="s">
        <v>20</v>
      </c>
      <c r="G335" s="5" t="s">
        <v>20</v>
      </c>
      <c r="H335" s="55" t="s">
        <v>20</v>
      </c>
    </row>
    <row r="336" spans="1:8" ht="15" x14ac:dyDescent="0.25">
      <c r="A336" s="30">
        <v>169</v>
      </c>
      <c r="B336" s="66" t="s">
        <v>72</v>
      </c>
      <c r="C336" s="28">
        <v>2074794</v>
      </c>
      <c r="D336" s="29">
        <v>9045.92</v>
      </c>
      <c r="E336" s="63">
        <f t="shared" si="6"/>
        <v>4.3599123575641724E-3</v>
      </c>
      <c r="F336" s="8">
        <v>2797894</v>
      </c>
      <c r="G336" s="9">
        <v>135030</v>
      </c>
      <c r="H336" s="55">
        <f>G336/F336</f>
        <v>4.8261299391613832E-2</v>
      </c>
    </row>
    <row r="337" spans="1:8" ht="15" x14ac:dyDescent="0.25">
      <c r="A337" s="30">
        <v>171</v>
      </c>
      <c r="B337" s="66" t="s">
        <v>73</v>
      </c>
      <c r="C337" s="28">
        <v>6141489</v>
      </c>
      <c r="D337" s="29">
        <v>577950</v>
      </c>
      <c r="E337" s="63">
        <f t="shared" si="6"/>
        <v>9.410584306183728E-2</v>
      </c>
      <c r="F337" s="8">
        <v>12458579</v>
      </c>
      <c r="G337" s="9">
        <v>450611.5</v>
      </c>
      <c r="H337" s="55">
        <f>G337/F337</f>
        <v>3.6168771735524574E-2</v>
      </c>
    </row>
    <row r="338" spans="1:8" ht="15" x14ac:dyDescent="0.25">
      <c r="A338" s="30">
        <v>172</v>
      </c>
      <c r="B338" s="66" t="s">
        <v>74</v>
      </c>
      <c r="C338" s="28">
        <v>53500</v>
      </c>
      <c r="D338" s="29">
        <v>0</v>
      </c>
      <c r="E338" s="63">
        <f t="shared" si="6"/>
        <v>0</v>
      </c>
      <c r="F338" s="1" t="s">
        <v>20</v>
      </c>
      <c r="G338" s="2" t="s">
        <v>20</v>
      </c>
      <c r="H338" s="55" t="s">
        <v>20</v>
      </c>
    </row>
    <row r="339" spans="1:8" ht="15" x14ac:dyDescent="0.25">
      <c r="A339" s="30">
        <v>181</v>
      </c>
      <c r="B339" s="66" t="s">
        <v>75</v>
      </c>
      <c r="C339" s="28">
        <v>2221765</v>
      </c>
      <c r="D339" s="29">
        <v>0</v>
      </c>
      <c r="E339" s="63">
        <f t="shared" si="6"/>
        <v>0</v>
      </c>
      <c r="F339" s="8">
        <v>5150000</v>
      </c>
      <c r="G339" s="9">
        <v>0</v>
      </c>
      <c r="H339" s="55">
        <f>G339/F339</f>
        <v>0</v>
      </c>
    </row>
    <row r="340" spans="1:8" ht="15" x14ac:dyDescent="0.25">
      <c r="A340" s="30">
        <v>182</v>
      </c>
      <c r="B340" s="66" t="s">
        <v>76</v>
      </c>
      <c r="C340" s="28">
        <v>511939</v>
      </c>
      <c r="D340" s="29">
        <v>1218.5999999999999</v>
      </c>
      <c r="E340" s="63">
        <f t="shared" si="6"/>
        <v>2.3803617227833784E-3</v>
      </c>
      <c r="F340" s="8" t="s">
        <v>20</v>
      </c>
      <c r="G340" s="9" t="s">
        <v>20</v>
      </c>
      <c r="H340" s="55" t="s">
        <v>20</v>
      </c>
    </row>
    <row r="341" spans="1:8" ht="15" x14ac:dyDescent="0.25">
      <c r="A341" s="30">
        <v>183</v>
      </c>
      <c r="B341" s="66" t="s">
        <v>77</v>
      </c>
      <c r="C341" s="28">
        <v>51276</v>
      </c>
      <c r="D341" s="29">
        <v>0</v>
      </c>
      <c r="E341" s="63">
        <f t="shared" si="6"/>
        <v>0</v>
      </c>
      <c r="F341" s="1" t="s">
        <v>20</v>
      </c>
      <c r="G341" s="10" t="s">
        <v>20</v>
      </c>
      <c r="H341" s="55" t="s">
        <v>20</v>
      </c>
    </row>
    <row r="342" spans="1:8" ht="15" x14ac:dyDescent="0.25">
      <c r="A342" s="30">
        <v>185</v>
      </c>
      <c r="B342" s="66" t="s">
        <v>78</v>
      </c>
      <c r="C342" s="28">
        <v>5983910</v>
      </c>
      <c r="D342" s="29">
        <v>439535.76</v>
      </c>
      <c r="E342" s="63">
        <f t="shared" si="6"/>
        <v>7.3452936290819879E-2</v>
      </c>
      <c r="F342" s="8">
        <v>139500</v>
      </c>
      <c r="G342" s="9">
        <v>0</v>
      </c>
      <c r="H342" s="55">
        <f>G342/F342</f>
        <v>0</v>
      </c>
    </row>
    <row r="343" spans="1:8" ht="15" x14ac:dyDescent="0.25">
      <c r="A343" s="30">
        <v>189</v>
      </c>
      <c r="B343" s="66" t="s">
        <v>79</v>
      </c>
      <c r="C343" s="28">
        <v>584780</v>
      </c>
      <c r="D343" s="29">
        <v>856</v>
      </c>
      <c r="E343" s="63">
        <f t="shared" si="6"/>
        <v>1.4637983515168097E-3</v>
      </c>
      <c r="F343" s="8" t="s">
        <v>20</v>
      </c>
      <c r="G343" s="11" t="s">
        <v>20</v>
      </c>
      <c r="H343" s="55" t="s">
        <v>20</v>
      </c>
    </row>
    <row r="344" spans="1:8" ht="15" x14ac:dyDescent="0.25">
      <c r="A344" s="30">
        <v>191</v>
      </c>
      <c r="B344" s="66" t="s">
        <v>161</v>
      </c>
      <c r="C344" s="28">
        <v>274365</v>
      </c>
      <c r="D344" s="29">
        <v>8132</v>
      </c>
      <c r="E344" s="63">
        <f t="shared" si="6"/>
        <v>2.9639349042334118E-2</v>
      </c>
      <c r="F344" s="8" t="s">
        <v>20</v>
      </c>
      <c r="G344" s="11" t="s">
        <v>20</v>
      </c>
      <c r="H344" s="55" t="s">
        <v>20</v>
      </c>
    </row>
    <row r="345" spans="1:8" ht="15" x14ac:dyDescent="0.25">
      <c r="A345" s="30">
        <v>193</v>
      </c>
      <c r="B345" s="66" t="s">
        <v>57</v>
      </c>
      <c r="C345" s="28">
        <v>5535</v>
      </c>
      <c r="D345" s="29">
        <v>0</v>
      </c>
      <c r="E345" s="63">
        <f t="shared" si="6"/>
        <v>0</v>
      </c>
      <c r="F345" s="8" t="s">
        <v>20</v>
      </c>
      <c r="G345" s="11" t="s">
        <v>20</v>
      </c>
      <c r="H345" s="55" t="s">
        <v>20</v>
      </c>
    </row>
    <row r="346" spans="1:8" ht="15" x14ac:dyDescent="0.25">
      <c r="A346" s="30">
        <v>194</v>
      </c>
      <c r="B346" s="66" t="s">
        <v>169</v>
      </c>
      <c r="C346" s="28">
        <v>1075</v>
      </c>
      <c r="D346" s="29">
        <v>0</v>
      </c>
      <c r="E346" s="63">
        <f t="shared" si="6"/>
        <v>0</v>
      </c>
      <c r="F346" s="8" t="s">
        <v>20</v>
      </c>
      <c r="G346" s="11" t="s">
        <v>20</v>
      </c>
      <c r="H346" s="55" t="s">
        <v>20</v>
      </c>
    </row>
    <row r="347" spans="1:8" ht="15" x14ac:dyDescent="0.25">
      <c r="A347" s="30">
        <v>195</v>
      </c>
      <c r="B347" s="66" t="s">
        <v>170</v>
      </c>
      <c r="C347" s="28">
        <v>14669</v>
      </c>
      <c r="D347" s="29">
        <v>6149</v>
      </c>
      <c r="E347" s="63">
        <f t="shared" si="6"/>
        <v>0.4191833117458586</v>
      </c>
      <c r="F347" s="8" t="s">
        <v>20</v>
      </c>
      <c r="G347" s="11" t="s">
        <v>20</v>
      </c>
      <c r="H347" s="55" t="s">
        <v>20</v>
      </c>
    </row>
    <row r="348" spans="1:8" ht="15" x14ac:dyDescent="0.25">
      <c r="A348" s="30">
        <v>196</v>
      </c>
      <c r="B348" s="66" t="s">
        <v>171</v>
      </c>
      <c r="C348" s="28">
        <v>19719</v>
      </c>
      <c r="D348" s="29">
        <v>11313.55</v>
      </c>
      <c r="E348" s="63">
        <f t="shared" si="6"/>
        <v>0.57373852629443678</v>
      </c>
      <c r="F348" s="8" t="s">
        <v>20</v>
      </c>
      <c r="G348" s="11" t="s">
        <v>20</v>
      </c>
      <c r="H348" s="55" t="s">
        <v>20</v>
      </c>
    </row>
    <row r="349" spans="1:8" ht="15" x14ac:dyDescent="0.25">
      <c r="A349" s="30">
        <v>197</v>
      </c>
      <c r="B349" s="66" t="s">
        <v>146</v>
      </c>
      <c r="C349" s="28">
        <v>9500442</v>
      </c>
      <c r="D349" s="29">
        <v>981858.71</v>
      </c>
      <c r="E349" s="63">
        <f t="shared" si="6"/>
        <v>0.10334873998493964</v>
      </c>
      <c r="F349" s="8" t="s">
        <v>20</v>
      </c>
      <c r="G349" s="11" t="s">
        <v>20</v>
      </c>
      <c r="H349" s="55" t="s">
        <v>20</v>
      </c>
    </row>
    <row r="350" spans="1:8" ht="15" x14ac:dyDescent="0.25">
      <c r="A350" s="148">
        <v>198</v>
      </c>
      <c r="B350" s="102" t="s">
        <v>73</v>
      </c>
      <c r="C350" s="150">
        <v>491033</v>
      </c>
      <c r="D350" s="151">
        <v>107324</v>
      </c>
      <c r="E350" s="63">
        <f t="shared" si="6"/>
        <v>0.21856779483252653</v>
      </c>
      <c r="F350" s="103">
        <v>345096</v>
      </c>
      <c r="G350" s="152">
        <v>0</v>
      </c>
      <c r="H350" s="107">
        <f>G350/F350</f>
        <v>0</v>
      </c>
    </row>
    <row r="351" spans="1:8" ht="15.75" thickBot="1" x14ac:dyDescent="0.3">
      <c r="A351" s="137">
        <v>199</v>
      </c>
      <c r="B351" s="138" t="s">
        <v>172</v>
      </c>
      <c r="C351" s="126">
        <v>165042</v>
      </c>
      <c r="D351" s="127">
        <v>0</v>
      </c>
      <c r="E351" s="63">
        <f t="shared" si="6"/>
        <v>0</v>
      </c>
      <c r="F351" s="70" t="s">
        <v>20</v>
      </c>
      <c r="G351" s="146" t="s">
        <v>20</v>
      </c>
      <c r="H351" s="57" t="s">
        <v>20</v>
      </c>
    </row>
    <row r="352" spans="1:8" ht="15.75" thickBot="1" x14ac:dyDescent="0.3">
      <c r="A352" s="232" t="s">
        <v>8</v>
      </c>
      <c r="B352" s="234"/>
      <c r="C352" s="123">
        <f>SUM(C353:C401)</f>
        <v>9668398</v>
      </c>
      <c r="D352" s="124">
        <f>SUM(D353:D401)</f>
        <v>445340.51000000007</v>
      </c>
      <c r="E352" s="125">
        <f t="shared" si="6"/>
        <v>4.6061458165044519E-2</v>
      </c>
      <c r="F352" s="17">
        <f>SUM(F353:F401)</f>
        <v>86687</v>
      </c>
      <c r="G352" s="18">
        <f>SUM(G353:G401)</f>
        <v>0</v>
      </c>
      <c r="H352" s="53">
        <f>G352/F352</f>
        <v>0</v>
      </c>
    </row>
    <row r="353" spans="1:8" ht="15" x14ac:dyDescent="0.25">
      <c r="A353" s="90">
        <v>201</v>
      </c>
      <c r="B353" s="114" t="s">
        <v>80</v>
      </c>
      <c r="C353" s="22">
        <v>1025295</v>
      </c>
      <c r="D353" s="23">
        <v>35852.89</v>
      </c>
      <c r="E353" s="62">
        <f t="shared" si="6"/>
        <v>3.4968365202210097E-2</v>
      </c>
      <c r="F353" s="6" t="s">
        <v>20</v>
      </c>
      <c r="G353" s="7" t="s">
        <v>20</v>
      </c>
      <c r="H353" s="54" t="s">
        <v>20</v>
      </c>
    </row>
    <row r="354" spans="1:8" ht="15" x14ac:dyDescent="0.25">
      <c r="A354" s="91">
        <v>202</v>
      </c>
      <c r="B354" s="116" t="s">
        <v>162</v>
      </c>
      <c r="C354" s="28">
        <v>19000</v>
      </c>
      <c r="D354" s="29">
        <v>0</v>
      </c>
      <c r="E354" s="63">
        <f t="shared" si="6"/>
        <v>0</v>
      </c>
      <c r="F354" s="26" t="s">
        <v>20</v>
      </c>
      <c r="G354" s="27" t="s">
        <v>20</v>
      </c>
      <c r="H354" s="56" t="s">
        <v>20</v>
      </c>
    </row>
    <row r="355" spans="1:8" ht="15" x14ac:dyDescent="0.25">
      <c r="A355" s="30">
        <v>203</v>
      </c>
      <c r="B355" s="117" t="s">
        <v>81</v>
      </c>
      <c r="C355" s="28">
        <v>523227</v>
      </c>
      <c r="D355" s="29">
        <v>3053.42</v>
      </c>
      <c r="E355" s="63">
        <f t="shared" si="6"/>
        <v>5.8357462439820578E-3</v>
      </c>
      <c r="F355" s="8" t="s">
        <v>20</v>
      </c>
      <c r="G355" s="9" t="s">
        <v>20</v>
      </c>
      <c r="H355" s="55" t="s">
        <v>20</v>
      </c>
    </row>
    <row r="356" spans="1:8" ht="15" x14ac:dyDescent="0.25">
      <c r="A356" s="30">
        <v>211</v>
      </c>
      <c r="B356" s="117" t="s">
        <v>82</v>
      </c>
      <c r="C356" s="28">
        <v>158554</v>
      </c>
      <c r="D356" s="29">
        <v>11.77</v>
      </c>
      <c r="E356" s="63">
        <f t="shared" si="6"/>
        <v>7.4233384209796023E-5</v>
      </c>
      <c r="F356" s="4" t="s">
        <v>20</v>
      </c>
      <c r="G356" s="5" t="s">
        <v>20</v>
      </c>
      <c r="H356" s="55" t="s">
        <v>20</v>
      </c>
    </row>
    <row r="357" spans="1:8" ht="15" x14ac:dyDescent="0.25">
      <c r="A357" s="30">
        <v>212</v>
      </c>
      <c r="B357" s="117" t="s">
        <v>83</v>
      </c>
      <c r="C357" s="28">
        <v>44049</v>
      </c>
      <c r="D357" s="29">
        <v>392.9</v>
      </c>
      <c r="E357" s="63">
        <f t="shared" si="6"/>
        <v>8.9196122499943242E-3</v>
      </c>
      <c r="F357" s="8" t="s">
        <v>20</v>
      </c>
      <c r="G357" s="9" t="s">
        <v>20</v>
      </c>
      <c r="H357" s="55" t="s">
        <v>20</v>
      </c>
    </row>
    <row r="358" spans="1:8" ht="15" x14ac:dyDescent="0.25">
      <c r="A358" s="30">
        <v>213</v>
      </c>
      <c r="B358" s="117" t="s">
        <v>84</v>
      </c>
      <c r="C358" s="28">
        <v>33397</v>
      </c>
      <c r="D358" s="29">
        <v>0</v>
      </c>
      <c r="E358" s="63">
        <f t="shared" si="6"/>
        <v>0</v>
      </c>
      <c r="F358" s="12" t="s">
        <v>20</v>
      </c>
      <c r="G358" s="13" t="s">
        <v>20</v>
      </c>
      <c r="H358" s="55" t="s">
        <v>20</v>
      </c>
    </row>
    <row r="359" spans="1:8" ht="15" x14ac:dyDescent="0.25">
      <c r="A359" s="30">
        <v>214</v>
      </c>
      <c r="B359" s="117" t="s">
        <v>85</v>
      </c>
      <c r="C359" s="28">
        <v>535236</v>
      </c>
      <c r="D359" s="29">
        <v>4449.6000000000004</v>
      </c>
      <c r="E359" s="63">
        <f t="shared" si="6"/>
        <v>8.3133421518731924E-3</v>
      </c>
      <c r="F359" s="8" t="s">
        <v>20</v>
      </c>
      <c r="G359" s="9" t="s">
        <v>20</v>
      </c>
      <c r="H359" s="55" t="s">
        <v>20</v>
      </c>
    </row>
    <row r="360" spans="1:8" ht="15" x14ac:dyDescent="0.25">
      <c r="A360" s="30">
        <v>221</v>
      </c>
      <c r="B360" s="117" t="s">
        <v>86</v>
      </c>
      <c r="C360" s="28">
        <v>774010</v>
      </c>
      <c r="D360" s="29">
        <v>0</v>
      </c>
      <c r="E360" s="63">
        <f t="shared" si="6"/>
        <v>0</v>
      </c>
      <c r="F360" s="8" t="s">
        <v>20</v>
      </c>
      <c r="G360" s="9" t="s">
        <v>20</v>
      </c>
      <c r="H360" s="55" t="s">
        <v>20</v>
      </c>
    </row>
    <row r="361" spans="1:8" ht="15" x14ac:dyDescent="0.25">
      <c r="A361" s="30">
        <v>222</v>
      </c>
      <c r="B361" s="117" t="s">
        <v>87</v>
      </c>
      <c r="C361" s="28">
        <v>1900</v>
      </c>
      <c r="D361" s="29">
        <v>0</v>
      </c>
      <c r="E361" s="63">
        <f t="shared" si="6"/>
        <v>0</v>
      </c>
      <c r="F361" s="12" t="s">
        <v>20</v>
      </c>
      <c r="G361" s="13" t="s">
        <v>20</v>
      </c>
      <c r="H361" s="55" t="s">
        <v>20</v>
      </c>
    </row>
    <row r="362" spans="1:8" ht="15" x14ac:dyDescent="0.25">
      <c r="A362" s="30">
        <v>223</v>
      </c>
      <c r="B362" s="117" t="s">
        <v>88</v>
      </c>
      <c r="C362" s="28">
        <v>818929</v>
      </c>
      <c r="D362" s="29">
        <v>3998.4</v>
      </c>
      <c r="E362" s="63">
        <f t="shared" si="6"/>
        <v>4.8824745490756829E-3</v>
      </c>
      <c r="F362" s="8" t="s">
        <v>20</v>
      </c>
      <c r="G362" s="9" t="s">
        <v>20</v>
      </c>
      <c r="H362" s="55" t="s">
        <v>20</v>
      </c>
    </row>
    <row r="363" spans="1:8" ht="15" x14ac:dyDescent="0.25">
      <c r="A363" s="30">
        <v>224</v>
      </c>
      <c r="B363" s="117" t="s">
        <v>89</v>
      </c>
      <c r="C363" s="28">
        <v>107374</v>
      </c>
      <c r="D363" s="29">
        <v>1316.15</v>
      </c>
      <c r="E363" s="63">
        <f t="shared" si="6"/>
        <v>1.2257622888222476E-2</v>
      </c>
      <c r="F363" s="8" t="s">
        <v>20</v>
      </c>
      <c r="G363" s="9" t="s">
        <v>20</v>
      </c>
      <c r="H363" s="55" t="s">
        <v>20</v>
      </c>
    </row>
    <row r="364" spans="1:8" ht="15" x14ac:dyDescent="0.25">
      <c r="A364" s="30">
        <v>229</v>
      </c>
      <c r="B364" s="117" t="s">
        <v>163</v>
      </c>
      <c r="C364" s="28">
        <v>3325</v>
      </c>
      <c r="D364" s="29">
        <v>0</v>
      </c>
      <c r="E364" s="63">
        <f t="shared" si="6"/>
        <v>0</v>
      </c>
      <c r="F364" s="8" t="s">
        <v>20</v>
      </c>
      <c r="G364" s="9" t="s">
        <v>20</v>
      </c>
      <c r="H364" s="55" t="s">
        <v>20</v>
      </c>
    </row>
    <row r="365" spans="1:8" ht="15" x14ac:dyDescent="0.25">
      <c r="A365" s="30">
        <v>231</v>
      </c>
      <c r="B365" s="117" t="s">
        <v>90</v>
      </c>
      <c r="C365" s="28">
        <v>566327</v>
      </c>
      <c r="D365" s="29">
        <v>6978.07</v>
      </c>
      <c r="E365" s="63">
        <f t="shared" si="6"/>
        <v>1.2321626904597521E-2</v>
      </c>
      <c r="F365" s="8" t="s">
        <v>20</v>
      </c>
      <c r="G365" s="9" t="s">
        <v>20</v>
      </c>
      <c r="H365" s="55" t="s">
        <v>20</v>
      </c>
    </row>
    <row r="366" spans="1:8" ht="15" x14ac:dyDescent="0.25">
      <c r="A366" s="30">
        <v>232</v>
      </c>
      <c r="B366" s="117" t="s">
        <v>91</v>
      </c>
      <c r="C366" s="28">
        <v>824535</v>
      </c>
      <c r="D366" s="29">
        <v>122057.84</v>
      </c>
      <c r="E366" s="63">
        <f t="shared" si="6"/>
        <v>0.14803233337578151</v>
      </c>
      <c r="F366" s="8" t="s">
        <v>20</v>
      </c>
      <c r="G366" s="9" t="s">
        <v>20</v>
      </c>
      <c r="H366" s="55" t="s">
        <v>20</v>
      </c>
    </row>
    <row r="367" spans="1:8" ht="15" x14ac:dyDescent="0.25">
      <c r="A367" s="30">
        <v>239</v>
      </c>
      <c r="B367" s="117" t="s">
        <v>92</v>
      </c>
      <c r="C367" s="28">
        <v>245056</v>
      </c>
      <c r="D367" s="29">
        <v>25798.09</v>
      </c>
      <c r="E367" s="63">
        <f t="shared" si="6"/>
        <v>0.10527426384173413</v>
      </c>
      <c r="F367" s="8" t="s">
        <v>20</v>
      </c>
      <c r="G367" s="9" t="s">
        <v>20</v>
      </c>
      <c r="H367" s="55" t="s">
        <v>20</v>
      </c>
    </row>
    <row r="368" spans="1:8" ht="15" x14ac:dyDescent="0.25">
      <c r="A368" s="30">
        <v>241</v>
      </c>
      <c r="B368" s="117" t="s">
        <v>93</v>
      </c>
      <c r="C368" s="28">
        <v>1520</v>
      </c>
      <c r="D368" s="29">
        <v>0</v>
      </c>
      <c r="E368" s="63">
        <f t="shared" si="6"/>
        <v>0</v>
      </c>
      <c r="F368" s="4" t="s">
        <v>20</v>
      </c>
      <c r="G368" s="5" t="s">
        <v>20</v>
      </c>
      <c r="H368" s="55" t="s">
        <v>20</v>
      </c>
    </row>
    <row r="369" spans="1:8" ht="15" x14ac:dyDescent="0.25">
      <c r="A369" s="30">
        <v>242</v>
      </c>
      <c r="B369" s="117" t="s">
        <v>94</v>
      </c>
      <c r="C369" s="28">
        <v>15443</v>
      </c>
      <c r="D369" s="29">
        <v>2120</v>
      </c>
      <c r="E369" s="63">
        <f t="shared" si="6"/>
        <v>0.13727902609596582</v>
      </c>
      <c r="F369" s="4" t="s">
        <v>20</v>
      </c>
      <c r="G369" s="5" t="s">
        <v>20</v>
      </c>
      <c r="H369" s="55" t="s">
        <v>20</v>
      </c>
    </row>
    <row r="370" spans="1:8" ht="15" x14ac:dyDescent="0.25">
      <c r="A370" s="30">
        <v>243</v>
      </c>
      <c r="B370" s="117" t="s">
        <v>95</v>
      </c>
      <c r="C370" s="28">
        <v>374991</v>
      </c>
      <c r="D370" s="29">
        <v>0</v>
      </c>
      <c r="E370" s="63">
        <f t="shared" si="6"/>
        <v>0</v>
      </c>
      <c r="F370" s="8" t="s">
        <v>20</v>
      </c>
      <c r="G370" s="11" t="s">
        <v>20</v>
      </c>
      <c r="H370" s="55" t="s">
        <v>20</v>
      </c>
    </row>
    <row r="371" spans="1:8" ht="15" x14ac:dyDescent="0.25">
      <c r="A371" s="30">
        <v>244</v>
      </c>
      <c r="B371" s="117" t="s">
        <v>96</v>
      </c>
      <c r="C371" s="28">
        <v>57408</v>
      </c>
      <c r="D371" s="29">
        <v>0</v>
      </c>
      <c r="E371" s="63">
        <f t="shared" si="6"/>
        <v>0</v>
      </c>
      <c r="F371" s="4" t="s">
        <v>20</v>
      </c>
      <c r="G371" s="5" t="s">
        <v>20</v>
      </c>
      <c r="H371" s="55" t="s">
        <v>20</v>
      </c>
    </row>
    <row r="372" spans="1:8" ht="15" x14ac:dyDescent="0.25">
      <c r="A372" s="30">
        <v>249</v>
      </c>
      <c r="B372" s="117" t="s">
        <v>97</v>
      </c>
      <c r="C372" s="28">
        <v>98381</v>
      </c>
      <c r="D372" s="29">
        <v>12020.64</v>
      </c>
      <c r="E372" s="63">
        <f t="shared" si="6"/>
        <v>0.12218456815848588</v>
      </c>
      <c r="F372" s="8" t="s">
        <v>20</v>
      </c>
      <c r="G372" s="9" t="s">
        <v>20</v>
      </c>
      <c r="H372" s="55" t="s">
        <v>20</v>
      </c>
    </row>
    <row r="373" spans="1:8" ht="15" x14ac:dyDescent="0.25">
      <c r="A373" s="30">
        <v>251</v>
      </c>
      <c r="B373" s="117" t="s">
        <v>98</v>
      </c>
      <c r="C373" s="28">
        <v>115100</v>
      </c>
      <c r="D373" s="29">
        <v>0</v>
      </c>
      <c r="E373" s="63">
        <f t="shared" si="6"/>
        <v>0</v>
      </c>
      <c r="F373" s="4" t="s">
        <v>20</v>
      </c>
      <c r="G373" s="5" t="s">
        <v>20</v>
      </c>
      <c r="H373" s="55" t="s">
        <v>20</v>
      </c>
    </row>
    <row r="374" spans="1:8" ht="15" x14ac:dyDescent="0.25">
      <c r="A374" s="30">
        <v>252</v>
      </c>
      <c r="B374" s="117" t="s">
        <v>99</v>
      </c>
      <c r="C374" s="28">
        <v>129856</v>
      </c>
      <c r="D374" s="29">
        <v>20.54</v>
      </c>
      <c r="E374" s="63">
        <f t="shared" si="6"/>
        <v>1.5817520946278954E-4</v>
      </c>
      <c r="F374" s="8" t="s">
        <v>20</v>
      </c>
      <c r="G374" s="11" t="s">
        <v>20</v>
      </c>
      <c r="H374" s="55" t="s">
        <v>20</v>
      </c>
    </row>
    <row r="375" spans="1:8" ht="15" x14ac:dyDescent="0.25">
      <c r="A375" s="30">
        <v>253</v>
      </c>
      <c r="B375" s="117" t="s">
        <v>100</v>
      </c>
      <c r="C375" s="28">
        <v>128852</v>
      </c>
      <c r="D375" s="29">
        <v>0</v>
      </c>
      <c r="E375" s="63">
        <f t="shared" si="6"/>
        <v>0</v>
      </c>
      <c r="F375" s="8" t="s">
        <v>20</v>
      </c>
      <c r="G375" s="11" t="s">
        <v>20</v>
      </c>
      <c r="H375" s="55" t="s">
        <v>20</v>
      </c>
    </row>
    <row r="376" spans="1:8" ht="15" x14ac:dyDescent="0.25">
      <c r="A376" s="30">
        <v>254</v>
      </c>
      <c r="B376" s="117" t="s">
        <v>101</v>
      </c>
      <c r="C376" s="28">
        <v>95045</v>
      </c>
      <c r="D376" s="29">
        <v>328.32</v>
      </c>
      <c r="E376" s="63">
        <f t="shared" si="6"/>
        <v>3.454363722447262E-3</v>
      </c>
      <c r="F376" s="8" t="s">
        <v>20</v>
      </c>
      <c r="G376" s="11" t="s">
        <v>20</v>
      </c>
      <c r="H376" s="55" t="s">
        <v>20</v>
      </c>
    </row>
    <row r="377" spans="1:8" ht="15" x14ac:dyDescent="0.25">
      <c r="A377" s="30">
        <v>255</v>
      </c>
      <c r="B377" s="117" t="s">
        <v>102</v>
      </c>
      <c r="C377" s="28">
        <v>153084</v>
      </c>
      <c r="D377" s="29">
        <v>6676.81</v>
      </c>
      <c r="E377" s="63">
        <f t="shared" si="6"/>
        <v>4.3615335371430065E-2</v>
      </c>
      <c r="F377" s="8" t="s">
        <v>20</v>
      </c>
      <c r="G377" s="11" t="s">
        <v>20</v>
      </c>
      <c r="H377" s="55" t="s">
        <v>20</v>
      </c>
    </row>
    <row r="378" spans="1:8" ht="15" x14ac:dyDescent="0.25">
      <c r="A378" s="30">
        <v>256</v>
      </c>
      <c r="B378" s="117" t="s">
        <v>103</v>
      </c>
      <c r="C378" s="28">
        <v>62325</v>
      </c>
      <c r="D378" s="29">
        <v>223.23</v>
      </c>
      <c r="E378" s="63">
        <f t="shared" si="6"/>
        <v>3.5817087845968713E-3</v>
      </c>
      <c r="F378" s="4" t="s">
        <v>20</v>
      </c>
      <c r="G378" s="5" t="s">
        <v>20</v>
      </c>
      <c r="H378" s="55" t="s">
        <v>20</v>
      </c>
    </row>
    <row r="379" spans="1:8" ht="15" x14ac:dyDescent="0.25">
      <c r="A379" s="30">
        <v>257</v>
      </c>
      <c r="B379" s="117" t="s">
        <v>104</v>
      </c>
      <c r="C379" s="28">
        <v>20000</v>
      </c>
      <c r="D379" s="29">
        <v>4.5199999999999996</v>
      </c>
      <c r="E379" s="63">
        <f t="shared" ref="E379:E436" si="7">D379/C379</f>
        <v>2.2599999999999999E-4</v>
      </c>
      <c r="F379" s="8" t="s">
        <v>20</v>
      </c>
      <c r="G379" s="11" t="s">
        <v>20</v>
      </c>
      <c r="H379" s="55" t="s">
        <v>20</v>
      </c>
    </row>
    <row r="380" spans="1:8" ht="15" x14ac:dyDescent="0.25">
      <c r="A380" s="30">
        <v>259</v>
      </c>
      <c r="B380" s="117" t="s">
        <v>105</v>
      </c>
      <c r="C380" s="28">
        <v>143911</v>
      </c>
      <c r="D380" s="29">
        <v>3357.22</v>
      </c>
      <c r="E380" s="63">
        <f t="shared" si="7"/>
        <v>2.3328446053463597E-2</v>
      </c>
      <c r="F380" s="8" t="s">
        <v>20</v>
      </c>
      <c r="G380" s="11" t="s">
        <v>20</v>
      </c>
      <c r="H380" s="55" t="s">
        <v>20</v>
      </c>
    </row>
    <row r="381" spans="1:8" ht="15" x14ac:dyDescent="0.25">
      <c r="A381" s="30">
        <v>261</v>
      </c>
      <c r="B381" s="117" t="s">
        <v>106</v>
      </c>
      <c r="C381" s="28">
        <v>56216</v>
      </c>
      <c r="D381" s="29">
        <v>0</v>
      </c>
      <c r="E381" s="63">
        <f t="shared" si="7"/>
        <v>0</v>
      </c>
      <c r="F381" s="4" t="s">
        <v>20</v>
      </c>
      <c r="G381" s="5" t="s">
        <v>20</v>
      </c>
      <c r="H381" s="55" t="s">
        <v>20</v>
      </c>
    </row>
    <row r="382" spans="1:8" ht="15" x14ac:dyDescent="0.25">
      <c r="A382" s="30">
        <v>262</v>
      </c>
      <c r="B382" s="117" t="s">
        <v>107</v>
      </c>
      <c r="C382" s="28">
        <v>140515</v>
      </c>
      <c r="D382" s="29">
        <v>12.3</v>
      </c>
      <c r="E382" s="63">
        <f t="shared" si="7"/>
        <v>8.7535138597302778E-5</v>
      </c>
      <c r="F382" s="4" t="s">
        <v>20</v>
      </c>
      <c r="G382" s="5" t="s">
        <v>20</v>
      </c>
      <c r="H382" s="55" t="s">
        <v>20</v>
      </c>
    </row>
    <row r="383" spans="1:8" ht="15" x14ac:dyDescent="0.25">
      <c r="A383" s="30">
        <v>263</v>
      </c>
      <c r="B383" s="117" t="s">
        <v>108</v>
      </c>
      <c r="C383" s="28">
        <v>154900</v>
      </c>
      <c r="D383" s="29">
        <v>55.64</v>
      </c>
      <c r="E383" s="63">
        <f t="shared" si="7"/>
        <v>3.5919948353776629E-4</v>
      </c>
      <c r="F383" s="4" t="s">
        <v>20</v>
      </c>
      <c r="G383" s="5" t="s">
        <v>20</v>
      </c>
      <c r="H383" s="55" t="s">
        <v>20</v>
      </c>
    </row>
    <row r="384" spans="1:8" ht="15" x14ac:dyDescent="0.25">
      <c r="A384" s="30">
        <v>265</v>
      </c>
      <c r="B384" s="117" t="s">
        <v>109</v>
      </c>
      <c r="C384" s="28">
        <v>434222</v>
      </c>
      <c r="D384" s="29">
        <v>0</v>
      </c>
      <c r="E384" s="63">
        <f t="shared" si="7"/>
        <v>0</v>
      </c>
      <c r="F384" s="8">
        <v>86687</v>
      </c>
      <c r="G384" s="9">
        <v>0</v>
      </c>
      <c r="H384" s="55">
        <f>G384/F384</f>
        <v>0</v>
      </c>
    </row>
    <row r="385" spans="1:8" ht="15" x14ac:dyDescent="0.25">
      <c r="A385" s="30">
        <v>269</v>
      </c>
      <c r="B385" s="117" t="s">
        <v>110</v>
      </c>
      <c r="C385" s="28">
        <v>85482</v>
      </c>
      <c r="D385" s="29">
        <v>4285.03</v>
      </c>
      <c r="E385" s="63">
        <f t="shared" si="7"/>
        <v>5.0127863175873283E-2</v>
      </c>
      <c r="F385" s="8" t="s">
        <v>20</v>
      </c>
      <c r="G385" s="9" t="s">
        <v>20</v>
      </c>
      <c r="H385" s="55" t="s">
        <v>20</v>
      </c>
    </row>
    <row r="386" spans="1:8" ht="15" x14ac:dyDescent="0.25">
      <c r="A386" s="30">
        <v>271</v>
      </c>
      <c r="B386" s="117" t="s">
        <v>111</v>
      </c>
      <c r="C386" s="28">
        <v>74785</v>
      </c>
      <c r="D386" s="29">
        <v>6166.79</v>
      </c>
      <c r="E386" s="63">
        <f t="shared" si="7"/>
        <v>8.2460252724476837E-2</v>
      </c>
      <c r="F386" s="8" t="s">
        <v>20</v>
      </c>
      <c r="G386" s="9" t="s">
        <v>20</v>
      </c>
      <c r="H386" s="55" t="s">
        <v>20</v>
      </c>
    </row>
    <row r="387" spans="1:8" ht="15" x14ac:dyDescent="0.25">
      <c r="A387" s="30">
        <v>272</v>
      </c>
      <c r="B387" s="117" t="s">
        <v>112</v>
      </c>
      <c r="C387" s="28">
        <v>56275</v>
      </c>
      <c r="D387" s="29">
        <v>306.94</v>
      </c>
      <c r="E387" s="63">
        <f t="shared" si="7"/>
        <v>5.4542869835628605E-3</v>
      </c>
      <c r="F387" s="12" t="s">
        <v>20</v>
      </c>
      <c r="G387" s="13" t="s">
        <v>20</v>
      </c>
      <c r="H387" s="55" t="s">
        <v>20</v>
      </c>
    </row>
    <row r="388" spans="1:8" ht="15" x14ac:dyDescent="0.25">
      <c r="A388" s="30">
        <v>273</v>
      </c>
      <c r="B388" s="117" t="s">
        <v>113</v>
      </c>
      <c r="C388" s="28">
        <v>202442</v>
      </c>
      <c r="D388" s="29">
        <v>39295.879999999997</v>
      </c>
      <c r="E388" s="63">
        <f t="shared" si="7"/>
        <v>0.19410932514004009</v>
      </c>
      <c r="F388" s="8" t="s">
        <v>20</v>
      </c>
      <c r="G388" s="9" t="s">
        <v>20</v>
      </c>
      <c r="H388" s="55" t="s">
        <v>20</v>
      </c>
    </row>
    <row r="389" spans="1:8" ht="15" x14ac:dyDescent="0.25">
      <c r="A389" s="30">
        <v>274</v>
      </c>
      <c r="B389" s="117" t="s">
        <v>114</v>
      </c>
      <c r="C389" s="28">
        <v>11425</v>
      </c>
      <c r="D389" s="29">
        <v>2182.8000000000002</v>
      </c>
      <c r="E389" s="63">
        <f t="shared" si="7"/>
        <v>0.191054704595186</v>
      </c>
      <c r="F389" s="12" t="s">
        <v>20</v>
      </c>
      <c r="G389" s="13" t="s">
        <v>20</v>
      </c>
      <c r="H389" s="55" t="s">
        <v>20</v>
      </c>
    </row>
    <row r="390" spans="1:8" ht="15" x14ac:dyDescent="0.25">
      <c r="A390" s="30">
        <v>275</v>
      </c>
      <c r="B390" s="117" t="s">
        <v>115</v>
      </c>
      <c r="C390" s="28">
        <v>851795</v>
      </c>
      <c r="D390" s="29">
        <v>140866.71</v>
      </c>
      <c r="E390" s="63">
        <f t="shared" si="7"/>
        <v>0.16537630533168191</v>
      </c>
      <c r="F390" s="8" t="s">
        <v>20</v>
      </c>
      <c r="G390" s="9" t="s">
        <v>20</v>
      </c>
      <c r="H390" s="55" t="s">
        <v>20</v>
      </c>
    </row>
    <row r="391" spans="1:8" ht="15" x14ac:dyDescent="0.25">
      <c r="A391" s="30">
        <v>278</v>
      </c>
      <c r="B391" s="117" t="s">
        <v>116</v>
      </c>
      <c r="C391" s="28">
        <v>3325</v>
      </c>
      <c r="D391" s="29">
        <v>0</v>
      </c>
      <c r="E391" s="63">
        <f t="shared" si="7"/>
        <v>0</v>
      </c>
      <c r="F391" s="12" t="s">
        <v>20</v>
      </c>
      <c r="G391" s="13" t="s">
        <v>20</v>
      </c>
      <c r="H391" s="55" t="s">
        <v>20</v>
      </c>
    </row>
    <row r="392" spans="1:8" ht="15" x14ac:dyDescent="0.25">
      <c r="A392" s="30">
        <v>279</v>
      </c>
      <c r="B392" s="117" t="s">
        <v>117</v>
      </c>
      <c r="C392" s="28">
        <v>45685</v>
      </c>
      <c r="D392" s="29">
        <v>217.21</v>
      </c>
      <c r="E392" s="63">
        <f t="shared" si="7"/>
        <v>4.7545146109226229E-3</v>
      </c>
      <c r="F392" s="8" t="s">
        <v>20</v>
      </c>
      <c r="G392" s="9" t="s">
        <v>20</v>
      </c>
      <c r="H392" s="55" t="s">
        <v>20</v>
      </c>
    </row>
    <row r="393" spans="1:8" ht="15" x14ac:dyDescent="0.25">
      <c r="A393" s="154">
        <v>280</v>
      </c>
      <c r="B393" s="153" t="s">
        <v>118</v>
      </c>
      <c r="C393" s="150">
        <v>469599</v>
      </c>
      <c r="D393" s="151">
        <v>21094.97</v>
      </c>
      <c r="E393" s="63">
        <f t="shared" si="7"/>
        <v>4.4921241314398029E-2</v>
      </c>
      <c r="F393" s="103" t="s">
        <v>20</v>
      </c>
      <c r="G393" s="104" t="s">
        <v>20</v>
      </c>
      <c r="H393" s="107" t="s">
        <v>20</v>
      </c>
    </row>
    <row r="394" spans="1:8" ht="15" x14ac:dyDescent="0.25">
      <c r="A394" s="155">
        <v>291</v>
      </c>
      <c r="B394" s="153" t="s">
        <v>173</v>
      </c>
      <c r="C394" s="150">
        <v>331</v>
      </c>
      <c r="D394" s="151">
        <v>112</v>
      </c>
      <c r="E394" s="63">
        <f t="shared" si="7"/>
        <v>0.33836858006042297</v>
      </c>
      <c r="F394" s="103" t="s">
        <v>20</v>
      </c>
      <c r="G394" s="104" t="s">
        <v>20</v>
      </c>
      <c r="H394" s="107" t="s">
        <v>20</v>
      </c>
    </row>
    <row r="395" spans="1:8" ht="15" x14ac:dyDescent="0.25">
      <c r="A395" s="155">
        <v>292</v>
      </c>
      <c r="B395" s="153" t="s">
        <v>174</v>
      </c>
      <c r="C395" s="150">
        <v>1996</v>
      </c>
      <c r="D395" s="151">
        <v>30.93</v>
      </c>
      <c r="E395" s="63">
        <f t="shared" si="7"/>
        <v>1.5495991983967936E-2</v>
      </c>
      <c r="F395" s="103" t="s">
        <v>20</v>
      </c>
      <c r="G395" s="104" t="s">
        <v>20</v>
      </c>
      <c r="H395" s="107" t="s">
        <v>20</v>
      </c>
    </row>
    <row r="396" spans="1:8" ht="15" x14ac:dyDescent="0.25">
      <c r="A396" s="155">
        <v>294</v>
      </c>
      <c r="B396" s="153" t="s">
        <v>175</v>
      </c>
      <c r="C396" s="150">
        <v>5</v>
      </c>
      <c r="D396" s="151">
        <v>0</v>
      </c>
      <c r="E396" s="63">
        <f t="shared" si="7"/>
        <v>0</v>
      </c>
      <c r="F396" s="103" t="s">
        <v>20</v>
      </c>
      <c r="G396" s="104" t="s">
        <v>20</v>
      </c>
      <c r="H396" s="107" t="s">
        <v>20</v>
      </c>
    </row>
    <row r="397" spans="1:8" ht="15" x14ac:dyDescent="0.25">
      <c r="A397" s="155">
        <v>295</v>
      </c>
      <c r="B397" s="153" t="s">
        <v>176</v>
      </c>
      <c r="C397" s="150">
        <v>463</v>
      </c>
      <c r="D397" s="151">
        <v>0</v>
      </c>
      <c r="E397" s="63">
        <f t="shared" si="7"/>
        <v>0</v>
      </c>
      <c r="F397" s="103" t="s">
        <v>20</v>
      </c>
      <c r="G397" s="104" t="s">
        <v>20</v>
      </c>
      <c r="H397" s="107" t="s">
        <v>20</v>
      </c>
    </row>
    <row r="398" spans="1:8" ht="15" x14ac:dyDescent="0.25">
      <c r="A398" s="155">
        <v>296</v>
      </c>
      <c r="B398" s="153" t="s">
        <v>177</v>
      </c>
      <c r="C398" s="150">
        <v>43</v>
      </c>
      <c r="D398" s="151">
        <v>0</v>
      </c>
      <c r="E398" s="63">
        <f t="shared" si="7"/>
        <v>0</v>
      </c>
      <c r="F398" s="103" t="s">
        <v>20</v>
      </c>
      <c r="G398" s="104" t="s">
        <v>20</v>
      </c>
      <c r="H398" s="107" t="s">
        <v>20</v>
      </c>
    </row>
    <row r="399" spans="1:8" ht="15" x14ac:dyDescent="0.25">
      <c r="A399" s="155">
        <v>297</v>
      </c>
      <c r="B399" s="153" t="s">
        <v>178</v>
      </c>
      <c r="C399" s="150">
        <v>212</v>
      </c>
      <c r="D399" s="151">
        <v>0</v>
      </c>
      <c r="E399" s="63">
        <f t="shared" si="7"/>
        <v>0</v>
      </c>
      <c r="F399" s="103" t="s">
        <v>20</v>
      </c>
      <c r="G399" s="104" t="s">
        <v>20</v>
      </c>
      <c r="H399" s="107" t="s">
        <v>20</v>
      </c>
    </row>
    <row r="400" spans="1:8" ht="15" x14ac:dyDescent="0.25">
      <c r="A400" s="155">
        <v>298</v>
      </c>
      <c r="B400" s="153" t="s">
        <v>179</v>
      </c>
      <c r="C400" s="150">
        <v>2315</v>
      </c>
      <c r="D400" s="151">
        <v>2052.9</v>
      </c>
      <c r="E400" s="63">
        <f t="shared" si="7"/>
        <v>0.88678185745140392</v>
      </c>
      <c r="F400" s="103" t="s">
        <v>20</v>
      </c>
      <c r="G400" s="104" t="s">
        <v>20</v>
      </c>
      <c r="H400" s="107" t="s">
        <v>20</v>
      </c>
    </row>
    <row r="401" spans="1:8" ht="15.75" thickBot="1" x14ac:dyDescent="0.3">
      <c r="A401" s="156">
        <v>299</v>
      </c>
      <c r="B401" s="129" t="s">
        <v>118</v>
      </c>
      <c r="C401" s="126">
        <v>237</v>
      </c>
      <c r="D401" s="127">
        <v>0</v>
      </c>
      <c r="E401" s="64">
        <f t="shared" si="7"/>
        <v>0</v>
      </c>
      <c r="F401" s="70" t="s">
        <v>20</v>
      </c>
      <c r="G401" s="71" t="s">
        <v>20</v>
      </c>
      <c r="H401" s="57" t="s">
        <v>20</v>
      </c>
    </row>
    <row r="402" spans="1:8" ht="15.75" thickBot="1" x14ac:dyDescent="0.3">
      <c r="A402" s="232" t="s">
        <v>9</v>
      </c>
      <c r="B402" s="234"/>
      <c r="C402" s="17">
        <f>SUM(C403:C418)</f>
        <v>5416209</v>
      </c>
      <c r="D402" s="18">
        <f>SUM(D403:D418)</f>
        <v>186411.12999999998</v>
      </c>
      <c r="E402" s="58">
        <f t="shared" si="7"/>
        <v>3.4417270456143768E-2</v>
      </c>
      <c r="F402" s="17">
        <f>SUM(F403:F418)</f>
        <v>9320878</v>
      </c>
      <c r="G402" s="18">
        <f>SUM(G403:G418)</f>
        <v>126000</v>
      </c>
      <c r="H402" s="53">
        <f>G402/F402</f>
        <v>1.3518039824145322E-2</v>
      </c>
    </row>
    <row r="403" spans="1:8" ht="15" x14ac:dyDescent="0.25">
      <c r="A403" s="90">
        <v>301</v>
      </c>
      <c r="B403" s="75" t="s">
        <v>119</v>
      </c>
      <c r="C403" s="31">
        <v>191030</v>
      </c>
      <c r="D403" s="32">
        <v>0</v>
      </c>
      <c r="E403" s="62">
        <f t="shared" si="7"/>
        <v>0</v>
      </c>
      <c r="F403" s="6">
        <v>41966</v>
      </c>
      <c r="G403" s="7">
        <v>0</v>
      </c>
      <c r="H403" s="54">
        <f>G403/F403</f>
        <v>0</v>
      </c>
    </row>
    <row r="404" spans="1:8" ht="15" x14ac:dyDescent="0.25">
      <c r="A404" s="30">
        <v>303</v>
      </c>
      <c r="B404" s="66" t="s">
        <v>120</v>
      </c>
      <c r="C404" s="33">
        <v>48450</v>
      </c>
      <c r="D404" s="34">
        <v>0</v>
      </c>
      <c r="E404" s="63">
        <f t="shared" si="7"/>
        <v>0</v>
      </c>
      <c r="F404" s="12" t="s">
        <v>20</v>
      </c>
      <c r="G404" s="13" t="s">
        <v>20</v>
      </c>
      <c r="H404" s="55" t="s">
        <v>20</v>
      </c>
    </row>
    <row r="405" spans="1:8" ht="15" x14ac:dyDescent="0.25">
      <c r="A405" s="30">
        <v>304</v>
      </c>
      <c r="B405" s="66" t="s">
        <v>164</v>
      </c>
      <c r="C405" s="33">
        <v>69252</v>
      </c>
      <c r="D405" s="34">
        <v>0</v>
      </c>
      <c r="E405" s="63">
        <f t="shared" si="7"/>
        <v>0</v>
      </c>
      <c r="F405" s="12" t="s">
        <v>20</v>
      </c>
      <c r="G405" s="13" t="s">
        <v>20</v>
      </c>
      <c r="H405" s="55" t="s">
        <v>20</v>
      </c>
    </row>
    <row r="406" spans="1:8" ht="15" x14ac:dyDescent="0.25">
      <c r="A406" s="30">
        <v>305</v>
      </c>
      <c r="B406" s="66" t="s">
        <v>121</v>
      </c>
      <c r="C406" s="33" t="s">
        <v>20</v>
      </c>
      <c r="D406" s="34" t="s">
        <v>20</v>
      </c>
      <c r="E406" s="63" t="s">
        <v>20</v>
      </c>
      <c r="F406" s="12">
        <v>255000</v>
      </c>
      <c r="G406" s="13">
        <v>0</v>
      </c>
      <c r="H406" s="55">
        <f>G406/F406</f>
        <v>0</v>
      </c>
    </row>
    <row r="407" spans="1:8" ht="15" x14ac:dyDescent="0.25">
      <c r="A407" s="30">
        <v>308</v>
      </c>
      <c r="B407" s="66" t="s">
        <v>144</v>
      </c>
      <c r="C407" s="33">
        <v>9500</v>
      </c>
      <c r="D407" s="34">
        <v>0</v>
      </c>
      <c r="E407" s="63">
        <f t="shared" si="7"/>
        <v>0</v>
      </c>
      <c r="F407" s="12" t="s">
        <v>20</v>
      </c>
      <c r="G407" s="13" t="s">
        <v>20</v>
      </c>
      <c r="H407" s="55" t="s">
        <v>20</v>
      </c>
    </row>
    <row r="408" spans="1:8" ht="15" x14ac:dyDescent="0.25">
      <c r="A408" s="30">
        <v>309</v>
      </c>
      <c r="B408" s="67" t="s">
        <v>145</v>
      </c>
      <c r="C408" s="33">
        <v>6317</v>
      </c>
      <c r="D408" s="35">
        <v>0</v>
      </c>
      <c r="E408" s="63">
        <f t="shared" si="7"/>
        <v>0</v>
      </c>
      <c r="F408" s="8">
        <v>900000</v>
      </c>
      <c r="G408" s="9">
        <v>0</v>
      </c>
      <c r="H408" s="55">
        <f>G409/F409</f>
        <v>0</v>
      </c>
    </row>
    <row r="409" spans="1:8" ht="15" x14ac:dyDescent="0.25">
      <c r="A409" s="30">
        <v>314</v>
      </c>
      <c r="B409" s="66" t="s">
        <v>122</v>
      </c>
      <c r="C409" s="33">
        <v>1252955</v>
      </c>
      <c r="D409" s="34">
        <v>63900.4</v>
      </c>
      <c r="E409" s="63">
        <f t="shared" si="7"/>
        <v>5.0999756575455621E-2</v>
      </c>
      <c r="F409" s="8">
        <v>3165000</v>
      </c>
      <c r="G409" s="9">
        <v>0</v>
      </c>
      <c r="H409" s="55">
        <f>G409/F409</f>
        <v>0</v>
      </c>
    </row>
    <row r="410" spans="1:8" ht="15" x14ac:dyDescent="0.25">
      <c r="A410" s="92">
        <v>320</v>
      </c>
      <c r="B410" s="67" t="s">
        <v>123</v>
      </c>
      <c r="C410" s="33">
        <v>8709</v>
      </c>
      <c r="D410" s="34">
        <v>3210</v>
      </c>
      <c r="E410" s="63">
        <f t="shared" si="7"/>
        <v>0.36858422321736134</v>
      </c>
      <c r="F410" s="1">
        <v>6500</v>
      </c>
      <c r="G410" s="2">
        <v>0</v>
      </c>
      <c r="H410" s="55">
        <f>G410/F410</f>
        <v>0</v>
      </c>
    </row>
    <row r="411" spans="1:8" ht="15" x14ac:dyDescent="0.25">
      <c r="A411" s="108">
        <v>332</v>
      </c>
      <c r="B411" s="67" t="s">
        <v>165</v>
      </c>
      <c r="C411" s="33">
        <v>9660</v>
      </c>
      <c r="D411" s="34">
        <v>0</v>
      </c>
      <c r="E411" s="63">
        <f t="shared" si="7"/>
        <v>0</v>
      </c>
      <c r="F411" s="1" t="s">
        <v>20</v>
      </c>
      <c r="G411" s="2" t="s">
        <v>20</v>
      </c>
      <c r="H411" s="55" t="s">
        <v>20</v>
      </c>
    </row>
    <row r="412" spans="1:8" ht="15" x14ac:dyDescent="0.25">
      <c r="A412" s="92">
        <v>340</v>
      </c>
      <c r="B412" s="67" t="s">
        <v>124</v>
      </c>
      <c r="C412" s="33">
        <v>84067</v>
      </c>
      <c r="D412" s="34">
        <v>1359.83</v>
      </c>
      <c r="E412" s="63">
        <f t="shared" si="7"/>
        <v>1.6175550453804702E-2</v>
      </c>
      <c r="F412" s="1" t="s">
        <v>20</v>
      </c>
      <c r="G412" s="2" t="s">
        <v>20</v>
      </c>
      <c r="H412" s="55" t="s">
        <v>20</v>
      </c>
    </row>
    <row r="413" spans="1:8" ht="15" x14ac:dyDescent="0.25">
      <c r="A413" s="92">
        <v>350</v>
      </c>
      <c r="B413" s="67" t="s">
        <v>125</v>
      </c>
      <c r="C413" s="33">
        <v>591089</v>
      </c>
      <c r="D413" s="34">
        <v>26375.64</v>
      </c>
      <c r="E413" s="63">
        <f t="shared" si="7"/>
        <v>4.4622112744442881E-2</v>
      </c>
      <c r="F413" s="8">
        <v>39706</v>
      </c>
      <c r="G413" s="9">
        <v>0</v>
      </c>
      <c r="H413" s="55">
        <f t="shared" ref="H413:H423" si="8">G413/F413</f>
        <v>0</v>
      </c>
    </row>
    <row r="414" spans="1:8" ht="15" x14ac:dyDescent="0.25">
      <c r="A414" s="92">
        <v>370</v>
      </c>
      <c r="B414" s="67" t="s">
        <v>126</v>
      </c>
      <c r="C414" s="33">
        <v>523958</v>
      </c>
      <c r="D414" s="34">
        <v>88502.25</v>
      </c>
      <c r="E414" s="63">
        <f t="shared" si="7"/>
        <v>0.16891096232904165</v>
      </c>
      <c r="F414" s="8">
        <v>2325000</v>
      </c>
      <c r="G414" s="9">
        <v>0</v>
      </c>
      <c r="H414" s="55">
        <f t="shared" si="8"/>
        <v>0</v>
      </c>
    </row>
    <row r="415" spans="1:8" ht="15" x14ac:dyDescent="0.25">
      <c r="A415" s="154">
        <v>380</v>
      </c>
      <c r="B415" s="157" t="s">
        <v>127</v>
      </c>
      <c r="C415" s="158">
        <v>2620132</v>
      </c>
      <c r="D415" s="159">
        <v>2514.5</v>
      </c>
      <c r="E415" s="63">
        <f t="shared" si="7"/>
        <v>9.5968447391200137E-4</v>
      </c>
      <c r="F415" s="103">
        <v>2580608</v>
      </c>
      <c r="G415" s="104">
        <v>126000</v>
      </c>
      <c r="H415" s="55">
        <f t="shared" si="8"/>
        <v>4.8825703090124496E-2</v>
      </c>
    </row>
    <row r="416" spans="1:8" ht="15" x14ac:dyDescent="0.25">
      <c r="A416" s="155">
        <v>393</v>
      </c>
      <c r="B416" s="157" t="s">
        <v>123</v>
      </c>
      <c r="C416" s="158">
        <v>159</v>
      </c>
      <c r="D416" s="159">
        <v>158.30000000000001</v>
      </c>
      <c r="E416" s="63">
        <f t="shared" si="7"/>
        <v>0.99559748427672967</v>
      </c>
      <c r="F416" s="103" t="s">
        <v>20</v>
      </c>
      <c r="G416" s="104" t="s">
        <v>20</v>
      </c>
      <c r="H416" s="107" t="s">
        <v>20</v>
      </c>
    </row>
    <row r="417" spans="1:8" ht="15" x14ac:dyDescent="0.25">
      <c r="A417" s="155">
        <v>398</v>
      </c>
      <c r="B417" s="157" t="s">
        <v>180</v>
      </c>
      <c r="C417" s="158">
        <v>391</v>
      </c>
      <c r="D417" s="159">
        <v>390.21</v>
      </c>
      <c r="E417" s="63">
        <f t="shared" si="7"/>
        <v>0.99797953964194364</v>
      </c>
      <c r="F417" s="103" t="s">
        <v>20</v>
      </c>
      <c r="G417" s="104" t="s">
        <v>20</v>
      </c>
      <c r="H417" s="107" t="s">
        <v>20</v>
      </c>
    </row>
    <row r="418" spans="1:8" ht="26.25" thickBot="1" x14ac:dyDescent="0.3">
      <c r="A418" s="156">
        <v>399</v>
      </c>
      <c r="B418" s="145" t="s">
        <v>181</v>
      </c>
      <c r="C418" s="42">
        <v>540</v>
      </c>
      <c r="D418" s="140">
        <v>0</v>
      </c>
      <c r="E418" s="63">
        <f t="shared" si="7"/>
        <v>0</v>
      </c>
      <c r="F418" s="70">
        <v>7098</v>
      </c>
      <c r="G418" s="71">
        <v>0</v>
      </c>
      <c r="H418" s="57">
        <f t="shared" si="8"/>
        <v>0</v>
      </c>
    </row>
    <row r="419" spans="1:8" ht="15.75" thickBot="1" x14ac:dyDescent="0.3">
      <c r="A419" s="232" t="s">
        <v>10</v>
      </c>
      <c r="B419" s="233"/>
      <c r="C419" s="36">
        <v>0</v>
      </c>
      <c r="D419" s="37">
        <v>0</v>
      </c>
      <c r="E419" s="58" t="s">
        <v>20</v>
      </c>
      <c r="F419" s="36">
        <f>SUM(F420:F422)</f>
        <v>21792315</v>
      </c>
      <c r="G419" s="37">
        <f>SUM(G420:G422)</f>
        <v>169814.92</v>
      </c>
      <c r="H419" s="53">
        <f t="shared" si="8"/>
        <v>7.7924222369215946E-3</v>
      </c>
    </row>
    <row r="420" spans="1:8" ht="15" x14ac:dyDescent="0.25">
      <c r="A420" s="90">
        <v>503</v>
      </c>
      <c r="B420" s="133" t="s">
        <v>128</v>
      </c>
      <c r="C420" s="31" t="s">
        <v>20</v>
      </c>
      <c r="D420" s="144" t="s">
        <v>20</v>
      </c>
      <c r="E420" s="62" t="s">
        <v>20</v>
      </c>
      <c r="F420" s="135">
        <v>20000000</v>
      </c>
      <c r="G420" s="136">
        <v>0</v>
      </c>
      <c r="H420" s="54">
        <f t="shared" si="8"/>
        <v>0</v>
      </c>
    </row>
    <row r="421" spans="1:8" ht="15" x14ac:dyDescent="0.25">
      <c r="A421" s="167">
        <v>511</v>
      </c>
      <c r="B421" s="169" t="s">
        <v>129</v>
      </c>
      <c r="C421" s="170"/>
      <c r="D421" s="171"/>
      <c r="E421" s="172"/>
      <c r="F421" s="173">
        <v>1622500</v>
      </c>
      <c r="G421" s="174">
        <v>0</v>
      </c>
      <c r="H421" s="175">
        <f>G421/F421</f>
        <v>0</v>
      </c>
    </row>
    <row r="422" spans="1:8" ht="15.75" thickBot="1" x14ac:dyDescent="0.3">
      <c r="A422" s="137">
        <v>519</v>
      </c>
      <c r="B422" s="145" t="s">
        <v>184</v>
      </c>
      <c r="C422" s="42" t="s">
        <v>20</v>
      </c>
      <c r="D422" s="43" t="s">
        <v>20</v>
      </c>
      <c r="E422" s="64" t="s">
        <v>20</v>
      </c>
      <c r="F422" s="44">
        <v>169815</v>
      </c>
      <c r="G422" s="45">
        <v>169814.92</v>
      </c>
      <c r="H422" s="57">
        <f t="shared" si="8"/>
        <v>0.99999952889909616</v>
      </c>
    </row>
    <row r="423" spans="1:8" ht="15.75" thickBot="1" x14ac:dyDescent="0.3">
      <c r="A423" s="235" t="s">
        <v>11</v>
      </c>
      <c r="B423" s="252"/>
      <c r="C423" s="123">
        <f>SUM(C424:C436)</f>
        <v>385346524</v>
      </c>
      <c r="D423" s="124">
        <f>SUM(D424:D436)</f>
        <v>24353504.160000004</v>
      </c>
      <c r="E423" s="125">
        <f t="shared" si="7"/>
        <v>6.3198971946610852E-2</v>
      </c>
      <c r="F423" s="131">
        <f>SUM(F424:F436)</f>
        <v>426751</v>
      </c>
      <c r="G423" s="131">
        <f>SUM(G424:G436)</f>
        <v>31297.5</v>
      </c>
      <c r="H423" s="132">
        <f t="shared" si="8"/>
        <v>7.3339019709385569E-2</v>
      </c>
    </row>
    <row r="424" spans="1:8" ht="15" x14ac:dyDescent="0.25">
      <c r="A424" s="90">
        <v>612</v>
      </c>
      <c r="B424" s="133" t="s">
        <v>182</v>
      </c>
      <c r="C424" s="134">
        <v>237456</v>
      </c>
      <c r="D424" s="32">
        <v>0</v>
      </c>
      <c r="E424" s="62">
        <f>D424/C424</f>
        <v>0</v>
      </c>
      <c r="F424" s="135" t="s">
        <v>20</v>
      </c>
      <c r="G424" s="136" t="s">
        <v>20</v>
      </c>
      <c r="H424" s="54" t="s">
        <v>20</v>
      </c>
    </row>
    <row r="425" spans="1:8" ht="15" x14ac:dyDescent="0.25">
      <c r="A425" s="91">
        <v>624</v>
      </c>
      <c r="B425" s="160" t="s">
        <v>130</v>
      </c>
      <c r="C425" s="161">
        <v>1408590</v>
      </c>
      <c r="D425" s="162">
        <v>24423.1</v>
      </c>
      <c r="E425" s="63">
        <f t="shared" si="7"/>
        <v>1.7338686203934431E-2</v>
      </c>
      <c r="F425" s="40">
        <v>381451</v>
      </c>
      <c r="G425" s="41">
        <v>31297.5</v>
      </c>
      <c r="H425" s="56">
        <f>G425/F425</f>
        <v>8.2048546209080586E-2</v>
      </c>
    </row>
    <row r="426" spans="1:8" ht="15" x14ac:dyDescent="0.25">
      <c r="A426" s="30">
        <v>631</v>
      </c>
      <c r="B426" s="67" t="s">
        <v>131</v>
      </c>
      <c r="C426" s="82">
        <v>2246026</v>
      </c>
      <c r="D426" s="34">
        <v>0</v>
      </c>
      <c r="E426" s="63">
        <f t="shared" si="7"/>
        <v>0</v>
      </c>
      <c r="F426" s="46" t="s">
        <v>20</v>
      </c>
      <c r="G426" s="47" t="s">
        <v>20</v>
      </c>
      <c r="H426" s="55" t="s">
        <v>20</v>
      </c>
    </row>
    <row r="427" spans="1:8" ht="15" x14ac:dyDescent="0.25">
      <c r="A427" s="30">
        <v>633</v>
      </c>
      <c r="B427" s="67" t="s">
        <v>132</v>
      </c>
      <c r="C427" s="82">
        <v>64602</v>
      </c>
      <c r="D427" s="34">
        <v>0</v>
      </c>
      <c r="E427" s="63">
        <f t="shared" si="7"/>
        <v>0</v>
      </c>
      <c r="F427" s="46" t="s">
        <v>20</v>
      </c>
      <c r="G427" s="47" t="s">
        <v>20</v>
      </c>
      <c r="H427" s="55" t="s">
        <v>20</v>
      </c>
    </row>
    <row r="428" spans="1:8" ht="15" x14ac:dyDescent="0.25">
      <c r="A428" s="30">
        <v>634</v>
      </c>
      <c r="B428" s="67" t="s">
        <v>133</v>
      </c>
      <c r="C428" s="82">
        <v>20000</v>
      </c>
      <c r="D428" s="34">
        <v>0</v>
      </c>
      <c r="E428" s="63">
        <f t="shared" si="7"/>
        <v>0</v>
      </c>
      <c r="F428" s="46" t="s">
        <v>20</v>
      </c>
      <c r="G428" s="47" t="s">
        <v>20</v>
      </c>
      <c r="H428" s="55" t="s">
        <v>20</v>
      </c>
    </row>
    <row r="429" spans="1:8" ht="15" x14ac:dyDescent="0.25">
      <c r="A429" s="30">
        <v>635</v>
      </c>
      <c r="B429" s="67" t="s">
        <v>155</v>
      </c>
      <c r="C429" s="82">
        <v>279045000</v>
      </c>
      <c r="D429" s="34">
        <v>22811133.260000002</v>
      </c>
      <c r="E429" s="63">
        <f t="shared" si="7"/>
        <v>8.1747149241161832E-2</v>
      </c>
      <c r="F429" s="46" t="s">
        <v>20</v>
      </c>
      <c r="G429" s="47" t="s">
        <v>20</v>
      </c>
      <c r="H429" s="55" t="s">
        <v>20</v>
      </c>
    </row>
    <row r="430" spans="1:8" ht="15" x14ac:dyDescent="0.25">
      <c r="A430" s="30">
        <v>637</v>
      </c>
      <c r="B430" s="67" t="s">
        <v>134</v>
      </c>
      <c r="C430" s="82">
        <v>20000000</v>
      </c>
      <c r="D430" s="34">
        <v>1517197.8</v>
      </c>
      <c r="E430" s="63">
        <f t="shared" si="7"/>
        <v>7.5859889999999999E-2</v>
      </c>
      <c r="F430" s="46" t="s">
        <v>20</v>
      </c>
      <c r="G430" s="47" t="s">
        <v>20</v>
      </c>
      <c r="H430" s="55" t="s">
        <v>20</v>
      </c>
    </row>
    <row r="431" spans="1:8" ht="15" x14ac:dyDescent="0.25">
      <c r="A431" s="30">
        <v>639</v>
      </c>
      <c r="B431" s="67" t="s">
        <v>135</v>
      </c>
      <c r="C431" s="82">
        <v>1813500</v>
      </c>
      <c r="D431" s="34">
        <v>0</v>
      </c>
      <c r="E431" s="63">
        <f t="shared" si="7"/>
        <v>0</v>
      </c>
      <c r="F431" s="46" t="s">
        <v>20</v>
      </c>
      <c r="G431" s="47" t="s">
        <v>20</v>
      </c>
      <c r="H431" s="55" t="s">
        <v>20</v>
      </c>
    </row>
    <row r="432" spans="1:8" ht="15" x14ac:dyDescent="0.25">
      <c r="A432" s="30">
        <v>648</v>
      </c>
      <c r="B432" s="66" t="s">
        <v>136</v>
      </c>
      <c r="C432" s="82">
        <v>79850100</v>
      </c>
      <c r="D432" s="34">
        <v>0</v>
      </c>
      <c r="E432" s="63">
        <f t="shared" si="7"/>
        <v>0</v>
      </c>
      <c r="F432" s="46" t="s">
        <v>20</v>
      </c>
      <c r="G432" s="47" t="s">
        <v>20</v>
      </c>
      <c r="H432" s="55" t="s">
        <v>20</v>
      </c>
    </row>
    <row r="433" spans="1:8" ht="15" x14ac:dyDescent="0.25">
      <c r="A433" s="30">
        <v>662</v>
      </c>
      <c r="B433" s="66" t="s">
        <v>137</v>
      </c>
      <c r="C433" s="82">
        <v>378300</v>
      </c>
      <c r="D433" s="34">
        <v>0</v>
      </c>
      <c r="E433" s="63">
        <f t="shared" si="7"/>
        <v>0</v>
      </c>
      <c r="F433" s="46" t="s">
        <v>20</v>
      </c>
      <c r="G433" s="47" t="s">
        <v>20</v>
      </c>
      <c r="H433" s="55" t="s">
        <v>20</v>
      </c>
    </row>
    <row r="434" spans="1:8" ht="15" x14ac:dyDescent="0.25">
      <c r="A434" s="30">
        <v>663</v>
      </c>
      <c r="B434" s="66" t="s">
        <v>138</v>
      </c>
      <c r="C434" s="82">
        <v>112200</v>
      </c>
      <c r="D434" s="34">
        <v>0</v>
      </c>
      <c r="E434" s="63">
        <f t="shared" si="7"/>
        <v>0</v>
      </c>
      <c r="F434" s="46" t="s">
        <v>20</v>
      </c>
      <c r="G434" s="47" t="s">
        <v>20</v>
      </c>
      <c r="H434" s="55" t="s">
        <v>20</v>
      </c>
    </row>
    <row r="435" spans="1:8" ht="15" x14ac:dyDescent="0.25">
      <c r="A435" s="148">
        <v>664</v>
      </c>
      <c r="B435" s="102" t="s">
        <v>139</v>
      </c>
      <c r="C435" s="163">
        <v>170000</v>
      </c>
      <c r="D435" s="159">
        <v>0</v>
      </c>
      <c r="E435" s="63">
        <f t="shared" si="7"/>
        <v>0</v>
      </c>
      <c r="F435" s="164" t="s">
        <v>20</v>
      </c>
      <c r="G435" s="165" t="s">
        <v>20</v>
      </c>
      <c r="H435" s="166" t="s">
        <v>20</v>
      </c>
    </row>
    <row r="436" spans="1:8" ht="15.75" thickBot="1" x14ac:dyDescent="0.3">
      <c r="A436" s="137">
        <v>693</v>
      </c>
      <c r="B436" s="138" t="s">
        <v>183</v>
      </c>
      <c r="C436" s="139">
        <v>750</v>
      </c>
      <c r="D436" s="140">
        <v>750</v>
      </c>
      <c r="E436" s="64">
        <f t="shared" si="7"/>
        <v>1</v>
      </c>
      <c r="F436" s="176">
        <v>45300</v>
      </c>
      <c r="G436" s="178">
        <v>0</v>
      </c>
      <c r="H436" s="143">
        <f>G436/F436</f>
        <v>0</v>
      </c>
    </row>
    <row r="437" spans="1:8" ht="15.75" thickBot="1" x14ac:dyDescent="0.3">
      <c r="A437" s="226" t="s">
        <v>12</v>
      </c>
      <c r="B437" s="227"/>
      <c r="C437" s="36">
        <f>SUM(C440:C442)</f>
        <v>0</v>
      </c>
      <c r="D437" s="37">
        <f>SUM(D440:D442)</f>
        <v>0</v>
      </c>
      <c r="E437" s="58">
        <v>0</v>
      </c>
      <c r="F437" s="36">
        <f>SUM(F438:F442)</f>
        <v>108208843</v>
      </c>
      <c r="G437" s="37">
        <f>SUM(G438:G442)</f>
        <v>0</v>
      </c>
      <c r="H437" s="53">
        <f t="shared" ref="H437:H442" si="9">G437/F437</f>
        <v>0</v>
      </c>
    </row>
    <row r="438" spans="1:8" ht="15" x14ac:dyDescent="0.25">
      <c r="A438" s="93">
        <v>702</v>
      </c>
      <c r="B438" s="76" t="s">
        <v>147</v>
      </c>
      <c r="C438" s="38" t="s">
        <v>20</v>
      </c>
      <c r="D438" s="39" t="s">
        <v>20</v>
      </c>
      <c r="E438" s="85" t="s">
        <v>20</v>
      </c>
      <c r="F438" s="38">
        <v>350000</v>
      </c>
      <c r="G438" s="39">
        <v>0</v>
      </c>
      <c r="H438" s="54">
        <f t="shared" si="9"/>
        <v>0</v>
      </c>
    </row>
    <row r="439" spans="1:8" ht="15" x14ac:dyDescent="0.25">
      <c r="A439" s="109">
        <v>713</v>
      </c>
      <c r="B439" s="110" t="s">
        <v>166</v>
      </c>
      <c r="C439" s="111" t="s">
        <v>20</v>
      </c>
      <c r="D439" s="112" t="s">
        <v>20</v>
      </c>
      <c r="E439" s="113" t="s">
        <v>20</v>
      </c>
      <c r="F439" s="111">
        <v>2642851</v>
      </c>
      <c r="G439" s="112">
        <v>0</v>
      </c>
      <c r="H439" s="56">
        <f t="shared" si="9"/>
        <v>0</v>
      </c>
    </row>
    <row r="440" spans="1:8" ht="15" x14ac:dyDescent="0.25">
      <c r="A440" s="94">
        <v>716</v>
      </c>
      <c r="B440" s="78" t="s">
        <v>140</v>
      </c>
      <c r="C440" s="50" t="s">
        <v>20</v>
      </c>
      <c r="D440" s="51" t="s">
        <v>20</v>
      </c>
      <c r="E440" s="86" t="s">
        <v>20</v>
      </c>
      <c r="F440" s="40">
        <v>15000000</v>
      </c>
      <c r="G440" s="41">
        <v>0</v>
      </c>
      <c r="H440" s="56">
        <f t="shared" si="9"/>
        <v>0</v>
      </c>
    </row>
    <row r="441" spans="1:8" ht="15" x14ac:dyDescent="0.25">
      <c r="A441" s="95">
        <v>718</v>
      </c>
      <c r="B441" s="79" t="s">
        <v>136</v>
      </c>
      <c r="C441" s="33" t="s">
        <v>20</v>
      </c>
      <c r="D441" s="35" t="s">
        <v>20</v>
      </c>
      <c r="E441" s="83" t="s">
        <v>20</v>
      </c>
      <c r="F441" s="48">
        <v>37000000</v>
      </c>
      <c r="G441" s="49">
        <v>0</v>
      </c>
      <c r="H441" s="55">
        <f t="shared" si="9"/>
        <v>0</v>
      </c>
    </row>
    <row r="442" spans="1:8" ht="15.75" thickBot="1" x14ac:dyDescent="0.3">
      <c r="A442" s="96">
        <v>721</v>
      </c>
      <c r="B442" s="80" t="s">
        <v>141</v>
      </c>
      <c r="C442" s="42" t="s">
        <v>20</v>
      </c>
      <c r="D442" s="43" t="s">
        <v>20</v>
      </c>
      <c r="E442" s="84" t="s">
        <v>20</v>
      </c>
      <c r="F442" s="44">
        <v>53215992</v>
      </c>
      <c r="G442" s="45">
        <v>0</v>
      </c>
      <c r="H442" s="57">
        <f t="shared" si="9"/>
        <v>0</v>
      </c>
    </row>
    <row r="443" spans="1:8" x14ac:dyDescent="0.2">
      <c r="A443" s="97"/>
      <c r="B443" s="88" t="s">
        <v>153</v>
      </c>
      <c r="C443" s="228" t="s">
        <v>150</v>
      </c>
      <c r="D443" s="228"/>
      <c r="E443" s="228"/>
      <c r="F443" s="228"/>
      <c r="G443" s="228"/>
      <c r="H443" s="228"/>
    </row>
    <row r="444" spans="1:8" x14ac:dyDescent="0.2">
      <c r="A444" s="229" t="s">
        <v>154</v>
      </c>
      <c r="B444" s="229"/>
      <c r="C444" s="229"/>
      <c r="D444" s="229"/>
      <c r="E444" s="229"/>
      <c r="F444" s="229"/>
      <c r="G444" s="229"/>
      <c r="H444" s="229"/>
    </row>
    <row r="445" spans="1:8" x14ac:dyDescent="0.2">
      <c r="A445" s="229"/>
      <c r="B445" s="229"/>
      <c r="C445" s="229"/>
      <c r="D445" s="229"/>
      <c r="E445" s="229"/>
      <c r="F445" s="229"/>
      <c r="G445" s="229"/>
      <c r="H445" s="229"/>
    </row>
    <row r="446" spans="1:8" x14ac:dyDescent="0.2">
      <c r="A446" s="229"/>
      <c r="B446" s="229"/>
      <c r="C446" s="229"/>
      <c r="D446" s="229"/>
      <c r="E446" s="229"/>
      <c r="F446" s="229"/>
      <c r="G446" s="229"/>
      <c r="H446" s="229"/>
    </row>
    <row r="447" spans="1:8" x14ac:dyDescent="0.2">
      <c r="A447" s="229"/>
      <c r="B447" s="229"/>
      <c r="C447" s="229"/>
      <c r="D447" s="229"/>
      <c r="E447" s="229"/>
      <c r="F447" s="229"/>
      <c r="G447" s="229"/>
      <c r="H447" s="229"/>
    </row>
    <row r="448" spans="1:8" ht="15" x14ac:dyDescent="0.25">
      <c r="A448" s="223" t="s">
        <v>1</v>
      </c>
      <c r="B448" s="223"/>
      <c r="C448" s="223"/>
      <c r="D448" s="223"/>
      <c r="E448" s="223"/>
      <c r="F448" s="223"/>
      <c r="G448" s="223"/>
      <c r="H448" s="223"/>
    </row>
    <row r="449" spans="1:8" ht="15" x14ac:dyDescent="0.25">
      <c r="A449" s="223" t="s">
        <v>2</v>
      </c>
      <c r="B449" s="223"/>
      <c r="C449" s="223"/>
      <c r="D449" s="223"/>
      <c r="E449" s="223"/>
      <c r="F449" s="223"/>
      <c r="G449" s="223"/>
      <c r="H449" s="223"/>
    </row>
    <row r="450" spans="1:8" ht="15" x14ac:dyDescent="0.2">
      <c r="A450" s="224" t="s">
        <v>157</v>
      </c>
      <c r="B450" s="224"/>
      <c r="C450" s="224"/>
      <c r="D450" s="224"/>
      <c r="E450" s="224"/>
      <c r="F450" s="224"/>
      <c r="G450" s="224"/>
      <c r="H450" s="224"/>
    </row>
    <row r="451" spans="1:8" ht="15" x14ac:dyDescent="0.2">
      <c r="A451" s="224" t="s">
        <v>14</v>
      </c>
      <c r="B451" s="224"/>
      <c r="C451" s="224"/>
      <c r="D451" s="224"/>
      <c r="E451" s="224"/>
      <c r="F451" s="224"/>
      <c r="G451" s="224"/>
      <c r="H451" s="224"/>
    </row>
    <row r="452" spans="1:8" ht="15" x14ac:dyDescent="0.2">
      <c r="A452" s="224" t="s">
        <v>168</v>
      </c>
      <c r="B452" s="224"/>
      <c r="C452" s="224"/>
      <c r="D452" s="224"/>
      <c r="E452" s="224"/>
      <c r="F452" s="224"/>
      <c r="G452" s="224"/>
      <c r="H452" s="224"/>
    </row>
    <row r="453" spans="1:8" ht="15" x14ac:dyDescent="0.2">
      <c r="A453" s="239" t="s">
        <v>3</v>
      </c>
      <c r="B453" s="239"/>
      <c r="C453" s="239"/>
      <c r="D453" s="239"/>
      <c r="E453" s="239"/>
      <c r="F453" s="239"/>
      <c r="G453" s="239"/>
      <c r="H453" s="239"/>
    </row>
    <row r="454" spans="1:8" x14ac:dyDescent="0.2">
      <c r="A454" s="222"/>
      <c r="B454" s="222"/>
      <c r="C454" s="222"/>
      <c r="D454" s="222"/>
      <c r="E454" s="222"/>
      <c r="F454" s="222"/>
      <c r="G454" s="222"/>
      <c r="H454" s="222"/>
    </row>
    <row r="590" spans="1:8" ht="15" x14ac:dyDescent="0.25">
      <c r="A590" s="250" t="s">
        <v>1</v>
      </c>
      <c r="B590" s="250"/>
      <c r="C590" s="250"/>
      <c r="D590" s="250"/>
      <c r="E590" s="250"/>
      <c r="F590" s="250"/>
      <c r="G590" s="250"/>
      <c r="H590" s="250"/>
    </row>
    <row r="591" spans="1:8" ht="15" x14ac:dyDescent="0.25">
      <c r="A591" s="250" t="s">
        <v>2</v>
      </c>
      <c r="B591" s="250"/>
      <c r="C591" s="250"/>
      <c r="D591" s="250"/>
      <c r="E591" s="250"/>
      <c r="F591" s="250"/>
      <c r="G591" s="250"/>
      <c r="H591" s="250"/>
    </row>
    <row r="592" spans="1:8" ht="15" x14ac:dyDescent="0.2">
      <c r="A592" s="251" t="s">
        <v>156</v>
      </c>
      <c r="B592" s="251"/>
      <c r="C592" s="251"/>
      <c r="D592" s="251"/>
      <c r="E592" s="251"/>
      <c r="F592" s="251"/>
      <c r="G592" s="251"/>
      <c r="H592" s="251"/>
    </row>
    <row r="593" spans="1:8" ht="15" x14ac:dyDescent="0.2">
      <c r="A593" s="251" t="s">
        <v>14</v>
      </c>
      <c r="B593" s="251"/>
      <c r="C593" s="251"/>
      <c r="D593" s="251"/>
      <c r="E593" s="251"/>
      <c r="F593" s="251"/>
      <c r="G593" s="251"/>
      <c r="H593" s="251"/>
    </row>
    <row r="594" spans="1:8" ht="15" x14ac:dyDescent="0.2">
      <c r="A594" s="251" t="s">
        <v>151</v>
      </c>
      <c r="B594" s="251"/>
      <c r="C594" s="251"/>
      <c r="D594" s="251"/>
      <c r="E594" s="251"/>
      <c r="F594" s="251"/>
      <c r="G594" s="251"/>
      <c r="H594" s="251"/>
    </row>
    <row r="595" spans="1:8" ht="15" x14ac:dyDescent="0.2">
      <c r="A595" s="251" t="s">
        <v>185</v>
      </c>
      <c r="B595" s="251"/>
      <c r="C595" s="251"/>
      <c r="D595" s="251"/>
      <c r="E595" s="251"/>
      <c r="F595" s="251"/>
      <c r="G595" s="251"/>
      <c r="H595" s="251"/>
    </row>
    <row r="596" spans="1:8" ht="15" x14ac:dyDescent="0.2">
      <c r="A596" s="239" t="s">
        <v>3</v>
      </c>
      <c r="B596" s="239"/>
      <c r="C596" s="239"/>
      <c r="D596" s="239"/>
      <c r="E596" s="239"/>
      <c r="F596" s="239"/>
      <c r="G596" s="239"/>
      <c r="H596" s="239"/>
    </row>
    <row r="597" spans="1:8" ht="13.5" thickBot="1" x14ac:dyDescent="0.25">
      <c r="A597" s="240"/>
      <c r="B597" s="240"/>
      <c r="C597" s="240"/>
      <c r="D597" s="240"/>
      <c r="E597" s="240"/>
      <c r="F597" s="240"/>
      <c r="G597" s="240"/>
      <c r="H597" s="240"/>
    </row>
    <row r="598" spans="1:8" ht="15" x14ac:dyDescent="0.2">
      <c r="A598" s="241" t="s">
        <v>0</v>
      </c>
      <c r="B598" s="242"/>
      <c r="C598" s="245" t="s">
        <v>15</v>
      </c>
      <c r="D598" s="246"/>
      <c r="E598" s="247"/>
      <c r="F598" s="245" t="s">
        <v>16</v>
      </c>
      <c r="G598" s="246"/>
      <c r="H598" s="247"/>
    </row>
    <row r="599" spans="1:8" ht="30.75" thickBot="1" x14ac:dyDescent="0.25">
      <c r="A599" s="243"/>
      <c r="B599" s="244"/>
      <c r="C599" s="197" t="s">
        <v>4</v>
      </c>
      <c r="D599" s="198" t="s">
        <v>5</v>
      </c>
      <c r="E599" s="199" t="s">
        <v>17</v>
      </c>
      <c r="F599" s="197" t="s">
        <v>4</v>
      </c>
      <c r="G599" s="198" t="s">
        <v>5</v>
      </c>
      <c r="H599" s="199" t="s">
        <v>17</v>
      </c>
    </row>
    <row r="600" spans="1:8" ht="15.75" thickBot="1" x14ac:dyDescent="0.3">
      <c r="A600" s="248" t="s">
        <v>13</v>
      </c>
      <c r="B600" s="249"/>
      <c r="C600" s="14">
        <f>C601+C618+C663+C714+C733+C737+C751</f>
        <v>527457440</v>
      </c>
      <c r="D600" s="15">
        <f>D601+D618+D663+D714+D733+D737+D751</f>
        <v>52871088.260000005</v>
      </c>
      <c r="E600" s="52">
        <f>D600/C600</f>
        <v>0.10023763862350678</v>
      </c>
      <c r="F600" s="14">
        <f>F601+F618+F663+F714+F733+F737+F751</f>
        <v>160942450</v>
      </c>
      <c r="G600" s="16">
        <f>G601+G618+G663+G714+G733+G737+G751</f>
        <v>48090573.169999994</v>
      </c>
      <c r="H600" s="52">
        <f>G600/F600</f>
        <v>0.29880602146916485</v>
      </c>
    </row>
    <row r="601" spans="1:8" ht="15.75" thickBot="1" x14ac:dyDescent="0.3">
      <c r="A601" s="230" t="s">
        <v>6</v>
      </c>
      <c r="B601" s="231"/>
      <c r="C601" s="17">
        <f>SUM(C602:C617)</f>
        <v>77311076</v>
      </c>
      <c r="D601" s="18">
        <f>SUM(D602:D617)</f>
        <v>17159944.949999999</v>
      </c>
      <c r="E601" s="58">
        <f>D601/C601</f>
        <v>0.22195972217486662</v>
      </c>
      <c r="F601" s="17">
        <f>SUM(F602:F617)</f>
        <v>238787</v>
      </c>
      <c r="G601" s="18">
        <f>SUM(G602:G617)</f>
        <v>27150.100000000002</v>
      </c>
      <c r="H601" s="53">
        <f>G601/F601</f>
        <v>0.11370007579977136</v>
      </c>
    </row>
    <row r="602" spans="1:8" ht="15" x14ac:dyDescent="0.25">
      <c r="A602" s="147" t="s">
        <v>18</v>
      </c>
      <c r="B602" s="75" t="s">
        <v>19</v>
      </c>
      <c r="C602" s="6">
        <v>42138224</v>
      </c>
      <c r="D602" s="7">
        <v>8925373.8499999996</v>
      </c>
      <c r="E602" s="59">
        <f>D602/C602</f>
        <v>0.21181181840981242</v>
      </c>
      <c r="F602" s="19" t="s">
        <v>20</v>
      </c>
      <c r="G602" s="20" t="s">
        <v>20</v>
      </c>
      <c r="H602" s="54" t="s">
        <v>20</v>
      </c>
    </row>
    <row r="603" spans="1:8" ht="15" x14ac:dyDescent="0.25">
      <c r="A603" s="3" t="s">
        <v>21</v>
      </c>
      <c r="B603" s="66" t="s">
        <v>22</v>
      </c>
      <c r="C603" s="8">
        <v>12084908</v>
      </c>
      <c r="D603" s="9">
        <v>2688856.91</v>
      </c>
      <c r="E603" s="60">
        <f>D603/C603</f>
        <v>0.22249709389595684</v>
      </c>
      <c r="F603" s="12" t="s">
        <v>20</v>
      </c>
      <c r="G603" s="13" t="s">
        <v>20</v>
      </c>
      <c r="H603" s="55" t="s">
        <v>20</v>
      </c>
    </row>
    <row r="604" spans="1:8" ht="15" x14ac:dyDescent="0.25">
      <c r="A604" s="3" t="s">
        <v>23</v>
      </c>
      <c r="B604" s="67" t="s">
        <v>24</v>
      </c>
      <c r="C604" s="1" t="s">
        <v>20</v>
      </c>
      <c r="D604" s="2" t="s">
        <v>20</v>
      </c>
      <c r="E604" s="61" t="s">
        <v>20</v>
      </c>
      <c r="F604" s="8">
        <v>204000</v>
      </c>
      <c r="G604" s="9">
        <v>22983.33</v>
      </c>
      <c r="H604" s="55">
        <f>G604/F604</f>
        <v>0.11266338235294118</v>
      </c>
    </row>
    <row r="605" spans="1:8" ht="15" x14ac:dyDescent="0.25">
      <c r="A605" s="89" t="s">
        <v>25</v>
      </c>
      <c r="B605" s="67" t="s">
        <v>26</v>
      </c>
      <c r="C605" s="8">
        <v>956400</v>
      </c>
      <c r="D605" s="9">
        <v>204500</v>
      </c>
      <c r="E605" s="60">
        <f t="shared" ref="E605:E617" si="10">D605/C605</f>
        <v>0.21382266833960686</v>
      </c>
      <c r="F605" s="4" t="s">
        <v>20</v>
      </c>
      <c r="G605" s="5" t="s">
        <v>20</v>
      </c>
      <c r="H605" s="55" t="s">
        <v>20</v>
      </c>
    </row>
    <row r="606" spans="1:8" ht="15" x14ac:dyDescent="0.25">
      <c r="A606" s="89" t="s">
        <v>27</v>
      </c>
      <c r="B606" s="67" t="s">
        <v>28</v>
      </c>
      <c r="C606" s="8">
        <v>1866700</v>
      </c>
      <c r="D606" s="9">
        <v>557085.07999999996</v>
      </c>
      <c r="E606" s="60">
        <f t="shared" si="10"/>
        <v>0.29843310655166871</v>
      </c>
      <c r="F606" s="8">
        <v>2750</v>
      </c>
      <c r="G606" s="9">
        <v>545.42999999999995</v>
      </c>
      <c r="H606" s="55">
        <f>G606/F606</f>
        <v>0.1983381818181818</v>
      </c>
    </row>
    <row r="607" spans="1:8" ht="15" x14ac:dyDescent="0.25">
      <c r="A607" s="3" t="s">
        <v>29</v>
      </c>
      <c r="B607" s="66" t="s">
        <v>30</v>
      </c>
      <c r="C607" s="8">
        <v>6978518</v>
      </c>
      <c r="D607" s="9">
        <v>1507681.39</v>
      </c>
      <c r="E607" s="60">
        <f t="shared" si="10"/>
        <v>0.21604607024012834</v>
      </c>
      <c r="F607" s="8">
        <v>25286</v>
      </c>
      <c r="G607" s="9">
        <v>2874.09</v>
      </c>
      <c r="H607" s="55">
        <f>G607/F607</f>
        <v>0.11366329194020407</v>
      </c>
    </row>
    <row r="608" spans="1:8" ht="15" x14ac:dyDescent="0.25">
      <c r="A608" s="3" t="s">
        <v>31</v>
      </c>
      <c r="B608" s="66" t="s">
        <v>32</v>
      </c>
      <c r="C608" s="8">
        <v>823533</v>
      </c>
      <c r="D608" s="9">
        <v>174213.63</v>
      </c>
      <c r="E608" s="60">
        <f t="shared" si="10"/>
        <v>0.21154420041455535</v>
      </c>
      <c r="F608" s="8">
        <v>3060</v>
      </c>
      <c r="G608" s="9">
        <v>344.75</v>
      </c>
      <c r="H608" s="55">
        <f>G608/F608</f>
        <v>0.11266339869281046</v>
      </c>
    </row>
    <row r="609" spans="1:8" ht="15" x14ac:dyDescent="0.25">
      <c r="A609" s="3" t="s">
        <v>33</v>
      </c>
      <c r="B609" s="66" t="s">
        <v>34</v>
      </c>
      <c r="C609" s="8">
        <v>837879</v>
      </c>
      <c r="D609" s="9">
        <v>177281.13</v>
      </c>
      <c r="E609" s="60">
        <f t="shared" si="10"/>
        <v>0.21158321189575105</v>
      </c>
      <c r="F609" s="8">
        <v>3060</v>
      </c>
      <c r="G609" s="9">
        <v>344.75</v>
      </c>
      <c r="H609" s="55">
        <f>G609/F609</f>
        <v>0.11266339869281046</v>
      </c>
    </row>
    <row r="610" spans="1:8" ht="15" x14ac:dyDescent="0.25">
      <c r="A610" s="3" t="s">
        <v>35</v>
      </c>
      <c r="B610" s="66" t="s">
        <v>149</v>
      </c>
      <c r="C610" s="8">
        <v>164726</v>
      </c>
      <c r="D610" s="9">
        <v>28868.86</v>
      </c>
      <c r="E610" s="60">
        <f t="shared" si="10"/>
        <v>0.17525381542683002</v>
      </c>
      <c r="F610" s="8">
        <v>631</v>
      </c>
      <c r="G610" s="9">
        <v>57.75</v>
      </c>
      <c r="H610" s="55">
        <f>G610/F610</f>
        <v>9.1521394611727411E-2</v>
      </c>
    </row>
    <row r="611" spans="1:8" ht="15" x14ac:dyDescent="0.25">
      <c r="A611" s="89" t="s">
        <v>36</v>
      </c>
      <c r="B611" s="67" t="s">
        <v>37</v>
      </c>
      <c r="C611" s="8">
        <v>2588000</v>
      </c>
      <c r="D611" s="9">
        <v>200</v>
      </c>
      <c r="E611" s="60">
        <f t="shared" si="10"/>
        <v>7.7279752704791348E-5</v>
      </c>
      <c r="F611" s="4" t="s">
        <v>20</v>
      </c>
      <c r="G611" s="5" t="s">
        <v>20</v>
      </c>
      <c r="H611" s="55" t="s">
        <v>20</v>
      </c>
    </row>
    <row r="612" spans="1:8" ht="15" x14ac:dyDescent="0.25">
      <c r="A612" s="3" t="s">
        <v>38</v>
      </c>
      <c r="B612" s="66" t="s">
        <v>39</v>
      </c>
      <c r="C612" s="8">
        <v>7115005</v>
      </c>
      <c r="D612" s="9">
        <v>2350395.38</v>
      </c>
      <c r="E612" s="60">
        <f t="shared" si="10"/>
        <v>0.33034346145926813</v>
      </c>
      <c r="F612" s="4" t="s">
        <v>20</v>
      </c>
      <c r="G612" s="5" t="s">
        <v>20</v>
      </c>
      <c r="H612" s="55" t="s">
        <v>20</v>
      </c>
    </row>
    <row r="613" spans="1:8" ht="25.5" x14ac:dyDescent="0.25">
      <c r="A613" s="3" t="s">
        <v>40</v>
      </c>
      <c r="B613" s="21" t="s">
        <v>148</v>
      </c>
      <c r="C613" s="8">
        <v>40000</v>
      </c>
      <c r="D613" s="9">
        <v>0</v>
      </c>
      <c r="E613" s="60">
        <f t="shared" si="10"/>
        <v>0</v>
      </c>
      <c r="F613" s="4" t="s">
        <v>20</v>
      </c>
      <c r="G613" s="5" t="s">
        <v>20</v>
      </c>
      <c r="H613" s="55" t="s">
        <v>20</v>
      </c>
    </row>
    <row r="614" spans="1:8" ht="15" x14ac:dyDescent="0.25">
      <c r="A614" s="3" t="s">
        <v>41</v>
      </c>
      <c r="B614" s="66" t="s">
        <v>42</v>
      </c>
      <c r="C614" s="8">
        <v>15000</v>
      </c>
      <c r="D614" s="9">
        <v>0</v>
      </c>
      <c r="E614" s="60">
        <f t="shared" si="10"/>
        <v>0</v>
      </c>
      <c r="F614" s="4" t="s">
        <v>20</v>
      </c>
      <c r="G614" s="5" t="s">
        <v>20</v>
      </c>
      <c r="H614" s="55" t="s">
        <v>20</v>
      </c>
    </row>
    <row r="615" spans="1:8" ht="15" x14ac:dyDescent="0.25">
      <c r="A615" s="3" t="s">
        <v>43</v>
      </c>
      <c r="B615" s="66" t="s">
        <v>44</v>
      </c>
      <c r="C615" s="8">
        <v>286285</v>
      </c>
      <c r="D615" s="9">
        <v>256280.75</v>
      </c>
      <c r="E615" s="60">
        <f t="shared" si="10"/>
        <v>0.89519447403810892</v>
      </c>
      <c r="F615" s="1" t="s">
        <v>20</v>
      </c>
      <c r="G615" s="2" t="s">
        <v>20</v>
      </c>
      <c r="H615" s="55" t="s">
        <v>20</v>
      </c>
    </row>
    <row r="616" spans="1:8" ht="15" x14ac:dyDescent="0.25">
      <c r="A616" s="100" t="s">
        <v>160</v>
      </c>
      <c r="B616" s="102" t="s">
        <v>37</v>
      </c>
      <c r="C616" s="103">
        <v>274374</v>
      </c>
      <c r="D616" s="104">
        <v>0</v>
      </c>
      <c r="E616" s="60">
        <f t="shared" si="10"/>
        <v>0</v>
      </c>
      <c r="F616" s="105" t="s">
        <v>20</v>
      </c>
      <c r="G616" s="106" t="s">
        <v>20</v>
      </c>
      <c r="H616" s="107" t="s">
        <v>20</v>
      </c>
    </row>
    <row r="617" spans="1:8" ht="26.25" thickBot="1" x14ac:dyDescent="0.3">
      <c r="A617" s="68" t="s">
        <v>45</v>
      </c>
      <c r="B617" s="69" t="s">
        <v>152</v>
      </c>
      <c r="C617" s="70">
        <v>1141524</v>
      </c>
      <c r="D617" s="71">
        <v>289207.96999999997</v>
      </c>
      <c r="E617" s="72">
        <f t="shared" si="10"/>
        <v>0.25335250945227605</v>
      </c>
      <c r="F617" s="73" t="s">
        <v>20</v>
      </c>
      <c r="G617" s="74" t="s">
        <v>20</v>
      </c>
      <c r="H617" s="57" t="s">
        <v>20</v>
      </c>
    </row>
    <row r="618" spans="1:8" ht="15.75" thickBot="1" x14ac:dyDescent="0.3">
      <c r="A618" s="232" t="s">
        <v>7</v>
      </c>
      <c r="B618" s="233"/>
      <c r="C618" s="17">
        <f>SUM(C619:C662)</f>
        <v>50742093</v>
      </c>
      <c r="D618" s="18">
        <f>SUM(D619:D662)</f>
        <v>8054810.5500000017</v>
      </c>
      <c r="E618" s="58">
        <f>D618/C618</f>
        <v>0.15874021101179256</v>
      </c>
      <c r="F618" s="17">
        <f>SUM(F619:F662)</f>
        <v>21337581</v>
      </c>
      <c r="G618" s="18">
        <f>SUM(G619:G662)</f>
        <v>695886.43</v>
      </c>
      <c r="H618" s="53">
        <f>G618/F618</f>
        <v>3.2613182815802784E-2</v>
      </c>
    </row>
    <row r="619" spans="1:8" ht="15" x14ac:dyDescent="0.25">
      <c r="A619" s="90">
        <v>101</v>
      </c>
      <c r="B619" s="75" t="s">
        <v>46</v>
      </c>
      <c r="C619" s="22">
        <v>6280887</v>
      </c>
      <c r="D619" s="23">
        <v>0</v>
      </c>
      <c r="E619" s="62">
        <f t="shared" ref="E619:E689" si="11">D619/C619</f>
        <v>0</v>
      </c>
      <c r="F619" s="6" t="s">
        <v>20</v>
      </c>
      <c r="G619" s="7" t="s">
        <v>20</v>
      </c>
      <c r="H619" s="54" t="s">
        <v>20</v>
      </c>
    </row>
    <row r="620" spans="1:8" ht="15" x14ac:dyDescent="0.25">
      <c r="A620" s="91">
        <v>102</v>
      </c>
      <c r="B620" s="65" t="s">
        <v>142</v>
      </c>
      <c r="C620" s="24">
        <v>24077</v>
      </c>
      <c r="D620" s="25">
        <v>0</v>
      </c>
      <c r="E620" s="63">
        <f t="shared" si="11"/>
        <v>0</v>
      </c>
      <c r="F620" s="26" t="s">
        <v>20</v>
      </c>
      <c r="G620" s="27" t="s">
        <v>20</v>
      </c>
      <c r="H620" s="56" t="s">
        <v>20</v>
      </c>
    </row>
    <row r="621" spans="1:8" ht="15" x14ac:dyDescent="0.25">
      <c r="A621" s="30">
        <v>103</v>
      </c>
      <c r="B621" s="66" t="s">
        <v>47</v>
      </c>
      <c r="C621" s="28">
        <v>212571</v>
      </c>
      <c r="D621" s="29">
        <v>0</v>
      </c>
      <c r="E621" s="63">
        <f t="shared" si="11"/>
        <v>0</v>
      </c>
      <c r="F621" s="8" t="s">
        <v>20</v>
      </c>
      <c r="G621" s="9" t="s">
        <v>20</v>
      </c>
      <c r="H621" s="55" t="s">
        <v>20</v>
      </c>
    </row>
    <row r="622" spans="1:8" ht="15" x14ac:dyDescent="0.25">
      <c r="A622" s="30">
        <v>104</v>
      </c>
      <c r="B622" s="66" t="s">
        <v>48</v>
      </c>
      <c r="C622" s="28">
        <v>172104</v>
      </c>
      <c r="D622" s="29">
        <v>0</v>
      </c>
      <c r="E622" s="63">
        <f t="shared" si="11"/>
        <v>0</v>
      </c>
      <c r="F622" s="4" t="s">
        <v>20</v>
      </c>
      <c r="G622" s="5" t="s">
        <v>20</v>
      </c>
      <c r="H622" s="55" t="s">
        <v>20</v>
      </c>
    </row>
    <row r="623" spans="1:8" ht="15" x14ac:dyDescent="0.25">
      <c r="A623" s="30">
        <v>105</v>
      </c>
      <c r="B623" s="66" t="s">
        <v>49</v>
      </c>
      <c r="C623" s="28">
        <v>39756</v>
      </c>
      <c r="D623" s="29">
        <v>0</v>
      </c>
      <c r="E623" s="63">
        <f t="shared" si="11"/>
        <v>0</v>
      </c>
      <c r="F623" s="8" t="s">
        <v>20</v>
      </c>
      <c r="G623" s="9" t="s">
        <v>20</v>
      </c>
      <c r="H623" s="55" t="s">
        <v>20</v>
      </c>
    </row>
    <row r="624" spans="1:8" ht="15" x14ac:dyDescent="0.25">
      <c r="A624" s="30">
        <v>109</v>
      </c>
      <c r="B624" s="66" t="s">
        <v>50</v>
      </c>
      <c r="C624" s="28">
        <v>388982</v>
      </c>
      <c r="D624" s="29">
        <v>11628.05</v>
      </c>
      <c r="E624" s="63">
        <f t="shared" si="11"/>
        <v>2.9893542631792728E-2</v>
      </c>
      <c r="F624" s="8" t="s">
        <v>20</v>
      </c>
      <c r="G624" s="9" t="s">
        <v>20</v>
      </c>
      <c r="H624" s="55" t="s">
        <v>20</v>
      </c>
    </row>
    <row r="625" spans="1:8" ht="15" x14ac:dyDescent="0.25">
      <c r="A625" s="30">
        <v>111</v>
      </c>
      <c r="B625" s="66" t="s">
        <v>51</v>
      </c>
      <c r="C625" s="28">
        <v>150000</v>
      </c>
      <c r="D625" s="29">
        <v>28723.3</v>
      </c>
      <c r="E625" s="63">
        <f t="shared" si="11"/>
        <v>0.19148866666666667</v>
      </c>
      <c r="F625" s="8" t="s">
        <v>20</v>
      </c>
      <c r="G625" s="11" t="s">
        <v>20</v>
      </c>
      <c r="H625" s="55" t="s">
        <v>20</v>
      </c>
    </row>
    <row r="626" spans="1:8" ht="15" x14ac:dyDescent="0.25">
      <c r="A626" s="30">
        <v>112</v>
      </c>
      <c r="B626" s="66" t="s">
        <v>52</v>
      </c>
      <c r="C626" s="28">
        <v>144909</v>
      </c>
      <c r="D626" s="29">
        <v>9366.94</v>
      </c>
      <c r="E626" s="63">
        <f t="shared" si="11"/>
        <v>6.4640153475629542E-2</v>
      </c>
      <c r="F626" s="4" t="s">
        <v>20</v>
      </c>
      <c r="G626" s="5" t="s">
        <v>20</v>
      </c>
      <c r="H626" s="55" t="s">
        <v>20</v>
      </c>
    </row>
    <row r="627" spans="1:8" ht="15" x14ac:dyDescent="0.25">
      <c r="A627" s="30">
        <v>113</v>
      </c>
      <c r="B627" s="66" t="s">
        <v>53</v>
      </c>
      <c r="C627" s="28">
        <v>26125</v>
      </c>
      <c r="D627" s="29">
        <v>206.1</v>
      </c>
      <c r="E627" s="63">
        <f t="shared" si="11"/>
        <v>7.8889952153110045E-3</v>
      </c>
      <c r="F627" s="4" t="s">
        <v>20</v>
      </c>
      <c r="G627" s="5" t="s">
        <v>20</v>
      </c>
      <c r="H627" s="55" t="s">
        <v>20</v>
      </c>
    </row>
    <row r="628" spans="1:8" ht="15" x14ac:dyDescent="0.25">
      <c r="A628" s="30">
        <v>114</v>
      </c>
      <c r="B628" s="66" t="s">
        <v>54</v>
      </c>
      <c r="C628" s="28">
        <v>1235146</v>
      </c>
      <c r="D628" s="29">
        <v>119427.71</v>
      </c>
      <c r="E628" s="63">
        <f t="shared" si="11"/>
        <v>9.6691168493441268E-2</v>
      </c>
      <c r="F628" s="8" t="s">
        <v>20</v>
      </c>
      <c r="G628" s="11" t="s">
        <v>20</v>
      </c>
      <c r="H628" s="55" t="s">
        <v>20</v>
      </c>
    </row>
    <row r="629" spans="1:8" ht="15" x14ac:dyDescent="0.25">
      <c r="A629" s="30">
        <v>115</v>
      </c>
      <c r="B629" s="66" t="s">
        <v>55</v>
      </c>
      <c r="C629" s="28">
        <v>317932</v>
      </c>
      <c r="D629" s="29">
        <v>23598.74</v>
      </c>
      <c r="E629" s="63">
        <f t="shared" si="11"/>
        <v>7.4225746386019656E-2</v>
      </c>
      <c r="F629" s="8" t="s">
        <v>20</v>
      </c>
      <c r="G629" s="11" t="s">
        <v>20</v>
      </c>
      <c r="H629" s="55" t="s">
        <v>20</v>
      </c>
    </row>
    <row r="630" spans="1:8" ht="15" x14ac:dyDescent="0.25">
      <c r="A630" s="30">
        <v>116</v>
      </c>
      <c r="B630" s="66" t="s">
        <v>56</v>
      </c>
      <c r="C630" s="28">
        <v>790244</v>
      </c>
      <c r="D630" s="29">
        <v>3363</v>
      </c>
      <c r="E630" s="63">
        <f t="shared" si="11"/>
        <v>4.2556476227595527E-3</v>
      </c>
      <c r="F630" s="8">
        <v>165690</v>
      </c>
      <c r="G630" s="9">
        <v>0</v>
      </c>
      <c r="H630" s="55">
        <v>0</v>
      </c>
    </row>
    <row r="631" spans="1:8" ht="15" x14ac:dyDescent="0.25">
      <c r="A631" s="92">
        <v>120</v>
      </c>
      <c r="B631" s="67" t="s">
        <v>57</v>
      </c>
      <c r="C631" s="28">
        <v>506317</v>
      </c>
      <c r="D631" s="29">
        <v>1293.33</v>
      </c>
      <c r="E631" s="63">
        <f t="shared" si="11"/>
        <v>2.5543878637296394E-3</v>
      </c>
      <c r="F631" s="1" t="s">
        <v>20</v>
      </c>
      <c r="G631" s="2" t="s">
        <v>20</v>
      </c>
      <c r="H631" s="55" t="s">
        <v>20</v>
      </c>
    </row>
    <row r="632" spans="1:8" ht="15" x14ac:dyDescent="0.25">
      <c r="A632" s="30">
        <v>131</v>
      </c>
      <c r="B632" s="66" t="s">
        <v>58</v>
      </c>
      <c r="C632" s="28">
        <v>1116833</v>
      </c>
      <c r="D632" s="29">
        <v>37000</v>
      </c>
      <c r="E632" s="63">
        <f t="shared" si="11"/>
        <v>3.3129393561973905E-2</v>
      </c>
      <c r="F632" s="8" t="s">
        <v>20</v>
      </c>
      <c r="G632" s="11" t="s">
        <v>20</v>
      </c>
      <c r="H632" s="55" t="s">
        <v>20</v>
      </c>
    </row>
    <row r="633" spans="1:8" ht="15" x14ac:dyDescent="0.25">
      <c r="A633" s="30">
        <v>132</v>
      </c>
      <c r="B633" s="66" t="s">
        <v>59</v>
      </c>
      <c r="C633" s="28">
        <v>1813974</v>
      </c>
      <c r="D633" s="29">
        <v>19591.189999999999</v>
      </c>
      <c r="E633" s="63">
        <f t="shared" si="11"/>
        <v>1.0800149285491412E-2</v>
      </c>
      <c r="F633" s="8" t="s">
        <v>20</v>
      </c>
      <c r="G633" s="11" t="s">
        <v>20</v>
      </c>
      <c r="H633" s="55" t="s">
        <v>20</v>
      </c>
    </row>
    <row r="634" spans="1:8" ht="15" x14ac:dyDescent="0.25">
      <c r="A634" s="30">
        <v>141</v>
      </c>
      <c r="B634" s="66" t="s">
        <v>60</v>
      </c>
      <c r="C634" s="28">
        <v>729260</v>
      </c>
      <c r="D634" s="29">
        <v>156884</v>
      </c>
      <c r="E634" s="63">
        <f t="shared" si="11"/>
        <v>0.21512766365905164</v>
      </c>
      <c r="F634" s="8" t="s">
        <v>20</v>
      </c>
      <c r="G634" s="11" t="s">
        <v>20</v>
      </c>
      <c r="H634" s="55" t="s">
        <v>20</v>
      </c>
    </row>
    <row r="635" spans="1:8" ht="15" x14ac:dyDescent="0.25">
      <c r="A635" s="30">
        <v>142</v>
      </c>
      <c r="B635" s="66" t="s">
        <v>61</v>
      </c>
      <c r="C635" s="28">
        <v>756651</v>
      </c>
      <c r="D635" s="29">
        <v>149625</v>
      </c>
      <c r="E635" s="63">
        <f t="shared" si="11"/>
        <v>0.19774638505731176</v>
      </c>
      <c r="F635" s="8" t="s">
        <v>20</v>
      </c>
      <c r="G635" s="11" t="s">
        <v>20</v>
      </c>
      <c r="H635" s="55" t="s">
        <v>20</v>
      </c>
    </row>
    <row r="636" spans="1:8" ht="15" x14ac:dyDescent="0.25">
      <c r="A636" s="30">
        <v>143</v>
      </c>
      <c r="B636" s="66" t="s">
        <v>62</v>
      </c>
      <c r="C636" s="28">
        <v>117180</v>
      </c>
      <c r="D636" s="29">
        <v>1200</v>
      </c>
      <c r="E636" s="63">
        <f t="shared" si="11"/>
        <v>1.0240655401945725E-2</v>
      </c>
      <c r="F636" s="8" t="s">
        <v>20</v>
      </c>
      <c r="G636" s="11" t="s">
        <v>20</v>
      </c>
      <c r="H636" s="55" t="s">
        <v>20</v>
      </c>
    </row>
    <row r="637" spans="1:8" ht="15" x14ac:dyDescent="0.25">
      <c r="A637" s="30">
        <v>151</v>
      </c>
      <c r="B637" s="66" t="s">
        <v>63</v>
      </c>
      <c r="C637" s="28">
        <v>359156</v>
      </c>
      <c r="D637" s="29">
        <v>16006.96</v>
      </c>
      <c r="E637" s="63">
        <f t="shared" si="11"/>
        <v>4.4568265600463307E-2</v>
      </c>
      <c r="F637" s="8">
        <v>8</v>
      </c>
      <c r="G637" s="11">
        <v>0</v>
      </c>
      <c r="H637" s="55" t="s">
        <v>20</v>
      </c>
    </row>
    <row r="638" spans="1:8" ht="15" x14ac:dyDescent="0.25">
      <c r="A638" s="30">
        <v>152</v>
      </c>
      <c r="B638" s="66" t="s">
        <v>64</v>
      </c>
      <c r="C638" s="28">
        <v>438729</v>
      </c>
      <c r="D638" s="29">
        <v>96410.7</v>
      </c>
      <c r="E638" s="63">
        <f t="shared" si="11"/>
        <v>0.21975000512845058</v>
      </c>
      <c r="F638" s="8" t="s">
        <v>20</v>
      </c>
      <c r="G638" s="11" t="s">
        <v>20</v>
      </c>
      <c r="H638" s="55" t="s">
        <v>20</v>
      </c>
    </row>
    <row r="639" spans="1:8" ht="15" x14ac:dyDescent="0.25">
      <c r="A639" s="30">
        <v>153</v>
      </c>
      <c r="B639" s="66" t="s">
        <v>65</v>
      </c>
      <c r="C639" s="28">
        <v>86400</v>
      </c>
      <c r="D639" s="29">
        <v>79.5</v>
      </c>
      <c r="E639" s="63">
        <f t="shared" si="11"/>
        <v>9.2013888888888885E-4</v>
      </c>
      <c r="F639" s="8" t="s">
        <v>20</v>
      </c>
      <c r="G639" s="11" t="s">
        <v>20</v>
      </c>
      <c r="H639" s="55" t="s">
        <v>20</v>
      </c>
    </row>
    <row r="640" spans="1:8" ht="15" x14ac:dyDescent="0.25">
      <c r="A640" s="30">
        <v>161</v>
      </c>
      <c r="B640" s="66" t="s">
        <v>143</v>
      </c>
      <c r="C640" s="28">
        <v>44250</v>
      </c>
      <c r="D640" s="29">
        <v>0</v>
      </c>
      <c r="E640" s="63">
        <f t="shared" si="11"/>
        <v>0</v>
      </c>
      <c r="F640" s="8" t="s">
        <v>20</v>
      </c>
      <c r="G640" s="11" t="s">
        <v>20</v>
      </c>
      <c r="H640" s="55" t="s">
        <v>20</v>
      </c>
    </row>
    <row r="641" spans="1:8" ht="15" x14ac:dyDescent="0.25">
      <c r="A641" s="30">
        <v>162</v>
      </c>
      <c r="B641" s="66" t="s">
        <v>66</v>
      </c>
      <c r="C641" s="28">
        <v>431333</v>
      </c>
      <c r="D641" s="29">
        <v>14324.63</v>
      </c>
      <c r="E641" s="63">
        <f t="shared" si="11"/>
        <v>3.3210141584344342E-2</v>
      </c>
      <c r="F641" s="4" t="s">
        <v>20</v>
      </c>
      <c r="G641" s="5" t="s">
        <v>20</v>
      </c>
      <c r="H641" s="55" t="s">
        <v>20</v>
      </c>
    </row>
    <row r="642" spans="1:8" ht="15" x14ac:dyDescent="0.25">
      <c r="A642" s="30">
        <v>163</v>
      </c>
      <c r="B642" s="66" t="s">
        <v>67</v>
      </c>
      <c r="C642" s="28">
        <v>5919000</v>
      </c>
      <c r="D642" s="29">
        <v>2050000</v>
      </c>
      <c r="E642" s="63">
        <f t="shared" si="11"/>
        <v>0.34634228754857238</v>
      </c>
      <c r="F642" s="8" t="s">
        <v>20</v>
      </c>
      <c r="G642" s="11" t="s">
        <v>20</v>
      </c>
      <c r="H642" s="55" t="s">
        <v>20</v>
      </c>
    </row>
    <row r="643" spans="1:8" ht="15" x14ac:dyDescent="0.25">
      <c r="A643" s="30">
        <v>164</v>
      </c>
      <c r="B643" s="66" t="s">
        <v>68</v>
      </c>
      <c r="C643" s="28">
        <v>171803</v>
      </c>
      <c r="D643" s="29">
        <v>0</v>
      </c>
      <c r="E643" s="63">
        <f t="shared" si="11"/>
        <v>0</v>
      </c>
      <c r="F643" s="8" t="s">
        <v>20</v>
      </c>
      <c r="G643" s="11" t="s">
        <v>20</v>
      </c>
      <c r="H643" s="55" t="s">
        <v>20</v>
      </c>
    </row>
    <row r="644" spans="1:8" ht="15" x14ac:dyDescent="0.25">
      <c r="A644" s="30">
        <v>165</v>
      </c>
      <c r="B644" s="66" t="s">
        <v>69</v>
      </c>
      <c r="C644" s="28">
        <v>769114</v>
      </c>
      <c r="D644" s="29">
        <v>0</v>
      </c>
      <c r="E644" s="63">
        <f t="shared" si="11"/>
        <v>0</v>
      </c>
      <c r="F644" s="8" t="s">
        <v>20</v>
      </c>
      <c r="G644" s="11" t="s">
        <v>20</v>
      </c>
      <c r="H644" s="55" t="s">
        <v>20</v>
      </c>
    </row>
    <row r="645" spans="1:8" ht="15" x14ac:dyDescent="0.25">
      <c r="A645" s="30">
        <v>166</v>
      </c>
      <c r="B645" s="66" t="s">
        <v>70</v>
      </c>
      <c r="C645" s="28">
        <v>28956</v>
      </c>
      <c r="D645" s="29">
        <v>2300</v>
      </c>
      <c r="E645" s="63">
        <f t="shared" si="11"/>
        <v>7.9430860616107199E-2</v>
      </c>
      <c r="F645" s="4" t="s">
        <v>20</v>
      </c>
      <c r="G645" s="5" t="s">
        <v>20</v>
      </c>
      <c r="H645" s="55" t="s">
        <v>20</v>
      </c>
    </row>
    <row r="646" spans="1:8" ht="15" x14ac:dyDescent="0.25">
      <c r="A646" s="30">
        <v>167</v>
      </c>
      <c r="B646" s="66" t="s">
        <v>71</v>
      </c>
      <c r="C646" s="28">
        <v>10500</v>
      </c>
      <c r="D646" s="29">
        <v>0</v>
      </c>
      <c r="E646" s="63">
        <f t="shared" si="11"/>
        <v>0</v>
      </c>
      <c r="F646" s="4" t="s">
        <v>20</v>
      </c>
      <c r="G646" s="5" t="s">
        <v>20</v>
      </c>
      <c r="H646" s="55" t="s">
        <v>20</v>
      </c>
    </row>
    <row r="647" spans="1:8" ht="15" x14ac:dyDescent="0.25">
      <c r="A647" s="30">
        <v>169</v>
      </c>
      <c r="B647" s="66" t="s">
        <v>72</v>
      </c>
      <c r="C647" s="28">
        <v>2380114</v>
      </c>
      <c r="D647" s="29">
        <v>24212.2</v>
      </c>
      <c r="E647" s="63">
        <f t="shared" si="11"/>
        <v>1.0172706013241382E-2</v>
      </c>
      <c r="F647" s="8">
        <v>2826556</v>
      </c>
      <c r="G647" s="9">
        <v>170082.5</v>
      </c>
      <c r="H647" s="55">
        <f>G647/F647</f>
        <v>6.017305158645362E-2</v>
      </c>
    </row>
    <row r="648" spans="1:8" ht="15" x14ac:dyDescent="0.25">
      <c r="A648" s="30">
        <v>171</v>
      </c>
      <c r="B648" s="66" t="s">
        <v>73</v>
      </c>
      <c r="C648" s="28">
        <v>5926779</v>
      </c>
      <c r="D648" s="29">
        <v>1137426</v>
      </c>
      <c r="E648" s="63">
        <f t="shared" si="11"/>
        <v>0.19191301042269335</v>
      </c>
      <c r="F648" s="8">
        <v>12710731</v>
      </c>
      <c r="G648" s="9">
        <v>525803.93000000005</v>
      </c>
      <c r="H648" s="55">
        <f>G648/F648</f>
        <v>4.1366930824041519E-2</v>
      </c>
    </row>
    <row r="649" spans="1:8" ht="15" x14ac:dyDescent="0.25">
      <c r="A649" s="30">
        <v>172</v>
      </c>
      <c r="B649" s="66" t="s">
        <v>74</v>
      </c>
      <c r="C649" s="28">
        <v>53500</v>
      </c>
      <c r="D649" s="29">
        <v>0</v>
      </c>
      <c r="E649" s="63">
        <f t="shared" si="11"/>
        <v>0</v>
      </c>
      <c r="F649" s="1" t="s">
        <v>20</v>
      </c>
      <c r="G649" s="2" t="s">
        <v>20</v>
      </c>
      <c r="H649" s="55" t="s">
        <v>20</v>
      </c>
    </row>
    <row r="650" spans="1:8" ht="15" x14ac:dyDescent="0.25">
      <c r="A650" s="30">
        <v>181</v>
      </c>
      <c r="B650" s="66" t="s">
        <v>75</v>
      </c>
      <c r="C650" s="28">
        <v>1242856</v>
      </c>
      <c r="D650" s="29">
        <v>0</v>
      </c>
      <c r="E650" s="63">
        <f t="shared" si="11"/>
        <v>0</v>
      </c>
      <c r="F650" s="8">
        <v>5150000</v>
      </c>
      <c r="G650" s="9">
        <v>0</v>
      </c>
      <c r="H650" s="55">
        <f>G650/F650</f>
        <v>0</v>
      </c>
    </row>
    <row r="651" spans="1:8" ht="15" x14ac:dyDescent="0.25">
      <c r="A651" s="30">
        <v>182</v>
      </c>
      <c r="B651" s="66" t="s">
        <v>76</v>
      </c>
      <c r="C651" s="28">
        <v>485191</v>
      </c>
      <c r="D651" s="29">
        <v>15980.16</v>
      </c>
      <c r="E651" s="63">
        <f t="shared" si="11"/>
        <v>3.2935812906669741E-2</v>
      </c>
      <c r="F651" s="8" t="s">
        <v>20</v>
      </c>
      <c r="G651" s="9" t="s">
        <v>20</v>
      </c>
      <c r="H651" s="55" t="s">
        <v>20</v>
      </c>
    </row>
    <row r="652" spans="1:8" ht="15" x14ac:dyDescent="0.25">
      <c r="A652" s="30">
        <v>183</v>
      </c>
      <c r="B652" s="66" t="s">
        <v>77</v>
      </c>
      <c r="C652" s="28">
        <v>38426</v>
      </c>
      <c r="D652" s="29">
        <v>0</v>
      </c>
      <c r="E652" s="63">
        <f t="shared" si="11"/>
        <v>0</v>
      </c>
      <c r="F652" s="1" t="s">
        <v>20</v>
      </c>
      <c r="G652" s="10" t="s">
        <v>20</v>
      </c>
      <c r="H652" s="55" t="s">
        <v>20</v>
      </c>
    </row>
    <row r="653" spans="1:8" ht="15" x14ac:dyDescent="0.25">
      <c r="A653" s="30">
        <v>185</v>
      </c>
      <c r="B653" s="66" t="s">
        <v>78</v>
      </c>
      <c r="C653" s="28">
        <v>5547696</v>
      </c>
      <c r="D653" s="29">
        <v>662330.03</v>
      </c>
      <c r="E653" s="63">
        <f t="shared" si="11"/>
        <v>0.11938830642486539</v>
      </c>
      <c r="F653" s="8">
        <v>139500</v>
      </c>
      <c r="G653" s="9">
        <v>0</v>
      </c>
      <c r="H653" s="55">
        <f>G653/F653</f>
        <v>0</v>
      </c>
    </row>
    <row r="654" spans="1:8" ht="15" x14ac:dyDescent="0.25">
      <c r="A654" s="30">
        <v>189</v>
      </c>
      <c r="B654" s="66" t="s">
        <v>79</v>
      </c>
      <c r="C654" s="28">
        <v>934780</v>
      </c>
      <c r="D654" s="29">
        <v>819110.57</v>
      </c>
      <c r="E654" s="63">
        <f t="shared" si="11"/>
        <v>0.87626026444724958</v>
      </c>
      <c r="F654" s="8" t="s">
        <v>20</v>
      </c>
      <c r="G654" s="11" t="s">
        <v>20</v>
      </c>
      <c r="H654" s="55" t="s">
        <v>20</v>
      </c>
    </row>
    <row r="655" spans="1:8" ht="15" x14ac:dyDescent="0.25">
      <c r="A655" s="30">
        <v>191</v>
      </c>
      <c r="B655" s="66" t="s">
        <v>161</v>
      </c>
      <c r="C655" s="28">
        <v>471825</v>
      </c>
      <c r="D655" s="29">
        <v>204193.29</v>
      </c>
      <c r="E655" s="63">
        <f t="shared" si="11"/>
        <v>0.43277335876649181</v>
      </c>
      <c r="F655" s="8" t="s">
        <v>20</v>
      </c>
      <c r="G655" s="11" t="s">
        <v>20</v>
      </c>
      <c r="H655" s="55" t="s">
        <v>20</v>
      </c>
    </row>
    <row r="656" spans="1:8" ht="15" x14ac:dyDescent="0.25">
      <c r="A656" s="30">
        <v>193</v>
      </c>
      <c r="B656" s="66" t="s">
        <v>57</v>
      </c>
      <c r="C656" s="28">
        <v>5535</v>
      </c>
      <c r="D656" s="29">
        <v>0</v>
      </c>
      <c r="E656" s="63">
        <f t="shared" si="11"/>
        <v>0</v>
      </c>
      <c r="F656" s="8" t="s">
        <v>20</v>
      </c>
      <c r="G656" s="11" t="s">
        <v>20</v>
      </c>
      <c r="H656" s="55" t="s">
        <v>20</v>
      </c>
    </row>
    <row r="657" spans="1:8" ht="15" x14ac:dyDescent="0.25">
      <c r="A657" s="30">
        <v>194</v>
      </c>
      <c r="B657" s="66" t="s">
        <v>169</v>
      </c>
      <c r="C657" s="28">
        <v>1075</v>
      </c>
      <c r="D657" s="29">
        <v>70.62</v>
      </c>
      <c r="E657" s="63">
        <f t="shared" si="11"/>
        <v>6.5693023255813957E-2</v>
      </c>
      <c r="F657" s="8" t="s">
        <v>20</v>
      </c>
      <c r="G657" s="11" t="s">
        <v>20</v>
      </c>
      <c r="H657" s="55" t="s">
        <v>20</v>
      </c>
    </row>
    <row r="658" spans="1:8" ht="15" x14ac:dyDescent="0.25">
      <c r="A658" s="30">
        <v>195</v>
      </c>
      <c r="B658" s="66" t="s">
        <v>170</v>
      </c>
      <c r="C658" s="28">
        <v>19258</v>
      </c>
      <c r="D658" s="29">
        <v>9418</v>
      </c>
      <c r="E658" s="63">
        <f t="shared" si="11"/>
        <v>0.48904351438363275</v>
      </c>
      <c r="F658" s="8" t="s">
        <v>20</v>
      </c>
      <c r="G658" s="11" t="s">
        <v>20</v>
      </c>
      <c r="H658" s="55" t="s">
        <v>20</v>
      </c>
    </row>
    <row r="659" spans="1:8" ht="15" x14ac:dyDescent="0.25">
      <c r="A659" s="30">
        <v>196</v>
      </c>
      <c r="B659" s="66" t="s">
        <v>171</v>
      </c>
      <c r="C659" s="28">
        <v>20005</v>
      </c>
      <c r="D659" s="29">
        <v>19598.400000000001</v>
      </c>
      <c r="E659" s="63">
        <f t="shared" si="11"/>
        <v>0.9796750812296926</v>
      </c>
      <c r="F659" s="8" t="s">
        <v>20</v>
      </c>
      <c r="G659" s="11" t="s">
        <v>20</v>
      </c>
      <c r="H659" s="55" t="s">
        <v>20</v>
      </c>
    </row>
    <row r="660" spans="1:8" ht="15" x14ac:dyDescent="0.25">
      <c r="A660" s="30">
        <v>197</v>
      </c>
      <c r="B660" s="66" t="s">
        <v>146</v>
      </c>
      <c r="C660" s="28">
        <v>9505345</v>
      </c>
      <c r="D660" s="29">
        <v>1816519.94</v>
      </c>
      <c r="E660" s="63">
        <f t="shared" si="11"/>
        <v>0.19110510349703244</v>
      </c>
      <c r="F660" s="8" t="s">
        <v>20</v>
      </c>
      <c r="G660" s="11" t="s">
        <v>20</v>
      </c>
      <c r="H660" s="55" t="s">
        <v>20</v>
      </c>
    </row>
    <row r="661" spans="1:8" ht="15" x14ac:dyDescent="0.25">
      <c r="A661" s="148">
        <v>198</v>
      </c>
      <c r="B661" s="102" t="s">
        <v>73</v>
      </c>
      <c r="C661" s="150">
        <v>558443</v>
      </c>
      <c r="D661" s="151">
        <v>557914</v>
      </c>
      <c r="E661" s="63">
        <f t="shared" si="11"/>
        <v>0.99905272337552808</v>
      </c>
      <c r="F661" s="103">
        <v>345096</v>
      </c>
      <c r="G661" s="152">
        <v>0</v>
      </c>
      <c r="H661" s="107">
        <f>G661/F661</f>
        <v>0</v>
      </c>
    </row>
    <row r="662" spans="1:8" ht="15.75" thickBot="1" x14ac:dyDescent="0.3">
      <c r="A662" s="148">
        <v>199</v>
      </c>
      <c r="B662" s="102" t="s">
        <v>172</v>
      </c>
      <c r="C662" s="150">
        <v>469076</v>
      </c>
      <c r="D662" s="151">
        <v>47008.19</v>
      </c>
      <c r="E662" s="63">
        <f t="shared" si="11"/>
        <v>0.10021444286213749</v>
      </c>
      <c r="F662" s="103" t="s">
        <v>20</v>
      </c>
      <c r="G662" s="152" t="s">
        <v>20</v>
      </c>
      <c r="H662" s="107" t="s">
        <v>20</v>
      </c>
    </row>
    <row r="663" spans="1:8" ht="15.75" thickBot="1" x14ac:dyDescent="0.3">
      <c r="A663" s="232" t="s">
        <v>8</v>
      </c>
      <c r="B663" s="234"/>
      <c r="C663" s="123">
        <f>SUM(C664:C713)</f>
        <v>8418271</v>
      </c>
      <c r="D663" s="124">
        <f>SUM(D664:D713)</f>
        <v>969980.01000000013</v>
      </c>
      <c r="E663" s="125">
        <f t="shared" si="11"/>
        <v>0.11522318656645766</v>
      </c>
      <c r="F663" s="17">
        <f>SUM(F664:F713)</f>
        <v>126557</v>
      </c>
      <c r="G663" s="18">
        <f>SUM(G664:G713)</f>
        <v>0</v>
      </c>
      <c r="H663" s="53">
        <f>G663/F663</f>
        <v>0</v>
      </c>
    </row>
    <row r="664" spans="1:8" ht="15" x14ac:dyDescent="0.25">
      <c r="A664" s="90">
        <v>201</v>
      </c>
      <c r="B664" s="114" t="s">
        <v>80</v>
      </c>
      <c r="C664" s="22">
        <v>716454</v>
      </c>
      <c r="D664" s="23">
        <v>70155.05</v>
      </c>
      <c r="E664" s="62">
        <f t="shared" si="11"/>
        <v>9.7919824580503426E-2</v>
      </c>
      <c r="F664" s="6">
        <v>10</v>
      </c>
      <c r="G664" s="7">
        <v>0</v>
      </c>
      <c r="H664" s="54" t="s">
        <v>20</v>
      </c>
    </row>
    <row r="665" spans="1:8" ht="15" x14ac:dyDescent="0.25">
      <c r="A665" s="91">
        <v>202</v>
      </c>
      <c r="B665" s="116" t="s">
        <v>162</v>
      </c>
      <c r="C665" s="28">
        <v>19000</v>
      </c>
      <c r="D665" s="29">
        <v>0</v>
      </c>
      <c r="E665" s="63">
        <f t="shared" si="11"/>
        <v>0</v>
      </c>
      <c r="F665" s="26" t="s">
        <v>20</v>
      </c>
      <c r="G665" s="27" t="s">
        <v>20</v>
      </c>
      <c r="H665" s="56" t="s">
        <v>20</v>
      </c>
    </row>
    <row r="666" spans="1:8" ht="15" x14ac:dyDescent="0.25">
      <c r="A666" s="30">
        <v>203</v>
      </c>
      <c r="B666" s="117" t="s">
        <v>81</v>
      </c>
      <c r="C666" s="28">
        <v>248227</v>
      </c>
      <c r="D666" s="29">
        <v>42205.81</v>
      </c>
      <c r="E666" s="63">
        <f t="shared" si="11"/>
        <v>0.17002908627989702</v>
      </c>
      <c r="F666" s="8" t="s">
        <v>20</v>
      </c>
      <c r="G666" s="9" t="s">
        <v>20</v>
      </c>
      <c r="H666" s="55" t="s">
        <v>20</v>
      </c>
    </row>
    <row r="667" spans="1:8" ht="15" x14ac:dyDescent="0.25">
      <c r="A667" s="30">
        <v>211</v>
      </c>
      <c r="B667" s="117" t="s">
        <v>82</v>
      </c>
      <c r="C667" s="28">
        <v>136254</v>
      </c>
      <c r="D667" s="29">
        <v>3034.93</v>
      </c>
      <c r="E667" s="63">
        <f t="shared" si="11"/>
        <v>2.2274061678923186E-2</v>
      </c>
      <c r="F667" s="4" t="s">
        <v>20</v>
      </c>
      <c r="G667" s="5" t="s">
        <v>20</v>
      </c>
      <c r="H667" s="55" t="s">
        <v>20</v>
      </c>
    </row>
    <row r="668" spans="1:8" ht="15" x14ac:dyDescent="0.25">
      <c r="A668" s="30">
        <v>212</v>
      </c>
      <c r="B668" s="117" t="s">
        <v>83</v>
      </c>
      <c r="C668" s="28">
        <v>44049</v>
      </c>
      <c r="D668" s="29">
        <v>819.46</v>
      </c>
      <c r="E668" s="63">
        <f t="shared" si="11"/>
        <v>1.8603373515857342E-2</v>
      </c>
      <c r="F668" s="8" t="s">
        <v>20</v>
      </c>
      <c r="G668" s="9" t="s">
        <v>20</v>
      </c>
      <c r="H668" s="55" t="s">
        <v>20</v>
      </c>
    </row>
    <row r="669" spans="1:8" ht="15" x14ac:dyDescent="0.25">
      <c r="A669" s="30">
        <v>213</v>
      </c>
      <c r="B669" s="117" t="s">
        <v>84</v>
      </c>
      <c r="C669" s="28">
        <v>33397</v>
      </c>
      <c r="D669" s="29">
        <v>0</v>
      </c>
      <c r="E669" s="63">
        <f t="shared" si="11"/>
        <v>0</v>
      </c>
      <c r="F669" s="12" t="s">
        <v>20</v>
      </c>
      <c r="G669" s="13" t="s">
        <v>20</v>
      </c>
      <c r="H669" s="55" t="s">
        <v>20</v>
      </c>
    </row>
    <row r="670" spans="1:8" ht="15" x14ac:dyDescent="0.25">
      <c r="A670" s="30">
        <v>214</v>
      </c>
      <c r="B670" s="117" t="s">
        <v>85</v>
      </c>
      <c r="C670" s="28">
        <v>599216</v>
      </c>
      <c r="D670" s="29">
        <v>130658.34</v>
      </c>
      <c r="E670" s="63">
        <f t="shared" si="11"/>
        <v>0.21804881712103816</v>
      </c>
      <c r="F670" s="8" t="s">
        <v>20</v>
      </c>
      <c r="G670" s="9" t="s">
        <v>20</v>
      </c>
      <c r="H670" s="55" t="s">
        <v>20</v>
      </c>
    </row>
    <row r="671" spans="1:8" ht="15" x14ac:dyDescent="0.25">
      <c r="A671" s="30">
        <v>219</v>
      </c>
      <c r="B671" s="117" t="s">
        <v>187</v>
      </c>
      <c r="C671" s="28">
        <v>2600</v>
      </c>
      <c r="D671" s="29">
        <v>0</v>
      </c>
      <c r="E671" s="63">
        <f t="shared" si="11"/>
        <v>0</v>
      </c>
      <c r="F671" s="8" t="s">
        <v>20</v>
      </c>
      <c r="G671" s="9" t="s">
        <v>20</v>
      </c>
      <c r="H671" s="55" t="s">
        <v>20</v>
      </c>
    </row>
    <row r="672" spans="1:8" ht="15" x14ac:dyDescent="0.25">
      <c r="A672" s="30">
        <v>221</v>
      </c>
      <c r="B672" s="117" t="s">
        <v>86</v>
      </c>
      <c r="C672" s="28">
        <v>479010</v>
      </c>
      <c r="D672" s="29">
        <v>31184.09</v>
      </c>
      <c r="E672" s="63">
        <f t="shared" si="11"/>
        <v>6.5101125237468943E-2</v>
      </c>
      <c r="F672" s="12" t="s">
        <v>20</v>
      </c>
      <c r="G672" s="13" t="s">
        <v>20</v>
      </c>
      <c r="H672" s="55" t="s">
        <v>20</v>
      </c>
    </row>
    <row r="673" spans="1:8" ht="15" x14ac:dyDescent="0.25">
      <c r="A673" s="30">
        <v>222</v>
      </c>
      <c r="B673" s="117" t="s">
        <v>87</v>
      </c>
      <c r="C673" s="28">
        <v>1900</v>
      </c>
      <c r="D673" s="29">
        <v>61.85</v>
      </c>
      <c r="E673" s="63">
        <f t="shared" si="11"/>
        <v>3.2552631578947368E-2</v>
      </c>
      <c r="F673" s="8" t="s">
        <v>20</v>
      </c>
      <c r="G673" s="9" t="s">
        <v>20</v>
      </c>
      <c r="H673" s="55" t="s">
        <v>20</v>
      </c>
    </row>
    <row r="674" spans="1:8" ht="15" x14ac:dyDescent="0.25">
      <c r="A674" s="30">
        <v>223</v>
      </c>
      <c r="B674" s="117" t="s">
        <v>88</v>
      </c>
      <c r="C674" s="28">
        <v>493929</v>
      </c>
      <c r="D674" s="29">
        <v>22271.21</v>
      </c>
      <c r="E674" s="63">
        <f t="shared" si="11"/>
        <v>4.5089901585045625E-2</v>
      </c>
      <c r="F674" s="8" t="s">
        <v>20</v>
      </c>
      <c r="G674" s="9" t="s">
        <v>20</v>
      </c>
      <c r="H674" s="55" t="s">
        <v>20</v>
      </c>
    </row>
    <row r="675" spans="1:8" ht="15" x14ac:dyDescent="0.25">
      <c r="A675" s="30">
        <v>224</v>
      </c>
      <c r="B675" s="117" t="s">
        <v>89</v>
      </c>
      <c r="C675" s="28">
        <v>101421</v>
      </c>
      <c r="D675" s="29">
        <v>2471.4499999999998</v>
      </c>
      <c r="E675" s="63">
        <f t="shared" si="11"/>
        <v>2.4368227487403988E-2</v>
      </c>
      <c r="F675" s="8" t="s">
        <v>20</v>
      </c>
      <c r="G675" s="9" t="s">
        <v>20</v>
      </c>
      <c r="H675" s="55" t="s">
        <v>20</v>
      </c>
    </row>
    <row r="676" spans="1:8" ht="15" x14ac:dyDescent="0.25">
      <c r="A676" s="30">
        <v>229</v>
      </c>
      <c r="B676" s="117" t="s">
        <v>163</v>
      </c>
      <c r="C676" s="28">
        <v>3325</v>
      </c>
      <c r="D676" s="29">
        <v>0</v>
      </c>
      <c r="E676" s="63">
        <f t="shared" si="11"/>
        <v>0</v>
      </c>
      <c r="F676" s="8" t="s">
        <v>20</v>
      </c>
      <c r="G676" s="9" t="s">
        <v>20</v>
      </c>
      <c r="H676" s="55" t="s">
        <v>20</v>
      </c>
    </row>
    <row r="677" spans="1:8" ht="15" x14ac:dyDescent="0.25">
      <c r="A677" s="30">
        <v>231</v>
      </c>
      <c r="B677" s="117" t="s">
        <v>90</v>
      </c>
      <c r="C677" s="28">
        <v>579327</v>
      </c>
      <c r="D677" s="29">
        <v>9019.94</v>
      </c>
      <c r="E677" s="63">
        <f t="shared" si="11"/>
        <v>1.5569686895311284E-2</v>
      </c>
      <c r="F677" s="8" t="s">
        <v>20</v>
      </c>
      <c r="G677" s="9" t="s">
        <v>20</v>
      </c>
      <c r="H677" s="55" t="s">
        <v>20</v>
      </c>
    </row>
    <row r="678" spans="1:8" ht="15" x14ac:dyDescent="0.25">
      <c r="A678" s="30">
        <v>232</v>
      </c>
      <c r="B678" s="117" t="s">
        <v>91</v>
      </c>
      <c r="C678" s="28">
        <v>804443</v>
      </c>
      <c r="D678" s="29">
        <v>124030.66</v>
      </c>
      <c r="E678" s="63">
        <f t="shared" si="11"/>
        <v>0.15418203651470647</v>
      </c>
      <c r="F678" s="8" t="s">
        <v>20</v>
      </c>
      <c r="G678" s="9" t="s">
        <v>20</v>
      </c>
      <c r="H678" s="55" t="s">
        <v>20</v>
      </c>
    </row>
    <row r="679" spans="1:8" ht="15" x14ac:dyDescent="0.25">
      <c r="A679" s="30">
        <v>239</v>
      </c>
      <c r="B679" s="117" t="s">
        <v>92</v>
      </c>
      <c r="C679" s="28">
        <v>243056</v>
      </c>
      <c r="D679" s="29">
        <v>26205.49</v>
      </c>
      <c r="E679" s="63">
        <f t="shared" si="11"/>
        <v>0.1078166759923639</v>
      </c>
      <c r="F679" s="4" t="s">
        <v>20</v>
      </c>
      <c r="G679" s="5" t="s">
        <v>20</v>
      </c>
      <c r="H679" s="55" t="s">
        <v>20</v>
      </c>
    </row>
    <row r="680" spans="1:8" ht="15" x14ac:dyDescent="0.25">
      <c r="A680" s="30">
        <v>241</v>
      </c>
      <c r="B680" s="117" t="s">
        <v>93</v>
      </c>
      <c r="C680" s="28">
        <v>1520</v>
      </c>
      <c r="D680" s="29">
        <v>0</v>
      </c>
      <c r="E680" s="63">
        <f t="shared" si="11"/>
        <v>0</v>
      </c>
      <c r="F680" s="4" t="s">
        <v>20</v>
      </c>
      <c r="G680" s="5" t="s">
        <v>20</v>
      </c>
      <c r="H680" s="55" t="s">
        <v>20</v>
      </c>
    </row>
    <row r="681" spans="1:8" ht="15" x14ac:dyDescent="0.25">
      <c r="A681" s="30">
        <v>242</v>
      </c>
      <c r="B681" s="117" t="s">
        <v>94</v>
      </c>
      <c r="C681" s="28">
        <v>11443</v>
      </c>
      <c r="D681" s="29">
        <v>2120</v>
      </c>
      <c r="E681" s="63">
        <f t="shared" si="11"/>
        <v>0.18526610154679718</v>
      </c>
      <c r="F681" s="8" t="s">
        <v>20</v>
      </c>
      <c r="G681" s="11" t="s">
        <v>20</v>
      </c>
      <c r="H681" s="55" t="s">
        <v>20</v>
      </c>
    </row>
    <row r="682" spans="1:8" ht="15" x14ac:dyDescent="0.25">
      <c r="A682" s="30">
        <v>243</v>
      </c>
      <c r="B682" s="117" t="s">
        <v>95</v>
      </c>
      <c r="C682" s="28">
        <v>359599</v>
      </c>
      <c r="D682" s="29">
        <v>36145.17</v>
      </c>
      <c r="E682" s="63">
        <f t="shared" si="11"/>
        <v>0.10051521277867846</v>
      </c>
      <c r="F682" s="4" t="s">
        <v>20</v>
      </c>
      <c r="G682" s="5" t="s">
        <v>20</v>
      </c>
      <c r="H682" s="55" t="s">
        <v>20</v>
      </c>
    </row>
    <row r="683" spans="1:8" ht="15" x14ac:dyDescent="0.25">
      <c r="A683" s="30">
        <v>244</v>
      </c>
      <c r="B683" s="117" t="s">
        <v>96</v>
      </c>
      <c r="C683" s="28">
        <v>57408</v>
      </c>
      <c r="D683" s="29">
        <v>206.25</v>
      </c>
      <c r="E683" s="63">
        <f t="shared" si="11"/>
        <v>3.592704849498328E-3</v>
      </c>
      <c r="F683" s="8" t="s">
        <v>20</v>
      </c>
      <c r="G683" s="9" t="s">
        <v>20</v>
      </c>
      <c r="H683" s="55" t="s">
        <v>20</v>
      </c>
    </row>
    <row r="684" spans="1:8" ht="15" x14ac:dyDescent="0.25">
      <c r="A684" s="30">
        <v>249</v>
      </c>
      <c r="B684" s="117" t="s">
        <v>97</v>
      </c>
      <c r="C684" s="28">
        <v>99881</v>
      </c>
      <c r="D684" s="29">
        <v>17638.37</v>
      </c>
      <c r="E684" s="63">
        <f t="shared" si="11"/>
        <v>0.17659384667754627</v>
      </c>
      <c r="F684" s="4" t="s">
        <v>20</v>
      </c>
      <c r="G684" s="5" t="s">
        <v>20</v>
      </c>
      <c r="H684" s="55" t="s">
        <v>20</v>
      </c>
    </row>
    <row r="685" spans="1:8" ht="15" x14ac:dyDescent="0.25">
      <c r="A685" s="30">
        <v>251</v>
      </c>
      <c r="B685" s="117" t="s">
        <v>98</v>
      </c>
      <c r="C685" s="28">
        <v>115100</v>
      </c>
      <c r="D685" s="29">
        <v>15000</v>
      </c>
      <c r="E685" s="63">
        <f t="shared" si="11"/>
        <v>0.13032145960034752</v>
      </c>
      <c r="F685" s="8" t="s">
        <v>20</v>
      </c>
      <c r="G685" s="11" t="s">
        <v>20</v>
      </c>
      <c r="H685" s="55" t="s">
        <v>20</v>
      </c>
    </row>
    <row r="686" spans="1:8" ht="15" x14ac:dyDescent="0.25">
      <c r="A686" s="30">
        <v>252</v>
      </c>
      <c r="B686" s="117" t="s">
        <v>99</v>
      </c>
      <c r="C686" s="28">
        <v>129856</v>
      </c>
      <c r="D686" s="29">
        <v>20.54</v>
      </c>
      <c r="E686" s="63">
        <f t="shared" si="11"/>
        <v>1.5817520946278954E-4</v>
      </c>
      <c r="F686" s="8" t="s">
        <v>20</v>
      </c>
      <c r="G686" s="11" t="s">
        <v>20</v>
      </c>
      <c r="H686" s="55" t="s">
        <v>20</v>
      </c>
    </row>
    <row r="687" spans="1:8" ht="15" x14ac:dyDescent="0.25">
      <c r="A687" s="30">
        <v>253</v>
      </c>
      <c r="B687" s="117" t="s">
        <v>100</v>
      </c>
      <c r="C687" s="28">
        <v>128852</v>
      </c>
      <c r="D687" s="29">
        <v>96118.64</v>
      </c>
      <c r="E687" s="63">
        <f t="shared" si="11"/>
        <v>0.74596156831093041</v>
      </c>
      <c r="F687" s="8" t="s">
        <v>20</v>
      </c>
      <c r="G687" s="11" t="s">
        <v>20</v>
      </c>
      <c r="H687" s="55" t="s">
        <v>20</v>
      </c>
    </row>
    <row r="688" spans="1:8" ht="15" x14ac:dyDescent="0.25">
      <c r="A688" s="30">
        <v>254</v>
      </c>
      <c r="B688" s="117" t="s">
        <v>101</v>
      </c>
      <c r="C688" s="28">
        <v>95045</v>
      </c>
      <c r="D688" s="29">
        <v>465.95</v>
      </c>
      <c r="E688" s="63">
        <f t="shared" si="11"/>
        <v>4.9024146456941448E-3</v>
      </c>
      <c r="F688" s="8" t="s">
        <v>20</v>
      </c>
      <c r="G688" s="11" t="s">
        <v>20</v>
      </c>
      <c r="H688" s="55" t="s">
        <v>20</v>
      </c>
    </row>
    <row r="689" spans="1:8" ht="15" x14ac:dyDescent="0.25">
      <c r="A689" s="30">
        <v>255</v>
      </c>
      <c r="B689" s="117" t="s">
        <v>102</v>
      </c>
      <c r="C689" s="28">
        <v>171634</v>
      </c>
      <c r="D689" s="29">
        <v>6814.95</v>
      </c>
      <c r="E689" s="63">
        <f t="shared" si="11"/>
        <v>3.9706293624806273E-2</v>
      </c>
      <c r="F689" s="4" t="s">
        <v>20</v>
      </c>
      <c r="G689" s="5" t="s">
        <v>20</v>
      </c>
      <c r="H689" s="55" t="s">
        <v>20</v>
      </c>
    </row>
    <row r="690" spans="1:8" ht="15" x14ac:dyDescent="0.25">
      <c r="A690" s="30">
        <v>256</v>
      </c>
      <c r="B690" s="117" t="s">
        <v>103</v>
      </c>
      <c r="C690" s="28">
        <v>62425</v>
      </c>
      <c r="D690" s="29">
        <v>252.87</v>
      </c>
      <c r="E690" s="63">
        <f t="shared" ref="E690:E750" si="12">D690/C690</f>
        <v>4.0507809371245493E-3</v>
      </c>
      <c r="F690" s="8" t="s">
        <v>20</v>
      </c>
      <c r="G690" s="11" t="s">
        <v>20</v>
      </c>
      <c r="H690" s="55" t="s">
        <v>20</v>
      </c>
    </row>
    <row r="691" spans="1:8" ht="15" x14ac:dyDescent="0.25">
      <c r="A691" s="30">
        <v>257</v>
      </c>
      <c r="B691" s="117" t="s">
        <v>104</v>
      </c>
      <c r="C691" s="28">
        <v>20000</v>
      </c>
      <c r="D691" s="29">
        <v>4.5199999999999996</v>
      </c>
      <c r="E691" s="63">
        <f t="shared" si="12"/>
        <v>2.2599999999999999E-4</v>
      </c>
      <c r="F691" s="8" t="s">
        <v>20</v>
      </c>
      <c r="G691" s="11" t="s">
        <v>20</v>
      </c>
      <c r="H691" s="55" t="s">
        <v>20</v>
      </c>
    </row>
    <row r="692" spans="1:8" ht="15" x14ac:dyDescent="0.25">
      <c r="A692" s="30">
        <v>259</v>
      </c>
      <c r="B692" s="117" t="s">
        <v>105</v>
      </c>
      <c r="C692" s="28">
        <v>138911</v>
      </c>
      <c r="D692" s="29">
        <v>3389.13</v>
      </c>
      <c r="E692" s="63">
        <f t="shared" si="12"/>
        <v>2.4397851861983573E-2</v>
      </c>
      <c r="F692" s="4" t="s">
        <v>20</v>
      </c>
      <c r="G692" s="5" t="s">
        <v>20</v>
      </c>
      <c r="H692" s="55" t="s">
        <v>20</v>
      </c>
    </row>
    <row r="693" spans="1:8" ht="15" x14ac:dyDescent="0.25">
      <c r="A693" s="30">
        <v>261</v>
      </c>
      <c r="B693" s="117" t="s">
        <v>106</v>
      </c>
      <c r="C693" s="28">
        <v>46216</v>
      </c>
      <c r="D693" s="29">
        <v>0</v>
      </c>
      <c r="E693" s="63">
        <f t="shared" si="12"/>
        <v>0</v>
      </c>
      <c r="F693" s="4" t="s">
        <v>20</v>
      </c>
      <c r="G693" s="5" t="s">
        <v>20</v>
      </c>
      <c r="H693" s="55" t="s">
        <v>20</v>
      </c>
    </row>
    <row r="694" spans="1:8" ht="15" x14ac:dyDescent="0.25">
      <c r="A694" s="30">
        <v>262</v>
      </c>
      <c r="B694" s="117" t="s">
        <v>107</v>
      </c>
      <c r="C694" s="28">
        <v>130715</v>
      </c>
      <c r="D694" s="29">
        <v>1980.04</v>
      </c>
      <c r="E694" s="63">
        <f t="shared" si="12"/>
        <v>1.5147764219867651E-2</v>
      </c>
      <c r="F694" s="4" t="s">
        <v>20</v>
      </c>
      <c r="G694" s="5" t="s">
        <v>20</v>
      </c>
      <c r="H694" s="55" t="s">
        <v>20</v>
      </c>
    </row>
    <row r="695" spans="1:8" ht="15" x14ac:dyDescent="0.25">
      <c r="A695" s="30">
        <v>263</v>
      </c>
      <c r="B695" s="117" t="s">
        <v>108</v>
      </c>
      <c r="C695" s="28">
        <v>144900</v>
      </c>
      <c r="D695" s="29">
        <v>14203.72</v>
      </c>
      <c r="E695" s="63">
        <f t="shared" si="12"/>
        <v>9.8024292615596961E-2</v>
      </c>
      <c r="F695" s="8" t="s">
        <v>20</v>
      </c>
      <c r="G695" s="9" t="s">
        <v>20</v>
      </c>
      <c r="H695" s="55" t="s">
        <v>20</v>
      </c>
    </row>
    <row r="696" spans="1:8" ht="15" x14ac:dyDescent="0.25">
      <c r="A696" s="30">
        <v>265</v>
      </c>
      <c r="B696" s="117" t="s">
        <v>109</v>
      </c>
      <c r="C696" s="28">
        <v>432722</v>
      </c>
      <c r="D696" s="29">
        <v>7710.22</v>
      </c>
      <c r="E696" s="63">
        <f t="shared" si="12"/>
        <v>1.7817952403621724E-2</v>
      </c>
      <c r="F696" s="8">
        <v>71687</v>
      </c>
      <c r="G696" s="9">
        <v>0</v>
      </c>
      <c r="H696" s="55">
        <f>G696/F696</f>
        <v>0</v>
      </c>
    </row>
    <row r="697" spans="1:8" ht="15" x14ac:dyDescent="0.25">
      <c r="A697" s="30">
        <v>269</v>
      </c>
      <c r="B697" s="117" t="s">
        <v>110</v>
      </c>
      <c r="C697" s="28">
        <v>112534</v>
      </c>
      <c r="D697" s="29">
        <v>14840.26</v>
      </c>
      <c r="E697" s="63">
        <f t="shared" si="12"/>
        <v>0.13187356709972098</v>
      </c>
      <c r="F697" s="8" t="s">
        <v>20</v>
      </c>
      <c r="G697" s="9" t="s">
        <v>20</v>
      </c>
      <c r="H697" s="55" t="s">
        <v>20</v>
      </c>
    </row>
    <row r="698" spans="1:8" ht="15" x14ac:dyDescent="0.25">
      <c r="A698" s="30">
        <v>271</v>
      </c>
      <c r="B698" s="117" t="s">
        <v>111</v>
      </c>
      <c r="C698" s="28">
        <v>75335</v>
      </c>
      <c r="D698" s="29">
        <v>9252.73</v>
      </c>
      <c r="E698" s="63">
        <f t="shared" si="12"/>
        <v>0.1228211322758346</v>
      </c>
      <c r="F698" s="12" t="s">
        <v>20</v>
      </c>
      <c r="G698" s="13" t="s">
        <v>20</v>
      </c>
      <c r="H698" s="55" t="s">
        <v>20</v>
      </c>
    </row>
    <row r="699" spans="1:8" ht="15" x14ac:dyDescent="0.25">
      <c r="A699" s="30">
        <v>272</v>
      </c>
      <c r="B699" s="117" t="s">
        <v>112</v>
      </c>
      <c r="C699" s="28">
        <v>56275</v>
      </c>
      <c r="D699" s="29">
        <v>306.94</v>
      </c>
      <c r="E699" s="63">
        <f t="shared" si="12"/>
        <v>5.4542869835628605E-3</v>
      </c>
      <c r="F699" s="8" t="s">
        <v>20</v>
      </c>
      <c r="G699" s="9" t="s">
        <v>20</v>
      </c>
      <c r="H699" s="55" t="s">
        <v>20</v>
      </c>
    </row>
    <row r="700" spans="1:8" ht="15" x14ac:dyDescent="0.25">
      <c r="A700" s="30">
        <v>273</v>
      </c>
      <c r="B700" s="117" t="s">
        <v>113</v>
      </c>
      <c r="C700" s="28">
        <v>202192</v>
      </c>
      <c r="D700" s="29">
        <v>50811.6</v>
      </c>
      <c r="E700" s="63">
        <f t="shared" si="12"/>
        <v>0.25130371132389018</v>
      </c>
      <c r="F700" s="12" t="s">
        <v>20</v>
      </c>
      <c r="G700" s="13" t="s">
        <v>20</v>
      </c>
      <c r="H700" s="55" t="s">
        <v>20</v>
      </c>
    </row>
    <row r="701" spans="1:8" ht="15" x14ac:dyDescent="0.25">
      <c r="A701" s="30">
        <v>274</v>
      </c>
      <c r="B701" s="117" t="s">
        <v>114</v>
      </c>
      <c r="C701" s="28">
        <v>11425</v>
      </c>
      <c r="D701" s="29">
        <v>8692.57</v>
      </c>
      <c r="E701" s="63">
        <f t="shared" si="12"/>
        <v>0.76083763676148797</v>
      </c>
      <c r="F701" s="8" t="s">
        <v>20</v>
      </c>
      <c r="G701" s="9" t="s">
        <v>20</v>
      </c>
      <c r="H701" s="55" t="s">
        <v>20</v>
      </c>
    </row>
    <row r="702" spans="1:8" ht="15" x14ac:dyDescent="0.25">
      <c r="A702" s="30">
        <v>275</v>
      </c>
      <c r="B702" s="117" t="s">
        <v>115</v>
      </c>
      <c r="C702" s="28">
        <v>793635</v>
      </c>
      <c r="D702" s="29">
        <v>170024.79</v>
      </c>
      <c r="E702" s="63">
        <f t="shared" si="12"/>
        <v>0.21423549868642386</v>
      </c>
      <c r="F702" s="12" t="s">
        <v>20</v>
      </c>
      <c r="G702" s="13" t="s">
        <v>20</v>
      </c>
      <c r="H702" s="55" t="s">
        <v>20</v>
      </c>
    </row>
    <row r="703" spans="1:8" ht="15" x14ac:dyDescent="0.25">
      <c r="A703" s="30">
        <v>278</v>
      </c>
      <c r="B703" s="117" t="s">
        <v>116</v>
      </c>
      <c r="C703" s="28">
        <v>3325</v>
      </c>
      <c r="D703" s="29">
        <v>0</v>
      </c>
      <c r="E703" s="63">
        <f t="shared" si="12"/>
        <v>0</v>
      </c>
      <c r="F703" s="8" t="s">
        <v>20</v>
      </c>
      <c r="G703" s="9" t="s">
        <v>20</v>
      </c>
      <c r="H703" s="55" t="s">
        <v>20</v>
      </c>
    </row>
    <row r="704" spans="1:8" ht="15" x14ac:dyDescent="0.25">
      <c r="A704" s="154">
        <v>279</v>
      </c>
      <c r="B704" s="153" t="s">
        <v>117</v>
      </c>
      <c r="C704" s="150">
        <v>45520</v>
      </c>
      <c r="D704" s="151">
        <v>1164.55</v>
      </c>
      <c r="E704" s="63">
        <f t="shared" si="12"/>
        <v>2.5583260105448154E-2</v>
      </c>
      <c r="F704" s="103" t="s">
        <v>20</v>
      </c>
      <c r="G704" s="104" t="s">
        <v>20</v>
      </c>
      <c r="H704" s="107" t="s">
        <v>20</v>
      </c>
    </row>
    <row r="705" spans="1:8" ht="15" x14ac:dyDescent="0.25">
      <c r="A705" s="155">
        <v>280</v>
      </c>
      <c r="B705" s="153" t="s">
        <v>118</v>
      </c>
      <c r="C705" s="150">
        <v>436713</v>
      </c>
      <c r="D705" s="151">
        <v>47171.9</v>
      </c>
      <c r="E705" s="63">
        <f t="shared" si="12"/>
        <v>0.10801579069091143</v>
      </c>
      <c r="F705" s="103" t="s">
        <v>20</v>
      </c>
      <c r="G705" s="104" t="s">
        <v>20</v>
      </c>
      <c r="H705" s="107" t="s">
        <v>20</v>
      </c>
    </row>
    <row r="706" spans="1:8" ht="15" x14ac:dyDescent="0.25">
      <c r="A706" s="155">
        <v>291</v>
      </c>
      <c r="B706" s="153" t="s">
        <v>173</v>
      </c>
      <c r="C706" s="150">
        <v>716</v>
      </c>
      <c r="D706" s="151">
        <v>523</v>
      </c>
      <c r="E706" s="63">
        <f t="shared" si="12"/>
        <v>0.73044692737430172</v>
      </c>
      <c r="F706" s="103" t="s">
        <v>20</v>
      </c>
      <c r="G706" s="104" t="s">
        <v>20</v>
      </c>
      <c r="H706" s="107" t="s">
        <v>20</v>
      </c>
    </row>
    <row r="707" spans="1:8" ht="15" x14ac:dyDescent="0.25">
      <c r="A707" s="155">
        <v>292</v>
      </c>
      <c r="B707" s="153" t="s">
        <v>174</v>
      </c>
      <c r="C707" s="150">
        <v>24516</v>
      </c>
      <c r="D707" s="151">
        <v>30.93</v>
      </c>
      <c r="E707" s="63">
        <f t="shared" si="12"/>
        <v>1.2616250611845326E-3</v>
      </c>
      <c r="F707" s="103" t="s">
        <v>20</v>
      </c>
      <c r="G707" s="104" t="s">
        <v>20</v>
      </c>
      <c r="H707" s="107" t="s">
        <v>20</v>
      </c>
    </row>
    <row r="708" spans="1:8" ht="15" x14ac:dyDescent="0.25">
      <c r="A708" s="155">
        <v>294</v>
      </c>
      <c r="B708" s="153" t="s">
        <v>175</v>
      </c>
      <c r="C708" s="150">
        <v>5</v>
      </c>
      <c r="D708" s="151">
        <v>0</v>
      </c>
      <c r="E708" s="63">
        <f t="shared" si="12"/>
        <v>0</v>
      </c>
      <c r="F708" s="103" t="s">
        <v>20</v>
      </c>
      <c r="G708" s="104" t="s">
        <v>20</v>
      </c>
      <c r="H708" s="107" t="s">
        <v>20</v>
      </c>
    </row>
    <row r="709" spans="1:8" ht="15" x14ac:dyDescent="0.25">
      <c r="A709" s="155">
        <v>295</v>
      </c>
      <c r="B709" s="153" t="s">
        <v>176</v>
      </c>
      <c r="C709" s="150">
        <v>855</v>
      </c>
      <c r="D709" s="151">
        <v>620.99</v>
      </c>
      <c r="E709" s="63">
        <f t="shared" si="12"/>
        <v>0.72630409356725145</v>
      </c>
      <c r="F709" s="103" t="s">
        <v>20</v>
      </c>
      <c r="G709" s="104" t="s">
        <v>20</v>
      </c>
      <c r="H709" s="107" t="s">
        <v>20</v>
      </c>
    </row>
    <row r="710" spans="1:8" ht="15" x14ac:dyDescent="0.25">
      <c r="A710" s="155">
        <v>296</v>
      </c>
      <c r="B710" s="153" t="s">
        <v>177</v>
      </c>
      <c r="C710" s="150">
        <v>74</v>
      </c>
      <c r="D710" s="151">
        <v>29.92</v>
      </c>
      <c r="E710" s="63">
        <f t="shared" si="12"/>
        <v>0.40432432432432436</v>
      </c>
      <c r="F710" s="103" t="s">
        <v>20</v>
      </c>
      <c r="G710" s="104" t="s">
        <v>20</v>
      </c>
      <c r="H710" s="107" t="s">
        <v>20</v>
      </c>
    </row>
    <row r="711" spans="1:8" ht="15" x14ac:dyDescent="0.25">
      <c r="A711" s="155">
        <v>297</v>
      </c>
      <c r="B711" s="153" t="s">
        <v>178</v>
      </c>
      <c r="C711" s="150">
        <v>212</v>
      </c>
      <c r="D711" s="151">
        <v>0</v>
      </c>
      <c r="E711" s="63">
        <f t="shared" si="12"/>
        <v>0</v>
      </c>
      <c r="F711" s="103">
        <v>54860</v>
      </c>
      <c r="G711" s="104">
        <v>0</v>
      </c>
      <c r="H711" s="107">
        <f>G711/F711</f>
        <v>0</v>
      </c>
    </row>
    <row r="712" spans="1:8" ht="15" x14ac:dyDescent="0.25">
      <c r="A712" s="155">
        <v>298</v>
      </c>
      <c r="B712" s="153" t="s">
        <v>179</v>
      </c>
      <c r="C712" s="150">
        <v>2815</v>
      </c>
      <c r="D712" s="151">
        <v>2081.2600000000002</v>
      </c>
      <c r="E712" s="63">
        <f t="shared" si="12"/>
        <v>0.7393463587921848</v>
      </c>
      <c r="F712" s="103" t="s">
        <v>20</v>
      </c>
      <c r="G712" s="104" t="s">
        <v>20</v>
      </c>
      <c r="H712" s="107" t="s">
        <v>20</v>
      </c>
    </row>
    <row r="713" spans="1:8" ht="15.75" thickBot="1" x14ac:dyDescent="0.3">
      <c r="A713" s="155">
        <v>299</v>
      </c>
      <c r="B713" s="153" t="s">
        <v>118</v>
      </c>
      <c r="C713" s="150">
        <v>289</v>
      </c>
      <c r="D713" s="151">
        <v>239.92</v>
      </c>
      <c r="E713" s="63">
        <f>D713/C713</f>
        <v>0.83017301038062274</v>
      </c>
      <c r="F713" s="103" t="s">
        <v>20</v>
      </c>
      <c r="G713" s="104" t="s">
        <v>20</v>
      </c>
      <c r="H713" s="107" t="s">
        <v>20</v>
      </c>
    </row>
    <row r="714" spans="1:8" ht="15.75" thickBot="1" x14ac:dyDescent="0.3">
      <c r="A714" s="232" t="s">
        <v>9</v>
      </c>
      <c r="B714" s="234"/>
      <c r="C714" s="17">
        <f>SUM(C715:C732)</f>
        <v>5517664</v>
      </c>
      <c r="D714" s="18">
        <f>SUM(D715:D732)</f>
        <v>536203.79</v>
      </c>
      <c r="E714" s="58">
        <f t="shared" si="12"/>
        <v>9.7179492988337099E-2</v>
      </c>
      <c r="F714" s="17">
        <f>SUM(F715:F732)</f>
        <v>9019731</v>
      </c>
      <c r="G714" s="18">
        <f>SUM(G715:G732)</f>
        <v>383549.42</v>
      </c>
      <c r="H714" s="53">
        <f>G714/F714</f>
        <v>4.2523376805804959E-2</v>
      </c>
    </row>
    <row r="715" spans="1:8" ht="15" x14ac:dyDescent="0.25">
      <c r="A715" s="90">
        <v>301</v>
      </c>
      <c r="B715" s="75" t="s">
        <v>119</v>
      </c>
      <c r="C715" s="31">
        <v>191030</v>
      </c>
      <c r="D715" s="32">
        <v>0</v>
      </c>
      <c r="E715" s="62">
        <f t="shared" si="12"/>
        <v>0</v>
      </c>
      <c r="F715" s="6">
        <v>41966</v>
      </c>
      <c r="G715" s="7">
        <v>0</v>
      </c>
      <c r="H715" s="54">
        <f>G715/F715</f>
        <v>0</v>
      </c>
    </row>
    <row r="716" spans="1:8" ht="15" x14ac:dyDescent="0.25">
      <c r="A716" s="30">
        <v>303</v>
      </c>
      <c r="B716" s="66" t="s">
        <v>120</v>
      </c>
      <c r="C716" s="33">
        <v>48450</v>
      </c>
      <c r="D716" s="34">
        <v>0</v>
      </c>
      <c r="E716" s="63">
        <f t="shared" si="12"/>
        <v>0</v>
      </c>
      <c r="F716" s="12" t="s">
        <v>20</v>
      </c>
      <c r="G716" s="13" t="s">
        <v>20</v>
      </c>
      <c r="H716" s="55" t="s">
        <v>20</v>
      </c>
    </row>
    <row r="717" spans="1:8" ht="15" x14ac:dyDescent="0.25">
      <c r="A717" s="30">
        <v>304</v>
      </c>
      <c r="B717" s="66" t="s">
        <v>164</v>
      </c>
      <c r="C717" s="33">
        <v>79252</v>
      </c>
      <c r="D717" s="34">
        <v>0</v>
      </c>
      <c r="E717" s="63">
        <f t="shared" si="12"/>
        <v>0</v>
      </c>
      <c r="F717" s="12" t="s">
        <v>20</v>
      </c>
      <c r="G717" s="13" t="s">
        <v>20</v>
      </c>
      <c r="H717" s="55" t="s">
        <v>20</v>
      </c>
    </row>
    <row r="718" spans="1:8" ht="15" x14ac:dyDescent="0.25">
      <c r="A718" s="30">
        <v>305</v>
      </c>
      <c r="B718" s="66" t="s">
        <v>121</v>
      </c>
      <c r="C718" s="33" t="s">
        <v>20</v>
      </c>
      <c r="D718" s="34" t="s">
        <v>20</v>
      </c>
      <c r="E718" s="63" t="s">
        <v>20</v>
      </c>
      <c r="F718" s="12">
        <v>255000</v>
      </c>
      <c r="G718" s="13">
        <v>0</v>
      </c>
      <c r="H718" s="55">
        <f>G718/F718</f>
        <v>0</v>
      </c>
    </row>
    <row r="719" spans="1:8" ht="15" x14ac:dyDescent="0.25">
      <c r="A719" s="30">
        <v>308</v>
      </c>
      <c r="B719" s="66" t="s">
        <v>144</v>
      </c>
      <c r="C719" s="33">
        <v>9500</v>
      </c>
      <c r="D719" s="34">
        <v>0</v>
      </c>
      <c r="E719" s="63">
        <f t="shared" si="12"/>
        <v>0</v>
      </c>
      <c r="F719" s="12" t="s">
        <v>20</v>
      </c>
      <c r="G719" s="13" t="s">
        <v>20</v>
      </c>
      <c r="H719" s="55" t="s">
        <v>20</v>
      </c>
    </row>
    <row r="720" spans="1:8" ht="15" x14ac:dyDescent="0.25">
      <c r="A720" s="30">
        <v>309</v>
      </c>
      <c r="B720" s="67" t="s">
        <v>145</v>
      </c>
      <c r="C720" s="33">
        <v>6317</v>
      </c>
      <c r="D720" s="35">
        <v>0</v>
      </c>
      <c r="E720" s="63">
        <f t="shared" si="12"/>
        <v>0</v>
      </c>
      <c r="F720" s="8">
        <v>900000</v>
      </c>
      <c r="G720" s="9">
        <v>0</v>
      </c>
      <c r="H720" s="55">
        <f>G721/F721</f>
        <v>0</v>
      </c>
    </row>
    <row r="721" spans="1:8" ht="15" x14ac:dyDescent="0.25">
      <c r="A721" s="30">
        <v>314</v>
      </c>
      <c r="B721" s="66" t="s">
        <v>122</v>
      </c>
      <c r="C721" s="33">
        <v>1313255</v>
      </c>
      <c r="D721" s="34">
        <v>304062.96999999997</v>
      </c>
      <c r="E721" s="63">
        <f t="shared" si="12"/>
        <v>0.2315338376781356</v>
      </c>
      <c r="F721" s="8">
        <v>3165000</v>
      </c>
      <c r="G721" s="9">
        <v>0</v>
      </c>
      <c r="H721" s="55">
        <f>G721/F721</f>
        <v>0</v>
      </c>
    </row>
    <row r="722" spans="1:8" ht="15" x14ac:dyDescent="0.25">
      <c r="A722" s="92">
        <v>320</v>
      </c>
      <c r="B722" s="67" t="s">
        <v>123</v>
      </c>
      <c r="C722" s="33">
        <v>8759</v>
      </c>
      <c r="D722" s="34">
        <v>3490.34</v>
      </c>
      <c r="E722" s="63">
        <f t="shared" si="12"/>
        <v>0.39848612855348786</v>
      </c>
      <c r="F722" s="1">
        <v>7900</v>
      </c>
      <c r="G722" s="2">
        <v>412.42</v>
      </c>
      <c r="H722" s="55">
        <f>G722/F722</f>
        <v>5.2205063291139241E-2</v>
      </c>
    </row>
    <row r="723" spans="1:8" ht="15" x14ac:dyDescent="0.25">
      <c r="A723" s="108">
        <v>332</v>
      </c>
      <c r="B723" s="67" t="s">
        <v>165</v>
      </c>
      <c r="C723" s="33">
        <v>9660</v>
      </c>
      <c r="D723" s="34">
        <v>0</v>
      </c>
      <c r="E723" s="63">
        <f t="shared" si="12"/>
        <v>0</v>
      </c>
      <c r="F723" s="1" t="s">
        <v>20</v>
      </c>
      <c r="G723" s="2" t="s">
        <v>20</v>
      </c>
      <c r="H723" s="55" t="s">
        <v>20</v>
      </c>
    </row>
    <row r="724" spans="1:8" ht="15" x14ac:dyDescent="0.25">
      <c r="A724" s="92">
        <v>340</v>
      </c>
      <c r="B724" s="67" t="s">
        <v>124</v>
      </c>
      <c r="C724" s="33">
        <v>81464</v>
      </c>
      <c r="D724" s="34">
        <v>1359.83</v>
      </c>
      <c r="E724" s="63">
        <f t="shared" si="12"/>
        <v>1.6692404006677795E-2</v>
      </c>
      <c r="F724" s="1" t="s">
        <v>20</v>
      </c>
      <c r="G724" s="2" t="s">
        <v>20</v>
      </c>
      <c r="H724" s="55" t="s">
        <v>20</v>
      </c>
    </row>
    <row r="725" spans="1:8" ht="15" x14ac:dyDescent="0.25">
      <c r="A725" s="92">
        <v>350</v>
      </c>
      <c r="B725" s="67" t="s">
        <v>125</v>
      </c>
      <c r="C725" s="33">
        <v>591474</v>
      </c>
      <c r="D725" s="34">
        <v>30734.48</v>
      </c>
      <c r="E725" s="63">
        <f t="shared" si="12"/>
        <v>5.1962520753236825E-2</v>
      </c>
      <c r="F725" s="8">
        <v>39706</v>
      </c>
      <c r="G725" s="9">
        <v>0</v>
      </c>
      <c r="H725" s="55">
        <f t="shared" ref="H725:H737" si="13">G725/F725</f>
        <v>0</v>
      </c>
    </row>
    <row r="726" spans="1:8" ht="15" x14ac:dyDescent="0.25">
      <c r="A726" s="92">
        <v>370</v>
      </c>
      <c r="B726" s="67" t="s">
        <v>126</v>
      </c>
      <c r="C726" s="33">
        <v>499708</v>
      </c>
      <c r="D726" s="34">
        <v>94482.18</v>
      </c>
      <c r="E726" s="63">
        <f t="shared" si="12"/>
        <v>0.18907477967132805</v>
      </c>
      <c r="F726" s="8">
        <v>2022453</v>
      </c>
      <c r="G726" s="9">
        <v>0</v>
      </c>
      <c r="H726" s="55">
        <f t="shared" si="13"/>
        <v>0</v>
      </c>
    </row>
    <row r="727" spans="1:8" ht="15" x14ac:dyDescent="0.25">
      <c r="A727" s="154">
        <v>380</v>
      </c>
      <c r="B727" s="157" t="s">
        <v>127</v>
      </c>
      <c r="C727" s="158">
        <v>2594488</v>
      </c>
      <c r="D727" s="159">
        <v>101525.48</v>
      </c>
      <c r="E727" s="63">
        <f t="shared" si="12"/>
        <v>3.9131219724277001E-2</v>
      </c>
      <c r="F727" s="103">
        <v>2580608</v>
      </c>
      <c r="G727" s="104">
        <v>383137</v>
      </c>
      <c r="H727" s="55">
        <f t="shared" si="13"/>
        <v>0.14846772543524628</v>
      </c>
    </row>
    <row r="728" spans="1:8" ht="15" x14ac:dyDescent="0.25">
      <c r="A728" s="154">
        <v>393</v>
      </c>
      <c r="B728" s="157" t="s">
        <v>123</v>
      </c>
      <c r="C728" s="158">
        <v>159</v>
      </c>
      <c r="D728" s="159">
        <v>158.30000000000001</v>
      </c>
      <c r="E728" s="63">
        <f t="shared" si="12"/>
        <v>0.99559748427672967</v>
      </c>
      <c r="F728" s="103" t="s">
        <v>20</v>
      </c>
      <c r="G728" s="104" t="s">
        <v>20</v>
      </c>
      <c r="H728" s="107" t="s">
        <v>20</v>
      </c>
    </row>
    <row r="729" spans="1:8" ht="15" x14ac:dyDescent="0.25">
      <c r="A729" s="154">
        <v>395</v>
      </c>
      <c r="B729" s="157" t="s">
        <v>124</v>
      </c>
      <c r="C729" s="158">
        <v>458</v>
      </c>
      <c r="D729" s="159">
        <v>0</v>
      </c>
      <c r="E729" s="63">
        <f t="shared" si="12"/>
        <v>0</v>
      </c>
      <c r="F729" s="103" t="s">
        <v>20</v>
      </c>
      <c r="G729" s="104" t="s">
        <v>20</v>
      </c>
      <c r="H729" s="107" t="s">
        <v>20</v>
      </c>
    </row>
    <row r="730" spans="1:8" ht="15" x14ac:dyDescent="0.25">
      <c r="A730" s="155">
        <v>396</v>
      </c>
      <c r="B730" s="157" t="s">
        <v>125</v>
      </c>
      <c r="C730" s="158">
        <v>54567</v>
      </c>
      <c r="D730" s="159">
        <v>0</v>
      </c>
      <c r="E730" s="63">
        <f t="shared" si="12"/>
        <v>0</v>
      </c>
      <c r="F730" s="103" t="s">
        <v>20</v>
      </c>
      <c r="G730" s="104" t="s">
        <v>20</v>
      </c>
      <c r="H730" s="107" t="s">
        <v>20</v>
      </c>
    </row>
    <row r="731" spans="1:8" ht="15" x14ac:dyDescent="0.25">
      <c r="A731" s="155">
        <v>398</v>
      </c>
      <c r="B731" s="157" t="s">
        <v>180</v>
      </c>
      <c r="C731" s="158">
        <v>391</v>
      </c>
      <c r="D731" s="159">
        <v>390.21</v>
      </c>
      <c r="E731" s="63">
        <f t="shared" si="12"/>
        <v>0.99797953964194364</v>
      </c>
      <c r="F731" s="103" t="s">
        <v>20</v>
      </c>
      <c r="G731" s="104" t="s">
        <v>20</v>
      </c>
      <c r="H731" s="107" t="s">
        <v>20</v>
      </c>
    </row>
    <row r="732" spans="1:8" ht="26.25" thickBot="1" x14ac:dyDescent="0.3">
      <c r="A732" s="156">
        <v>399</v>
      </c>
      <c r="B732" s="145" t="s">
        <v>181</v>
      </c>
      <c r="C732" s="42">
        <v>28732</v>
      </c>
      <c r="D732" s="140">
        <v>0</v>
      </c>
      <c r="E732" s="63">
        <f t="shared" si="12"/>
        <v>0</v>
      </c>
      <c r="F732" s="70">
        <v>7098</v>
      </c>
      <c r="G732" s="71">
        <v>0</v>
      </c>
      <c r="H732" s="57">
        <f t="shared" si="13"/>
        <v>0</v>
      </c>
    </row>
    <row r="733" spans="1:8" ht="15.75" thickBot="1" x14ac:dyDescent="0.3">
      <c r="A733" s="232" t="s">
        <v>10</v>
      </c>
      <c r="B733" s="233"/>
      <c r="C733" s="36">
        <v>0</v>
      </c>
      <c r="D733" s="37">
        <v>0</v>
      </c>
      <c r="E733" s="58" t="s">
        <v>20</v>
      </c>
      <c r="F733" s="36">
        <f>SUM(F734:F736)</f>
        <v>21792315</v>
      </c>
      <c r="G733" s="37">
        <f>SUM(G734:G736)</f>
        <v>169814.92</v>
      </c>
      <c r="H733" s="53">
        <f t="shared" si="13"/>
        <v>7.7924222369215946E-3</v>
      </c>
    </row>
    <row r="734" spans="1:8" ht="15" x14ac:dyDescent="0.25">
      <c r="A734" s="90">
        <v>503</v>
      </c>
      <c r="B734" s="133" t="s">
        <v>128</v>
      </c>
      <c r="C734" s="31" t="s">
        <v>20</v>
      </c>
      <c r="D734" s="144" t="s">
        <v>20</v>
      </c>
      <c r="E734" s="62" t="s">
        <v>20</v>
      </c>
      <c r="F734" s="135">
        <v>20000000</v>
      </c>
      <c r="G734" s="136">
        <v>0</v>
      </c>
      <c r="H734" s="54">
        <f t="shared" si="13"/>
        <v>0</v>
      </c>
    </row>
    <row r="735" spans="1:8" ht="15" x14ac:dyDescent="0.25">
      <c r="A735" s="167">
        <v>511</v>
      </c>
      <c r="B735" s="169" t="s">
        <v>129</v>
      </c>
      <c r="C735" s="170"/>
      <c r="D735" s="171"/>
      <c r="E735" s="172"/>
      <c r="F735" s="173">
        <v>1622500</v>
      </c>
      <c r="G735" s="174">
        <v>0</v>
      </c>
      <c r="H735" s="175">
        <f>G735/F735</f>
        <v>0</v>
      </c>
    </row>
    <row r="736" spans="1:8" ht="15.75" thickBot="1" x14ac:dyDescent="0.3">
      <c r="A736" s="137">
        <v>519</v>
      </c>
      <c r="B736" s="145" t="s">
        <v>184</v>
      </c>
      <c r="C736" s="42" t="s">
        <v>20</v>
      </c>
      <c r="D736" s="43" t="s">
        <v>20</v>
      </c>
      <c r="E736" s="64" t="s">
        <v>20</v>
      </c>
      <c r="F736" s="44">
        <v>169815</v>
      </c>
      <c r="G736" s="45">
        <v>169814.92</v>
      </c>
      <c r="H736" s="57">
        <f t="shared" si="13"/>
        <v>0.99999952889909616</v>
      </c>
    </row>
    <row r="737" spans="1:8" ht="15.75" thickBot="1" x14ac:dyDescent="0.3">
      <c r="A737" s="235" t="s">
        <v>11</v>
      </c>
      <c r="B737" s="252"/>
      <c r="C737" s="123">
        <f>SUM(C738:C750)</f>
        <v>385468336</v>
      </c>
      <c r="D737" s="124">
        <f>SUM(D738:D750)</f>
        <v>26150148.960000005</v>
      </c>
      <c r="E737" s="125">
        <f t="shared" si="12"/>
        <v>6.7839940451036182E-2</v>
      </c>
      <c r="F737" s="131">
        <f>SUM(F738:F750)</f>
        <v>432636</v>
      </c>
      <c r="G737" s="131">
        <f>SUM(G738:G750)</f>
        <v>31297.5</v>
      </c>
      <c r="H737" s="132">
        <f t="shared" si="13"/>
        <v>7.2341414029345685E-2</v>
      </c>
    </row>
    <row r="738" spans="1:8" ht="15" x14ac:dyDescent="0.25">
      <c r="A738" s="90">
        <v>612</v>
      </c>
      <c r="B738" s="133" t="s">
        <v>182</v>
      </c>
      <c r="C738" s="134">
        <v>430004</v>
      </c>
      <c r="D738" s="32">
        <v>0</v>
      </c>
      <c r="E738" s="62">
        <f>D738/C738</f>
        <v>0</v>
      </c>
      <c r="F738" s="135" t="s">
        <v>20</v>
      </c>
      <c r="G738" s="136" t="s">
        <v>20</v>
      </c>
      <c r="H738" s="54" t="s">
        <v>20</v>
      </c>
    </row>
    <row r="739" spans="1:8" ht="15" x14ac:dyDescent="0.25">
      <c r="A739" s="91">
        <v>624</v>
      </c>
      <c r="B739" s="160" t="s">
        <v>130</v>
      </c>
      <c r="C739" s="161">
        <v>1387590</v>
      </c>
      <c r="D739" s="162">
        <v>34023.1</v>
      </c>
      <c r="E739" s="63">
        <f t="shared" si="12"/>
        <v>2.4519562695032394E-2</v>
      </c>
      <c r="F739" s="40">
        <v>381451</v>
      </c>
      <c r="G739" s="41">
        <v>31297.5</v>
      </c>
      <c r="H739" s="56">
        <f>G739/F739</f>
        <v>8.2048546209080586E-2</v>
      </c>
    </row>
    <row r="740" spans="1:8" ht="15" x14ac:dyDescent="0.25">
      <c r="A740" s="30">
        <v>631</v>
      </c>
      <c r="B740" s="67" t="s">
        <v>131</v>
      </c>
      <c r="C740" s="82">
        <v>2221353</v>
      </c>
      <c r="D740" s="34">
        <v>0</v>
      </c>
      <c r="E740" s="63">
        <f t="shared" si="12"/>
        <v>0</v>
      </c>
      <c r="F740" s="46" t="s">
        <v>20</v>
      </c>
      <c r="G740" s="47" t="s">
        <v>20</v>
      </c>
      <c r="H740" s="55" t="s">
        <v>20</v>
      </c>
    </row>
    <row r="741" spans="1:8" ht="15" x14ac:dyDescent="0.25">
      <c r="A741" s="30">
        <v>633</v>
      </c>
      <c r="B741" s="67" t="s">
        <v>132</v>
      </c>
      <c r="C741" s="82">
        <v>39539</v>
      </c>
      <c r="D741" s="34">
        <v>0</v>
      </c>
      <c r="E741" s="63">
        <f t="shared" si="12"/>
        <v>0</v>
      </c>
      <c r="F741" s="46" t="s">
        <v>20</v>
      </c>
      <c r="G741" s="47" t="s">
        <v>20</v>
      </c>
      <c r="H741" s="55" t="s">
        <v>20</v>
      </c>
    </row>
    <row r="742" spans="1:8" ht="15" x14ac:dyDescent="0.25">
      <c r="A742" s="30">
        <v>634</v>
      </c>
      <c r="B742" s="67" t="s">
        <v>133</v>
      </c>
      <c r="C742" s="82">
        <v>20000</v>
      </c>
      <c r="D742" s="34">
        <v>0</v>
      </c>
      <c r="E742" s="63">
        <f t="shared" si="12"/>
        <v>0</v>
      </c>
      <c r="F742" s="46" t="s">
        <v>20</v>
      </c>
      <c r="G742" s="47" t="s">
        <v>20</v>
      </c>
      <c r="H742" s="55" t="s">
        <v>20</v>
      </c>
    </row>
    <row r="743" spans="1:8" ht="15" x14ac:dyDescent="0.25">
      <c r="A743" s="30">
        <v>635</v>
      </c>
      <c r="B743" s="67" t="s">
        <v>155</v>
      </c>
      <c r="C743" s="82">
        <v>279045000</v>
      </c>
      <c r="D743" s="34">
        <v>22811133.260000002</v>
      </c>
      <c r="E743" s="63">
        <f t="shared" si="12"/>
        <v>8.1747149241161832E-2</v>
      </c>
      <c r="F743" s="46" t="s">
        <v>20</v>
      </c>
      <c r="G743" s="47" t="s">
        <v>20</v>
      </c>
      <c r="H743" s="55" t="s">
        <v>20</v>
      </c>
    </row>
    <row r="744" spans="1:8" ht="15" x14ac:dyDescent="0.25">
      <c r="A744" s="30">
        <v>637</v>
      </c>
      <c r="B744" s="67" t="s">
        <v>134</v>
      </c>
      <c r="C744" s="82">
        <v>20000000</v>
      </c>
      <c r="D744" s="34">
        <v>1517197.8</v>
      </c>
      <c r="E744" s="63">
        <f t="shared" si="12"/>
        <v>7.5859889999999999E-2</v>
      </c>
      <c r="F744" s="46" t="s">
        <v>20</v>
      </c>
      <c r="G744" s="47" t="s">
        <v>20</v>
      </c>
      <c r="H744" s="55" t="s">
        <v>20</v>
      </c>
    </row>
    <row r="745" spans="1:8" ht="15" x14ac:dyDescent="0.25">
      <c r="A745" s="30">
        <v>639</v>
      </c>
      <c r="B745" s="67" t="s">
        <v>135</v>
      </c>
      <c r="C745" s="82">
        <v>1813500</v>
      </c>
      <c r="D745" s="34">
        <v>1737500</v>
      </c>
      <c r="E745" s="63">
        <f t="shared" si="12"/>
        <v>0.95809208712434524</v>
      </c>
      <c r="F745" s="46" t="s">
        <v>20</v>
      </c>
      <c r="G745" s="47" t="s">
        <v>20</v>
      </c>
      <c r="H745" s="55" t="s">
        <v>20</v>
      </c>
    </row>
    <row r="746" spans="1:8" ht="15" x14ac:dyDescent="0.25">
      <c r="A746" s="30">
        <v>648</v>
      </c>
      <c r="B746" s="66" t="s">
        <v>136</v>
      </c>
      <c r="C746" s="82">
        <v>79850100</v>
      </c>
      <c r="D746" s="34">
        <v>0</v>
      </c>
      <c r="E746" s="63">
        <f t="shared" si="12"/>
        <v>0</v>
      </c>
      <c r="F746" s="46" t="s">
        <v>20</v>
      </c>
      <c r="G746" s="47" t="s">
        <v>20</v>
      </c>
      <c r="H746" s="55" t="s">
        <v>20</v>
      </c>
    </row>
    <row r="747" spans="1:8" ht="15" x14ac:dyDescent="0.25">
      <c r="A747" s="30">
        <v>662</v>
      </c>
      <c r="B747" s="66" t="s">
        <v>137</v>
      </c>
      <c r="C747" s="82">
        <v>378300</v>
      </c>
      <c r="D747" s="34">
        <v>0</v>
      </c>
      <c r="E747" s="63">
        <f t="shared" si="12"/>
        <v>0</v>
      </c>
      <c r="F747" s="46" t="s">
        <v>20</v>
      </c>
      <c r="G747" s="47" t="s">
        <v>20</v>
      </c>
      <c r="H747" s="55" t="s">
        <v>20</v>
      </c>
    </row>
    <row r="748" spans="1:8" ht="15" x14ac:dyDescent="0.25">
      <c r="A748" s="30">
        <v>663</v>
      </c>
      <c r="B748" s="66" t="s">
        <v>138</v>
      </c>
      <c r="C748" s="82">
        <v>112200</v>
      </c>
      <c r="D748" s="34">
        <v>18900</v>
      </c>
      <c r="E748" s="63">
        <f t="shared" si="12"/>
        <v>0.16844919786096257</v>
      </c>
      <c r="F748" s="46" t="s">
        <v>20</v>
      </c>
      <c r="G748" s="47" t="s">
        <v>20</v>
      </c>
      <c r="H748" s="55" t="s">
        <v>20</v>
      </c>
    </row>
    <row r="749" spans="1:8" ht="15" x14ac:dyDescent="0.25">
      <c r="A749" s="148">
        <v>664</v>
      </c>
      <c r="B749" s="102" t="s">
        <v>139</v>
      </c>
      <c r="C749" s="163">
        <v>170000</v>
      </c>
      <c r="D749" s="159">
        <v>30644.799999999999</v>
      </c>
      <c r="E749" s="63">
        <f t="shared" si="12"/>
        <v>0.18026352941176471</v>
      </c>
      <c r="F749" s="164" t="s">
        <v>20</v>
      </c>
      <c r="G749" s="165" t="s">
        <v>20</v>
      </c>
      <c r="H749" s="166" t="s">
        <v>20</v>
      </c>
    </row>
    <row r="750" spans="1:8" ht="15.75" thickBot="1" x14ac:dyDescent="0.3">
      <c r="A750" s="137">
        <v>693</v>
      </c>
      <c r="B750" s="138" t="s">
        <v>183</v>
      </c>
      <c r="C750" s="139">
        <v>750</v>
      </c>
      <c r="D750" s="140">
        <v>750</v>
      </c>
      <c r="E750" s="64">
        <f t="shared" si="12"/>
        <v>1</v>
      </c>
      <c r="F750" s="176">
        <v>51185</v>
      </c>
      <c r="G750" s="178">
        <v>0</v>
      </c>
      <c r="H750" s="143">
        <f>G750/F750</f>
        <v>0</v>
      </c>
    </row>
    <row r="751" spans="1:8" ht="15.75" thickBot="1" x14ac:dyDescent="0.3">
      <c r="A751" s="226" t="s">
        <v>12</v>
      </c>
      <c r="B751" s="227"/>
      <c r="C751" s="36">
        <f>SUM(C754:C756)</f>
        <v>0</v>
      </c>
      <c r="D751" s="37">
        <f>SUM(D754:D756)</f>
        <v>0</v>
      </c>
      <c r="E751" s="58">
        <v>0</v>
      </c>
      <c r="F751" s="36">
        <f>SUM(F752:F756)</f>
        <v>107994843</v>
      </c>
      <c r="G751" s="37">
        <f>SUM(G752:G756)</f>
        <v>46782874.799999997</v>
      </c>
      <c r="H751" s="53">
        <f t="shared" ref="H751:H756" si="14">G751/F751</f>
        <v>0.4331954517494877</v>
      </c>
    </row>
    <row r="752" spans="1:8" ht="15" x14ac:dyDescent="0.25">
      <c r="A752" s="93">
        <v>702</v>
      </c>
      <c r="B752" s="76" t="s">
        <v>147</v>
      </c>
      <c r="C752" s="38" t="s">
        <v>20</v>
      </c>
      <c r="D752" s="39" t="s">
        <v>20</v>
      </c>
      <c r="E752" s="85" t="s">
        <v>20</v>
      </c>
      <c r="F752" s="38">
        <v>675000</v>
      </c>
      <c r="G752" s="39">
        <v>275000</v>
      </c>
      <c r="H752" s="54">
        <f t="shared" si="14"/>
        <v>0.40740740740740738</v>
      </c>
    </row>
    <row r="753" spans="1:8" ht="15" x14ac:dyDescent="0.25">
      <c r="A753" s="109">
        <v>713</v>
      </c>
      <c r="B753" s="110" t="s">
        <v>166</v>
      </c>
      <c r="C753" s="111" t="s">
        <v>20</v>
      </c>
      <c r="D753" s="112" t="s">
        <v>20</v>
      </c>
      <c r="E753" s="113" t="s">
        <v>20</v>
      </c>
      <c r="F753" s="111">
        <v>2642851</v>
      </c>
      <c r="G753" s="112">
        <v>0</v>
      </c>
      <c r="H753" s="56">
        <f t="shared" si="14"/>
        <v>0</v>
      </c>
    </row>
    <row r="754" spans="1:8" ht="15" x14ac:dyDescent="0.25">
      <c r="A754" s="94">
        <v>716</v>
      </c>
      <c r="B754" s="78" t="s">
        <v>140</v>
      </c>
      <c r="C754" s="50" t="s">
        <v>20</v>
      </c>
      <c r="D754" s="51" t="s">
        <v>20</v>
      </c>
      <c r="E754" s="86" t="s">
        <v>20</v>
      </c>
      <c r="F754" s="40">
        <v>14461000</v>
      </c>
      <c r="G754" s="41">
        <v>10036000</v>
      </c>
      <c r="H754" s="56">
        <f t="shared" si="14"/>
        <v>0.69400456399972343</v>
      </c>
    </row>
    <row r="755" spans="1:8" ht="15" x14ac:dyDescent="0.25">
      <c r="A755" s="95">
        <v>718</v>
      </c>
      <c r="B755" s="79" t="s">
        <v>136</v>
      </c>
      <c r="C755" s="33" t="s">
        <v>20</v>
      </c>
      <c r="D755" s="35" t="s">
        <v>20</v>
      </c>
      <c r="E755" s="83" t="s">
        <v>20</v>
      </c>
      <c r="F755" s="48">
        <v>37000000</v>
      </c>
      <c r="G755" s="49">
        <v>0</v>
      </c>
      <c r="H755" s="55">
        <f t="shared" si="14"/>
        <v>0</v>
      </c>
    </row>
    <row r="756" spans="1:8" ht="15.75" thickBot="1" x14ac:dyDescent="0.3">
      <c r="A756" s="96">
        <v>721</v>
      </c>
      <c r="B756" s="80" t="s">
        <v>141</v>
      </c>
      <c r="C756" s="42" t="s">
        <v>20</v>
      </c>
      <c r="D756" s="43" t="s">
        <v>20</v>
      </c>
      <c r="E756" s="84" t="s">
        <v>20</v>
      </c>
      <c r="F756" s="44">
        <v>53215992</v>
      </c>
      <c r="G756" s="45">
        <v>36471874.799999997</v>
      </c>
      <c r="H756" s="57">
        <f t="shared" si="14"/>
        <v>0.68535553748579936</v>
      </c>
    </row>
    <row r="757" spans="1:8" x14ac:dyDescent="0.2">
      <c r="A757" s="97"/>
      <c r="B757" s="88" t="s">
        <v>153</v>
      </c>
      <c r="C757" s="228" t="s">
        <v>150</v>
      </c>
      <c r="D757" s="228"/>
      <c r="E757" s="228"/>
      <c r="F757" s="228"/>
      <c r="G757" s="228"/>
      <c r="H757" s="228"/>
    </row>
    <row r="758" spans="1:8" x14ac:dyDescent="0.2">
      <c r="A758" s="229" t="s">
        <v>154</v>
      </c>
      <c r="B758" s="229"/>
      <c r="C758" s="229"/>
      <c r="D758" s="229"/>
      <c r="E758" s="229"/>
      <c r="F758" s="229"/>
      <c r="G758" s="229"/>
      <c r="H758" s="229"/>
    </row>
    <row r="759" spans="1:8" x14ac:dyDescent="0.2">
      <c r="A759" s="229"/>
      <c r="B759" s="229"/>
      <c r="C759" s="229"/>
      <c r="D759" s="229"/>
      <c r="E759" s="229"/>
      <c r="F759" s="229"/>
      <c r="G759" s="229"/>
      <c r="H759" s="229"/>
    </row>
    <row r="760" spans="1:8" x14ac:dyDescent="0.2">
      <c r="A760" s="229"/>
      <c r="B760" s="229"/>
      <c r="C760" s="229"/>
      <c r="D760" s="229"/>
      <c r="E760" s="229"/>
      <c r="F760" s="229"/>
      <c r="G760" s="229"/>
      <c r="H760" s="229"/>
    </row>
    <row r="761" spans="1:8" x14ac:dyDescent="0.2">
      <c r="A761" s="229"/>
      <c r="B761" s="229"/>
      <c r="C761" s="229"/>
      <c r="D761" s="229"/>
      <c r="E761" s="229"/>
      <c r="F761" s="229"/>
      <c r="G761" s="229"/>
      <c r="H761" s="229"/>
    </row>
    <row r="762" spans="1:8" ht="15" x14ac:dyDescent="0.25">
      <c r="A762" s="223" t="s">
        <v>1</v>
      </c>
      <c r="B762" s="223"/>
      <c r="C762" s="223"/>
      <c r="D762" s="223"/>
      <c r="E762" s="223"/>
      <c r="F762" s="223"/>
      <c r="G762" s="223"/>
      <c r="H762" s="223"/>
    </row>
    <row r="763" spans="1:8" ht="15" x14ac:dyDescent="0.25">
      <c r="A763" s="223" t="s">
        <v>2</v>
      </c>
      <c r="B763" s="223"/>
      <c r="C763" s="223"/>
      <c r="D763" s="223"/>
      <c r="E763" s="223"/>
      <c r="F763" s="223"/>
      <c r="G763" s="223"/>
      <c r="H763" s="223"/>
    </row>
    <row r="764" spans="1:8" ht="15" x14ac:dyDescent="0.2">
      <c r="A764" s="224" t="s">
        <v>157</v>
      </c>
      <c r="B764" s="224"/>
      <c r="C764" s="224"/>
      <c r="D764" s="224"/>
      <c r="E764" s="224"/>
      <c r="F764" s="224"/>
      <c r="G764" s="224"/>
      <c r="H764" s="224"/>
    </row>
    <row r="765" spans="1:8" ht="15" x14ac:dyDescent="0.2">
      <c r="A765" s="224" t="s">
        <v>14</v>
      </c>
      <c r="B765" s="224"/>
      <c r="C765" s="224"/>
      <c r="D765" s="224"/>
      <c r="E765" s="224"/>
      <c r="F765" s="224"/>
      <c r="G765" s="224"/>
      <c r="H765" s="224"/>
    </row>
    <row r="766" spans="1:8" ht="15" x14ac:dyDescent="0.2">
      <c r="A766" s="224" t="s">
        <v>186</v>
      </c>
      <c r="B766" s="224"/>
      <c r="C766" s="224"/>
      <c r="D766" s="224"/>
      <c r="E766" s="224"/>
      <c r="F766" s="224"/>
      <c r="G766" s="224"/>
      <c r="H766" s="224"/>
    </row>
    <row r="767" spans="1:8" ht="15" x14ac:dyDescent="0.2">
      <c r="A767" s="239" t="s">
        <v>3</v>
      </c>
      <c r="B767" s="239"/>
      <c r="C767" s="239"/>
      <c r="D767" s="239"/>
      <c r="E767" s="239"/>
      <c r="F767" s="239"/>
      <c r="G767" s="239"/>
      <c r="H767" s="239"/>
    </row>
    <row r="768" spans="1:8" x14ac:dyDescent="0.2">
      <c r="A768" s="222"/>
      <c r="B768" s="222"/>
      <c r="C768" s="222"/>
      <c r="D768" s="222"/>
      <c r="E768" s="222"/>
      <c r="F768" s="222"/>
      <c r="G768" s="222"/>
      <c r="H768" s="222"/>
    </row>
    <row r="907" spans="1:8" ht="15" x14ac:dyDescent="0.25">
      <c r="A907" s="250" t="s">
        <v>1</v>
      </c>
      <c r="B907" s="250"/>
      <c r="C907" s="250"/>
      <c r="D907" s="250"/>
      <c r="E907" s="250"/>
      <c r="F907" s="250"/>
      <c r="G907" s="250"/>
      <c r="H907" s="250"/>
    </row>
    <row r="908" spans="1:8" ht="15" x14ac:dyDescent="0.25">
      <c r="A908" s="250" t="s">
        <v>2</v>
      </c>
      <c r="B908" s="250"/>
      <c r="C908" s="250"/>
      <c r="D908" s="250"/>
      <c r="E908" s="250"/>
      <c r="F908" s="250"/>
      <c r="G908" s="250"/>
      <c r="H908" s="250"/>
    </row>
    <row r="909" spans="1:8" ht="15" x14ac:dyDescent="0.2">
      <c r="A909" s="251" t="s">
        <v>156</v>
      </c>
      <c r="B909" s="251"/>
      <c r="C909" s="251"/>
      <c r="D909" s="251"/>
      <c r="E909" s="251"/>
      <c r="F909" s="251"/>
      <c r="G909" s="251"/>
      <c r="H909" s="251"/>
    </row>
    <row r="910" spans="1:8" ht="15" x14ac:dyDescent="0.2">
      <c r="A910" s="251" t="s">
        <v>14</v>
      </c>
      <c r="B910" s="251"/>
      <c r="C910" s="251"/>
      <c r="D910" s="251"/>
      <c r="E910" s="251"/>
      <c r="F910" s="251"/>
      <c r="G910" s="251"/>
      <c r="H910" s="251"/>
    </row>
    <row r="911" spans="1:8" ht="15" x14ac:dyDescent="0.2">
      <c r="A911" s="251" t="s">
        <v>151</v>
      </c>
      <c r="B911" s="251"/>
      <c r="C911" s="251"/>
      <c r="D911" s="251"/>
      <c r="E911" s="251"/>
      <c r="F911" s="251"/>
      <c r="G911" s="251"/>
      <c r="H911" s="251"/>
    </row>
    <row r="912" spans="1:8" ht="15" x14ac:dyDescent="0.2">
      <c r="A912" s="251" t="s">
        <v>188</v>
      </c>
      <c r="B912" s="251"/>
      <c r="C912" s="251"/>
      <c r="D912" s="251"/>
      <c r="E912" s="251"/>
      <c r="F912" s="251"/>
      <c r="G912" s="251"/>
      <c r="H912" s="251"/>
    </row>
    <row r="913" spans="1:8" ht="15" x14ac:dyDescent="0.2">
      <c r="A913" s="239" t="s">
        <v>3</v>
      </c>
      <c r="B913" s="239"/>
      <c r="C913" s="239"/>
      <c r="D913" s="239"/>
      <c r="E913" s="239"/>
      <c r="F913" s="239"/>
      <c r="G913" s="239"/>
      <c r="H913" s="239"/>
    </row>
    <row r="914" spans="1:8" ht="13.5" thickBot="1" x14ac:dyDescent="0.25">
      <c r="A914" s="240"/>
      <c r="B914" s="240"/>
      <c r="C914" s="240"/>
      <c r="D914" s="240"/>
      <c r="E914" s="240"/>
      <c r="F914" s="240"/>
      <c r="G914" s="240"/>
      <c r="H914" s="240"/>
    </row>
    <row r="915" spans="1:8" ht="15" x14ac:dyDescent="0.2">
      <c r="A915" s="241" t="s">
        <v>0</v>
      </c>
      <c r="B915" s="242"/>
      <c r="C915" s="245" t="s">
        <v>15</v>
      </c>
      <c r="D915" s="246"/>
      <c r="E915" s="247"/>
      <c r="F915" s="245" t="s">
        <v>16</v>
      </c>
      <c r="G915" s="246"/>
      <c r="H915" s="247"/>
    </row>
    <row r="916" spans="1:8" ht="30.75" thickBot="1" x14ac:dyDescent="0.25">
      <c r="A916" s="243"/>
      <c r="B916" s="244"/>
      <c r="C916" s="197" t="s">
        <v>4</v>
      </c>
      <c r="D916" s="198" t="s">
        <v>5</v>
      </c>
      <c r="E916" s="199" t="s">
        <v>17</v>
      </c>
      <c r="F916" s="197" t="s">
        <v>4</v>
      </c>
      <c r="G916" s="198" t="s">
        <v>5</v>
      </c>
      <c r="H916" s="199" t="s">
        <v>17</v>
      </c>
    </row>
    <row r="917" spans="1:8" ht="15.75" thickBot="1" x14ac:dyDescent="0.3">
      <c r="A917" s="248" t="s">
        <v>13</v>
      </c>
      <c r="B917" s="249"/>
      <c r="C917" s="14">
        <f>C918+C935+C980+C1031+C1051+C1055+C1072</f>
        <v>493678280</v>
      </c>
      <c r="D917" s="15">
        <f>D918+D935+D980+D1031+D1051+D1055+D1072</f>
        <v>77588961.829999983</v>
      </c>
      <c r="E917" s="52">
        <f>D917/C917</f>
        <v>0.15716503029057707</v>
      </c>
      <c r="F917" s="14">
        <f>F918+F935+F980+F1031+F1051+F1055+F1072</f>
        <v>142366328</v>
      </c>
      <c r="G917" s="16">
        <f>G918+G935+G980+G1031+G1051+G1055+G1072</f>
        <v>48734888.109999999</v>
      </c>
      <c r="H917" s="52">
        <f>G917/F917</f>
        <v>0.34232032809050184</v>
      </c>
    </row>
    <row r="918" spans="1:8" ht="15.75" thickBot="1" x14ac:dyDescent="0.3">
      <c r="A918" s="230" t="s">
        <v>6</v>
      </c>
      <c r="B918" s="231"/>
      <c r="C918" s="17">
        <f>SUM(C919:C934)</f>
        <v>76929180</v>
      </c>
      <c r="D918" s="18">
        <f>SUM(D919:D934)</f>
        <v>22054309.069999997</v>
      </c>
      <c r="E918" s="58">
        <f>D918/C918</f>
        <v>0.28668327245916303</v>
      </c>
      <c r="F918" s="17">
        <f>SUM(F919:F934)</f>
        <v>238787</v>
      </c>
      <c r="G918" s="18">
        <f>SUM(G919:G934)</f>
        <v>34641.350000000006</v>
      </c>
      <c r="H918" s="53">
        <f>G918/F918</f>
        <v>0.14507217729608399</v>
      </c>
    </row>
    <row r="919" spans="1:8" ht="15" x14ac:dyDescent="0.25">
      <c r="A919" s="147" t="s">
        <v>18</v>
      </c>
      <c r="B919" s="75" t="s">
        <v>19</v>
      </c>
      <c r="C919" s="6">
        <v>41870084</v>
      </c>
      <c r="D919" s="7">
        <v>12159327.52</v>
      </c>
      <c r="E919" s="59">
        <f>D919/C919</f>
        <v>0.29040609328607986</v>
      </c>
      <c r="F919" s="19" t="s">
        <v>20</v>
      </c>
      <c r="G919" s="20" t="s">
        <v>20</v>
      </c>
      <c r="H919" s="54" t="s">
        <v>20</v>
      </c>
    </row>
    <row r="920" spans="1:8" ht="15" x14ac:dyDescent="0.25">
      <c r="A920" s="3" t="s">
        <v>21</v>
      </c>
      <c r="B920" s="66" t="s">
        <v>22</v>
      </c>
      <c r="C920" s="8">
        <v>12092908</v>
      </c>
      <c r="D920" s="9">
        <v>3629695.24</v>
      </c>
      <c r="E920" s="60">
        <f>D920/C920</f>
        <v>0.3001507362827866</v>
      </c>
      <c r="F920" s="12" t="s">
        <v>20</v>
      </c>
      <c r="G920" s="13" t="s">
        <v>20</v>
      </c>
      <c r="H920" s="55" t="s">
        <v>20</v>
      </c>
    </row>
    <row r="921" spans="1:8" ht="15" x14ac:dyDescent="0.25">
      <c r="A921" s="3" t="s">
        <v>23</v>
      </c>
      <c r="B921" s="67" t="s">
        <v>24</v>
      </c>
      <c r="C921" s="1" t="s">
        <v>20</v>
      </c>
      <c r="D921" s="2" t="s">
        <v>20</v>
      </c>
      <c r="E921" s="61" t="s">
        <v>20</v>
      </c>
      <c r="F921" s="8">
        <v>204000</v>
      </c>
      <c r="G921" s="9">
        <v>29483.33</v>
      </c>
      <c r="H921" s="55">
        <f>G921/F921</f>
        <v>0.1445261274509804</v>
      </c>
    </row>
    <row r="922" spans="1:8" ht="15" x14ac:dyDescent="0.25">
      <c r="A922" s="89" t="s">
        <v>25</v>
      </c>
      <c r="B922" s="67" t="s">
        <v>26</v>
      </c>
      <c r="C922" s="8">
        <v>956400</v>
      </c>
      <c r="D922" s="9">
        <v>272500</v>
      </c>
      <c r="E922" s="60">
        <f t="shared" ref="E922:E934" si="15">D922/C922</f>
        <v>0.28492262651610206</v>
      </c>
      <c r="F922" s="4" t="s">
        <v>20</v>
      </c>
      <c r="G922" s="5" t="s">
        <v>20</v>
      </c>
      <c r="H922" s="55" t="s">
        <v>20</v>
      </c>
    </row>
    <row r="923" spans="1:8" ht="15" x14ac:dyDescent="0.25">
      <c r="A923" s="89" t="s">
        <v>27</v>
      </c>
      <c r="B923" s="67" t="s">
        <v>28</v>
      </c>
      <c r="C923" s="8">
        <v>1866700</v>
      </c>
      <c r="D923" s="9">
        <v>557085.07999999996</v>
      </c>
      <c r="E923" s="60">
        <f t="shared" si="15"/>
        <v>0.29843310655166871</v>
      </c>
      <c r="F923" s="8">
        <v>2750</v>
      </c>
      <c r="G923" s="9">
        <v>545.42999999999995</v>
      </c>
      <c r="H923" s="55">
        <f>G923/F923</f>
        <v>0.1983381818181818</v>
      </c>
    </row>
    <row r="924" spans="1:8" ht="15" x14ac:dyDescent="0.25">
      <c r="A924" s="3" t="s">
        <v>29</v>
      </c>
      <c r="B924" s="66" t="s">
        <v>30</v>
      </c>
      <c r="C924" s="8">
        <v>6979498</v>
      </c>
      <c r="D924" s="9">
        <v>2027423.47</v>
      </c>
      <c r="E924" s="60">
        <f t="shared" si="15"/>
        <v>0.29048270663592135</v>
      </c>
      <c r="F924" s="8">
        <v>25286</v>
      </c>
      <c r="G924" s="9">
        <v>3670.34</v>
      </c>
      <c r="H924" s="55">
        <f>G924/F924</f>
        <v>0.14515304911808907</v>
      </c>
    </row>
    <row r="925" spans="1:8" ht="15" x14ac:dyDescent="0.25">
      <c r="A925" s="3" t="s">
        <v>31</v>
      </c>
      <c r="B925" s="66" t="s">
        <v>32</v>
      </c>
      <c r="C925" s="8">
        <v>823653</v>
      </c>
      <c r="D925" s="9">
        <v>236835.56</v>
      </c>
      <c r="E925" s="60">
        <f t="shared" si="15"/>
        <v>0.28754288517130394</v>
      </c>
      <c r="F925" s="8">
        <v>3060</v>
      </c>
      <c r="G925" s="9">
        <v>442.25</v>
      </c>
      <c r="H925" s="55">
        <f>G925/F925</f>
        <v>0.14452614379084966</v>
      </c>
    </row>
    <row r="926" spans="1:8" ht="15" x14ac:dyDescent="0.25">
      <c r="A926" s="3" t="s">
        <v>33</v>
      </c>
      <c r="B926" s="66" t="s">
        <v>34</v>
      </c>
      <c r="C926" s="8">
        <v>837999</v>
      </c>
      <c r="D926" s="9">
        <v>240923.06</v>
      </c>
      <c r="E926" s="60">
        <f t="shared" si="15"/>
        <v>0.28749802804060626</v>
      </c>
      <c r="F926" s="8">
        <v>3060</v>
      </c>
      <c r="G926" s="9">
        <v>442.25</v>
      </c>
      <c r="H926" s="55">
        <f>G926/F926</f>
        <v>0.14452614379084966</v>
      </c>
    </row>
    <row r="927" spans="1:8" ht="15" x14ac:dyDescent="0.25">
      <c r="A927" s="3" t="s">
        <v>35</v>
      </c>
      <c r="B927" s="66" t="s">
        <v>149</v>
      </c>
      <c r="C927" s="8">
        <v>164750</v>
      </c>
      <c r="D927" s="9">
        <v>28868.86</v>
      </c>
      <c r="E927" s="60">
        <f t="shared" si="15"/>
        <v>0.17522828528072837</v>
      </c>
      <c r="F927" s="8">
        <v>631</v>
      </c>
      <c r="G927" s="9">
        <v>57.75</v>
      </c>
      <c r="H927" s="55">
        <f>G927/F927</f>
        <v>9.1521394611727411E-2</v>
      </c>
    </row>
    <row r="928" spans="1:8" ht="15" x14ac:dyDescent="0.25">
      <c r="A928" s="89" t="s">
        <v>36</v>
      </c>
      <c r="B928" s="67" t="s">
        <v>37</v>
      </c>
      <c r="C928" s="8">
        <v>2588000</v>
      </c>
      <c r="D928" s="9">
        <v>250</v>
      </c>
      <c r="E928" s="60">
        <f t="shared" si="15"/>
        <v>9.6599690880989179E-5</v>
      </c>
      <c r="F928" s="4" t="s">
        <v>20</v>
      </c>
      <c r="G928" s="5" t="s">
        <v>20</v>
      </c>
      <c r="H928" s="55" t="s">
        <v>20</v>
      </c>
    </row>
    <row r="929" spans="1:8" ht="15" x14ac:dyDescent="0.25">
      <c r="A929" s="3" t="s">
        <v>38</v>
      </c>
      <c r="B929" s="66" t="s">
        <v>39</v>
      </c>
      <c r="C929" s="8">
        <v>7004005</v>
      </c>
      <c r="D929" s="9">
        <v>2352462.0499999998</v>
      </c>
      <c r="E929" s="60">
        <f t="shared" si="15"/>
        <v>0.33587383932478632</v>
      </c>
      <c r="F929" s="4" t="s">
        <v>20</v>
      </c>
      <c r="G929" s="5" t="s">
        <v>20</v>
      </c>
      <c r="H929" s="55" t="s">
        <v>20</v>
      </c>
    </row>
    <row r="930" spans="1:8" ht="25.5" x14ac:dyDescent="0.25">
      <c r="A930" s="3" t="s">
        <v>40</v>
      </c>
      <c r="B930" s="21" t="s">
        <v>148</v>
      </c>
      <c r="C930" s="8">
        <v>28000</v>
      </c>
      <c r="D930" s="9">
        <v>2750</v>
      </c>
      <c r="E930" s="60">
        <f t="shared" si="15"/>
        <v>9.8214285714285712E-2</v>
      </c>
      <c r="F930" s="4" t="s">
        <v>20</v>
      </c>
      <c r="G930" s="5" t="s">
        <v>20</v>
      </c>
      <c r="H930" s="55" t="s">
        <v>20</v>
      </c>
    </row>
    <row r="931" spans="1:8" ht="15" x14ac:dyDescent="0.25">
      <c r="A931" s="3" t="s">
        <v>41</v>
      </c>
      <c r="B931" s="66" t="s">
        <v>42</v>
      </c>
      <c r="C931" s="8">
        <v>15000</v>
      </c>
      <c r="D931" s="9">
        <v>0</v>
      </c>
      <c r="E931" s="60">
        <f t="shared" si="15"/>
        <v>0</v>
      </c>
      <c r="F931" s="4" t="s">
        <v>20</v>
      </c>
      <c r="G931" s="5" t="s">
        <v>20</v>
      </c>
      <c r="H931" s="55" t="s">
        <v>20</v>
      </c>
    </row>
    <row r="932" spans="1:8" ht="15" x14ac:dyDescent="0.25">
      <c r="A932" s="3" t="s">
        <v>43</v>
      </c>
      <c r="B932" s="66" t="s">
        <v>44</v>
      </c>
      <c r="C932" s="8">
        <v>286285</v>
      </c>
      <c r="D932" s="9">
        <v>256280.75</v>
      </c>
      <c r="E932" s="60">
        <f t="shared" si="15"/>
        <v>0.89519447403810892</v>
      </c>
      <c r="F932" s="1" t="s">
        <v>20</v>
      </c>
      <c r="G932" s="2" t="s">
        <v>20</v>
      </c>
      <c r="H932" s="55" t="s">
        <v>20</v>
      </c>
    </row>
    <row r="933" spans="1:8" ht="15" x14ac:dyDescent="0.25">
      <c r="A933" s="100" t="s">
        <v>160</v>
      </c>
      <c r="B933" s="102" t="s">
        <v>37</v>
      </c>
      <c r="C933" s="103">
        <v>274374</v>
      </c>
      <c r="D933" s="104">
        <v>0</v>
      </c>
      <c r="E933" s="60">
        <f t="shared" si="15"/>
        <v>0</v>
      </c>
      <c r="F933" s="105" t="s">
        <v>20</v>
      </c>
      <c r="G933" s="106" t="s">
        <v>20</v>
      </c>
      <c r="H933" s="107" t="s">
        <v>20</v>
      </c>
    </row>
    <row r="934" spans="1:8" ht="26.25" thickBot="1" x14ac:dyDescent="0.3">
      <c r="A934" s="68" t="s">
        <v>45</v>
      </c>
      <c r="B934" s="69" t="s">
        <v>152</v>
      </c>
      <c r="C934" s="70">
        <v>1141524</v>
      </c>
      <c r="D934" s="71">
        <v>289907.48</v>
      </c>
      <c r="E934" s="72">
        <f t="shared" si="15"/>
        <v>0.2539652955172208</v>
      </c>
      <c r="F934" s="73" t="s">
        <v>20</v>
      </c>
      <c r="G934" s="74" t="s">
        <v>20</v>
      </c>
      <c r="H934" s="57" t="s">
        <v>20</v>
      </c>
    </row>
    <row r="935" spans="1:8" ht="15.75" thickBot="1" x14ac:dyDescent="0.3">
      <c r="A935" s="232" t="s">
        <v>7</v>
      </c>
      <c r="B935" s="233"/>
      <c r="C935" s="17">
        <f>SUM(C936:C979)</f>
        <v>50998329</v>
      </c>
      <c r="D935" s="18">
        <f>SUM(D936:D979)</f>
        <v>11865956.859999999</v>
      </c>
      <c r="E935" s="58">
        <f>D935/C935</f>
        <v>0.23267344426128156</v>
      </c>
      <c r="F935" s="17">
        <f>SUM(F936:F979)</f>
        <v>20948272</v>
      </c>
      <c r="G935" s="18">
        <f>SUM(G936:G979)</f>
        <v>1187892.99</v>
      </c>
      <c r="H935" s="53">
        <f>G935/F935</f>
        <v>5.6706013269256769E-2</v>
      </c>
    </row>
    <row r="936" spans="1:8" ht="15" x14ac:dyDescent="0.25">
      <c r="A936" s="90">
        <v>101</v>
      </c>
      <c r="B936" s="75" t="s">
        <v>46</v>
      </c>
      <c r="C936" s="22">
        <v>6102370</v>
      </c>
      <c r="D936" s="23">
        <v>199136.94</v>
      </c>
      <c r="E936" s="62">
        <f t="shared" ref="E936:E1006" si="16">D936/C936</f>
        <v>3.2632721385297846E-2</v>
      </c>
      <c r="F936" s="6" t="s">
        <v>20</v>
      </c>
      <c r="G936" s="7" t="s">
        <v>20</v>
      </c>
      <c r="H936" s="54" t="s">
        <v>20</v>
      </c>
    </row>
    <row r="937" spans="1:8" ht="15" x14ac:dyDescent="0.25">
      <c r="A937" s="91">
        <v>102</v>
      </c>
      <c r="B937" s="65" t="s">
        <v>142</v>
      </c>
      <c r="C937" s="24">
        <v>13233</v>
      </c>
      <c r="D937" s="25">
        <v>0</v>
      </c>
      <c r="E937" s="63">
        <f t="shared" si="16"/>
        <v>0</v>
      </c>
      <c r="F937" s="26" t="s">
        <v>20</v>
      </c>
      <c r="G937" s="27" t="s">
        <v>20</v>
      </c>
      <c r="H937" s="56" t="s">
        <v>20</v>
      </c>
    </row>
    <row r="938" spans="1:8" ht="15" x14ac:dyDescent="0.25">
      <c r="A938" s="30">
        <v>103</v>
      </c>
      <c r="B938" s="66" t="s">
        <v>47</v>
      </c>
      <c r="C938" s="28">
        <v>210571</v>
      </c>
      <c r="D938" s="29">
        <v>0</v>
      </c>
      <c r="E938" s="63">
        <f t="shared" si="16"/>
        <v>0</v>
      </c>
      <c r="F938" s="8" t="s">
        <v>20</v>
      </c>
      <c r="G938" s="9" t="s">
        <v>20</v>
      </c>
      <c r="H938" s="55" t="s">
        <v>20</v>
      </c>
    </row>
    <row r="939" spans="1:8" ht="15" x14ac:dyDescent="0.25">
      <c r="A939" s="30">
        <v>104</v>
      </c>
      <c r="B939" s="66" t="s">
        <v>48</v>
      </c>
      <c r="C939" s="28">
        <v>172104</v>
      </c>
      <c r="D939" s="29">
        <v>0</v>
      </c>
      <c r="E939" s="63">
        <f t="shared" si="16"/>
        <v>0</v>
      </c>
      <c r="F939" s="4" t="s">
        <v>20</v>
      </c>
      <c r="G939" s="5" t="s">
        <v>20</v>
      </c>
      <c r="H939" s="55" t="s">
        <v>20</v>
      </c>
    </row>
    <row r="940" spans="1:8" ht="15" x14ac:dyDescent="0.25">
      <c r="A940" s="30">
        <v>105</v>
      </c>
      <c r="B940" s="66" t="s">
        <v>49</v>
      </c>
      <c r="C940" s="28">
        <v>39756</v>
      </c>
      <c r="D940" s="29">
        <v>400</v>
      </c>
      <c r="E940" s="63">
        <f t="shared" si="16"/>
        <v>1.0061374383740818E-2</v>
      </c>
      <c r="F940" s="8" t="s">
        <v>20</v>
      </c>
      <c r="G940" s="9" t="s">
        <v>20</v>
      </c>
      <c r="H940" s="55" t="s">
        <v>20</v>
      </c>
    </row>
    <row r="941" spans="1:8" ht="15" x14ac:dyDescent="0.25">
      <c r="A941" s="30">
        <v>109</v>
      </c>
      <c r="B941" s="66" t="s">
        <v>50</v>
      </c>
      <c r="C941" s="28">
        <v>368369</v>
      </c>
      <c r="D941" s="29">
        <v>13524</v>
      </c>
      <c r="E941" s="63">
        <f t="shared" si="16"/>
        <v>3.67131870488559E-2</v>
      </c>
      <c r="F941" s="8" t="s">
        <v>20</v>
      </c>
      <c r="G941" s="9" t="s">
        <v>20</v>
      </c>
      <c r="H941" s="55" t="s">
        <v>20</v>
      </c>
    </row>
    <row r="942" spans="1:8" ht="15" x14ac:dyDescent="0.25">
      <c r="A942" s="30">
        <v>111</v>
      </c>
      <c r="B942" s="66" t="s">
        <v>51</v>
      </c>
      <c r="C942" s="28">
        <v>134950</v>
      </c>
      <c r="D942" s="29">
        <v>29579</v>
      </c>
      <c r="E942" s="63">
        <f t="shared" si="16"/>
        <v>0.21918488329010744</v>
      </c>
      <c r="F942" s="8" t="s">
        <v>20</v>
      </c>
      <c r="G942" s="11" t="s">
        <v>20</v>
      </c>
      <c r="H942" s="55" t="s">
        <v>20</v>
      </c>
    </row>
    <row r="943" spans="1:8" ht="15" x14ac:dyDescent="0.25">
      <c r="A943" s="30">
        <v>112</v>
      </c>
      <c r="B943" s="66" t="s">
        <v>52</v>
      </c>
      <c r="C943" s="28">
        <v>144909</v>
      </c>
      <c r="D943" s="29">
        <v>10138.02</v>
      </c>
      <c r="E943" s="63">
        <f t="shared" si="16"/>
        <v>6.9961286048485602E-2</v>
      </c>
      <c r="F943" s="4" t="s">
        <v>20</v>
      </c>
      <c r="G943" s="5" t="s">
        <v>20</v>
      </c>
      <c r="H943" s="55" t="s">
        <v>20</v>
      </c>
    </row>
    <row r="944" spans="1:8" ht="15" x14ac:dyDescent="0.25">
      <c r="A944" s="30">
        <v>113</v>
      </c>
      <c r="B944" s="66" t="s">
        <v>53</v>
      </c>
      <c r="C944" s="28">
        <v>26125</v>
      </c>
      <c r="D944" s="29">
        <v>21384.080000000002</v>
      </c>
      <c r="E944" s="63">
        <f t="shared" si="16"/>
        <v>0.81852937799043068</v>
      </c>
      <c r="F944" s="4" t="s">
        <v>20</v>
      </c>
      <c r="G944" s="5" t="s">
        <v>20</v>
      </c>
      <c r="H944" s="55" t="s">
        <v>20</v>
      </c>
    </row>
    <row r="945" spans="1:8" ht="15" x14ac:dyDescent="0.25">
      <c r="A945" s="30">
        <v>114</v>
      </c>
      <c r="B945" s="66" t="s">
        <v>54</v>
      </c>
      <c r="C945" s="28">
        <v>1235146</v>
      </c>
      <c r="D945" s="29">
        <v>228521.24</v>
      </c>
      <c r="E945" s="63">
        <f t="shared" si="16"/>
        <v>0.18501556900965554</v>
      </c>
      <c r="F945" s="8" t="s">
        <v>20</v>
      </c>
      <c r="G945" s="11" t="s">
        <v>20</v>
      </c>
      <c r="H945" s="55" t="s">
        <v>20</v>
      </c>
    </row>
    <row r="946" spans="1:8" ht="15" x14ac:dyDescent="0.25">
      <c r="A946" s="30">
        <v>115</v>
      </c>
      <c r="B946" s="66" t="s">
        <v>55</v>
      </c>
      <c r="C946" s="28">
        <v>317932</v>
      </c>
      <c r="D946" s="29">
        <v>87421.96</v>
      </c>
      <c r="E946" s="63">
        <f t="shared" si="16"/>
        <v>0.27497062264886835</v>
      </c>
      <c r="F946" s="8" t="s">
        <v>20</v>
      </c>
      <c r="G946" s="11" t="s">
        <v>20</v>
      </c>
      <c r="H946" s="55" t="s">
        <v>20</v>
      </c>
    </row>
    <row r="947" spans="1:8" ht="15" x14ac:dyDescent="0.25">
      <c r="A947" s="30">
        <v>116</v>
      </c>
      <c r="B947" s="66" t="s">
        <v>56</v>
      </c>
      <c r="C947" s="28">
        <v>790244</v>
      </c>
      <c r="D947" s="29">
        <v>3363</v>
      </c>
      <c r="E947" s="63">
        <f t="shared" si="16"/>
        <v>4.2556476227595527E-3</v>
      </c>
      <c r="F947" s="8">
        <v>165690</v>
      </c>
      <c r="G947" s="9">
        <v>0</v>
      </c>
      <c r="H947" s="55">
        <v>0</v>
      </c>
    </row>
    <row r="948" spans="1:8" ht="15" x14ac:dyDescent="0.25">
      <c r="A948" s="92">
        <v>120</v>
      </c>
      <c r="B948" s="67" t="s">
        <v>57</v>
      </c>
      <c r="C948" s="28">
        <v>378330</v>
      </c>
      <c r="D948" s="29">
        <v>2981.21</v>
      </c>
      <c r="E948" s="63">
        <f t="shared" si="16"/>
        <v>7.8799196468691355E-3</v>
      </c>
      <c r="F948" s="1" t="s">
        <v>20</v>
      </c>
      <c r="G948" s="2" t="s">
        <v>20</v>
      </c>
      <c r="H948" s="55" t="s">
        <v>20</v>
      </c>
    </row>
    <row r="949" spans="1:8" ht="15" x14ac:dyDescent="0.25">
      <c r="A949" s="30">
        <v>131</v>
      </c>
      <c r="B949" s="66" t="s">
        <v>58</v>
      </c>
      <c r="C949" s="28">
        <v>1081778</v>
      </c>
      <c r="D949" s="29">
        <v>162000</v>
      </c>
      <c r="E949" s="63">
        <f t="shared" si="16"/>
        <v>0.14975346143108845</v>
      </c>
      <c r="F949" s="8" t="s">
        <v>20</v>
      </c>
      <c r="G949" s="11" t="s">
        <v>20</v>
      </c>
      <c r="H949" s="55" t="s">
        <v>20</v>
      </c>
    </row>
    <row r="950" spans="1:8" ht="15" x14ac:dyDescent="0.25">
      <c r="A950" s="30">
        <v>132</v>
      </c>
      <c r="B950" s="66" t="s">
        <v>59</v>
      </c>
      <c r="C950" s="28">
        <v>1799139</v>
      </c>
      <c r="D950" s="29">
        <v>342878.19</v>
      </c>
      <c r="E950" s="63">
        <f t="shared" si="16"/>
        <v>0.19057904364254236</v>
      </c>
      <c r="F950" s="8" t="s">
        <v>20</v>
      </c>
      <c r="G950" s="11" t="s">
        <v>20</v>
      </c>
      <c r="H950" s="55" t="s">
        <v>20</v>
      </c>
    </row>
    <row r="951" spans="1:8" ht="15" x14ac:dyDescent="0.25">
      <c r="A951" s="30">
        <v>141</v>
      </c>
      <c r="B951" s="66" t="s">
        <v>60</v>
      </c>
      <c r="C951" s="28">
        <v>754738</v>
      </c>
      <c r="D951" s="29">
        <v>231771</v>
      </c>
      <c r="E951" s="63">
        <f t="shared" si="16"/>
        <v>0.30708802259857065</v>
      </c>
      <c r="F951" s="8" t="s">
        <v>20</v>
      </c>
      <c r="G951" s="11" t="s">
        <v>20</v>
      </c>
      <c r="H951" s="55" t="s">
        <v>20</v>
      </c>
    </row>
    <row r="952" spans="1:8" ht="15" x14ac:dyDescent="0.25">
      <c r="A952" s="30">
        <v>142</v>
      </c>
      <c r="B952" s="66" t="s">
        <v>61</v>
      </c>
      <c r="C952" s="28">
        <v>779951</v>
      </c>
      <c r="D952" s="29">
        <v>203050</v>
      </c>
      <c r="E952" s="63">
        <f t="shared" si="16"/>
        <v>0.26033686731602368</v>
      </c>
      <c r="F952" s="8" t="s">
        <v>20</v>
      </c>
      <c r="G952" s="11" t="s">
        <v>20</v>
      </c>
      <c r="H952" s="55" t="s">
        <v>20</v>
      </c>
    </row>
    <row r="953" spans="1:8" ht="15" x14ac:dyDescent="0.25">
      <c r="A953" s="30">
        <v>143</v>
      </c>
      <c r="B953" s="66" t="s">
        <v>62</v>
      </c>
      <c r="C953" s="28">
        <v>120180</v>
      </c>
      <c r="D953" s="29">
        <v>1447</v>
      </c>
      <c r="E953" s="63">
        <f t="shared" si="16"/>
        <v>1.2040272923947413E-2</v>
      </c>
      <c r="F953" s="8" t="s">
        <v>20</v>
      </c>
      <c r="G953" s="11" t="s">
        <v>20</v>
      </c>
      <c r="H953" s="55" t="s">
        <v>20</v>
      </c>
    </row>
    <row r="954" spans="1:8" ht="15" x14ac:dyDescent="0.25">
      <c r="A954" s="30">
        <v>151</v>
      </c>
      <c r="B954" s="66" t="s">
        <v>63</v>
      </c>
      <c r="C954" s="28">
        <v>348547</v>
      </c>
      <c r="D954" s="29">
        <v>28897.95</v>
      </c>
      <c r="E954" s="63">
        <f t="shared" si="16"/>
        <v>8.2909765397493021E-2</v>
      </c>
      <c r="F954" s="8">
        <v>8</v>
      </c>
      <c r="G954" s="11">
        <v>8</v>
      </c>
      <c r="H954" s="55" t="s">
        <v>20</v>
      </c>
    </row>
    <row r="955" spans="1:8" ht="15" x14ac:dyDescent="0.25">
      <c r="A955" s="30">
        <v>152</v>
      </c>
      <c r="B955" s="66" t="s">
        <v>64</v>
      </c>
      <c r="C955" s="28">
        <v>421745</v>
      </c>
      <c r="D955" s="29">
        <v>125221.04</v>
      </c>
      <c r="E955" s="63">
        <f t="shared" si="16"/>
        <v>0.29691173576450225</v>
      </c>
      <c r="F955" s="8" t="s">
        <v>20</v>
      </c>
      <c r="G955" s="11" t="s">
        <v>20</v>
      </c>
      <c r="H955" s="55" t="s">
        <v>20</v>
      </c>
    </row>
    <row r="956" spans="1:8" ht="15" x14ac:dyDescent="0.25">
      <c r="A956" s="30">
        <v>153</v>
      </c>
      <c r="B956" s="66" t="s">
        <v>65</v>
      </c>
      <c r="C956" s="28">
        <v>78400</v>
      </c>
      <c r="D956" s="29">
        <v>129</v>
      </c>
      <c r="E956" s="63">
        <f t="shared" si="16"/>
        <v>1.6454081632653061E-3</v>
      </c>
      <c r="F956" s="8" t="s">
        <v>20</v>
      </c>
      <c r="G956" s="11" t="s">
        <v>20</v>
      </c>
      <c r="H956" s="55" t="s">
        <v>20</v>
      </c>
    </row>
    <row r="957" spans="1:8" ht="15" x14ac:dyDescent="0.25">
      <c r="A957" s="30">
        <v>161</v>
      </c>
      <c r="B957" s="66" t="s">
        <v>143</v>
      </c>
      <c r="C957" s="28">
        <v>44250</v>
      </c>
      <c r="D957" s="29">
        <v>0</v>
      </c>
      <c r="E957" s="63">
        <f t="shared" si="16"/>
        <v>0</v>
      </c>
      <c r="F957" s="8" t="s">
        <v>20</v>
      </c>
      <c r="G957" s="11" t="s">
        <v>20</v>
      </c>
      <c r="H957" s="55" t="s">
        <v>20</v>
      </c>
    </row>
    <row r="958" spans="1:8" ht="15" x14ac:dyDescent="0.25">
      <c r="A958" s="30">
        <v>162</v>
      </c>
      <c r="B958" s="66" t="s">
        <v>66</v>
      </c>
      <c r="C958" s="28">
        <v>281190</v>
      </c>
      <c r="D958" s="29">
        <v>16896.03</v>
      </c>
      <c r="E958" s="63">
        <f t="shared" si="16"/>
        <v>6.0087592019630848E-2</v>
      </c>
      <c r="F958" s="4" t="s">
        <v>20</v>
      </c>
      <c r="G958" s="5" t="s">
        <v>20</v>
      </c>
      <c r="H958" s="55" t="s">
        <v>20</v>
      </c>
    </row>
    <row r="959" spans="1:8" ht="15" x14ac:dyDescent="0.25">
      <c r="A959" s="30">
        <v>163</v>
      </c>
      <c r="B959" s="66" t="s">
        <v>67</v>
      </c>
      <c r="C959" s="28">
        <v>5724872</v>
      </c>
      <c r="D959" s="29">
        <v>2201096.7999999998</v>
      </c>
      <c r="E959" s="63">
        <f t="shared" si="16"/>
        <v>0.3844796529948617</v>
      </c>
      <c r="F959" s="8" t="s">
        <v>20</v>
      </c>
      <c r="G959" s="11" t="s">
        <v>20</v>
      </c>
      <c r="H959" s="55" t="s">
        <v>20</v>
      </c>
    </row>
    <row r="960" spans="1:8" ht="15" x14ac:dyDescent="0.25">
      <c r="A960" s="30">
        <v>164</v>
      </c>
      <c r="B960" s="66" t="s">
        <v>68</v>
      </c>
      <c r="C960" s="28">
        <v>141803</v>
      </c>
      <c r="D960" s="29">
        <v>0</v>
      </c>
      <c r="E960" s="63">
        <f t="shared" si="16"/>
        <v>0</v>
      </c>
      <c r="F960" s="8" t="s">
        <v>20</v>
      </c>
      <c r="G960" s="11" t="s">
        <v>20</v>
      </c>
      <c r="H960" s="55" t="s">
        <v>20</v>
      </c>
    </row>
    <row r="961" spans="1:8" ht="15" x14ac:dyDescent="0.25">
      <c r="A961" s="30">
        <v>165</v>
      </c>
      <c r="B961" s="66" t="s">
        <v>69</v>
      </c>
      <c r="C961" s="28">
        <v>832329</v>
      </c>
      <c r="D961" s="29">
        <v>0</v>
      </c>
      <c r="E961" s="63">
        <f t="shared" si="16"/>
        <v>0</v>
      </c>
      <c r="F961" s="8" t="s">
        <v>20</v>
      </c>
      <c r="G961" s="11" t="s">
        <v>20</v>
      </c>
      <c r="H961" s="55" t="s">
        <v>20</v>
      </c>
    </row>
    <row r="962" spans="1:8" ht="15" x14ac:dyDescent="0.25">
      <c r="A962" s="30">
        <v>166</v>
      </c>
      <c r="B962" s="66" t="s">
        <v>70</v>
      </c>
      <c r="C962" s="28">
        <v>28956</v>
      </c>
      <c r="D962" s="29">
        <v>3300</v>
      </c>
      <c r="E962" s="63">
        <f t="shared" si="16"/>
        <v>0.11396601740571902</v>
      </c>
      <c r="F962" s="4" t="s">
        <v>20</v>
      </c>
      <c r="G962" s="5" t="s">
        <v>20</v>
      </c>
      <c r="H962" s="55" t="s">
        <v>20</v>
      </c>
    </row>
    <row r="963" spans="1:8" ht="15" x14ac:dyDescent="0.25">
      <c r="A963" s="30">
        <v>167</v>
      </c>
      <c r="B963" s="66" t="s">
        <v>71</v>
      </c>
      <c r="C963" s="28">
        <v>4500</v>
      </c>
      <c r="D963" s="29">
        <v>0</v>
      </c>
      <c r="E963" s="63">
        <f t="shared" si="16"/>
        <v>0</v>
      </c>
      <c r="F963" s="4" t="s">
        <v>20</v>
      </c>
      <c r="G963" s="5" t="s">
        <v>20</v>
      </c>
      <c r="H963" s="55" t="s">
        <v>20</v>
      </c>
    </row>
    <row r="964" spans="1:8" ht="15" x14ac:dyDescent="0.25">
      <c r="A964" s="30">
        <v>169</v>
      </c>
      <c r="B964" s="66" t="s">
        <v>72</v>
      </c>
      <c r="C964" s="28">
        <v>3613324</v>
      </c>
      <c r="D964" s="29">
        <v>1005032.7</v>
      </c>
      <c r="E964" s="63">
        <f t="shared" si="16"/>
        <v>0.27814629963988835</v>
      </c>
      <c r="F964" s="8">
        <v>2765618</v>
      </c>
      <c r="G964" s="9">
        <v>170082.5</v>
      </c>
      <c r="H964" s="55">
        <f>G964/F964</f>
        <v>6.1498912720411858E-2</v>
      </c>
    </row>
    <row r="965" spans="1:8" ht="15" x14ac:dyDescent="0.25">
      <c r="A965" s="30">
        <v>171</v>
      </c>
      <c r="B965" s="66" t="s">
        <v>73</v>
      </c>
      <c r="C965" s="28">
        <v>6341779</v>
      </c>
      <c r="D965" s="29">
        <v>1992426</v>
      </c>
      <c r="E965" s="63">
        <f t="shared" si="16"/>
        <v>0.31417461882541159</v>
      </c>
      <c r="F965" s="8">
        <v>12515660</v>
      </c>
      <c r="G965" s="9">
        <v>921502.49</v>
      </c>
      <c r="H965" s="55">
        <f>G965/F965</f>
        <v>7.3627958094099707E-2</v>
      </c>
    </row>
    <row r="966" spans="1:8" ht="15" x14ac:dyDescent="0.25">
      <c r="A966" s="30">
        <v>172</v>
      </c>
      <c r="B966" s="66" t="s">
        <v>74</v>
      </c>
      <c r="C966" s="28">
        <v>53500</v>
      </c>
      <c r="D966" s="29">
        <v>0</v>
      </c>
      <c r="E966" s="63">
        <f t="shared" si="16"/>
        <v>0</v>
      </c>
      <c r="F966" s="1" t="s">
        <v>20</v>
      </c>
      <c r="G966" s="2" t="s">
        <v>20</v>
      </c>
      <c r="H966" s="55" t="s">
        <v>20</v>
      </c>
    </row>
    <row r="967" spans="1:8" ht="15" x14ac:dyDescent="0.25">
      <c r="A967" s="30">
        <v>181</v>
      </c>
      <c r="B967" s="66" t="s">
        <v>75</v>
      </c>
      <c r="C967" s="28">
        <v>1174533</v>
      </c>
      <c r="D967" s="29">
        <v>0</v>
      </c>
      <c r="E967" s="63">
        <f t="shared" si="16"/>
        <v>0</v>
      </c>
      <c r="F967" s="8">
        <v>5016700</v>
      </c>
      <c r="G967" s="9">
        <v>0</v>
      </c>
      <c r="H967" s="55">
        <f>G967/F967</f>
        <v>0</v>
      </c>
    </row>
    <row r="968" spans="1:8" ht="15" x14ac:dyDescent="0.25">
      <c r="A968" s="30">
        <v>182</v>
      </c>
      <c r="B968" s="66" t="s">
        <v>76</v>
      </c>
      <c r="C968" s="28">
        <v>370593</v>
      </c>
      <c r="D968" s="29">
        <v>27759.73</v>
      </c>
      <c r="E968" s="63">
        <f t="shared" si="16"/>
        <v>7.4906244856216928E-2</v>
      </c>
      <c r="F968" s="8" t="s">
        <v>20</v>
      </c>
      <c r="G968" s="9" t="s">
        <v>20</v>
      </c>
      <c r="H968" s="55" t="s">
        <v>20</v>
      </c>
    </row>
    <row r="969" spans="1:8" ht="15" x14ac:dyDescent="0.25">
      <c r="A969" s="30">
        <v>183</v>
      </c>
      <c r="B969" s="66" t="s">
        <v>77</v>
      </c>
      <c r="C969" s="28">
        <v>15109</v>
      </c>
      <c r="D969" s="29">
        <v>0</v>
      </c>
      <c r="E969" s="63">
        <f t="shared" si="16"/>
        <v>0</v>
      </c>
      <c r="F969" s="1" t="s">
        <v>20</v>
      </c>
      <c r="G969" s="10" t="s">
        <v>20</v>
      </c>
      <c r="H969" s="55" t="s">
        <v>20</v>
      </c>
    </row>
    <row r="970" spans="1:8" ht="15" x14ac:dyDescent="0.25">
      <c r="A970" s="30">
        <v>185</v>
      </c>
      <c r="B970" s="66" t="s">
        <v>78</v>
      </c>
      <c r="C970" s="28">
        <v>4948716</v>
      </c>
      <c r="D970" s="29">
        <v>739391.43</v>
      </c>
      <c r="E970" s="63">
        <f t="shared" si="16"/>
        <v>0.1494107623068287</v>
      </c>
      <c r="F970" s="8">
        <v>139500</v>
      </c>
      <c r="G970" s="9">
        <v>96300</v>
      </c>
      <c r="H970" s="55">
        <f>G970/F970</f>
        <v>0.69032258064516128</v>
      </c>
    </row>
    <row r="971" spans="1:8" ht="15" x14ac:dyDescent="0.25">
      <c r="A971" s="30">
        <v>189</v>
      </c>
      <c r="B971" s="66" t="s">
        <v>79</v>
      </c>
      <c r="C971" s="28">
        <v>931186</v>
      </c>
      <c r="D971" s="29">
        <v>829767.77</v>
      </c>
      <c r="E971" s="63">
        <f t="shared" si="16"/>
        <v>0.89108703309542892</v>
      </c>
      <c r="F971" s="8" t="s">
        <v>20</v>
      </c>
      <c r="G971" s="11" t="s">
        <v>20</v>
      </c>
      <c r="H971" s="55" t="s">
        <v>20</v>
      </c>
    </row>
    <row r="972" spans="1:8" ht="15" x14ac:dyDescent="0.25">
      <c r="A972" s="30">
        <v>191</v>
      </c>
      <c r="B972" s="66" t="s">
        <v>161</v>
      </c>
      <c r="C972" s="28">
        <v>669111</v>
      </c>
      <c r="D972" s="29">
        <v>644809.98</v>
      </c>
      <c r="E972" s="63">
        <f t="shared" si="16"/>
        <v>0.96368163129884277</v>
      </c>
      <c r="F972" s="8" t="s">
        <v>20</v>
      </c>
      <c r="G972" s="11" t="s">
        <v>20</v>
      </c>
      <c r="H972" s="55" t="s">
        <v>20</v>
      </c>
    </row>
    <row r="973" spans="1:8" ht="15" x14ac:dyDescent="0.25">
      <c r="A973" s="30">
        <v>193</v>
      </c>
      <c r="B973" s="66" t="s">
        <v>57</v>
      </c>
      <c r="C973" s="28">
        <v>400</v>
      </c>
      <c r="D973" s="29">
        <v>0</v>
      </c>
      <c r="E973" s="63">
        <f t="shared" si="16"/>
        <v>0</v>
      </c>
      <c r="F973" s="8" t="s">
        <v>20</v>
      </c>
      <c r="G973" s="11" t="s">
        <v>20</v>
      </c>
      <c r="H973" s="55" t="s">
        <v>20</v>
      </c>
    </row>
    <row r="974" spans="1:8" ht="15" x14ac:dyDescent="0.25">
      <c r="A974" s="30">
        <v>194</v>
      </c>
      <c r="B974" s="66" t="s">
        <v>169</v>
      </c>
      <c r="C974" s="28">
        <v>5535</v>
      </c>
      <c r="D974" s="29">
        <v>0</v>
      </c>
      <c r="E974" s="63">
        <f t="shared" si="16"/>
        <v>0</v>
      </c>
      <c r="F974" s="8" t="s">
        <v>20</v>
      </c>
      <c r="G974" s="11" t="s">
        <v>20</v>
      </c>
      <c r="H974" s="55" t="s">
        <v>20</v>
      </c>
    </row>
    <row r="975" spans="1:8" ht="15" x14ac:dyDescent="0.25">
      <c r="A975" s="30">
        <v>195</v>
      </c>
      <c r="B975" s="66" t="s">
        <v>170</v>
      </c>
      <c r="C975" s="28">
        <v>3597</v>
      </c>
      <c r="D975" s="29">
        <v>2591.94</v>
      </c>
      <c r="E975" s="63">
        <f t="shared" si="16"/>
        <v>0.72058381984987496</v>
      </c>
      <c r="F975" s="8" t="s">
        <v>20</v>
      </c>
      <c r="G975" s="11" t="s">
        <v>20</v>
      </c>
      <c r="H975" s="55" t="s">
        <v>20</v>
      </c>
    </row>
    <row r="976" spans="1:8" ht="15" x14ac:dyDescent="0.25">
      <c r="A976" s="30">
        <v>196</v>
      </c>
      <c r="B976" s="66" t="s">
        <v>171</v>
      </c>
      <c r="C976" s="28">
        <v>19258</v>
      </c>
      <c r="D976" s="29">
        <v>10815</v>
      </c>
      <c r="E976" s="63">
        <f t="shared" si="16"/>
        <v>0.5615847959289646</v>
      </c>
      <c r="F976" s="8" t="s">
        <v>20</v>
      </c>
      <c r="G976" s="11" t="s">
        <v>20</v>
      </c>
      <c r="H976" s="55" t="s">
        <v>20</v>
      </c>
    </row>
    <row r="977" spans="1:8" ht="15" x14ac:dyDescent="0.25">
      <c r="A977" s="30">
        <v>197</v>
      </c>
      <c r="B977" s="66" t="s">
        <v>146</v>
      </c>
      <c r="C977" s="28">
        <v>20005</v>
      </c>
      <c r="D977" s="29">
        <v>19524.400000000001</v>
      </c>
      <c r="E977" s="63">
        <f t="shared" si="16"/>
        <v>0.97597600599850043</v>
      </c>
      <c r="F977" s="8" t="s">
        <v>20</v>
      </c>
      <c r="G977" s="11" t="s">
        <v>20</v>
      </c>
      <c r="H977" s="55" t="s">
        <v>20</v>
      </c>
    </row>
    <row r="978" spans="1:8" ht="15" x14ac:dyDescent="0.25">
      <c r="A978" s="148">
        <v>198</v>
      </c>
      <c r="B978" s="102" t="s">
        <v>73</v>
      </c>
      <c r="C978" s="150">
        <v>9866863</v>
      </c>
      <c r="D978" s="151">
        <v>2122787.4500000002</v>
      </c>
      <c r="E978" s="63">
        <f t="shared" si="16"/>
        <v>0.21514309563232004</v>
      </c>
      <c r="F978" s="103">
        <v>345096</v>
      </c>
      <c r="G978" s="152">
        <v>0</v>
      </c>
      <c r="H978" s="107">
        <f>G978/F978</f>
        <v>0</v>
      </c>
    </row>
    <row r="979" spans="1:8" ht="15.75" thickBot="1" x14ac:dyDescent="0.3">
      <c r="A979" s="148">
        <v>199</v>
      </c>
      <c r="B979" s="102" t="s">
        <v>172</v>
      </c>
      <c r="C979" s="150">
        <v>588403</v>
      </c>
      <c r="D979" s="151">
        <v>557914</v>
      </c>
      <c r="E979" s="63">
        <f t="shared" si="16"/>
        <v>0.94818347289187854</v>
      </c>
      <c r="F979" s="103" t="s">
        <v>20</v>
      </c>
      <c r="G979" s="152" t="s">
        <v>20</v>
      </c>
      <c r="H979" s="107" t="s">
        <v>20</v>
      </c>
    </row>
    <row r="980" spans="1:8" ht="15.75" thickBot="1" x14ac:dyDescent="0.3">
      <c r="A980" s="232" t="s">
        <v>8</v>
      </c>
      <c r="B980" s="234"/>
      <c r="C980" s="123">
        <v>541604</v>
      </c>
      <c r="D980" s="124">
        <v>239920.78</v>
      </c>
      <c r="E980" s="125">
        <f t="shared" si="16"/>
        <v>0.44298192036986433</v>
      </c>
      <c r="F980" s="17">
        <f>SUM(F981:F1030)</f>
        <v>126557</v>
      </c>
      <c r="G980" s="18">
        <f>SUM(G981:G1030)</f>
        <v>10</v>
      </c>
      <c r="H980" s="53">
        <f>G980/F980</f>
        <v>7.9015779451156398E-5</v>
      </c>
    </row>
    <row r="981" spans="1:8" ht="15" x14ac:dyDescent="0.25">
      <c r="A981" s="90">
        <v>201</v>
      </c>
      <c r="B981" s="114" t="s">
        <v>80</v>
      </c>
      <c r="C981" s="22">
        <v>735710</v>
      </c>
      <c r="D981" s="23">
        <v>101879.79</v>
      </c>
      <c r="E981" s="62">
        <f t="shared" si="16"/>
        <v>0.13847819113509399</v>
      </c>
      <c r="F981" s="6">
        <v>10</v>
      </c>
      <c r="G981" s="7">
        <v>10</v>
      </c>
      <c r="H981" s="54">
        <f>G981/F981</f>
        <v>1</v>
      </c>
    </row>
    <row r="982" spans="1:8" ht="15" x14ac:dyDescent="0.25">
      <c r="A982" s="91">
        <v>202</v>
      </c>
      <c r="B982" s="116" t="s">
        <v>162</v>
      </c>
      <c r="C982" s="28">
        <v>19000</v>
      </c>
      <c r="D982" s="29">
        <v>0</v>
      </c>
      <c r="E982" s="63">
        <f t="shared" si="16"/>
        <v>0</v>
      </c>
      <c r="F982" s="26" t="s">
        <v>20</v>
      </c>
      <c r="G982" s="27" t="s">
        <v>20</v>
      </c>
      <c r="H982" s="56" t="s">
        <v>20</v>
      </c>
    </row>
    <row r="983" spans="1:8" ht="15" x14ac:dyDescent="0.25">
      <c r="A983" s="30">
        <v>203</v>
      </c>
      <c r="B983" s="117" t="s">
        <v>81</v>
      </c>
      <c r="C983" s="28">
        <v>246469</v>
      </c>
      <c r="D983" s="29">
        <v>44370.83</v>
      </c>
      <c r="E983" s="63">
        <f t="shared" si="16"/>
        <v>0.18002600732749352</v>
      </c>
      <c r="F983" s="8" t="s">
        <v>20</v>
      </c>
      <c r="G983" s="9" t="s">
        <v>20</v>
      </c>
      <c r="H983" s="55" t="s">
        <v>20</v>
      </c>
    </row>
    <row r="984" spans="1:8" ht="15" x14ac:dyDescent="0.25">
      <c r="A984" s="30">
        <v>211</v>
      </c>
      <c r="B984" s="117" t="s">
        <v>82</v>
      </c>
      <c r="C984" s="28">
        <v>136267</v>
      </c>
      <c r="D984" s="29">
        <v>19518.8</v>
      </c>
      <c r="E984" s="63">
        <f t="shared" si="16"/>
        <v>0.14323937563753514</v>
      </c>
      <c r="F984" s="4" t="s">
        <v>20</v>
      </c>
      <c r="G984" s="5" t="s">
        <v>20</v>
      </c>
      <c r="H984" s="55" t="s">
        <v>20</v>
      </c>
    </row>
    <row r="985" spans="1:8" ht="15" x14ac:dyDescent="0.25">
      <c r="A985" s="30">
        <v>212</v>
      </c>
      <c r="B985" s="117" t="s">
        <v>83</v>
      </c>
      <c r="C985" s="28">
        <v>26849</v>
      </c>
      <c r="D985" s="29">
        <v>1835.85</v>
      </c>
      <c r="E985" s="63">
        <f t="shared" si="16"/>
        <v>6.8376848299750451E-2</v>
      </c>
      <c r="F985" s="8" t="s">
        <v>20</v>
      </c>
      <c r="G985" s="9" t="s">
        <v>20</v>
      </c>
      <c r="H985" s="55" t="s">
        <v>20</v>
      </c>
    </row>
    <row r="986" spans="1:8" ht="15" x14ac:dyDescent="0.25">
      <c r="A986" s="30">
        <v>213</v>
      </c>
      <c r="B986" s="117" t="s">
        <v>84</v>
      </c>
      <c r="C986" s="28">
        <v>18397</v>
      </c>
      <c r="D986" s="29">
        <v>0</v>
      </c>
      <c r="E986" s="63">
        <f t="shared" si="16"/>
        <v>0</v>
      </c>
      <c r="F986" s="12" t="s">
        <v>20</v>
      </c>
      <c r="G986" s="13" t="s">
        <v>20</v>
      </c>
      <c r="H986" s="55" t="s">
        <v>20</v>
      </c>
    </row>
    <row r="987" spans="1:8" ht="15" x14ac:dyDescent="0.25">
      <c r="A987" s="30">
        <v>214</v>
      </c>
      <c r="B987" s="117" t="s">
        <v>85</v>
      </c>
      <c r="C987" s="28">
        <v>602789</v>
      </c>
      <c r="D987" s="29">
        <v>225371.81</v>
      </c>
      <c r="E987" s="63">
        <f t="shared" si="16"/>
        <v>0.37388175630278586</v>
      </c>
      <c r="F987" s="8" t="s">
        <v>20</v>
      </c>
      <c r="G987" s="9" t="s">
        <v>20</v>
      </c>
      <c r="H987" s="55" t="s">
        <v>20</v>
      </c>
    </row>
    <row r="988" spans="1:8" ht="15" x14ac:dyDescent="0.25">
      <c r="A988" s="30">
        <v>219</v>
      </c>
      <c r="B988" s="117" t="s">
        <v>187</v>
      </c>
      <c r="C988" s="28">
        <v>2600</v>
      </c>
      <c r="D988" s="29">
        <v>0</v>
      </c>
      <c r="E988" s="63">
        <f t="shared" si="16"/>
        <v>0</v>
      </c>
      <c r="F988" s="8" t="s">
        <v>20</v>
      </c>
      <c r="G988" s="9" t="s">
        <v>20</v>
      </c>
      <c r="H988" s="55" t="s">
        <v>20</v>
      </c>
    </row>
    <row r="989" spans="1:8" ht="15" x14ac:dyDescent="0.25">
      <c r="A989" s="30">
        <v>221</v>
      </c>
      <c r="B989" s="117" t="s">
        <v>86</v>
      </c>
      <c r="C989" s="28">
        <v>399010</v>
      </c>
      <c r="D989" s="29">
        <v>47637.84</v>
      </c>
      <c r="E989" s="63">
        <f t="shared" si="16"/>
        <v>0.11939009047392295</v>
      </c>
      <c r="F989" s="12" t="s">
        <v>20</v>
      </c>
      <c r="G989" s="13" t="s">
        <v>20</v>
      </c>
      <c r="H989" s="55" t="s">
        <v>20</v>
      </c>
    </row>
    <row r="990" spans="1:8" ht="15" x14ac:dyDescent="0.25">
      <c r="A990" s="30">
        <v>222</v>
      </c>
      <c r="B990" s="117" t="s">
        <v>87</v>
      </c>
      <c r="C990" s="28">
        <v>1900</v>
      </c>
      <c r="D990" s="29">
        <v>61.85</v>
      </c>
      <c r="E990" s="63">
        <f t="shared" si="16"/>
        <v>3.2552631578947368E-2</v>
      </c>
      <c r="F990" s="8" t="s">
        <v>20</v>
      </c>
      <c r="G990" s="9" t="s">
        <v>20</v>
      </c>
      <c r="H990" s="55" t="s">
        <v>20</v>
      </c>
    </row>
    <row r="991" spans="1:8" ht="15" x14ac:dyDescent="0.25">
      <c r="A991" s="30">
        <v>223</v>
      </c>
      <c r="B991" s="117" t="s">
        <v>88</v>
      </c>
      <c r="C991" s="28">
        <v>468929</v>
      </c>
      <c r="D991" s="29">
        <v>32990.639999999999</v>
      </c>
      <c r="E991" s="63">
        <f t="shared" si="16"/>
        <v>7.0353166470830342E-2</v>
      </c>
      <c r="F991" s="8" t="s">
        <v>20</v>
      </c>
      <c r="G991" s="9" t="s">
        <v>20</v>
      </c>
      <c r="H991" s="55" t="s">
        <v>20</v>
      </c>
    </row>
    <row r="992" spans="1:8" ht="15" x14ac:dyDescent="0.25">
      <c r="A992" s="30">
        <v>224</v>
      </c>
      <c r="B992" s="117" t="s">
        <v>89</v>
      </c>
      <c r="C992" s="28">
        <v>81421</v>
      </c>
      <c r="D992" s="29">
        <v>7990.21</v>
      </c>
      <c r="E992" s="63">
        <f t="shared" si="16"/>
        <v>9.81345107527542E-2</v>
      </c>
      <c r="F992" s="8" t="s">
        <v>20</v>
      </c>
      <c r="G992" s="9" t="s">
        <v>20</v>
      </c>
      <c r="H992" s="55" t="s">
        <v>20</v>
      </c>
    </row>
    <row r="993" spans="1:8" ht="15" x14ac:dyDescent="0.25">
      <c r="A993" s="30">
        <v>229</v>
      </c>
      <c r="B993" s="117" t="s">
        <v>163</v>
      </c>
      <c r="C993" s="28">
        <v>325</v>
      </c>
      <c r="D993" s="29">
        <v>0</v>
      </c>
      <c r="E993" s="63">
        <f t="shared" si="16"/>
        <v>0</v>
      </c>
      <c r="F993" s="8" t="s">
        <v>20</v>
      </c>
      <c r="G993" s="9" t="s">
        <v>20</v>
      </c>
      <c r="H993" s="55" t="s">
        <v>20</v>
      </c>
    </row>
    <row r="994" spans="1:8" ht="15" x14ac:dyDescent="0.25">
      <c r="A994" s="30">
        <v>231</v>
      </c>
      <c r="B994" s="117" t="s">
        <v>90</v>
      </c>
      <c r="C994" s="28">
        <v>454727</v>
      </c>
      <c r="D994" s="29">
        <v>10232.879999999999</v>
      </c>
      <c r="E994" s="63">
        <f t="shared" si="16"/>
        <v>2.2503348162743797E-2</v>
      </c>
      <c r="F994" s="8" t="s">
        <v>20</v>
      </c>
      <c r="G994" s="9" t="s">
        <v>20</v>
      </c>
      <c r="H994" s="55" t="s">
        <v>20</v>
      </c>
    </row>
    <row r="995" spans="1:8" ht="15" x14ac:dyDescent="0.25">
      <c r="A995" s="30">
        <v>232</v>
      </c>
      <c r="B995" s="117" t="s">
        <v>91</v>
      </c>
      <c r="C995" s="28">
        <v>721553</v>
      </c>
      <c r="D995" s="29">
        <v>124960.49</v>
      </c>
      <c r="E995" s="63">
        <f t="shared" si="16"/>
        <v>0.17318269066859954</v>
      </c>
      <c r="F995" s="8" t="s">
        <v>20</v>
      </c>
      <c r="G995" s="9" t="s">
        <v>20</v>
      </c>
      <c r="H995" s="55" t="s">
        <v>20</v>
      </c>
    </row>
    <row r="996" spans="1:8" ht="15" x14ac:dyDescent="0.25">
      <c r="A996" s="30">
        <v>239</v>
      </c>
      <c r="B996" s="117" t="s">
        <v>92</v>
      </c>
      <c r="C996" s="28">
        <v>223635</v>
      </c>
      <c r="D996" s="29">
        <v>41399.49</v>
      </c>
      <c r="E996" s="63">
        <f t="shared" si="16"/>
        <v>0.18512079951707022</v>
      </c>
      <c r="F996" s="4" t="s">
        <v>20</v>
      </c>
      <c r="G996" s="5" t="s">
        <v>20</v>
      </c>
      <c r="H996" s="55" t="s">
        <v>20</v>
      </c>
    </row>
    <row r="997" spans="1:8" ht="15" x14ac:dyDescent="0.25">
      <c r="A997" s="30">
        <v>241</v>
      </c>
      <c r="B997" s="117" t="s">
        <v>93</v>
      </c>
      <c r="C997" s="28">
        <v>1520</v>
      </c>
      <c r="D997" s="29">
        <v>0</v>
      </c>
      <c r="E997" s="63">
        <f t="shared" si="16"/>
        <v>0</v>
      </c>
      <c r="F997" s="4" t="s">
        <v>20</v>
      </c>
      <c r="G997" s="5" t="s">
        <v>20</v>
      </c>
      <c r="H997" s="55" t="s">
        <v>20</v>
      </c>
    </row>
    <row r="998" spans="1:8" ht="15" x14ac:dyDescent="0.25">
      <c r="A998" s="30">
        <v>242</v>
      </c>
      <c r="B998" s="117" t="s">
        <v>94</v>
      </c>
      <c r="C998" s="28">
        <v>11443</v>
      </c>
      <c r="D998" s="29">
        <v>2120</v>
      </c>
      <c r="E998" s="63">
        <f t="shared" si="16"/>
        <v>0.18526610154679718</v>
      </c>
      <c r="F998" s="8" t="s">
        <v>20</v>
      </c>
      <c r="G998" s="11" t="s">
        <v>20</v>
      </c>
      <c r="H998" s="55" t="s">
        <v>20</v>
      </c>
    </row>
    <row r="999" spans="1:8" ht="15" x14ac:dyDescent="0.25">
      <c r="A999" s="30">
        <v>243</v>
      </c>
      <c r="B999" s="117" t="s">
        <v>95</v>
      </c>
      <c r="C999" s="28">
        <v>229599</v>
      </c>
      <c r="D999" s="29">
        <v>36145.17</v>
      </c>
      <c r="E999" s="63">
        <f t="shared" si="16"/>
        <v>0.1574273842656109</v>
      </c>
      <c r="F999" s="4" t="s">
        <v>20</v>
      </c>
      <c r="G999" s="5" t="s">
        <v>20</v>
      </c>
      <c r="H999" s="55" t="s">
        <v>20</v>
      </c>
    </row>
    <row r="1000" spans="1:8" ht="15" x14ac:dyDescent="0.25">
      <c r="A1000" s="30">
        <v>244</v>
      </c>
      <c r="B1000" s="117" t="s">
        <v>96</v>
      </c>
      <c r="C1000" s="28">
        <v>55408</v>
      </c>
      <c r="D1000" s="29">
        <v>206.25</v>
      </c>
      <c r="E1000" s="63">
        <f t="shared" si="16"/>
        <v>3.7223866589662143E-3</v>
      </c>
      <c r="F1000" s="8" t="s">
        <v>20</v>
      </c>
      <c r="G1000" s="9" t="s">
        <v>20</v>
      </c>
      <c r="H1000" s="55" t="s">
        <v>20</v>
      </c>
    </row>
    <row r="1001" spans="1:8" ht="15" x14ac:dyDescent="0.25">
      <c r="A1001" s="30">
        <v>249</v>
      </c>
      <c r="B1001" s="117" t="s">
        <v>97</v>
      </c>
      <c r="C1001" s="28">
        <v>89881</v>
      </c>
      <c r="D1001" s="29">
        <v>20332.78</v>
      </c>
      <c r="E1001" s="63">
        <f t="shared" si="16"/>
        <v>0.22621888942045593</v>
      </c>
      <c r="F1001" s="4" t="s">
        <v>20</v>
      </c>
      <c r="G1001" s="5" t="s">
        <v>20</v>
      </c>
      <c r="H1001" s="55" t="s">
        <v>20</v>
      </c>
    </row>
    <row r="1002" spans="1:8" ht="15" x14ac:dyDescent="0.25">
      <c r="A1002" s="30">
        <v>251</v>
      </c>
      <c r="B1002" s="117" t="s">
        <v>98</v>
      </c>
      <c r="C1002" s="28">
        <v>115100</v>
      </c>
      <c r="D1002" s="29">
        <v>91333.33</v>
      </c>
      <c r="E1002" s="63">
        <f t="shared" si="16"/>
        <v>0.79351285838401386</v>
      </c>
      <c r="F1002" s="8" t="s">
        <v>20</v>
      </c>
      <c r="G1002" s="11" t="s">
        <v>20</v>
      </c>
      <c r="H1002" s="55" t="s">
        <v>20</v>
      </c>
    </row>
    <row r="1003" spans="1:8" ht="15" x14ac:dyDescent="0.25">
      <c r="A1003" s="30">
        <v>252</v>
      </c>
      <c r="B1003" s="117" t="s">
        <v>99</v>
      </c>
      <c r="C1003" s="28">
        <v>132856</v>
      </c>
      <c r="D1003" s="29">
        <v>61.84</v>
      </c>
      <c r="E1003" s="63">
        <f t="shared" si="16"/>
        <v>4.6546636960317943E-4</v>
      </c>
      <c r="F1003" s="8" t="s">
        <v>20</v>
      </c>
      <c r="G1003" s="11" t="s">
        <v>20</v>
      </c>
      <c r="H1003" s="55" t="s">
        <v>20</v>
      </c>
    </row>
    <row r="1004" spans="1:8" ht="15" x14ac:dyDescent="0.25">
      <c r="A1004" s="30">
        <v>253</v>
      </c>
      <c r="B1004" s="117" t="s">
        <v>100</v>
      </c>
      <c r="C1004" s="28">
        <v>148852</v>
      </c>
      <c r="D1004" s="29">
        <v>96118.64</v>
      </c>
      <c r="E1004" s="63">
        <f t="shared" si="16"/>
        <v>0.64573294278881033</v>
      </c>
      <c r="F1004" s="8" t="s">
        <v>20</v>
      </c>
      <c r="G1004" s="11" t="s">
        <v>20</v>
      </c>
      <c r="H1004" s="55" t="s">
        <v>20</v>
      </c>
    </row>
    <row r="1005" spans="1:8" ht="15" x14ac:dyDescent="0.25">
      <c r="A1005" s="30">
        <v>254</v>
      </c>
      <c r="B1005" s="117" t="s">
        <v>101</v>
      </c>
      <c r="C1005" s="28">
        <v>80045</v>
      </c>
      <c r="D1005" s="29">
        <v>527.22</v>
      </c>
      <c r="E1005" s="63">
        <f t="shared" si="16"/>
        <v>6.5865450683990261E-3</v>
      </c>
      <c r="F1005" s="8" t="s">
        <v>20</v>
      </c>
      <c r="G1005" s="11" t="s">
        <v>20</v>
      </c>
      <c r="H1005" s="55" t="s">
        <v>20</v>
      </c>
    </row>
    <row r="1006" spans="1:8" ht="15" x14ac:dyDescent="0.25">
      <c r="A1006" s="30">
        <v>255</v>
      </c>
      <c r="B1006" s="117" t="s">
        <v>102</v>
      </c>
      <c r="C1006" s="28">
        <v>126634</v>
      </c>
      <c r="D1006" s="29">
        <v>11910.26</v>
      </c>
      <c r="E1006" s="63">
        <f t="shared" si="16"/>
        <v>9.405262409779365E-2</v>
      </c>
      <c r="F1006" s="4" t="s">
        <v>20</v>
      </c>
      <c r="G1006" s="5" t="s">
        <v>20</v>
      </c>
      <c r="H1006" s="55" t="s">
        <v>20</v>
      </c>
    </row>
    <row r="1007" spans="1:8" ht="15" x14ac:dyDescent="0.25">
      <c r="A1007" s="30">
        <v>256</v>
      </c>
      <c r="B1007" s="117" t="s">
        <v>103</v>
      </c>
      <c r="C1007" s="28">
        <v>47425</v>
      </c>
      <c r="D1007" s="29">
        <v>645.29</v>
      </c>
      <c r="E1007" s="63">
        <f t="shared" ref="E1007:E1071" si="17">D1007/C1007</f>
        <v>1.3606536636794939E-2</v>
      </c>
      <c r="F1007" s="8" t="s">
        <v>20</v>
      </c>
      <c r="G1007" s="11" t="s">
        <v>20</v>
      </c>
      <c r="H1007" s="55" t="s">
        <v>20</v>
      </c>
    </row>
    <row r="1008" spans="1:8" ht="15" x14ac:dyDescent="0.25">
      <c r="A1008" s="30">
        <v>257</v>
      </c>
      <c r="B1008" s="117" t="s">
        <v>104</v>
      </c>
      <c r="C1008" s="28">
        <v>8000</v>
      </c>
      <c r="D1008" s="29">
        <v>3010.15</v>
      </c>
      <c r="E1008" s="63">
        <f t="shared" si="17"/>
        <v>0.37626874999999999</v>
      </c>
      <c r="F1008" s="8" t="s">
        <v>20</v>
      </c>
      <c r="G1008" s="11" t="s">
        <v>20</v>
      </c>
      <c r="H1008" s="55" t="s">
        <v>20</v>
      </c>
    </row>
    <row r="1009" spans="1:8" ht="15" x14ac:dyDescent="0.25">
      <c r="A1009" s="30">
        <v>259</v>
      </c>
      <c r="B1009" s="117" t="s">
        <v>105</v>
      </c>
      <c r="C1009" s="28">
        <v>89198</v>
      </c>
      <c r="D1009" s="29">
        <v>2889.88</v>
      </c>
      <c r="E1009" s="63">
        <f t="shared" si="17"/>
        <v>3.2398484270947783E-2</v>
      </c>
      <c r="F1009" s="4" t="s">
        <v>20</v>
      </c>
      <c r="G1009" s="5" t="s">
        <v>20</v>
      </c>
      <c r="H1009" s="55" t="s">
        <v>20</v>
      </c>
    </row>
    <row r="1010" spans="1:8" ht="15" x14ac:dyDescent="0.25">
      <c r="A1010" s="30">
        <v>261</v>
      </c>
      <c r="B1010" s="117" t="s">
        <v>106</v>
      </c>
      <c r="C1010" s="28">
        <v>46216</v>
      </c>
      <c r="D1010" s="29">
        <v>0</v>
      </c>
      <c r="E1010" s="63">
        <f t="shared" si="17"/>
        <v>0</v>
      </c>
      <c r="F1010" s="4" t="s">
        <v>20</v>
      </c>
      <c r="G1010" s="5" t="s">
        <v>20</v>
      </c>
      <c r="H1010" s="55" t="s">
        <v>20</v>
      </c>
    </row>
    <row r="1011" spans="1:8" ht="15" x14ac:dyDescent="0.25">
      <c r="A1011" s="30">
        <v>262</v>
      </c>
      <c r="B1011" s="117" t="s">
        <v>107</v>
      </c>
      <c r="C1011" s="28">
        <v>85715</v>
      </c>
      <c r="D1011" s="29">
        <v>2136.5</v>
      </c>
      <c r="E1011" s="63">
        <f t="shared" si="17"/>
        <v>2.4925625619786503E-2</v>
      </c>
      <c r="F1011" s="4" t="s">
        <v>20</v>
      </c>
      <c r="G1011" s="5" t="s">
        <v>20</v>
      </c>
      <c r="H1011" s="55" t="s">
        <v>20</v>
      </c>
    </row>
    <row r="1012" spans="1:8" ht="15" x14ac:dyDescent="0.25">
      <c r="A1012" s="30">
        <v>263</v>
      </c>
      <c r="B1012" s="117" t="s">
        <v>108</v>
      </c>
      <c r="C1012" s="28">
        <v>55400</v>
      </c>
      <c r="D1012" s="29">
        <v>14246.52</v>
      </c>
      <c r="E1012" s="63">
        <f t="shared" si="17"/>
        <v>0.25715740072202165</v>
      </c>
      <c r="F1012" s="8" t="s">
        <v>20</v>
      </c>
      <c r="G1012" s="9" t="s">
        <v>20</v>
      </c>
      <c r="H1012" s="55" t="s">
        <v>20</v>
      </c>
    </row>
    <row r="1013" spans="1:8" ht="15" x14ac:dyDescent="0.25">
      <c r="A1013" s="30">
        <v>265</v>
      </c>
      <c r="B1013" s="117" t="s">
        <v>109</v>
      </c>
      <c r="C1013" s="28">
        <v>372279</v>
      </c>
      <c r="D1013" s="29">
        <v>15455.95</v>
      </c>
      <c r="E1013" s="63">
        <f t="shared" si="17"/>
        <v>4.1517114852033021E-2</v>
      </c>
      <c r="F1013" s="8">
        <v>71687</v>
      </c>
      <c r="G1013" s="9">
        <v>0</v>
      </c>
      <c r="H1013" s="55">
        <f>G1013/F1013</f>
        <v>0</v>
      </c>
    </row>
    <row r="1014" spans="1:8" ht="15" x14ac:dyDescent="0.25">
      <c r="A1014" s="30">
        <v>269</v>
      </c>
      <c r="B1014" s="117" t="s">
        <v>110</v>
      </c>
      <c r="C1014" s="28">
        <v>112534</v>
      </c>
      <c r="D1014" s="29">
        <v>18142.580000000002</v>
      </c>
      <c r="E1014" s="63">
        <f t="shared" si="17"/>
        <v>0.16121865391792703</v>
      </c>
      <c r="F1014" s="8" t="s">
        <v>20</v>
      </c>
      <c r="G1014" s="9" t="s">
        <v>20</v>
      </c>
      <c r="H1014" s="55" t="s">
        <v>20</v>
      </c>
    </row>
    <row r="1015" spans="1:8" ht="15" x14ac:dyDescent="0.25">
      <c r="A1015" s="30">
        <v>271</v>
      </c>
      <c r="B1015" s="117" t="s">
        <v>111</v>
      </c>
      <c r="C1015" s="28">
        <v>73838</v>
      </c>
      <c r="D1015" s="29">
        <v>10739.66</v>
      </c>
      <c r="E1015" s="63">
        <f t="shared" si="17"/>
        <v>0.14544895582220538</v>
      </c>
      <c r="F1015" s="12" t="s">
        <v>20</v>
      </c>
      <c r="G1015" s="13" t="s">
        <v>20</v>
      </c>
      <c r="H1015" s="55" t="s">
        <v>20</v>
      </c>
    </row>
    <row r="1016" spans="1:8" ht="15" x14ac:dyDescent="0.25">
      <c r="A1016" s="30">
        <v>272</v>
      </c>
      <c r="B1016" s="117" t="s">
        <v>112</v>
      </c>
      <c r="C1016" s="28">
        <v>50075</v>
      </c>
      <c r="D1016" s="29">
        <v>632.45000000000005</v>
      </c>
      <c r="E1016" s="63">
        <f t="shared" si="17"/>
        <v>1.2630054917623566E-2</v>
      </c>
      <c r="F1016" s="8" t="s">
        <v>20</v>
      </c>
      <c r="G1016" s="9" t="s">
        <v>20</v>
      </c>
      <c r="H1016" s="55" t="s">
        <v>20</v>
      </c>
    </row>
    <row r="1017" spans="1:8" ht="15" x14ac:dyDescent="0.25">
      <c r="A1017" s="30">
        <v>273</v>
      </c>
      <c r="B1017" s="117" t="s">
        <v>113</v>
      </c>
      <c r="C1017" s="28">
        <v>193382</v>
      </c>
      <c r="D1017" s="29">
        <v>79649.66</v>
      </c>
      <c r="E1017" s="63">
        <f t="shared" si="17"/>
        <v>0.41187732053655463</v>
      </c>
      <c r="F1017" s="12" t="s">
        <v>20</v>
      </c>
      <c r="G1017" s="13" t="s">
        <v>20</v>
      </c>
      <c r="H1017" s="55" t="s">
        <v>20</v>
      </c>
    </row>
    <row r="1018" spans="1:8" ht="15" x14ac:dyDescent="0.25">
      <c r="A1018" s="30">
        <v>274</v>
      </c>
      <c r="B1018" s="117" t="s">
        <v>114</v>
      </c>
      <c r="C1018" s="28">
        <v>21425</v>
      </c>
      <c r="D1018" s="29">
        <v>10557.97</v>
      </c>
      <c r="E1018" s="63">
        <f t="shared" si="17"/>
        <v>0.49278739789964993</v>
      </c>
      <c r="F1018" s="8" t="s">
        <v>20</v>
      </c>
      <c r="G1018" s="9" t="s">
        <v>20</v>
      </c>
      <c r="H1018" s="55" t="s">
        <v>20</v>
      </c>
    </row>
    <row r="1019" spans="1:8" ht="15" x14ac:dyDescent="0.25">
      <c r="A1019" s="30">
        <v>275</v>
      </c>
      <c r="B1019" s="117" t="s">
        <v>115</v>
      </c>
      <c r="C1019" s="28">
        <v>666410</v>
      </c>
      <c r="D1019" s="29">
        <v>255860.06</v>
      </c>
      <c r="E1019" s="63">
        <f t="shared" si="17"/>
        <v>0.38393790609384615</v>
      </c>
      <c r="F1019" s="12" t="s">
        <v>20</v>
      </c>
      <c r="G1019" s="13" t="s">
        <v>20</v>
      </c>
      <c r="H1019" s="55" t="s">
        <v>20</v>
      </c>
    </row>
    <row r="1020" spans="1:8" ht="15" x14ac:dyDescent="0.25">
      <c r="A1020" s="30">
        <v>278</v>
      </c>
      <c r="B1020" s="117" t="s">
        <v>116</v>
      </c>
      <c r="C1020" s="28">
        <v>3325</v>
      </c>
      <c r="D1020" s="29">
        <v>0</v>
      </c>
      <c r="E1020" s="63">
        <f t="shared" si="17"/>
        <v>0</v>
      </c>
      <c r="F1020" s="8" t="s">
        <v>20</v>
      </c>
      <c r="G1020" s="9" t="s">
        <v>20</v>
      </c>
      <c r="H1020" s="55" t="s">
        <v>20</v>
      </c>
    </row>
    <row r="1021" spans="1:8" ht="15" x14ac:dyDescent="0.25">
      <c r="A1021" s="155">
        <v>279</v>
      </c>
      <c r="B1021" s="153" t="s">
        <v>117</v>
      </c>
      <c r="C1021" s="150">
        <v>39760</v>
      </c>
      <c r="D1021" s="151">
        <v>1990.08</v>
      </c>
      <c r="E1021" s="63">
        <f t="shared" si="17"/>
        <v>5.0052313883299795E-2</v>
      </c>
      <c r="F1021" s="103" t="s">
        <v>20</v>
      </c>
      <c r="G1021" s="104" t="s">
        <v>20</v>
      </c>
      <c r="H1021" s="107" t="s">
        <v>20</v>
      </c>
    </row>
    <row r="1022" spans="1:8" ht="15" x14ac:dyDescent="0.25">
      <c r="A1022" s="155">
        <v>280</v>
      </c>
      <c r="B1022" s="153" t="s">
        <v>118</v>
      </c>
      <c r="C1022" s="150">
        <v>396713</v>
      </c>
      <c r="D1022" s="151">
        <v>66795.91</v>
      </c>
      <c r="E1022" s="63">
        <f t="shared" si="17"/>
        <v>0.1683733832770794</v>
      </c>
      <c r="F1022" s="103" t="s">
        <v>20</v>
      </c>
      <c r="G1022" s="104" t="s">
        <v>20</v>
      </c>
      <c r="H1022" s="107" t="s">
        <v>20</v>
      </c>
    </row>
    <row r="1023" spans="1:8" ht="15" x14ac:dyDescent="0.25">
      <c r="A1023" s="155">
        <v>291</v>
      </c>
      <c r="B1023" s="153" t="s">
        <v>173</v>
      </c>
      <c r="C1023" s="150">
        <v>13293</v>
      </c>
      <c r="D1023" s="151">
        <v>7763.5</v>
      </c>
      <c r="E1023" s="63">
        <f t="shared" si="17"/>
        <v>0.58402918829459116</v>
      </c>
      <c r="F1023" s="103" t="s">
        <v>20</v>
      </c>
      <c r="G1023" s="104" t="s">
        <v>20</v>
      </c>
      <c r="H1023" s="107" t="s">
        <v>20</v>
      </c>
    </row>
    <row r="1024" spans="1:8" ht="15" x14ac:dyDescent="0.25">
      <c r="A1024" s="155">
        <v>292</v>
      </c>
      <c r="B1024" s="153" t="s">
        <v>174</v>
      </c>
      <c r="C1024" s="150">
        <v>24516</v>
      </c>
      <c r="D1024" s="151">
        <v>23991.65</v>
      </c>
      <c r="E1024" s="63">
        <f t="shared" si="17"/>
        <v>0.97861192690487853</v>
      </c>
      <c r="F1024" s="103" t="s">
        <v>20</v>
      </c>
      <c r="G1024" s="104" t="s">
        <v>20</v>
      </c>
      <c r="H1024" s="107" t="s">
        <v>20</v>
      </c>
    </row>
    <row r="1025" spans="1:8" ht="15" x14ac:dyDescent="0.25">
      <c r="A1025" s="155">
        <v>294</v>
      </c>
      <c r="B1025" s="153" t="s">
        <v>175</v>
      </c>
      <c r="C1025" s="150">
        <v>365</v>
      </c>
      <c r="D1025" s="151">
        <v>0</v>
      </c>
      <c r="E1025" s="63">
        <f t="shared" si="17"/>
        <v>0</v>
      </c>
      <c r="F1025" s="103" t="s">
        <v>20</v>
      </c>
      <c r="G1025" s="104" t="s">
        <v>20</v>
      </c>
      <c r="H1025" s="107" t="s">
        <v>20</v>
      </c>
    </row>
    <row r="1026" spans="1:8" ht="15" x14ac:dyDescent="0.25">
      <c r="A1026" s="155">
        <v>295</v>
      </c>
      <c r="B1026" s="153" t="s">
        <v>176</v>
      </c>
      <c r="C1026" s="150">
        <v>914</v>
      </c>
      <c r="D1026" s="151">
        <v>620.99</v>
      </c>
      <c r="E1026" s="63">
        <f t="shared" si="17"/>
        <v>0.67942013129102841</v>
      </c>
      <c r="F1026" s="103" t="s">
        <v>20</v>
      </c>
      <c r="G1026" s="104" t="s">
        <v>20</v>
      </c>
      <c r="H1026" s="107" t="s">
        <v>20</v>
      </c>
    </row>
    <row r="1027" spans="1:8" ht="15" x14ac:dyDescent="0.25">
      <c r="A1027" s="155">
        <v>296</v>
      </c>
      <c r="B1027" s="153" t="s">
        <v>177</v>
      </c>
      <c r="C1027" s="150">
        <v>74</v>
      </c>
      <c r="D1027" s="151">
        <v>29.92</v>
      </c>
      <c r="E1027" s="63">
        <f t="shared" si="17"/>
        <v>0.40432432432432436</v>
      </c>
      <c r="F1027" s="103" t="s">
        <v>20</v>
      </c>
      <c r="G1027" s="104" t="s">
        <v>20</v>
      </c>
      <c r="H1027" s="107" t="s">
        <v>20</v>
      </c>
    </row>
    <row r="1028" spans="1:8" ht="15" x14ac:dyDescent="0.25">
      <c r="A1028" s="155">
        <v>297</v>
      </c>
      <c r="B1028" s="153" t="s">
        <v>178</v>
      </c>
      <c r="C1028" s="150">
        <v>986</v>
      </c>
      <c r="D1028" s="151">
        <v>83.46</v>
      </c>
      <c r="E1028" s="63">
        <f t="shared" si="17"/>
        <v>8.4645030425963483E-2</v>
      </c>
      <c r="F1028" s="103">
        <v>54860</v>
      </c>
      <c r="G1028" s="104">
        <v>0</v>
      </c>
      <c r="H1028" s="107">
        <f>G1028/F1028</f>
        <v>0</v>
      </c>
    </row>
    <row r="1029" spans="1:8" ht="15" x14ac:dyDescent="0.25">
      <c r="A1029" s="155">
        <v>298</v>
      </c>
      <c r="B1029" s="153" t="s">
        <v>179</v>
      </c>
      <c r="C1029" s="150">
        <v>3859</v>
      </c>
      <c r="D1029" s="151">
        <v>2964.01</v>
      </c>
      <c r="E1029" s="63">
        <f t="shared" si="17"/>
        <v>0.76807722207825868</v>
      </c>
      <c r="F1029" s="103" t="s">
        <v>20</v>
      </c>
      <c r="G1029" s="104" t="s">
        <v>20</v>
      </c>
      <c r="H1029" s="107" t="s">
        <v>20</v>
      </c>
    </row>
    <row r="1030" spans="1:8" ht="15.75" thickBot="1" x14ac:dyDescent="0.3">
      <c r="A1030" s="155">
        <v>299</v>
      </c>
      <c r="B1030" s="153" t="s">
        <v>118</v>
      </c>
      <c r="C1030" s="150">
        <v>289</v>
      </c>
      <c r="D1030" s="151">
        <v>239.92</v>
      </c>
      <c r="E1030" s="63">
        <f>D1030/C1030</f>
        <v>0.83017301038062274</v>
      </c>
      <c r="F1030" s="103" t="s">
        <v>20</v>
      </c>
      <c r="G1030" s="104" t="s">
        <v>20</v>
      </c>
      <c r="H1030" s="107" t="s">
        <v>20</v>
      </c>
    </row>
    <row r="1031" spans="1:8" ht="15.75" thickBot="1" x14ac:dyDescent="0.3">
      <c r="A1031" s="232" t="s">
        <v>9</v>
      </c>
      <c r="B1031" s="234"/>
      <c r="C1031" s="17">
        <f>SUM(C1032:C1050)</f>
        <v>5237536</v>
      </c>
      <c r="D1031" s="18">
        <f>SUM(D1032:D1050)</f>
        <v>891996.91</v>
      </c>
      <c r="E1031" s="58">
        <f t="shared" si="17"/>
        <v>0.17030850193678859</v>
      </c>
      <c r="F1031" s="17">
        <f>SUM(F1032:F1050)</f>
        <v>9403031</v>
      </c>
      <c r="G1031" s="18">
        <f>SUM(G1032:G1050)</f>
        <v>475686.05</v>
      </c>
      <c r="H1031" s="53">
        <f>G1031/F1031</f>
        <v>5.0588586807806972E-2</v>
      </c>
    </row>
    <row r="1032" spans="1:8" ht="15" x14ac:dyDescent="0.25">
      <c r="A1032" s="90">
        <v>301</v>
      </c>
      <c r="B1032" s="75" t="s">
        <v>119</v>
      </c>
      <c r="C1032" s="31">
        <v>142260</v>
      </c>
      <c r="D1032" s="32">
        <v>0</v>
      </c>
      <c r="E1032" s="62">
        <f t="shared" si="17"/>
        <v>0</v>
      </c>
      <c r="F1032" s="6">
        <v>41966</v>
      </c>
      <c r="G1032" s="7">
        <v>0</v>
      </c>
      <c r="H1032" s="54">
        <f>G1032/F1032</f>
        <v>0</v>
      </c>
    </row>
    <row r="1033" spans="1:8" ht="15" x14ac:dyDescent="0.25">
      <c r="A1033" s="30">
        <v>303</v>
      </c>
      <c r="B1033" s="66" t="s">
        <v>120</v>
      </c>
      <c r="C1033" s="33">
        <v>18450</v>
      </c>
      <c r="D1033" s="34">
        <v>0</v>
      </c>
      <c r="E1033" s="63">
        <f t="shared" si="17"/>
        <v>0</v>
      </c>
      <c r="F1033" s="12" t="s">
        <v>20</v>
      </c>
      <c r="G1033" s="13" t="s">
        <v>20</v>
      </c>
      <c r="H1033" s="55" t="s">
        <v>20</v>
      </c>
    </row>
    <row r="1034" spans="1:8" ht="15" x14ac:dyDescent="0.25">
      <c r="A1034" s="30">
        <v>304</v>
      </c>
      <c r="B1034" s="66" t="s">
        <v>164</v>
      </c>
      <c r="C1034" s="33">
        <v>69252</v>
      </c>
      <c r="D1034" s="34">
        <v>69251.41</v>
      </c>
      <c r="E1034" s="63">
        <f t="shared" si="17"/>
        <v>0.99999148039045804</v>
      </c>
      <c r="F1034" s="12" t="s">
        <v>20</v>
      </c>
      <c r="G1034" s="13" t="s">
        <v>20</v>
      </c>
      <c r="H1034" s="55" t="s">
        <v>20</v>
      </c>
    </row>
    <row r="1035" spans="1:8" ht="15" x14ac:dyDescent="0.25">
      <c r="A1035" s="30">
        <v>305</v>
      </c>
      <c r="B1035" s="66" t="s">
        <v>121</v>
      </c>
      <c r="C1035" s="33" t="s">
        <v>20</v>
      </c>
      <c r="D1035" s="34" t="s">
        <v>20</v>
      </c>
      <c r="E1035" s="63" t="s">
        <v>20</v>
      </c>
      <c r="F1035" s="12">
        <v>255000</v>
      </c>
      <c r="G1035" s="13">
        <v>0</v>
      </c>
      <c r="H1035" s="55">
        <f>G1035/F1035</f>
        <v>0</v>
      </c>
    </row>
    <row r="1036" spans="1:8" ht="15" x14ac:dyDescent="0.25">
      <c r="A1036" s="30">
        <v>308</v>
      </c>
      <c r="B1036" s="66" t="s">
        <v>144</v>
      </c>
      <c r="C1036" s="33">
        <v>9500</v>
      </c>
      <c r="D1036" s="34">
        <v>0</v>
      </c>
      <c r="E1036" s="63">
        <f t="shared" si="17"/>
        <v>0</v>
      </c>
      <c r="F1036" s="12" t="s">
        <v>20</v>
      </c>
      <c r="G1036" s="13" t="s">
        <v>20</v>
      </c>
      <c r="H1036" s="55" t="s">
        <v>20</v>
      </c>
    </row>
    <row r="1037" spans="1:8" ht="15" x14ac:dyDescent="0.25">
      <c r="A1037" s="30">
        <v>309</v>
      </c>
      <c r="B1037" s="67" t="s">
        <v>145</v>
      </c>
      <c r="C1037" s="33">
        <v>6317</v>
      </c>
      <c r="D1037" s="35">
        <v>0</v>
      </c>
      <c r="E1037" s="63">
        <f t="shared" si="17"/>
        <v>0</v>
      </c>
      <c r="F1037" s="8">
        <v>900000</v>
      </c>
      <c r="G1037" s="9">
        <v>0</v>
      </c>
      <c r="H1037" s="55">
        <f>G1038/F1038</f>
        <v>0</v>
      </c>
    </row>
    <row r="1038" spans="1:8" ht="15" x14ac:dyDescent="0.25">
      <c r="A1038" s="30">
        <v>314</v>
      </c>
      <c r="B1038" s="66" t="s">
        <v>122</v>
      </c>
      <c r="C1038" s="33">
        <v>1313255</v>
      </c>
      <c r="D1038" s="34">
        <v>304062.96999999997</v>
      </c>
      <c r="E1038" s="63">
        <f t="shared" si="17"/>
        <v>0.2315338376781356</v>
      </c>
      <c r="F1038" s="8">
        <v>3165000</v>
      </c>
      <c r="G1038" s="9">
        <v>0</v>
      </c>
      <c r="H1038" s="55">
        <f>G1038/F1038</f>
        <v>0</v>
      </c>
    </row>
    <row r="1039" spans="1:8" ht="15" x14ac:dyDescent="0.25">
      <c r="A1039" s="92">
        <v>320</v>
      </c>
      <c r="B1039" s="67" t="s">
        <v>123</v>
      </c>
      <c r="C1039" s="33">
        <v>11543</v>
      </c>
      <c r="D1039" s="34">
        <v>3490.34</v>
      </c>
      <c r="E1039" s="63">
        <f t="shared" si="17"/>
        <v>0.30237719830200122</v>
      </c>
      <c r="F1039" s="1">
        <v>7900</v>
      </c>
      <c r="G1039" s="2">
        <v>412.42</v>
      </c>
      <c r="H1039" s="55">
        <f>G1039/F1039</f>
        <v>5.2205063291139241E-2</v>
      </c>
    </row>
    <row r="1040" spans="1:8" ht="15" x14ac:dyDescent="0.25">
      <c r="A1040" s="108">
        <v>332</v>
      </c>
      <c r="B1040" s="67" t="s">
        <v>165</v>
      </c>
      <c r="C1040" s="33">
        <v>9660</v>
      </c>
      <c r="D1040" s="34">
        <v>0</v>
      </c>
      <c r="E1040" s="63">
        <f t="shared" si="17"/>
        <v>0</v>
      </c>
      <c r="F1040" s="1" t="s">
        <v>20</v>
      </c>
      <c r="G1040" s="2" t="s">
        <v>20</v>
      </c>
      <c r="H1040" s="55" t="s">
        <v>20</v>
      </c>
    </row>
    <row r="1041" spans="1:8" ht="15" x14ac:dyDescent="0.25">
      <c r="A1041" s="92">
        <v>340</v>
      </c>
      <c r="B1041" s="67" t="s">
        <v>124</v>
      </c>
      <c r="C1041" s="33">
        <v>81464</v>
      </c>
      <c r="D1041" s="34">
        <v>2675.93</v>
      </c>
      <c r="E1041" s="63">
        <f t="shared" si="17"/>
        <v>3.2848006481390551E-2</v>
      </c>
      <c r="F1041" s="1" t="s">
        <v>20</v>
      </c>
      <c r="G1041" s="2" t="s">
        <v>20</v>
      </c>
      <c r="H1041" s="55" t="s">
        <v>20</v>
      </c>
    </row>
    <row r="1042" spans="1:8" ht="15" x14ac:dyDescent="0.25">
      <c r="A1042" s="92">
        <v>350</v>
      </c>
      <c r="B1042" s="67" t="s">
        <v>125</v>
      </c>
      <c r="C1042" s="33">
        <v>617033</v>
      </c>
      <c r="D1042" s="34">
        <v>34298.379999999997</v>
      </c>
      <c r="E1042" s="63">
        <f t="shared" si="17"/>
        <v>5.5585973521675498E-2</v>
      </c>
      <c r="F1042" s="8">
        <v>39706</v>
      </c>
      <c r="G1042" s="9">
        <v>0</v>
      </c>
      <c r="H1042" s="55">
        <f t="shared" ref="H1042:H1055" si="18">G1042/F1042</f>
        <v>0</v>
      </c>
    </row>
    <row r="1043" spans="1:8" ht="15" x14ac:dyDescent="0.25">
      <c r="A1043" s="92">
        <v>370</v>
      </c>
      <c r="B1043" s="67" t="s">
        <v>126</v>
      </c>
      <c r="C1043" s="33">
        <v>395308</v>
      </c>
      <c r="D1043" s="34">
        <v>95530.97</v>
      </c>
      <c r="E1043" s="63">
        <f t="shared" si="17"/>
        <v>0.24166212168739312</v>
      </c>
      <c r="F1043" s="8">
        <v>1977175</v>
      </c>
      <c r="G1043" s="9">
        <v>0</v>
      </c>
      <c r="H1043" s="55">
        <f t="shared" si="18"/>
        <v>0</v>
      </c>
    </row>
    <row r="1044" spans="1:8" ht="15" x14ac:dyDescent="0.25">
      <c r="A1044" s="154">
        <v>380</v>
      </c>
      <c r="B1044" s="157" t="s">
        <v>127</v>
      </c>
      <c r="C1044" s="158">
        <v>2423321</v>
      </c>
      <c r="D1044" s="159">
        <v>294101.02</v>
      </c>
      <c r="E1044" s="63">
        <f t="shared" si="17"/>
        <v>0.12136279923295347</v>
      </c>
      <c r="F1044" s="103">
        <v>2963908</v>
      </c>
      <c r="G1044" s="104">
        <v>429996.58</v>
      </c>
      <c r="H1044" s="55">
        <f t="shared" si="18"/>
        <v>0.14507757325800935</v>
      </c>
    </row>
    <row r="1045" spans="1:8" ht="15" x14ac:dyDescent="0.25">
      <c r="A1045" s="155">
        <v>391</v>
      </c>
      <c r="B1045" s="157" t="s">
        <v>189</v>
      </c>
      <c r="C1045" s="158">
        <v>4815</v>
      </c>
      <c r="D1045" s="159">
        <v>4815</v>
      </c>
      <c r="E1045" s="63">
        <f t="shared" si="17"/>
        <v>1</v>
      </c>
      <c r="F1045" s="103" t="s">
        <v>20</v>
      </c>
      <c r="G1045" s="104" t="s">
        <v>20</v>
      </c>
      <c r="H1045" s="107" t="s">
        <v>20</v>
      </c>
    </row>
    <row r="1046" spans="1:8" ht="15" x14ac:dyDescent="0.25">
      <c r="A1046" s="155">
        <v>393</v>
      </c>
      <c r="B1046" s="157" t="s">
        <v>123</v>
      </c>
      <c r="C1046" s="158">
        <v>159</v>
      </c>
      <c r="D1046" s="159">
        <v>158.30000000000001</v>
      </c>
      <c r="E1046" s="63">
        <f t="shared" si="17"/>
        <v>0.99559748427672967</v>
      </c>
      <c r="F1046" s="103" t="s">
        <v>20</v>
      </c>
      <c r="G1046" s="104" t="s">
        <v>20</v>
      </c>
      <c r="H1046" s="107" t="s">
        <v>20</v>
      </c>
    </row>
    <row r="1047" spans="1:8" ht="15" x14ac:dyDescent="0.25">
      <c r="A1047" s="155">
        <v>395</v>
      </c>
      <c r="B1047" s="157" t="s">
        <v>124</v>
      </c>
      <c r="C1047" s="158">
        <v>458</v>
      </c>
      <c r="D1047" s="159">
        <v>0</v>
      </c>
      <c r="E1047" s="63">
        <f t="shared" si="17"/>
        <v>0</v>
      </c>
      <c r="F1047" s="103" t="s">
        <v>20</v>
      </c>
      <c r="G1047" s="104" t="s">
        <v>20</v>
      </c>
      <c r="H1047" s="107" t="s">
        <v>20</v>
      </c>
    </row>
    <row r="1048" spans="1:8" ht="15" x14ac:dyDescent="0.25">
      <c r="A1048" s="155">
        <v>396</v>
      </c>
      <c r="B1048" s="157" t="s">
        <v>125</v>
      </c>
      <c r="C1048" s="158">
        <v>78573</v>
      </c>
      <c r="D1048" s="159">
        <v>55117.79</v>
      </c>
      <c r="E1048" s="63">
        <f t="shared" si="17"/>
        <v>0.70148511575223038</v>
      </c>
      <c r="F1048" s="103" t="s">
        <v>20</v>
      </c>
      <c r="G1048" s="104" t="s">
        <v>20</v>
      </c>
      <c r="H1048" s="107" t="s">
        <v>20</v>
      </c>
    </row>
    <row r="1049" spans="1:8" ht="15" x14ac:dyDescent="0.25">
      <c r="A1049" s="155">
        <v>398</v>
      </c>
      <c r="B1049" s="157" t="s">
        <v>180</v>
      </c>
      <c r="C1049" s="158">
        <v>391</v>
      </c>
      <c r="D1049" s="159">
        <v>390.21</v>
      </c>
      <c r="E1049" s="63">
        <f t="shared" si="17"/>
        <v>0.99797953964194364</v>
      </c>
      <c r="F1049" s="103">
        <v>45278</v>
      </c>
      <c r="G1049" s="104">
        <v>45277.05</v>
      </c>
      <c r="H1049" s="107">
        <f>G1049/F1049</f>
        <v>0.99997901850788473</v>
      </c>
    </row>
    <row r="1050" spans="1:8" ht="26.25" thickBot="1" x14ac:dyDescent="0.3">
      <c r="A1050" s="156">
        <v>399</v>
      </c>
      <c r="B1050" s="145" t="s">
        <v>181</v>
      </c>
      <c r="C1050" s="42">
        <v>55777</v>
      </c>
      <c r="D1050" s="140">
        <v>28104.59</v>
      </c>
      <c r="E1050" s="63">
        <f t="shared" si="17"/>
        <v>0.50387417752837194</v>
      </c>
      <c r="F1050" s="70">
        <v>7098</v>
      </c>
      <c r="G1050" s="71">
        <v>0</v>
      </c>
      <c r="H1050" s="57">
        <f t="shared" si="18"/>
        <v>0</v>
      </c>
    </row>
    <row r="1051" spans="1:8" ht="15.75" thickBot="1" x14ac:dyDescent="0.3">
      <c r="A1051" s="232" t="s">
        <v>10</v>
      </c>
      <c r="B1051" s="233"/>
      <c r="C1051" s="36">
        <v>0</v>
      </c>
      <c r="D1051" s="37">
        <v>0</v>
      </c>
      <c r="E1051" s="58" t="s">
        <v>20</v>
      </c>
      <c r="F1051" s="36">
        <f>SUM(F1052:F1054)</f>
        <v>21792315</v>
      </c>
      <c r="G1051" s="37">
        <f>SUM(G1052:G1054)</f>
        <v>169814.92</v>
      </c>
      <c r="H1051" s="53">
        <f t="shared" si="18"/>
        <v>7.7924222369215946E-3</v>
      </c>
    </row>
    <row r="1052" spans="1:8" ht="15" x14ac:dyDescent="0.25">
      <c r="A1052" s="90">
        <v>503</v>
      </c>
      <c r="B1052" s="133" t="s">
        <v>128</v>
      </c>
      <c r="C1052" s="31" t="s">
        <v>20</v>
      </c>
      <c r="D1052" s="144" t="s">
        <v>20</v>
      </c>
      <c r="E1052" s="62" t="s">
        <v>20</v>
      </c>
      <c r="F1052" s="135">
        <v>20000000</v>
      </c>
      <c r="G1052" s="136">
        <v>0</v>
      </c>
      <c r="H1052" s="54">
        <f t="shared" si="18"/>
        <v>0</v>
      </c>
    </row>
    <row r="1053" spans="1:8" ht="15" x14ac:dyDescent="0.25">
      <c r="A1053" s="167">
        <v>511</v>
      </c>
      <c r="B1053" s="169" t="s">
        <v>129</v>
      </c>
      <c r="C1053" s="170" t="s">
        <v>20</v>
      </c>
      <c r="D1053" s="171" t="s">
        <v>20</v>
      </c>
      <c r="E1053" s="172" t="s">
        <v>20</v>
      </c>
      <c r="F1053" s="173">
        <v>1622500</v>
      </c>
      <c r="G1053" s="174">
        <v>0</v>
      </c>
      <c r="H1053" s="175">
        <f>G1053/F1053</f>
        <v>0</v>
      </c>
    </row>
    <row r="1054" spans="1:8" ht="15.75" thickBot="1" x14ac:dyDescent="0.3">
      <c r="A1054" s="137">
        <v>519</v>
      </c>
      <c r="B1054" s="145" t="s">
        <v>184</v>
      </c>
      <c r="C1054" s="42" t="s">
        <v>20</v>
      </c>
      <c r="D1054" s="43" t="s">
        <v>20</v>
      </c>
      <c r="E1054" s="64" t="s">
        <v>20</v>
      </c>
      <c r="F1054" s="44">
        <v>169815</v>
      </c>
      <c r="G1054" s="45">
        <v>169814.92</v>
      </c>
      <c r="H1054" s="57">
        <f t="shared" si="18"/>
        <v>0.99999952889909616</v>
      </c>
    </row>
    <row r="1055" spans="1:8" ht="15.75" thickBot="1" x14ac:dyDescent="0.3">
      <c r="A1055" s="235" t="s">
        <v>11</v>
      </c>
      <c r="B1055" s="252"/>
      <c r="C1055" s="123">
        <f>SUM(C1056:C1071)</f>
        <v>359971631</v>
      </c>
      <c r="D1055" s="124">
        <f>SUM(D1056:D1071)</f>
        <v>42536778.210000001</v>
      </c>
      <c r="E1055" s="125">
        <f t="shared" si="17"/>
        <v>0.11816702914013799</v>
      </c>
      <c r="F1055" s="131">
        <f>SUM(F1056:F1071)</f>
        <v>452523</v>
      </c>
      <c r="G1055" s="131">
        <f>SUM(G1056:G1071)</f>
        <v>23968</v>
      </c>
      <c r="H1055" s="132">
        <f t="shared" si="18"/>
        <v>5.2965263644057868E-2</v>
      </c>
    </row>
    <row r="1056" spans="1:8" ht="15" x14ac:dyDescent="0.25">
      <c r="A1056" s="90">
        <v>612</v>
      </c>
      <c r="B1056" s="133" t="s">
        <v>182</v>
      </c>
      <c r="C1056" s="134">
        <v>698144</v>
      </c>
      <c r="D1056" s="32">
        <v>0</v>
      </c>
      <c r="E1056" s="62">
        <f>D1056/C1056</f>
        <v>0</v>
      </c>
      <c r="F1056" s="135" t="s">
        <v>20</v>
      </c>
      <c r="G1056" s="136" t="s">
        <v>20</v>
      </c>
      <c r="H1056" s="54" t="s">
        <v>20</v>
      </c>
    </row>
    <row r="1057" spans="1:8" ht="15" x14ac:dyDescent="0.25">
      <c r="A1057" s="91">
        <v>622</v>
      </c>
      <c r="B1057" s="160" t="s">
        <v>190</v>
      </c>
      <c r="C1057" s="161">
        <v>660</v>
      </c>
      <c r="D1057" s="162">
        <v>0</v>
      </c>
      <c r="E1057" s="63">
        <f t="shared" si="17"/>
        <v>0</v>
      </c>
      <c r="F1057" s="40" t="s">
        <v>20</v>
      </c>
      <c r="G1057" s="41" t="s">
        <v>20</v>
      </c>
      <c r="H1057" s="56" t="s">
        <v>20</v>
      </c>
    </row>
    <row r="1058" spans="1:8" ht="15" x14ac:dyDescent="0.25">
      <c r="A1058" s="91">
        <v>624</v>
      </c>
      <c r="B1058" s="160" t="s">
        <v>130</v>
      </c>
      <c r="C1058" s="161">
        <v>1389590</v>
      </c>
      <c r="D1058" s="162">
        <v>48090.09</v>
      </c>
      <c r="E1058" s="63">
        <f t="shared" si="17"/>
        <v>3.4607394987010556E-2</v>
      </c>
      <c r="F1058" s="40">
        <v>350153</v>
      </c>
      <c r="G1058" s="41">
        <v>0</v>
      </c>
      <c r="H1058" s="56">
        <f>G1058/F1058</f>
        <v>0</v>
      </c>
    </row>
    <row r="1059" spans="1:8" ht="15" x14ac:dyDescent="0.25">
      <c r="A1059" s="30">
        <v>631</v>
      </c>
      <c r="B1059" s="67" t="s">
        <v>131</v>
      </c>
      <c r="C1059" s="82">
        <v>2211164</v>
      </c>
      <c r="D1059" s="34">
        <v>0</v>
      </c>
      <c r="E1059" s="63">
        <f t="shared" si="17"/>
        <v>0</v>
      </c>
      <c r="F1059" s="46" t="s">
        <v>20</v>
      </c>
      <c r="G1059" s="47" t="s">
        <v>20</v>
      </c>
      <c r="H1059" s="55" t="s">
        <v>20</v>
      </c>
    </row>
    <row r="1060" spans="1:8" ht="15" x14ac:dyDescent="0.25">
      <c r="A1060" s="30">
        <v>633</v>
      </c>
      <c r="B1060" s="67" t="s">
        <v>132</v>
      </c>
      <c r="C1060" s="82">
        <v>24808</v>
      </c>
      <c r="D1060" s="34">
        <v>0</v>
      </c>
      <c r="E1060" s="63">
        <f t="shared" si="17"/>
        <v>0</v>
      </c>
      <c r="F1060" s="46" t="s">
        <v>20</v>
      </c>
      <c r="G1060" s="47" t="s">
        <v>20</v>
      </c>
      <c r="H1060" s="55" t="s">
        <v>20</v>
      </c>
    </row>
    <row r="1061" spans="1:8" ht="15" x14ac:dyDescent="0.25">
      <c r="A1061" s="30">
        <v>634</v>
      </c>
      <c r="B1061" s="67" t="s">
        <v>133</v>
      </c>
      <c r="C1061" s="82">
        <v>10000</v>
      </c>
      <c r="D1061" s="34">
        <v>0</v>
      </c>
      <c r="E1061" s="63">
        <f t="shared" si="17"/>
        <v>0</v>
      </c>
      <c r="F1061" s="46" t="s">
        <v>20</v>
      </c>
      <c r="G1061" s="47" t="s">
        <v>20</v>
      </c>
      <c r="H1061" s="55" t="s">
        <v>20</v>
      </c>
    </row>
    <row r="1062" spans="1:8" ht="15" x14ac:dyDescent="0.25">
      <c r="A1062" s="30">
        <v>635</v>
      </c>
      <c r="B1062" s="67" t="s">
        <v>155</v>
      </c>
      <c r="C1062" s="82">
        <v>258850000</v>
      </c>
      <c r="D1062" s="34">
        <v>19457291.510000002</v>
      </c>
      <c r="E1062" s="63">
        <f t="shared" si="17"/>
        <v>7.516821135792931E-2</v>
      </c>
      <c r="F1062" s="46" t="s">
        <v>20</v>
      </c>
      <c r="G1062" s="47" t="s">
        <v>20</v>
      </c>
      <c r="H1062" s="55" t="s">
        <v>20</v>
      </c>
    </row>
    <row r="1063" spans="1:8" ht="15" x14ac:dyDescent="0.25">
      <c r="A1063" s="30">
        <v>637</v>
      </c>
      <c r="B1063" s="67" t="s">
        <v>134</v>
      </c>
      <c r="C1063" s="82">
        <v>19899380</v>
      </c>
      <c r="D1063" s="34">
        <v>1517197.8</v>
      </c>
      <c r="E1063" s="63">
        <f t="shared" si="17"/>
        <v>7.6243470902108507E-2</v>
      </c>
      <c r="F1063" s="46" t="s">
        <v>20</v>
      </c>
      <c r="G1063" s="47" t="s">
        <v>20</v>
      </c>
      <c r="H1063" s="55" t="s">
        <v>20</v>
      </c>
    </row>
    <row r="1064" spans="1:8" ht="15" x14ac:dyDescent="0.25">
      <c r="A1064" s="30">
        <v>639</v>
      </c>
      <c r="B1064" s="67" t="s">
        <v>135</v>
      </c>
      <c r="C1064" s="82">
        <v>1797500</v>
      </c>
      <c r="D1064" s="34">
        <v>1737500</v>
      </c>
      <c r="E1064" s="63">
        <f t="shared" si="17"/>
        <v>0.9666203059805285</v>
      </c>
      <c r="F1064" s="46" t="s">
        <v>20</v>
      </c>
      <c r="G1064" s="47" t="s">
        <v>20</v>
      </c>
      <c r="H1064" s="55" t="s">
        <v>20</v>
      </c>
    </row>
    <row r="1065" spans="1:8" ht="15" x14ac:dyDescent="0.25">
      <c r="A1065" s="30">
        <v>648</v>
      </c>
      <c r="B1065" s="66" t="s">
        <v>136</v>
      </c>
      <c r="C1065" s="82">
        <v>74426988</v>
      </c>
      <c r="D1065" s="34">
        <v>19372997.280000001</v>
      </c>
      <c r="E1065" s="63">
        <f t="shared" si="17"/>
        <v>0.26029532835589159</v>
      </c>
      <c r="F1065" s="46" t="s">
        <v>20</v>
      </c>
      <c r="G1065" s="47" t="s">
        <v>20</v>
      </c>
      <c r="H1065" s="55" t="s">
        <v>20</v>
      </c>
    </row>
    <row r="1066" spans="1:8" ht="15" x14ac:dyDescent="0.25">
      <c r="A1066" s="30">
        <v>662</v>
      </c>
      <c r="B1066" s="66" t="s">
        <v>137</v>
      </c>
      <c r="C1066" s="82">
        <v>378300</v>
      </c>
      <c r="D1066" s="34">
        <v>351260</v>
      </c>
      <c r="E1066" s="63">
        <f t="shared" si="17"/>
        <v>0.92852233676975948</v>
      </c>
      <c r="F1066" s="46" t="s">
        <v>20</v>
      </c>
      <c r="G1066" s="47" t="s">
        <v>20</v>
      </c>
      <c r="H1066" s="55" t="s">
        <v>20</v>
      </c>
    </row>
    <row r="1067" spans="1:8" ht="15" x14ac:dyDescent="0.25">
      <c r="A1067" s="30">
        <v>663</v>
      </c>
      <c r="B1067" s="66" t="s">
        <v>138</v>
      </c>
      <c r="C1067" s="82">
        <v>111917</v>
      </c>
      <c r="D1067" s="34">
        <v>18900</v>
      </c>
      <c r="E1067" s="63">
        <f t="shared" si="17"/>
        <v>0.16887514854758437</v>
      </c>
      <c r="F1067" s="46" t="s">
        <v>20</v>
      </c>
      <c r="G1067" s="47" t="s">
        <v>20</v>
      </c>
      <c r="H1067" s="55" t="s">
        <v>20</v>
      </c>
    </row>
    <row r="1068" spans="1:8" ht="15" x14ac:dyDescent="0.25">
      <c r="A1068" s="148">
        <v>664</v>
      </c>
      <c r="B1068" s="102" t="s">
        <v>139</v>
      </c>
      <c r="C1068" s="163">
        <v>166000</v>
      </c>
      <c r="D1068" s="159">
        <v>30644.799999999999</v>
      </c>
      <c r="E1068" s="63">
        <f t="shared" si="17"/>
        <v>0.18460722891566264</v>
      </c>
      <c r="F1068" s="164" t="s">
        <v>20</v>
      </c>
      <c r="G1068" s="165" t="s">
        <v>20</v>
      </c>
      <c r="H1068" s="166" t="s">
        <v>20</v>
      </c>
    </row>
    <row r="1069" spans="1:8" ht="15" x14ac:dyDescent="0.25">
      <c r="A1069" s="148">
        <v>693</v>
      </c>
      <c r="B1069" s="102" t="s">
        <v>183</v>
      </c>
      <c r="C1069" s="163">
        <v>2397</v>
      </c>
      <c r="D1069" s="159">
        <v>2396.73</v>
      </c>
      <c r="E1069" s="63">
        <f t="shared" si="17"/>
        <v>0.99988735919899874</v>
      </c>
      <c r="F1069" s="164">
        <v>51185</v>
      </c>
      <c r="G1069" s="165">
        <v>23968</v>
      </c>
      <c r="H1069" s="166">
        <f>G1069/F1069</f>
        <v>0.4682621861873596</v>
      </c>
    </row>
    <row r="1070" spans="1:8" ht="15" x14ac:dyDescent="0.25">
      <c r="A1070" s="148">
        <v>694</v>
      </c>
      <c r="B1070" s="102" t="s">
        <v>191</v>
      </c>
      <c r="C1070" s="163">
        <v>500</v>
      </c>
      <c r="D1070" s="159">
        <v>500</v>
      </c>
      <c r="E1070" s="63">
        <f t="shared" si="17"/>
        <v>1</v>
      </c>
      <c r="F1070" s="164" t="s">
        <v>20</v>
      </c>
      <c r="G1070" s="165" t="s">
        <v>20</v>
      </c>
      <c r="H1070" s="166" t="s">
        <v>20</v>
      </c>
    </row>
    <row r="1071" spans="1:8" ht="15.75" thickBot="1" x14ac:dyDescent="0.3">
      <c r="A1071" s="137">
        <v>697</v>
      </c>
      <c r="B1071" s="138" t="s">
        <v>192</v>
      </c>
      <c r="C1071" s="139">
        <v>4283</v>
      </c>
      <c r="D1071" s="140">
        <v>0</v>
      </c>
      <c r="E1071" s="64">
        <f t="shared" si="17"/>
        <v>0</v>
      </c>
      <c r="F1071" s="176">
        <v>51185</v>
      </c>
      <c r="G1071" s="178">
        <v>0</v>
      </c>
      <c r="H1071" s="143">
        <f>G1071/F1071</f>
        <v>0</v>
      </c>
    </row>
    <row r="1072" spans="1:8" ht="15.75" thickBot="1" x14ac:dyDescent="0.3">
      <c r="A1072" s="226" t="s">
        <v>12</v>
      </c>
      <c r="B1072" s="227"/>
      <c r="C1072" s="36">
        <f>SUM(C1075:C1078)</f>
        <v>0</v>
      </c>
      <c r="D1072" s="37">
        <f>SUM(D1075:D1078)</f>
        <v>0</v>
      </c>
      <c r="E1072" s="58">
        <v>0</v>
      </c>
      <c r="F1072" s="36">
        <f>SUM(F1073:F1078)</f>
        <v>89404843</v>
      </c>
      <c r="G1072" s="37">
        <f>SUM(G1073:G1078)</f>
        <v>46842874.799999997</v>
      </c>
      <c r="H1072" s="53">
        <f t="shared" ref="H1072:H1078" si="19">G1072/F1072</f>
        <v>0.52394113370346163</v>
      </c>
    </row>
    <row r="1073" spans="1:8" ht="15" x14ac:dyDescent="0.25">
      <c r="A1073" s="93">
        <v>702</v>
      </c>
      <c r="B1073" s="76" t="s">
        <v>147</v>
      </c>
      <c r="C1073" s="38" t="s">
        <v>20</v>
      </c>
      <c r="D1073" s="39" t="s">
        <v>20</v>
      </c>
      <c r="E1073" s="85" t="s">
        <v>20</v>
      </c>
      <c r="F1073" s="38">
        <v>675000</v>
      </c>
      <c r="G1073" s="39">
        <v>275000</v>
      </c>
      <c r="H1073" s="54">
        <f t="shared" si="19"/>
        <v>0.40740740740740738</v>
      </c>
    </row>
    <row r="1074" spans="1:8" ht="15" x14ac:dyDescent="0.25">
      <c r="A1074" s="109">
        <v>713</v>
      </c>
      <c r="B1074" s="110" t="s">
        <v>166</v>
      </c>
      <c r="C1074" s="111" t="s">
        <v>20</v>
      </c>
      <c r="D1074" s="112" t="s">
        <v>20</v>
      </c>
      <c r="E1074" s="113" t="s">
        <v>20</v>
      </c>
      <c r="F1074" s="111">
        <v>3030851</v>
      </c>
      <c r="G1074" s="112">
        <v>0</v>
      </c>
      <c r="H1074" s="56">
        <f t="shared" si="19"/>
        <v>0</v>
      </c>
    </row>
    <row r="1075" spans="1:8" ht="15" x14ac:dyDescent="0.25">
      <c r="A1075" s="94">
        <v>716</v>
      </c>
      <c r="B1075" s="78" t="s">
        <v>140</v>
      </c>
      <c r="C1075" s="50" t="s">
        <v>20</v>
      </c>
      <c r="D1075" s="51" t="s">
        <v>20</v>
      </c>
      <c r="E1075" s="86" t="s">
        <v>20</v>
      </c>
      <c r="F1075" s="40">
        <v>14361000</v>
      </c>
      <c r="G1075" s="41">
        <v>10096000</v>
      </c>
      <c r="H1075" s="56">
        <f t="shared" si="19"/>
        <v>0.70301511036835873</v>
      </c>
    </row>
    <row r="1076" spans="1:8" ht="15" x14ac:dyDescent="0.25">
      <c r="A1076" s="95">
        <v>718</v>
      </c>
      <c r="B1076" s="79" t="s">
        <v>136</v>
      </c>
      <c r="C1076" s="33" t="s">
        <v>20</v>
      </c>
      <c r="D1076" s="35" t="s">
        <v>20</v>
      </c>
      <c r="E1076" s="83" t="s">
        <v>20</v>
      </c>
      <c r="F1076" s="48">
        <v>18112000</v>
      </c>
      <c r="G1076" s="49">
        <v>0</v>
      </c>
      <c r="H1076" s="55">
        <f t="shared" si="19"/>
        <v>0</v>
      </c>
    </row>
    <row r="1077" spans="1:8" ht="15" x14ac:dyDescent="0.25">
      <c r="A1077" s="183">
        <v>721</v>
      </c>
      <c r="B1077" s="185" t="s">
        <v>141</v>
      </c>
      <c r="C1077" s="158" t="s">
        <v>20</v>
      </c>
      <c r="D1077" s="186" t="s">
        <v>20</v>
      </c>
      <c r="E1077" s="187" t="s">
        <v>20</v>
      </c>
      <c r="F1077" s="188">
        <v>53215992</v>
      </c>
      <c r="G1077" s="189">
        <v>36471874.799999997</v>
      </c>
      <c r="H1077" s="107">
        <v>0.68535553748579936</v>
      </c>
    </row>
    <row r="1078" spans="1:8" ht="15.75" thickBot="1" x14ac:dyDescent="0.3">
      <c r="A1078" s="96">
        <v>791</v>
      </c>
      <c r="B1078" s="80" t="s">
        <v>193</v>
      </c>
      <c r="C1078" s="42" t="s">
        <v>20</v>
      </c>
      <c r="D1078" s="43" t="s">
        <v>20</v>
      </c>
      <c r="E1078" s="84" t="s">
        <v>20</v>
      </c>
      <c r="F1078" s="44">
        <v>10000</v>
      </c>
      <c r="G1078" s="45">
        <v>0</v>
      </c>
      <c r="H1078" s="57">
        <f t="shared" si="19"/>
        <v>0</v>
      </c>
    </row>
    <row r="1079" spans="1:8" x14ac:dyDescent="0.2">
      <c r="A1079" s="97"/>
      <c r="B1079" s="88" t="s">
        <v>153</v>
      </c>
      <c r="C1079" s="228" t="s">
        <v>150</v>
      </c>
      <c r="D1079" s="228"/>
      <c r="E1079" s="228"/>
      <c r="F1079" s="228"/>
      <c r="G1079" s="228"/>
      <c r="H1079" s="228"/>
    </row>
    <row r="1080" spans="1:8" x14ac:dyDescent="0.2">
      <c r="A1080" s="229" t="s">
        <v>154</v>
      </c>
      <c r="B1080" s="229"/>
      <c r="C1080" s="229"/>
      <c r="D1080" s="229"/>
      <c r="E1080" s="229"/>
      <c r="F1080" s="229"/>
      <c r="G1080" s="229"/>
      <c r="H1080" s="229"/>
    </row>
    <row r="1081" spans="1:8" x14ac:dyDescent="0.2">
      <c r="A1081" s="229"/>
      <c r="B1081" s="229"/>
      <c r="C1081" s="229"/>
      <c r="D1081" s="229"/>
      <c r="E1081" s="229"/>
      <c r="F1081" s="229"/>
      <c r="G1081" s="229"/>
      <c r="H1081" s="229"/>
    </row>
    <row r="1082" spans="1:8" x14ac:dyDescent="0.2">
      <c r="A1082" s="229"/>
      <c r="B1082" s="229"/>
      <c r="C1082" s="229"/>
      <c r="D1082" s="229"/>
      <c r="E1082" s="229"/>
      <c r="F1082" s="229"/>
      <c r="G1082" s="229"/>
      <c r="H1082" s="229"/>
    </row>
    <row r="1083" spans="1:8" x14ac:dyDescent="0.2">
      <c r="A1083" s="229"/>
      <c r="B1083" s="229"/>
      <c r="C1083" s="229"/>
      <c r="D1083" s="229"/>
      <c r="E1083" s="229"/>
      <c r="F1083" s="229"/>
      <c r="G1083" s="229"/>
      <c r="H1083" s="229"/>
    </row>
    <row r="1084" spans="1:8" ht="15" x14ac:dyDescent="0.25">
      <c r="A1084" s="223" t="s">
        <v>1</v>
      </c>
      <c r="B1084" s="223"/>
      <c r="C1084" s="223"/>
      <c r="D1084" s="223"/>
      <c r="E1084" s="223"/>
      <c r="F1084" s="223"/>
      <c r="G1084" s="223"/>
      <c r="H1084" s="223"/>
    </row>
    <row r="1085" spans="1:8" ht="15" x14ac:dyDescent="0.25">
      <c r="A1085" s="223" t="s">
        <v>2</v>
      </c>
      <c r="B1085" s="223"/>
      <c r="C1085" s="223"/>
      <c r="D1085" s="223"/>
      <c r="E1085" s="223"/>
      <c r="F1085" s="223"/>
      <c r="G1085" s="223"/>
      <c r="H1085" s="223"/>
    </row>
    <row r="1086" spans="1:8" ht="15" x14ac:dyDescent="0.2">
      <c r="A1086" s="224" t="s">
        <v>157</v>
      </c>
      <c r="B1086" s="224"/>
      <c r="C1086" s="224"/>
      <c r="D1086" s="224"/>
      <c r="E1086" s="224"/>
      <c r="F1086" s="224"/>
      <c r="G1086" s="224"/>
      <c r="H1086" s="224"/>
    </row>
    <row r="1087" spans="1:8" ht="15" x14ac:dyDescent="0.2">
      <c r="A1087" s="224" t="s">
        <v>14</v>
      </c>
      <c r="B1087" s="224"/>
      <c r="C1087" s="224"/>
      <c r="D1087" s="224"/>
      <c r="E1087" s="224"/>
      <c r="F1087" s="224"/>
      <c r="G1087" s="224"/>
      <c r="H1087" s="224"/>
    </row>
    <row r="1088" spans="1:8" ht="15" x14ac:dyDescent="0.2">
      <c r="A1088" s="224" t="s">
        <v>194</v>
      </c>
      <c r="B1088" s="224"/>
      <c r="C1088" s="224"/>
      <c r="D1088" s="224"/>
      <c r="E1088" s="224"/>
      <c r="F1088" s="224"/>
      <c r="G1088" s="224"/>
      <c r="H1088" s="224"/>
    </row>
    <row r="1089" spans="1:8" ht="15" x14ac:dyDescent="0.2">
      <c r="A1089" s="239" t="s">
        <v>3</v>
      </c>
      <c r="B1089" s="239"/>
      <c r="C1089" s="239"/>
      <c r="D1089" s="239"/>
      <c r="E1089" s="239"/>
      <c r="F1089" s="239"/>
      <c r="G1089" s="239"/>
      <c r="H1089" s="239"/>
    </row>
    <row r="1090" spans="1:8" x14ac:dyDescent="0.2">
      <c r="A1090" s="222"/>
      <c r="B1090" s="222"/>
      <c r="C1090" s="222"/>
      <c r="D1090" s="222"/>
      <c r="E1090" s="222"/>
      <c r="F1090" s="222"/>
      <c r="G1090" s="222"/>
      <c r="H1090" s="222"/>
    </row>
    <row r="1232" spans="1:8" ht="15" x14ac:dyDescent="0.25">
      <c r="A1232" s="250" t="s">
        <v>1</v>
      </c>
      <c r="B1232" s="250"/>
      <c r="C1232" s="250"/>
      <c r="D1232" s="250"/>
      <c r="E1232" s="250"/>
      <c r="F1232" s="250"/>
      <c r="G1232" s="250"/>
      <c r="H1232" s="250"/>
    </row>
    <row r="1233" spans="1:8" ht="15" x14ac:dyDescent="0.25">
      <c r="A1233" s="250" t="s">
        <v>2</v>
      </c>
      <c r="B1233" s="250"/>
      <c r="C1233" s="250"/>
      <c r="D1233" s="250"/>
      <c r="E1233" s="250"/>
      <c r="F1233" s="250"/>
      <c r="G1233" s="250"/>
      <c r="H1233" s="250"/>
    </row>
    <row r="1234" spans="1:8" ht="15" x14ac:dyDescent="0.2">
      <c r="A1234" s="251" t="s">
        <v>156</v>
      </c>
      <c r="B1234" s="251"/>
      <c r="C1234" s="251"/>
      <c r="D1234" s="251"/>
      <c r="E1234" s="251"/>
      <c r="F1234" s="251"/>
      <c r="G1234" s="251"/>
      <c r="H1234" s="251"/>
    </row>
    <row r="1235" spans="1:8" ht="15" x14ac:dyDescent="0.2">
      <c r="A1235" s="251" t="s">
        <v>14</v>
      </c>
      <c r="B1235" s="251"/>
      <c r="C1235" s="251"/>
      <c r="D1235" s="251"/>
      <c r="E1235" s="251"/>
      <c r="F1235" s="251"/>
      <c r="G1235" s="251"/>
      <c r="H1235" s="251"/>
    </row>
    <row r="1236" spans="1:8" ht="15" x14ac:dyDescent="0.2">
      <c r="A1236" s="251" t="s">
        <v>151</v>
      </c>
      <c r="B1236" s="251"/>
      <c r="C1236" s="251"/>
      <c r="D1236" s="251"/>
      <c r="E1236" s="251"/>
      <c r="F1236" s="251"/>
      <c r="G1236" s="251"/>
      <c r="H1236" s="251"/>
    </row>
    <row r="1237" spans="1:8" ht="15" x14ac:dyDescent="0.2">
      <c r="A1237" s="251" t="s">
        <v>195</v>
      </c>
      <c r="B1237" s="251"/>
      <c r="C1237" s="251"/>
      <c r="D1237" s="251"/>
      <c r="E1237" s="251"/>
      <c r="F1237" s="251"/>
      <c r="G1237" s="251"/>
      <c r="H1237" s="251"/>
    </row>
    <row r="1238" spans="1:8" ht="15" x14ac:dyDescent="0.2">
      <c r="A1238" s="239" t="s">
        <v>3</v>
      </c>
      <c r="B1238" s="239"/>
      <c r="C1238" s="239"/>
      <c r="D1238" s="239"/>
      <c r="E1238" s="239"/>
      <c r="F1238" s="239"/>
      <c r="G1238" s="239"/>
      <c r="H1238" s="239"/>
    </row>
    <row r="1239" spans="1:8" ht="13.5" thickBot="1" x14ac:dyDescent="0.25">
      <c r="A1239" s="240"/>
      <c r="B1239" s="240"/>
      <c r="C1239" s="240"/>
      <c r="D1239" s="240"/>
      <c r="E1239" s="240"/>
      <c r="F1239" s="240"/>
      <c r="G1239" s="240"/>
      <c r="H1239" s="240"/>
    </row>
    <row r="1240" spans="1:8" ht="15" x14ac:dyDescent="0.2">
      <c r="A1240" s="241" t="s">
        <v>0</v>
      </c>
      <c r="B1240" s="242"/>
      <c r="C1240" s="245" t="s">
        <v>15</v>
      </c>
      <c r="D1240" s="246"/>
      <c r="E1240" s="247"/>
      <c r="F1240" s="245" t="s">
        <v>16</v>
      </c>
      <c r="G1240" s="246"/>
      <c r="H1240" s="247"/>
    </row>
    <row r="1241" spans="1:8" ht="30.75" thickBot="1" x14ac:dyDescent="0.25">
      <c r="A1241" s="243"/>
      <c r="B1241" s="244"/>
      <c r="C1241" s="197" t="s">
        <v>4</v>
      </c>
      <c r="D1241" s="198" t="s">
        <v>5</v>
      </c>
      <c r="E1241" s="199" t="s">
        <v>17</v>
      </c>
      <c r="F1241" s="197" t="s">
        <v>4</v>
      </c>
      <c r="G1241" s="198" t="s">
        <v>5</v>
      </c>
      <c r="H1241" s="199" t="s">
        <v>17</v>
      </c>
    </row>
    <row r="1242" spans="1:8" ht="15.75" thickBot="1" x14ac:dyDescent="0.3">
      <c r="A1242" s="248" t="s">
        <v>13</v>
      </c>
      <c r="B1242" s="249"/>
      <c r="C1242" s="14">
        <f>C1243+C1260+C1306+C1358+C1380+C1385+C1404</f>
        <v>497458789</v>
      </c>
      <c r="D1242" s="15">
        <f>D1243+D1260+D1306+D1358+D1380+D1385+D1404</f>
        <v>90292068.670000002</v>
      </c>
      <c r="E1242" s="52">
        <f>D1242/C1242</f>
        <v>0.18150663063267339</v>
      </c>
      <c r="F1242" s="14">
        <f>F1243+F1260+F1306+F1358+F1380+F1385+F1404</f>
        <v>144688898</v>
      </c>
      <c r="G1242" s="16">
        <f>G1243+G1260+G1306+G1358+G1380+G1385+G1404</f>
        <v>49684220.829999998</v>
      </c>
      <c r="H1242" s="52">
        <f>G1242/F1242</f>
        <v>0.34338654531738849</v>
      </c>
    </row>
    <row r="1243" spans="1:8" ht="15.75" thickBot="1" x14ac:dyDescent="0.3">
      <c r="A1243" s="230" t="s">
        <v>6</v>
      </c>
      <c r="B1243" s="231"/>
      <c r="C1243" s="17">
        <f>SUM(C1244:C1259)</f>
        <v>76440168</v>
      </c>
      <c r="D1243" s="18">
        <f>SUM(D1244:D1259)</f>
        <v>26804442.719999999</v>
      </c>
      <c r="E1243" s="58">
        <f>D1243/C1243</f>
        <v>0.35065912884963829</v>
      </c>
      <c r="F1243" s="17">
        <f>SUM(F1244:F1259)</f>
        <v>238787</v>
      </c>
      <c r="G1243" s="18">
        <f>SUM(G1244:G1259)</f>
        <v>42171.600000000006</v>
      </c>
      <c r="H1243" s="53">
        <f>G1243/F1243</f>
        <v>0.17660760426656394</v>
      </c>
    </row>
    <row r="1244" spans="1:8" ht="15" x14ac:dyDescent="0.25">
      <c r="A1244" s="147" t="s">
        <v>18</v>
      </c>
      <c r="B1244" s="75" t="s">
        <v>19</v>
      </c>
      <c r="C1244" s="6">
        <v>41477809</v>
      </c>
      <c r="D1244" s="7">
        <v>15241581.85</v>
      </c>
      <c r="E1244" s="59">
        <f>D1244/C1244</f>
        <v>0.36746352368805207</v>
      </c>
      <c r="F1244" s="19" t="s">
        <v>20</v>
      </c>
      <c r="G1244" s="20" t="s">
        <v>20</v>
      </c>
      <c r="H1244" s="54" t="s">
        <v>20</v>
      </c>
    </row>
    <row r="1245" spans="1:8" ht="15" x14ac:dyDescent="0.25">
      <c r="A1245" s="3" t="s">
        <v>21</v>
      </c>
      <c r="B1245" s="66" t="s">
        <v>22</v>
      </c>
      <c r="C1245" s="8">
        <v>12293708</v>
      </c>
      <c r="D1245" s="9">
        <v>4557591.91</v>
      </c>
      <c r="E1245" s="60">
        <f>D1245/C1245</f>
        <v>0.37072557034866943</v>
      </c>
      <c r="F1245" s="12" t="s">
        <v>20</v>
      </c>
      <c r="G1245" s="13" t="s">
        <v>20</v>
      </c>
      <c r="H1245" s="55" t="s">
        <v>20</v>
      </c>
    </row>
    <row r="1246" spans="1:8" ht="15" x14ac:dyDescent="0.25">
      <c r="A1246" s="3" t="s">
        <v>23</v>
      </c>
      <c r="B1246" s="67" t="s">
        <v>24</v>
      </c>
      <c r="C1246" s="1" t="s">
        <v>20</v>
      </c>
      <c r="D1246" s="2" t="s">
        <v>20</v>
      </c>
      <c r="E1246" s="61" t="s">
        <v>20</v>
      </c>
      <c r="F1246" s="8">
        <v>204000</v>
      </c>
      <c r="G1246" s="9">
        <v>35983.33</v>
      </c>
      <c r="H1246" s="55">
        <f>G1246/F1246</f>
        <v>0.17638887254901961</v>
      </c>
    </row>
    <row r="1247" spans="1:8" ht="15" x14ac:dyDescent="0.25">
      <c r="A1247" s="89" t="s">
        <v>25</v>
      </c>
      <c r="B1247" s="67" t="s">
        <v>26</v>
      </c>
      <c r="C1247" s="8">
        <v>956400</v>
      </c>
      <c r="D1247" s="9">
        <v>336500</v>
      </c>
      <c r="E1247" s="60">
        <f t="shared" ref="E1247:E1259" si="20">D1247/C1247</f>
        <v>0.35184023421162691</v>
      </c>
      <c r="F1247" s="4" t="s">
        <v>20</v>
      </c>
      <c r="G1247" s="5" t="s">
        <v>20</v>
      </c>
      <c r="H1247" s="55" t="s">
        <v>20</v>
      </c>
    </row>
    <row r="1248" spans="1:8" ht="15" x14ac:dyDescent="0.25">
      <c r="A1248" s="89" t="s">
        <v>27</v>
      </c>
      <c r="B1248" s="67" t="s">
        <v>28</v>
      </c>
      <c r="C1248" s="8">
        <v>1855700</v>
      </c>
      <c r="D1248" s="9">
        <v>557085.07999999996</v>
      </c>
      <c r="E1248" s="60">
        <f t="shared" si="20"/>
        <v>0.30020212318801526</v>
      </c>
      <c r="F1248" s="8">
        <v>2750</v>
      </c>
      <c r="G1248" s="9">
        <v>545.42999999999995</v>
      </c>
      <c r="H1248" s="55">
        <f>G1248/F1248</f>
        <v>0.1983381818181818</v>
      </c>
    </row>
    <row r="1249" spans="1:8" ht="15" x14ac:dyDescent="0.25">
      <c r="A1249" s="3" t="s">
        <v>29</v>
      </c>
      <c r="B1249" s="66" t="s">
        <v>30</v>
      </c>
      <c r="C1249" s="8">
        <v>6964493</v>
      </c>
      <c r="D1249" s="9">
        <v>2526507.0299999998</v>
      </c>
      <c r="E1249" s="60">
        <f t="shared" si="20"/>
        <v>0.36276969910085338</v>
      </c>
      <c r="F1249" s="8">
        <v>25286</v>
      </c>
      <c r="G1249" s="9">
        <v>4466.59</v>
      </c>
      <c r="H1249" s="55">
        <f>G1249/F1249</f>
        <v>0.17664280629597406</v>
      </c>
    </row>
    <row r="1250" spans="1:8" ht="15" x14ac:dyDescent="0.25">
      <c r="A1250" s="3" t="s">
        <v>31</v>
      </c>
      <c r="B1250" s="66" t="s">
        <v>32</v>
      </c>
      <c r="C1250" s="8">
        <v>821980</v>
      </c>
      <c r="D1250" s="9">
        <v>296987.84000000003</v>
      </c>
      <c r="E1250" s="60">
        <f t="shared" si="20"/>
        <v>0.36130786637144457</v>
      </c>
      <c r="F1250" s="8">
        <v>3060</v>
      </c>
      <c r="G1250" s="9">
        <v>539.75</v>
      </c>
      <c r="H1250" s="55">
        <f>G1250/F1250</f>
        <v>0.1763888888888889</v>
      </c>
    </row>
    <row r="1251" spans="1:8" ht="15" x14ac:dyDescent="0.25">
      <c r="A1251" s="3" t="s">
        <v>33</v>
      </c>
      <c r="B1251" s="66" t="s">
        <v>34</v>
      </c>
      <c r="C1251" s="8">
        <v>836326</v>
      </c>
      <c r="D1251" s="9">
        <v>302035.34000000003</v>
      </c>
      <c r="E1251" s="60">
        <f t="shared" si="20"/>
        <v>0.36114546241537393</v>
      </c>
      <c r="F1251" s="8">
        <v>3060</v>
      </c>
      <c r="G1251" s="9">
        <v>539.75</v>
      </c>
      <c r="H1251" s="55">
        <f>G1251/F1251</f>
        <v>0.1763888888888889</v>
      </c>
    </row>
    <row r="1252" spans="1:8" ht="15" x14ac:dyDescent="0.25">
      <c r="A1252" s="3" t="s">
        <v>35</v>
      </c>
      <c r="B1252" s="66" t="s">
        <v>149</v>
      </c>
      <c r="C1252" s="8">
        <v>164414</v>
      </c>
      <c r="D1252" s="9">
        <v>49509.69</v>
      </c>
      <c r="E1252" s="60">
        <f t="shared" si="20"/>
        <v>0.30112818859707813</v>
      </c>
      <c r="F1252" s="8">
        <v>631</v>
      </c>
      <c r="G1252" s="9">
        <v>96.75</v>
      </c>
      <c r="H1252" s="55">
        <f>G1252/F1252</f>
        <v>0.15332805071315372</v>
      </c>
    </row>
    <row r="1253" spans="1:8" ht="15" x14ac:dyDescent="0.25">
      <c r="A1253" s="89" t="s">
        <v>36</v>
      </c>
      <c r="B1253" s="67" t="s">
        <v>37</v>
      </c>
      <c r="C1253" s="8">
        <v>2588000</v>
      </c>
      <c r="D1253" s="9">
        <v>350</v>
      </c>
      <c r="E1253" s="60">
        <f t="shared" si="20"/>
        <v>1.3523956723338485E-4</v>
      </c>
      <c r="F1253" s="4" t="s">
        <v>20</v>
      </c>
      <c r="G1253" s="5" t="s">
        <v>20</v>
      </c>
      <c r="H1253" s="55" t="s">
        <v>20</v>
      </c>
    </row>
    <row r="1254" spans="1:8" ht="15" x14ac:dyDescent="0.25">
      <c r="A1254" s="3" t="s">
        <v>38</v>
      </c>
      <c r="B1254" s="66" t="s">
        <v>39</v>
      </c>
      <c r="C1254" s="8">
        <v>6941735</v>
      </c>
      <c r="D1254" s="9">
        <v>2379252.0499999998</v>
      </c>
      <c r="E1254" s="60">
        <f t="shared" si="20"/>
        <v>0.34274602098754847</v>
      </c>
      <c r="F1254" s="4" t="s">
        <v>20</v>
      </c>
      <c r="G1254" s="5" t="s">
        <v>20</v>
      </c>
      <c r="H1254" s="55" t="s">
        <v>20</v>
      </c>
    </row>
    <row r="1255" spans="1:8" ht="25.5" x14ac:dyDescent="0.25">
      <c r="A1255" s="3" t="s">
        <v>40</v>
      </c>
      <c r="B1255" s="21" t="s">
        <v>148</v>
      </c>
      <c r="C1255" s="8">
        <v>28000</v>
      </c>
      <c r="D1255" s="9">
        <v>2750</v>
      </c>
      <c r="E1255" s="60">
        <f t="shared" si="20"/>
        <v>9.8214285714285712E-2</v>
      </c>
      <c r="F1255" s="4" t="s">
        <v>20</v>
      </c>
      <c r="G1255" s="5" t="s">
        <v>20</v>
      </c>
      <c r="H1255" s="55" t="s">
        <v>20</v>
      </c>
    </row>
    <row r="1256" spans="1:8" ht="15" x14ac:dyDescent="0.25">
      <c r="A1256" s="3" t="s">
        <v>41</v>
      </c>
      <c r="B1256" s="66" t="s">
        <v>42</v>
      </c>
      <c r="C1256" s="8">
        <v>15000</v>
      </c>
      <c r="D1256" s="9">
        <v>0</v>
      </c>
      <c r="E1256" s="60">
        <f t="shared" si="20"/>
        <v>0</v>
      </c>
      <c r="F1256" s="4" t="s">
        <v>20</v>
      </c>
      <c r="G1256" s="5" t="s">
        <v>20</v>
      </c>
      <c r="H1256" s="55" t="s">
        <v>20</v>
      </c>
    </row>
    <row r="1257" spans="1:8" ht="15" x14ac:dyDescent="0.25">
      <c r="A1257" s="3" t="s">
        <v>43</v>
      </c>
      <c r="B1257" s="66" t="s">
        <v>44</v>
      </c>
      <c r="C1257" s="8">
        <v>348555</v>
      </c>
      <c r="D1257" s="9">
        <v>257919.93</v>
      </c>
      <c r="E1257" s="60">
        <f t="shared" si="20"/>
        <v>0.73996910100271118</v>
      </c>
      <c r="F1257" s="1" t="s">
        <v>20</v>
      </c>
      <c r="G1257" s="2" t="s">
        <v>20</v>
      </c>
      <c r="H1257" s="55" t="s">
        <v>20</v>
      </c>
    </row>
    <row r="1258" spans="1:8" ht="15" x14ac:dyDescent="0.25">
      <c r="A1258" s="100" t="s">
        <v>160</v>
      </c>
      <c r="B1258" s="102" t="s">
        <v>37</v>
      </c>
      <c r="C1258" s="103">
        <v>6524</v>
      </c>
      <c r="D1258" s="104">
        <v>2125</v>
      </c>
      <c r="E1258" s="60">
        <f t="shared" si="20"/>
        <v>0.32572041692213366</v>
      </c>
      <c r="F1258" s="105" t="s">
        <v>20</v>
      </c>
      <c r="G1258" s="106" t="s">
        <v>20</v>
      </c>
      <c r="H1258" s="107" t="s">
        <v>20</v>
      </c>
    </row>
    <row r="1259" spans="1:8" ht="26.25" thickBot="1" x14ac:dyDescent="0.3">
      <c r="A1259" s="68" t="s">
        <v>45</v>
      </c>
      <c r="B1259" s="69" t="s">
        <v>152</v>
      </c>
      <c r="C1259" s="70">
        <v>1141524</v>
      </c>
      <c r="D1259" s="71">
        <v>294247</v>
      </c>
      <c r="E1259" s="72">
        <f t="shared" si="20"/>
        <v>0.25776680998384616</v>
      </c>
      <c r="F1259" s="73" t="s">
        <v>20</v>
      </c>
      <c r="G1259" s="74" t="s">
        <v>20</v>
      </c>
      <c r="H1259" s="57" t="s">
        <v>20</v>
      </c>
    </row>
    <row r="1260" spans="1:8" ht="15.75" thickBot="1" x14ac:dyDescent="0.3">
      <c r="A1260" s="232" t="s">
        <v>7</v>
      </c>
      <c r="B1260" s="233"/>
      <c r="C1260" s="17">
        <f>SUM(C1261:C1305)</f>
        <v>53760016</v>
      </c>
      <c r="D1260" s="18">
        <f>SUM(D1261:D1305)</f>
        <v>17328032.630000003</v>
      </c>
      <c r="E1260" s="58">
        <f>D1260/C1260</f>
        <v>0.3223219395991252</v>
      </c>
      <c r="F1260" s="17">
        <f>SUM(F1261:F1305)</f>
        <v>22154593</v>
      </c>
      <c r="G1260" s="18">
        <f>SUM(G1261:G1305)</f>
        <v>1527199.87</v>
      </c>
      <c r="H1260" s="53">
        <f>G1260/F1260</f>
        <v>6.8933781360822122E-2</v>
      </c>
    </row>
    <row r="1261" spans="1:8" ht="15" x14ac:dyDescent="0.25">
      <c r="A1261" s="90">
        <v>101</v>
      </c>
      <c r="B1261" s="75" t="s">
        <v>46</v>
      </c>
      <c r="C1261" s="22">
        <v>6177321</v>
      </c>
      <c r="D1261" s="23">
        <v>225373.66</v>
      </c>
      <c r="E1261" s="62">
        <f t="shared" ref="E1261:E1332" si="21">D1261/C1261</f>
        <v>3.6484045430049697E-2</v>
      </c>
      <c r="F1261" s="6" t="s">
        <v>20</v>
      </c>
      <c r="G1261" s="7" t="s">
        <v>20</v>
      </c>
      <c r="H1261" s="54" t="s">
        <v>20</v>
      </c>
    </row>
    <row r="1262" spans="1:8" ht="15" x14ac:dyDescent="0.25">
      <c r="A1262" s="91">
        <v>102</v>
      </c>
      <c r="B1262" s="65" t="s">
        <v>142</v>
      </c>
      <c r="C1262" s="24">
        <v>12964</v>
      </c>
      <c r="D1262" s="25">
        <v>0</v>
      </c>
      <c r="E1262" s="63">
        <f t="shared" si="21"/>
        <v>0</v>
      </c>
      <c r="F1262" s="26" t="s">
        <v>20</v>
      </c>
      <c r="G1262" s="27" t="s">
        <v>20</v>
      </c>
      <c r="H1262" s="56" t="s">
        <v>20</v>
      </c>
    </row>
    <row r="1263" spans="1:8" ht="15" x14ac:dyDescent="0.25">
      <c r="A1263" s="30">
        <v>103</v>
      </c>
      <c r="B1263" s="66" t="s">
        <v>47</v>
      </c>
      <c r="C1263" s="28">
        <v>335800</v>
      </c>
      <c r="D1263" s="29">
        <v>0</v>
      </c>
      <c r="E1263" s="63">
        <f t="shared" si="21"/>
        <v>0</v>
      </c>
      <c r="F1263" s="8" t="s">
        <v>20</v>
      </c>
      <c r="G1263" s="9" t="s">
        <v>20</v>
      </c>
      <c r="H1263" s="55" t="s">
        <v>20</v>
      </c>
    </row>
    <row r="1264" spans="1:8" ht="15" x14ac:dyDescent="0.25">
      <c r="A1264" s="30">
        <v>104</v>
      </c>
      <c r="B1264" s="66" t="s">
        <v>48</v>
      </c>
      <c r="C1264" s="28">
        <v>172104</v>
      </c>
      <c r="D1264" s="29">
        <v>0</v>
      </c>
      <c r="E1264" s="63">
        <f t="shared" si="21"/>
        <v>0</v>
      </c>
      <c r="F1264" s="4" t="s">
        <v>20</v>
      </c>
      <c r="G1264" s="5" t="s">
        <v>20</v>
      </c>
      <c r="H1264" s="55" t="s">
        <v>20</v>
      </c>
    </row>
    <row r="1265" spans="1:8" ht="15" x14ac:dyDescent="0.25">
      <c r="A1265" s="30">
        <v>105</v>
      </c>
      <c r="B1265" s="66" t="s">
        <v>49</v>
      </c>
      <c r="C1265" s="28">
        <v>13689</v>
      </c>
      <c r="D1265" s="29">
        <v>400</v>
      </c>
      <c r="E1265" s="63">
        <f t="shared" si="21"/>
        <v>2.9220542041054863E-2</v>
      </c>
      <c r="F1265" s="8" t="s">
        <v>20</v>
      </c>
      <c r="G1265" s="9" t="s">
        <v>20</v>
      </c>
      <c r="H1265" s="55" t="s">
        <v>20</v>
      </c>
    </row>
    <row r="1266" spans="1:8" ht="15" x14ac:dyDescent="0.25">
      <c r="A1266" s="30">
        <v>109</v>
      </c>
      <c r="B1266" s="66" t="s">
        <v>50</v>
      </c>
      <c r="C1266" s="28">
        <v>324735</v>
      </c>
      <c r="D1266" s="29">
        <v>19825.23</v>
      </c>
      <c r="E1266" s="63">
        <f t="shared" si="21"/>
        <v>6.1050487320430502E-2</v>
      </c>
      <c r="F1266" s="8" t="s">
        <v>20</v>
      </c>
      <c r="G1266" s="9" t="s">
        <v>20</v>
      </c>
      <c r="H1266" s="55" t="s">
        <v>20</v>
      </c>
    </row>
    <row r="1267" spans="1:8" ht="15" x14ac:dyDescent="0.25">
      <c r="A1267" s="30">
        <v>111</v>
      </c>
      <c r="B1267" s="66" t="s">
        <v>51</v>
      </c>
      <c r="C1267" s="28">
        <v>134950</v>
      </c>
      <c r="D1267" s="29">
        <v>30548.86</v>
      </c>
      <c r="E1267" s="63">
        <f t="shared" si="21"/>
        <v>0.22637169321971101</v>
      </c>
      <c r="F1267" s="8" t="s">
        <v>20</v>
      </c>
      <c r="G1267" s="11" t="s">
        <v>20</v>
      </c>
      <c r="H1267" s="55" t="s">
        <v>20</v>
      </c>
    </row>
    <row r="1268" spans="1:8" ht="15" x14ac:dyDescent="0.25">
      <c r="A1268" s="30">
        <v>112</v>
      </c>
      <c r="B1268" s="66" t="s">
        <v>52</v>
      </c>
      <c r="C1268" s="28">
        <v>144909</v>
      </c>
      <c r="D1268" s="29">
        <v>17060.72</v>
      </c>
      <c r="E1268" s="63">
        <f t="shared" si="21"/>
        <v>0.11773402618194868</v>
      </c>
      <c r="F1268" s="4" t="s">
        <v>20</v>
      </c>
      <c r="G1268" s="5" t="s">
        <v>20</v>
      </c>
      <c r="H1268" s="55" t="s">
        <v>20</v>
      </c>
    </row>
    <row r="1269" spans="1:8" ht="15" x14ac:dyDescent="0.25">
      <c r="A1269" s="30">
        <v>113</v>
      </c>
      <c r="B1269" s="66" t="s">
        <v>53</v>
      </c>
      <c r="C1269" s="28">
        <v>26125</v>
      </c>
      <c r="D1269" s="29">
        <v>21384.080000000002</v>
      </c>
      <c r="E1269" s="63">
        <f t="shared" si="21"/>
        <v>0.81852937799043068</v>
      </c>
      <c r="F1269" s="4" t="s">
        <v>20</v>
      </c>
      <c r="G1269" s="5" t="s">
        <v>20</v>
      </c>
      <c r="H1269" s="55" t="s">
        <v>20</v>
      </c>
    </row>
    <row r="1270" spans="1:8" ht="15" x14ac:dyDescent="0.25">
      <c r="A1270" s="30">
        <v>114</v>
      </c>
      <c r="B1270" s="66" t="s">
        <v>54</v>
      </c>
      <c r="C1270" s="28">
        <v>1235146</v>
      </c>
      <c r="D1270" s="29">
        <v>329491.96000000002</v>
      </c>
      <c r="E1270" s="63">
        <f t="shared" si="21"/>
        <v>0.26676357288935887</v>
      </c>
      <c r="F1270" s="8" t="s">
        <v>20</v>
      </c>
      <c r="G1270" s="11" t="s">
        <v>20</v>
      </c>
      <c r="H1270" s="55" t="s">
        <v>20</v>
      </c>
    </row>
    <row r="1271" spans="1:8" ht="15" x14ac:dyDescent="0.25">
      <c r="A1271" s="30">
        <v>115</v>
      </c>
      <c r="B1271" s="66" t="s">
        <v>55</v>
      </c>
      <c r="C1271" s="28">
        <v>317932</v>
      </c>
      <c r="D1271" s="29">
        <v>106806.2</v>
      </c>
      <c r="E1271" s="63">
        <f t="shared" si="21"/>
        <v>0.33594038976888141</v>
      </c>
      <c r="F1271" s="8" t="s">
        <v>20</v>
      </c>
      <c r="G1271" s="11" t="s">
        <v>20</v>
      </c>
      <c r="H1271" s="55" t="s">
        <v>20</v>
      </c>
    </row>
    <row r="1272" spans="1:8" ht="15" x14ac:dyDescent="0.25">
      <c r="A1272" s="30">
        <v>116</v>
      </c>
      <c r="B1272" s="66" t="s">
        <v>56</v>
      </c>
      <c r="C1272" s="28">
        <v>790244</v>
      </c>
      <c r="D1272" s="29">
        <v>182333.88</v>
      </c>
      <c r="E1272" s="63">
        <f t="shared" si="21"/>
        <v>0.23073111595912149</v>
      </c>
      <c r="F1272" s="8">
        <v>220926</v>
      </c>
      <c r="G1272" s="9">
        <v>165689.76</v>
      </c>
      <c r="H1272" s="55">
        <v>0</v>
      </c>
    </row>
    <row r="1273" spans="1:8" ht="15" x14ac:dyDescent="0.25">
      <c r="A1273" s="92">
        <v>120</v>
      </c>
      <c r="B1273" s="67" t="s">
        <v>57</v>
      </c>
      <c r="C1273" s="28">
        <v>357230</v>
      </c>
      <c r="D1273" s="29">
        <v>94797.05</v>
      </c>
      <c r="E1273" s="63">
        <f t="shared" si="21"/>
        <v>0.26536699045432915</v>
      </c>
      <c r="F1273" s="1" t="s">
        <v>20</v>
      </c>
      <c r="G1273" s="2" t="s">
        <v>20</v>
      </c>
      <c r="H1273" s="55" t="s">
        <v>20</v>
      </c>
    </row>
    <row r="1274" spans="1:8" ht="15" x14ac:dyDescent="0.25">
      <c r="A1274" s="30">
        <v>131</v>
      </c>
      <c r="B1274" s="66" t="s">
        <v>58</v>
      </c>
      <c r="C1274" s="28">
        <v>1059223</v>
      </c>
      <c r="D1274" s="29">
        <v>177755.62</v>
      </c>
      <c r="E1274" s="63">
        <f t="shared" si="21"/>
        <v>0.16781699415514958</v>
      </c>
      <c r="F1274" s="8" t="s">
        <v>20</v>
      </c>
      <c r="G1274" s="11" t="s">
        <v>20</v>
      </c>
      <c r="H1274" s="55" t="s">
        <v>20</v>
      </c>
    </row>
    <row r="1275" spans="1:8" ht="15" x14ac:dyDescent="0.25">
      <c r="A1275" s="30">
        <v>132</v>
      </c>
      <c r="B1275" s="66" t="s">
        <v>59</v>
      </c>
      <c r="C1275" s="28">
        <v>1766171</v>
      </c>
      <c r="D1275" s="29">
        <v>343201.89</v>
      </c>
      <c r="E1275" s="63">
        <f t="shared" si="21"/>
        <v>0.1943197402742996</v>
      </c>
      <c r="F1275" s="8" t="s">
        <v>20</v>
      </c>
      <c r="G1275" s="11" t="s">
        <v>20</v>
      </c>
      <c r="H1275" s="55" t="s">
        <v>20</v>
      </c>
    </row>
    <row r="1276" spans="1:8" ht="15" x14ac:dyDescent="0.25">
      <c r="A1276" s="30">
        <v>141</v>
      </c>
      <c r="B1276" s="66" t="s">
        <v>60</v>
      </c>
      <c r="C1276" s="28">
        <v>759738</v>
      </c>
      <c r="D1276" s="29">
        <v>292951</v>
      </c>
      <c r="E1276" s="63">
        <f t="shared" si="21"/>
        <v>0.38559477082889099</v>
      </c>
      <c r="F1276" s="8" t="s">
        <v>20</v>
      </c>
      <c r="G1276" s="11" t="s">
        <v>20</v>
      </c>
      <c r="H1276" s="55" t="s">
        <v>20</v>
      </c>
    </row>
    <row r="1277" spans="1:8" ht="15" x14ac:dyDescent="0.25">
      <c r="A1277" s="30">
        <v>142</v>
      </c>
      <c r="B1277" s="66" t="s">
        <v>61</v>
      </c>
      <c r="C1277" s="28">
        <v>852107</v>
      </c>
      <c r="D1277" s="29">
        <v>266775</v>
      </c>
      <c r="E1277" s="63">
        <f t="shared" si="21"/>
        <v>0.31307687884268054</v>
      </c>
      <c r="F1277" s="8" t="s">
        <v>20</v>
      </c>
      <c r="G1277" s="11" t="s">
        <v>20</v>
      </c>
      <c r="H1277" s="55" t="s">
        <v>20</v>
      </c>
    </row>
    <row r="1278" spans="1:8" ht="15" x14ac:dyDescent="0.25">
      <c r="A1278" s="30">
        <v>143</v>
      </c>
      <c r="B1278" s="66" t="s">
        <v>62</v>
      </c>
      <c r="C1278" s="28">
        <v>95180</v>
      </c>
      <c r="D1278" s="29">
        <v>1658</v>
      </c>
      <c r="E1278" s="63">
        <f t="shared" si="21"/>
        <v>1.7419625971842823E-2</v>
      </c>
      <c r="F1278" s="8" t="s">
        <v>20</v>
      </c>
      <c r="G1278" s="11" t="s">
        <v>20</v>
      </c>
      <c r="H1278" s="55" t="s">
        <v>20</v>
      </c>
    </row>
    <row r="1279" spans="1:8" ht="15" x14ac:dyDescent="0.25">
      <c r="A1279" s="30">
        <v>151</v>
      </c>
      <c r="B1279" s="66" t="s">
        <v>63</v>
      </c>
      <c r="C1279" s="28">
        <v>341772</v>
      </c>
      <c r="D1279" s="29">
        <v>40021.69</v>
      </c>
      <c r="E1279" s="63">
        <f t="shared" si="21"/>
        <v>0.11710055241506034</v>
      </c>
      <c r="F1279" s="8">
        <v>8</v>
      </c>
      <c r="G1279" s="11">
        <v>8</v>
      </c>
      <c r="H1279" s="55">
        <f>G1279/F1279</f>
        <v>1</v>
      </c>
    </row>
    <row r="1280" spans="1:8" ht="15" x14ac:dyDescent="0.25">
      <c r="A1280" s="30">
        <v>152</v>
      </c>
      <c r="B1280" s="66" t="s">
        <v>64</v>
      </c>
      <c r="C1280" s="28">
        <v>462745</v>
      </c>
      <c r="D1280" s="29">
        <v>173365.21</v>
      </c>
      <c r="E1280" s="63">
        <f t="shared" si="21"/>
        <v>0.37464523657738064</v>
      </c>
      <c r="F1280" s="8" t="s">
        <v>20</v>
      </c>
      <c r="G1280" s="11" t="s">
        <v>20</v>
      </c>
      <c r="H1280" s="55" t="s">
        <v>20</v>
      </c>
    </row>
    <row r="1281" spans="1:8" ht="15" x14ac:dyDescent="0.25">
      <c r="A1281" s="30">
        <v>153</v>
      </c>
      <c r="B1281" s="66" t="s">
        <v>65</v>
      </c>
      <c r="C1281" s="28">
        <v>67244</v>
      </c>
      <c r="D1281" s="29">
        <v>1627.2</v>
      </c>
      <c r="E1281" s="63">
        <f t="shared" si="21"/>
        <v>2.4198441496639106E-2</v>
      </c>
      <c r="F1281" s="8" t="s">
        <v>20</v>
      </c>
      <c r="G1281" s="11" t="s">
        <v>20</v>
      </c>
      <c r="H1281" s="55" t="s">
        <v>20</v>
      </c>
    </row>
    <row r="1282" spans="1:8" ht="15" x14ac:dyDescent="0.25">
      <c r="A1282" s="30">
        <v>161</v>
      </c>
      <c r="B1282" s="66" t="s">
        <v>143</v>
      </c>
      <c r="C1282" s="28">
        <v>44250</v>
      </c>
      <c r="D1282" s="29">
        <v>0</v>
      </c>
      <c r="E1282" s="63">
        <f t="shared" si="21"/>
        <v>0</v>
      </c>
      <c r="F1282" s="8" t="s">
        <v>20</v>
      </c>
      <c r="G1282" s="11" t="s">
        <v>20</v>
      </c>
      <c r="H1282" s="55" t="s">
        <v>20</v>
      </c>
    </row>
    <row r="1283" spans="1:8" ht="15" x14ac:dyDescent="0.25">
      <c r="A1283" s="30">
        <v>162</v>
      </c>
      <c r="B1283" s="66" t="s">
        <v>66</v>
      </c>
      <c r="C1283" s="28">
        <v>220230</v>
      </c>
      <c r="D1283" s="29">
        <v>24563.33</v>
      </c>
      <c r="E1283" s="63">
        <f t="shared" si="21"/>
        <v>0.11153489533669346</v>
      </c>
      <c r="F1283" s="4" t="s">
        <v>20</v>
      </c>
      <c r="G1283" s="5" t="s">
        <v>20</v>
      </c>
      <c r="H1283" s="55" t="s">
        <v>20</v>
      </c>
    </row>
    <row r="1284" spans="1:8" ht="15" x14ac:dyDescent="0.25">
      <c r="A1284" s="30">
        <v>163</v>
      </c>
      <c r="B1284" s="66" t="s">
        <v>67</v>
      </c>
      <c r="C1284" s="28">
        <v>5624252</v>
      </c>
      <c r="D1284" s="29">
        <v>3252496.19</v>
      </c>
      <c r="E1284" s="63">
        <f t="shared" si="21"/>
        <v>0.57829844573109457</v>
      </c>
      <c r="F1284" s="8" t="s">
        <v>20</v>
      </c>
      <c r="G1284" s="11" t="s">
        <v>20</v>
      </c>
      <c r="H1284" s="55" t="s">
        <v>20</v>
      </c>
    </row>
    <row r="1285" spans="1:8" ht="15" x14ac:dyDescent="0.25">
      <c r="A1285" s="30">
        <v>164</v>
      </c>
      <c r="B1285" s="66" t="s">
        <v>68</v>
      </c>
      <c r="C1285" s="28">
        <v>127783</v>
      </c>
      <c r="D1285" s="29">
        <v>0</v>
      </c>
      <c r="E1285" s="63">
        <f t="shared" si="21"/>
        <v>0</v>
      </c>
      <c r="F1285" s="8" t="s">
        <v>20</v>
      </c>
      <c r="G1285" s="11" t="s">
        <v>20</v>
      </c>
      <c r="H1285" s="55" t="s">
        <v>20</v>
      </c>
    </row>
    <row r="1286" spans="1:8" ht="15" x14ac:dyDescent="0.25">
      <c r="A1286" s="30">
        <v>165</v>
      </c>
      <c r="B1286" s="66" t="s">
        <v>69</v>
      </c>
      <c r="C1286" s="28">
        <v>832329</v>
      </c>
      <c r="D1286" s="29">
        <v>0</v>
      </c>
      <c r="E1286" s="63">
        <f t="shared" si="21"/>
        <v>0</v>
      </c>
      <c r="F1286" s="8" t="s">
        <v>20</v>
      </c>
      <c r="G1286" s="11" t="s">
        <v>20</v>
      </c>
      <c r="H1286" s="55" t="s">
        <v>20</v>
      </c>
    </row>
    <row r="1287" spans="1:8" ht="15" x14ac:dyDescent="0.25">
      <c r="A1287" s="30">
        <v>166</v>
      </c>
      <c r="B1287" s="66" t="s">
        <v>70</v>
      </c>
      <c r="C1287" s="28">
        <v>32956</v>
      </c>
      <c r="D1287" s="29">
        <v>3300</v>
      </c>
      <c r="E1287" s="63">
        <f t="shared" si="21"/>
        <v>0.10013351134846461</v>
      </c>
      <c r="F1287" s="4" t="s">
        <v>20</v>
      </c>
      <c r="G1287" s="5" t="s">
        <v>20</v>
      </c>
      <c r="H1287" s="55" t="s">
        <v>20</v>
      </c>
    </row>
    <row r="1288" spans="1:8" ht="15" x14ac:dyDescent="0.25">
      <c r="A1288" s="30">
        <v>167</v>
      </c>
      <c r="B1288" s="66" t="s">
        <v>71</v>
      </c>
      <c r="C1288" s="28">
        <v>4500</v>
      </c>
      <c r="D1288" s="29">
        <v>0</v>
      </c>
      <c r="E1288" s="63">
        <f t="shared" si="21"/>
        <v>0</v>
      </c>
      <c r="F1288" s="4" t="s">
        <v>20</v>
      </c>
      <c r="G1288" s="5" t="s">
        <v>20</v>
      </c>
      <c r="H1288" s="55" t="s">
        <v>20</v>
      </c>
    </row>
    <row r="1289" spans="1:8" ht="15" x14ac:dyDescent="0.25">
      <c r="A1289" s="30">
        <v>169</v>
      </c>
      <c r="B1289" s="66" t="s">
        <v>72</v>
      </c>
      <c r="C1289" s="28">
        <v>3799067</v>
      </c>
      <c r="D1289" s="29">
        <v>1026158.67</v>
      </c>
      <c r="E1289" s="63">
        <f t="shared" si="21"/>
        <v>0.27010807390340841</v>
      </c>
      <c r="F1289" s="8">
        <v>3223642</v>
      </c>
      <c r="G1289" s="9">
        <v>170082.5</v>
      </c>
      <c r="H1289" s="55">
        <f>G1289/F1289</f>
        <v>5.2760976560052263E-2</v>
      </c>
    </row>
    <row r="1290" spans="1:8" ht="15" x14ac:dyDescent="0.25">
      <c r="A1290" s="30">
        <v>171</v>
      </c>
      <c r="B1290" s="66" t="s">
        <v>73</v>
      </c>
      <c r="C1290" s="28">
        <v>6306563</v>
      </c>
      <c r="D1290" s="29">
        <v>3731556.29</v>
      </c>
      <c r="E1290" s="63">
        <f t="shared" si="21"/>
        <v>0.59169412721319048</v>
      </c>
      <c r="F1290" s="8">
        <v>12109169</v>
      </c>
      <c r="G1290" s="9">
        <v>1061058.31</v>
      </c>
      <c r="H1290" s="55">
        <f>G1290/F1290</f>
        <v>8.7624370425418957E-2</v>
      </c>
    </row>
    <row r="1291" spans="1:8" ht="15" x14ac:dyDescent="0.25">
      <c r="A1291" s="30">
        <v>172</v>
      </c>
      <c r="B1291" s="66" t="s">
        <v>74</v>
      </c>
      <c r="C1291" s="28">
        <v>53500</v>
      </c>
      <c r="D1291" s="29">
        <v>0</v>
      </c>
      <c r="E1291" s="63">
        <f t="shared" si="21"/>
        <v>0</v>
      </c>
      <c r="F1291" s="1" t="s">
        <v>20</v>
      </c>
      <c r="G1291" s="2" t="s">
        <v>20</v>
      </c>
      <c r="H1291" s="55" t="s">
        <v>20</v>
      </c>
    </row>
    <row r="1292" spans="1:8" ht="15" x14ac:dyDescent="0.25">
      <c r="A1292" s="30">
        <v>181</v>
      </c>
      <c r="B1292" s="66" t="s">
        <v>75</v>
      </c>
      <c r="C1292" s="28">
        <v>1248763</v>
      </c>
      <c r="D1292" s="29">
        <v>0</v>
      </c>
      <c r="E1292" s="63">
        <f t="shared" si="21"/>
        <v>0</v>
      </c>
      <c r="F1292" s="8">
        <v>6343988</v>
      </c>
      <c r="G1292" s="9">
        <v>0</v>
      </c>
      <c r="H1292" s="55">
        <f>G1292/F1292</f>
        <v>0</v>
      </c>
    </row>
    <row r="1293" spans="1:8" ht="15" x14ac:dyDescent="0.25">
      <c r="A1293" s="30">
        <v>182</v>
      </c>
      <c r="B1293" s="66" t="s">
        <v>76</v>
      </c>
      <c r="C1293" s="28">
        <v>368364</v>
      </c>
      <c r="D1293" s="29">
        <v>14246.51</v>
      </c>
      <c r="E1293" s="63">
        <f t="shared" si="21"/>
        <v>3.8675087685007221E-2</v>
      </c>
      <c r="F1293" s="8" t="s">
        <v>20</v>
      </c>
      <c r="G1293" s="9" t="s">
        <v>20</v>
      </c>
      <c r="H1293" s="55" t="s">
        <v>20</v>
      </c>
    </row>
    <row r="1294" spans="1:8" ht="15" x14ac:dyDescent="0.25">
      <c r="A1294" s="30">
        <v>183</v>
      </c>
      <c r="B1294" s="66" t="s">
        <v>77</v>
      </c>
      <c r="C1294" s="28">
        <v>13909</v>
      </c>
      <c r="D1294" s="29">
        <v>53.5</v>
      </c>
      <c r="E1294" s="63">
        <f t="shared" si="21"/>
        <v>3.8464303688259399E-3</v>
      </c>
      <c r="F1294" s="1" t="s">
        <v>20</v>
      </c>
      <c r="G1294" s="10" t="s">
        <v>20</v>
      </c>
      <c r="H1294" s="55" t="s">
        <v>20</v>
      </c>
    </row>
    <row r="1295" spans="1:8" ht="15" x14ac:dyDescent="0.25">
      <c r="A1295" s="30">
        <v>185</v>
      </c>
      <c r="B1295" s="66" t="s">
        <v>78</v>
      </c>
      <c r="C1295" s="28">
        <v>4823487</v>
      </c>
      <c r="D1295" s="29">
        <v>754478.43</v>
      </c>
      <c r="E1295" s="63">
        <f t="shared" si="21"/>
        <v>0.15641763520871935</v>
      </c>
      <c r="F1295" s="8">
        <v>140822</v>
      </c>
      <c r="G1295" s="9">
        <v>96300</v>
      </c>
      <c r="H1295" s="55">
        <f>G1295/F1295</f>
        <v>0.68384201332178207</v>
      </c>
    </row>
    <row r="1296" spans="1:8" ht="15" x14ac:dyDescent="0.25">
      <c r="A1296" s="30">
        <v>189</v>
      </c>
      <c r="B1296" s="66" t="s">
        <v>79</v>
      </c>
      <c r="C1296" s="28">
        <v>1003726</v>
      </c>
      <c r="D1296" s="29">
        <v>829767.77</v>
      </c>
      <c r="E1296" s="63">
        <f t="shared" si="21"/>
        <v>0.82668753225481861</v>
      </c>
      <c r="F1296" s="8" t="s">
        <v>20</v>
      </c>
      <c r="G1296" s="11" t="s">
        <v>20</v>
      </c>
      <c r="H1296" s="55" t="s">
        <v>20</v>
      </c>
    </row>
    <row r="1297" spans="1:8" ht="15" x14ac:dyDescent="0.25">
      <c r="A1297" s="30">
        <v>191</v>
      </c>
      <c r="B1297" s="66" t="s">
        <v>161</v>
      </c>
      <c r="C1297" s="28">
        <v>729871</v>
      </c>
      <c r="D1297" s="29">
        <v>686406.2</v>
      </c>
      <c r="E1297" s="63">
        <f t="shared" si="21"/>
        <v>0.94044865462526939</v>
      </c>
      <c r="F1297" s="8" t="s">
        <v>20</v>
      </c>
      <c r="G1297" s="11" t="s">
        <v>20</v>
      </c>
      <c r="H1297" s="55" t="s">
        <v>20</v>
      </c>
    </row>
    <row r="1298" spans="1:8" ht="15" x14ac:dyDescent="0.25">
      <c r="A1298" s="30">
        <v>192</v>
      </c>
      <c r="B1298" s="66" t="s">
        <v>197</v>
      </c>
      <c r="C1298" s="28">
        <v>629120</v>
      </c>
      <c r="D1298" s="29">
        <v>370979.24</v>
      </c>
      <c r="E1298" s="63">
        <f t="shared" si="21"/>
        <v>0.58967961597151575</v>
      </c>
      <c r="F1298" s="8"/>
      <c r="G1298" s="11"/>
      <c r="H1298" s="55"/>
    </row>
    <row r="1299" spans="1:8" ht="15" x14ac:dyDescent="0.25">
      <c r="A1299" s="30">
        <v>193</v>
      </c>
      <c r="B1299" s="66" t="s">
        <v>57</v>
      </c>
      <c r="C1299" s="28">
        <v>31537</v>
      </c>
      <c r="D1299" s="29">
        <v>18.03</v>
      </c>
      <c r="E1299" s="63">
        <f t="shared" si="21"/>
        <v>5.717094206804706E-4</v>
      </c>
      <c r="F1299" s="8" t="s">
        <v>20</v>
      </c>
      <c r="G1299" s="11" t="s">
        <v>20</v>
      </c>
      <c r="H1299" s="55" t="s">
        <v>20</v>
      </c>
    </row>
    <row r="1300" spans="1:8" ht="15" x14ac:dyDescent="0.25">
      <c r="A1300" s="30">
        <v>194</v>
      </c>
      <c r="B1300" s="66" t="s">
        <v>169</v>
      </c>
      <c r="C1300" s="28">
        <v>139600</v>
      </c>
      <c r="D1300" s="29">
        <v>120631.21</v>
      </c>
      <c r="E1300" s="63">
        <f t="shared" si="21"/>
        <v>0.8641204154727794</v>
      </c>
      <c r="F1300" s="8" t="s">
        <v>20</v>
      </c>
      <c r="G1300" s="11" t="s">
        <v>20</v>
      </c>
      <c r="H1300" s="55" t="s">
        <v>20</v>
      </c>
    </row>
    <row r="1301" spans="1:8" ht="15" x14ac:dyDescent="0.25">
      <c r="A1301" s="30">
        <v>195</v>
      </c>
      <c r="B1301" s="66" t="s">
        <v>170</v>
      </c>
      <c r="C1301" s="28">
        <v>64111</v>
      </c>
      <c r="D1301" s="29">
        <v>45892</v>
      </c>
      <c r="E1301" s="63">
        <f t="shared" si="21"/>
        <v>0.71582099795666887</v>
      </c>
      <c r="F1301" s="8" t="s">
        <v>20</v>
      </c>
      <c r="G1301" s="11" t="s">
        <v>20</v>
      </c>
      <c r="H1301" s="55" t="s">
        <v>20</v>
      </c>
    </row>
    <row r="1302" spans="1:8" ht="15" x14ac:dyDescent="0.25">
      <c r="A1302" s="30">
        <v>196</v>
      </c>
      <c r="B1302" s="66" t="s">
        <v>171</v>
      </c>
      <c r="C1302" s="28">
        <v>227221</v>
      </c>
      <c r="D1302" s="29">
        <v>170530.46</v>
      </c>
      <c r="E1302" s="63">
        <f t="shared" si="21"/>
        <v>0.7505048389013339</v>
      </c>
      <c r="F1302" s="8" t="s">
        <v>20</v>
      </c>
      <c r="G1302" s="11" t="s">
        <v>20</v>
      </c>
      <c r="H1302" s="55" t="s">
        <v>20</v>
      </c>
    </row>
    <row r="1303" spans="1:8" ht="15" x14ac:dyDescent="0.25">
      <c r="A1303" s="30">
        <v>197</v>
      </c>
      <c r="B1303" s="66" t="s">
        <v>146</v>
      </c>
      <c r="C1303" s="28">
        <v>10255410</v>
      </c>
      <c r="D1303" s="29">
        <v>3100675.84</v>
      </c>
      <c r="E1303" s="63">
        <f t="shared" si="21"/>
        <v>0.30234538063324623</v>
      </c>
      <c r="F1303" s="8">
        <v>28662</v>
      </c>
      <c r="G1303" s="11">
        <v>28661.3</v>
      </c>
      <c r="H1303" s="107">
        <f>G1303/F1303</f>
        <v>0.99997557741957988</v>
      </c>
    </row>
    <row r="1304" spans="1:8" ht="15" x14ac:dyDescent="0.25">
      <c r="A1304" s="148">
        <v>198</v>
      </c>
      <c r="B1304" s="102" t="s">
        <v>73</v>
      </c>
      <c r="C1304" s="150">
        <v>915095</v>
      </c>
      <c r="D1304" s="151">
        <v>557914</v>
      </c>
      <c r="E1304" s="63">
        <f t="shared" si="21"/>
        <v>0.60967877652047053</v>
      </c>
      <c r="F1304" s="103">
        <v>87376</v>
      </c>
      <c r="G1304" s="152">
        <v>5400</v>
      </c>
      <c r="H1304" s="107">
        <f>G1304/F1304</f>
        <v>6.180186778978209E-2</v>
      </c>
    </row>
    <row r="1305" spans="1:8" ht="15.75" thickBot="1" x14ac:dyDescent="0.3">
      <c r="A1305" s="148">
        <v>199</v>
      </c>
      <c r="B1305" s="102" t="s">
        <v>172</v>
      </c>
      <c r="C1305" s="150">
        <v>817043</v>
      </c>
      <c r="D1305" s="151">
        <v>312987.71000000002</v>
      </c>
      <c r="E1305" s="63">
        <f t="shared" si="21"/>
        <v>0.38307373051357152</v>
      </c>
      <c r="F1305" s="103" t="s">
        <v>20</v>
      </c>
      <c r="G1305" s="152" t="s">
        <v>20</v>
      </c>
      <c r="H1305" s="107" t="s">
        <v>20</v>
      </c>
    </row>
    <row r="1306" spans="1:8" ht="15.75" thickBot="1" x14ac:dyDescent="0.3">
      <c r="A1306" s="232" t="s">
        <v>8</v>
      </c>
      <c r="B1306" s="234"/>
      <c r="C1306" s="123">
        <f>SUM(C1307:C1357)</f>
        <v>7509560</v>
      </c>
      <c r="D1306" s="124">
        <f>SUM(D1307:D1357)</f>
        <v>1907499.969999999</v>
      </c>
      <c r="E1306" s="125">
        <f t="shared" si="21"/>
        <v>0.25400955182460744</v>
      </c>
      <c r="F1306" s="17">
        <f>SUM(F1307:F1357)</f>
        <v>135224</v>
      </c>
      <c r="G1306" s="18">
        <f>SUM(G1307:G1357)</f>
        <v>1696.32</v>
      </c>
      <c r="H1306" s="53">
        <f>G1306/F1306</f>
        <v>1.2544518724486777E-2</v>
      </c>
    </row>
    <row r="1307" spans="1:8" ht="15" x14ac:dyDescent="0.25">
      <c r="A1307" s="90">
        <v>201</v>
      </c>
      <c r="B1307" s="114" t="s">
        <v>80</v>
      </c>
      <c r="C1307" s="22">
        <v>767553</v>
      </c>
      <c r="D1307" s="23">
        <v>142874.84</v>
      </c>
      <c r="E1307" s="62">
        <f t="shared" si="21"/>
        <v>0.18614328912791689</v>
      </c>
      <c r="F1307" s="6">
        <v>10</v>
      </c>
      <c r="G1307" s="7">
        <v>10</v>
      </c>
      <c r="H1307" s="54">
        <f>G1307/F1307</f>
        <v>1</v>
      </c>
    </row>
    <row r="1308" spans="1:8" ht="15" x14ac:dyDescent="0.25">
      <c r="A1308" s="91">
        <v>202</v>
      </c>
      <c r="B1308" s="116" t="s">
        <v>162</v>
      </c>
      <c r="C1308" s="28">
        <v>17500</v>
      </c>
      <c r="D1308" s="29">
        <v>0</v>
      </c>
      <c r="E1308" s="63">
        <f t="shared" si="21"/>
        <v>0</v>
      </c>
      <c r="F1308" s="26" t="s">
        <v>20</v>
      </c>
      <c r="G1308" s="27" t="s">
        <v>20</v>
      </c>
      <c r="H1308" s="56" t="s">
        <v>20</v>
      </c>
    </row>
    <row r="1309" spans="1:8" ht="15" x14ac:dyDescent="0.25">
      <c r="A1309" s="30">
        <v>203</v>
      </c>
      <c r="B1309" s="117" t="s">
        <v>81</v>
      </c>
      <c r="C1309" s="28">
        <v>245769</v>
      </c>
      <c r="D1309" s="29">
        <v>48319.61</v>
      </c>
      <c r="E1309" s="63">
        <f t="shared" si="21"/>
        <v>0.19660579649996543</v>
      </c>
      <c r="F1309" s="8" t="s">
        <v>20</v>
      </c>
      <c r="G1309" s="9" t="s">
        <v>20</v>
      </c>
      <c r="H1309" s="55" t="s">
        <v>20</v>
      </c>
    </row>
    <row r="1310" spans="1:8" ht="15" x14ac:dyDescent="0.25">
      <c r="A1310" s="30">
        <v>211</v>
      </c>
      <c r="B1310" s="117" t="s">
        <v>82</v>
      </c>
      <c r="C1310" s="28">
        <v>137765</v>
      </c>
      <c r="D1310" s="29">
        <v>19597.71</v>
      </c>
      <c r="E1310" s="63">
        <f t="shared" si="21"/>
        <v>0.1422546365187094</v>
      </c>
      <c r="F1310" s="4" t="s">
        <v>20</v>
      </c>
      <c r="G1310" s="5" t="s">
        <v>20</v>
      </c>
      <c r="H1310" s="55" t="s">
        <v>20</v>
      </c>
    </row>
    <row r="1311" spans="1:8" ht="15" x14ac:dyDescent="0.25">
      <c r="A1311" s="30">
        <v>212</v>
      </c>
      <c r="B1311" s="117" t="s">
        <v>83</v>
      </c>
      <c r="C1311" s="28">
        <v>26849</v>
      </c>
      <c r="D1311" s="29">
        <v>1835.85</v>
      </c>
      <c r="E1311" s="63">
        <f t="shared" si="21"/>
        <v>6.8376848299750451E-2</v>
      </c>
      <c r="F1311" s="8" t="s">
        <v>20</v>
      </c>
      <c r="G1311" s="9" t="s">
        <v>20</v>
      </c>
      <c r="H1311" s="55" t="s">
        <v>20</v>
      </c>
    </row>
    <row r="1312" spans="1:8" ht="15" x14ac:dyDescent="0.25">
      <c r="A1312" s="30">
        <v>213</v>
      </c>
      <c r="B1312" s="117" t="s">
        <v>84</v>
      </c>
      <c r="C1312" s="28">
        <v>18397</v>
      </c>
      <c r="D1312" s="29">
        <v>57.46</v>
      </c>
      <c r="E1312" s="63">
        <f t="shared" si="21"/>
        <v>3.1233353264119149E-3</v>
      </c>
      <c r="F1312" s="12" t="s">
        <v>20</v>
      </c>
      <c r="G1312" s="13" t="s">
        <v>20</v>
      </c>
      <c r="H1312" s="55" t="s">
        <v>20</v>
      </c>
    </row>
    <row r="1313" spans="1:8" ht="15" x14ac:dyDescent="0.25">
      <c r="A1313" s="30">
        <v>214</v>
      </c>
      <c r="B1313" s="117" t="s">
        <v>85</v>
      </c>
      <c r="C1313" s="28">
        <v>622241</v>
      </c>
      <c r="D1313" s="29">
        <v>240952.69</v>
      </c>
      <c r="E1313" s="63">
        <f t="shared" si="21"/>
        <v>0.38723370848272615</v>
      </c>
      <c r="F1313" s="8" t="s">
        <v>20</v>
      </c>
      <c r="G1313" s="9" t="s">
        <v>20</v>
      </c>
      <c r="H1313" s="55" t="s">
        <v>20</v>
      </c>
    </row>
    <row r="1314" spans="1:8" ht="15" x14ac:dyDescent="0.25">
      <c r="A1314" s="30">
        <v>219</v>
      </c>
      <c r="B1314" s="117" t="s">
        <v>187</v>
      </c>
      <c r="C1314" s="28">
        <v>4100</v>
      </c>
      <c r="D1314" s="29">
        <v>0</v>
      </c>
      <c r="E1314" s="63">
        <f t="shared" si="21"/>
        <v>0</v>
      </c>
      <c r="F1314" s="8" t="s">
        <v>20</v>
      </c>
      <c r="G1314" s="9" t="s">
        <v>20</v>
      </c>
      <c r="H1314" s="55" t="s">
        <v>20</v>
      </c>
    </row>
    <row r="1315" spans="1:8" ht="15" x14ac:dyDescent="0.25">
      <c r="A1315" s="30">
        <v>221</v>
      </c>
      <c r="B1315" s="117" t="s">
        <v>86</v>
      </c>
      <c r="C1315" s="28">
        <v>379010</v>
      </c>
      <c r="D1315" s="29">
        <v>65401.58</v>
      </c>
      <c r="E1315" s="63">
        <f t="shared" si="21"/>
        <v>0.17255898261259597</v>
      </c>
      <c r="F1315" s="12" t="s">
        <v>20</v>
      </c>
      <c r="G1315" s="13" t="s">
        <v>20</v>
      </c>
      <c r="H1315" s="55" t="s">
        <v>20</v>
      </c>
    </row>
    <row r="1316" spans="1:8" ht="15" x14ac:dyDescent="0.25">
      <c r="A1316" s="30">
        <v>222</v>
      </c>
      <c r="B1316" s="117" t="s">
        <v>87</v>
      </c>
      <c r="C1316" s="28">
        <v>1900</v>
      </c>
      <c r="D1316" s="29">
        <v>61.85</v>
      </c>
      <c r="E1316" s="63">
        <f t="shared" si="21"/>
        <v>3.2552631578947368E-2</v>
      </c>
      <c r="F1316" s="8" t="s">
        <v>20</v>
      </c>
      <c r="G1316" s="9" t="s">
        <v>20</v>
      </c>
      <c r="H1316" s="55" t="s">
        <v>20</v>
      </c>
    </row>
    <row r="1317" spans="1:8" ht="15" x14ac:dyDescent="0.25">
      <c r="A1317" s="30">
        <v>223</v>
      </c>
      <c r="B1317" s="117" t="s">
        <v>88</v>
      </c>
      <c r="C1317" s="28">
        <v>310096</v>
      </c>
      <c r="D1317" s="29">
        <v>43522.77</v>
      </c>
      <c r="E1317" s="63">
        <f t="shared" si="21"/>
        <v>0.14035256823693307</v>
      </c>
      <c r="F1317" s="8" t="s">
        <v>20</v>
      </c>
      <c r="G1317" s="9" t="s">
        <v>20</v>
      </c>
      <c r="H1317" s="55" t="s">
        <v>20</v>
      </c>
    </row>
    <row r="1318" spans="1:8" ht="15" x14ac:dyDescent="0.25">
      <c r="A1318" s="30">
        <v>224</v>
      </c>
      <c r="B1318" s="117" t="s">
        <v>89</v>
      </c>
      <c r="C1318" s="28">
        <v>81421</v>
      </c>
      <c r="D1318" s="29">
        <v>11188.21</v>
      </c>
      <c r="E1318" s="63">
        <f t="shared" si="21"/>
        <v>0.1374118470664816</v>
      </c>
      <c r="F1318" s="8" t="s">
        <v>20</v>
      </c>
      <c r="G1318" s="9" t="s">
        <v>20</v>
      </c>
      <c r="H1318" s="55" t="s">
        <v>20</v>
      </c>
    </row>
    <row r="1319" spans="1:8" ht="15" x14ac:dyDescent="0.25">
      <c r="A1319" s="30">
        <v>229</v>
      </c>
      <c r="B1319" s="117" t="s">
        <v>163</v>
      </c>
      <c r="C1319" s="28">
        <v>325</v>
      </c>
      <c r="D1319" s="29">
        <v>0</v>
      </c>
      <c r="E1319" s="63">
        <f t="shared" si="21"/>
        <v>0</v>
      </c>
      <c r="F1319" s="8" t="s">
        <v>20</v>
      </c>
      <c r="G1319" s="9" t="s">
        <v>20</v>
      </c>
      <c r="H1319" s="55" t="s">
        <v>20</v>
      </c>
    </row>
    <row r="1320" spans="1:8" ht="15" x14ac:dyDescent="0.25">
      <c r="A1320" s="30">
        <v>231</v>
      </c>
      <c r="B1320" s="117" t="s">
        <v>90</v>
      </c>
      <c r="C1320" s="28">
        <v>452727</v>
      </c>
      <c r="D1320" s="29">
        <v>146021.46</v>
      </c>
      <c r="E1320" s="63">
        <f t="shared" si="21"/>
        <v>0.32253755574551551</v>
      </c>
      <c r="F1320" s="8" t="s">
        <v>20</v>
      </c>
      <c r="G1320" s="9" t="s">
        <v>20</v>
      </c>
      <c r="H1320" s="55" t="s">
        <v>20</v>
      </c>
    </row>
    <row r="1321" spans="1:8" ht="15" x14ac:dyDescent="0.25">
      <c r="A1321" s="30">
        <v>232</v>
      </c>
      <c r="B1321" s="117" t="s">
        <v>91</v>
      </c>
      <c r="C1321" s="28">
        <v>684089</v>
      </c>
      <c r="D1321" s="29">
        <v>141233.69</v>
      </c>
      <c r="E1321" s="63">
        <f t="shared" si="21"/>
        <v>0.20645513960902748</v>
      </c>
      <c r="F1321" s="8" t="s">
        <v>20</v>
      </c>
      <c r="G1321" s="9" t="s">
        <v>20</v>
      </c>
      <c r="H1321" s="55" t="s">
        <v>20</v>
      </c>
    </row>
    <row r="1322" spans="1:8" ht="15" x14ac:dyDescent="0.25">
      <c r="A1322" s="30">
        <v>239</v>
      </c>
      <c r="B1322" s="117" t="s">
        <v>92</v>
      </c>
      <c r="C1322" s="28">
        <v>198437</v>
      </c>
      <c r="D1322" s="29">
        <v>49151.91</v>
      </c>
      <c r="E1322" s="63">
        <f t="shared" si="21"/>
        <v>0.24769528868104237</v>
      </c>
      <c r="F1322" s="4" t="s">
        <v>20</v>
      </c>
      <c r="G1322" s="5" t="s">
        <v>20</v>
      </c>
      <c r="H1322" s="55" t="s">
        <v>20</v>
      </c>
    </row>
    <row r="1323" spans="1:8" ht="15" x14ac:dyDescent="0.25">
      <c r="A1323" s="30">
        <v>241</v>
      </c>
      <c r="B1323" s="117" t="s">
        <v>93</v>
      </c>
      <c r="C1323" s="28">
        <v>1520</v>
      </c>
      <c r="D1323" s="29">
        <v>0</v>
      </c>
      <c r="E1323" s="63">
        <f t="shared" si="21"/>
        <v>0</v>
      </c>
      <c r="F1323" s="4" t="s">
        <v>20</v>
      </c>
      <c r="G1323" s="5" t="s">
        <v>20</v>
      </c>
      <c r="H1323" s="55" t="s">
        <v>20</v>
      </c>
    </row>
    <row r="1324" spans="1:8" ht="15" x14ac:dyDescent="0.25">
      <c r="A1324" s="30">
        <v>242</v>
      </c>
      <c r="B1324" s="117" t="s">
        <v>94</v>
      </c>
      <c r="C1324" s="28">
        <v>9443</v>
      </c>
      <c r="D1324" s="29">
        <v>2120</v>
      </c>
      <c r="E1324" s="63">
        <f t="shared" si="21"/>
        <v>0.22450492428253732</v>
      </c>
      <c r="F1324" s="8" t="s">
        <v>20</v>
      </c>
      <c r="G1324" s="11" t="s">
        <v>20</v>
      </c>
      <c r="H1324" s="55" t="s">
        <v>20</v>
      </c>
    </row>
    <row r="1325" spans="1:8" ht="15" x14ac:dyDescent="0.25">
      <c r="A1325" s="30">
        <v>243</v>
      </c>
      <c r="B1325" s="117" t="s">
        <v>95</v>
      </c>
      <c r="C1325" s="28">
        <v>227599</v>
      </c>
      <c r="D1325" s="29">
        <v>37936.300000000003</v>
      </c>
      <c r="E1325" s="63">
        <f t="shared" si="21"/>
        <v>0.16668043356956755</v>
      </c>
      <c r="F1325" s="4" t="s">
        <v>20</v>
      </c>
      <c r="G1325" s="5" t="s">
        <v>20</v>
      </c>
      <c r="H1325" s="55" t="s">
        <v>20</v>
      </c>
    </row>
    <row r="1326" spans="1:8" ht="15" x14ac:dyDescent="0.25">
      <c r="A1326" s="30">
        <v>244</v>
      </c>
      <c r="B1326" s="117" t="s">
        <v>96</v>
      </c>
      <c r="C1326" s="28">
        <v>54333</v>
      </c>
      <c r="D1326" s="29">
        <v>206.25</v>
      </c>
      <c r="E1326" s="63">
        <f t="shared" si="21"/>
        <v>3.7960355585003589E-3</v>
      </c>
      <c r="F1326" s="8" t="s">
        <v>20</v>
      </c>
      <c r="G1326" s="9" t="s">
        <v>20</v>
      </c>
      <c r="H1326" s="55" t="s">
        <v>20</v>
      </c>
    </row>
    <row r="1327" spans="1:8" ht="15" x14ac:dyDescent="0.25">
      <c r="A1327" s="30">
        <v>249</v>
      </c>
      <c r="B1327" s="117" t="s">
        <v>97</v>
      </c>
      <c r="C1327" s="28">
        <v>88881</v>
      </c>
      <c r="D1327" s="29">
        <v>21950.06</v>
      </c>
      <c r="E1327" s="63">
        <f t="shared" si="21"/>
        <v>0.24696009270822786</v>
      </c>
      <c r="F1327" s="4" t="s">
        <v>20</v>
      </c>
      <c r="G1327" s="5" t="s">
        <v>20</v>
      </c>
      <c r="H1327" s="55" t="s">
        <v>20</v>
      </c>
    </row>
    <row r="1328" spans="1:8" ht="15" x14ac:dyDescent="0.25">
      <c r="A1328" s="30">
        <v>251</v>
      </c>
      <c r="B1328" s="117" t="s">
        <v>98</v>
      </c>
      <c r="C1328" s="28">
        <v>115100</v>
      </c>
      <c r="D1328" s="29">
        <v>91333.33</v>
      </c>
      <c r="E1328" s="63">
        <f t="shared" si="21"/>
        <v>0.79351285838401386</v>
      </c>
      <c r="F1328" s="8" t="s">
        <v>20</v>
      </c>
      <c r="G1328" s="11" t="s">
        <v>20</v>
      </c>
      <c r="H1328" s="55" t="s">
        <v>20</v>
      </c>
    </row>
    <row r="1329" spans="1:8" ht="15" x14ac:dyDescent="0.25">
      <c r="A1329" s="30">
        <v>252</v>
      </c>
      <c r="B1329" s="117" t="s">
        <v>99</v>
      </c>
      <c r="C1329" s="28">
        <v>132856</v>
      </c>
      <c r="D1329" s="29">
        <v>88.16</v>
      </c>
      <c r="E1329" s="63">
        <f t="shared" si="21"/>
        <v>6.635756006503281E-4</v>
      </c>
      <c r="F1329" s="8" t="s">
        <v>20</v>
      </c>
      <c r="G1329" s="11" t="s">
        <v>20</v>
      </c>
      <c r="H1329" s="55" t="s">
        <v>20</v>
      </c>
    </row>
    <row r="1330" spans="1:8" ht="15" x14ac:dyDescent="0.25">
      <c r="A1330" s="30">
        <v>253</v>
      </c>
      <c r="B1330" s="117" t="s">
        <v>100</v>
      </c>
      <c r="C1330" s="28">
        <v>148504</v>
      </c>
      <c r="D1330" s="29">
        <v>96118.64</v>
      </c>
      <c r="E1330" s="63">
        <f t="shared" si="21"/>
        <v>0.64724613478424819</v>
      </c>
      <c r="F1330" s="8" t="s">
        <v>20</v>
      </c>
      <c r="G1330" s="11" t="s">
        <v>20</v>
      </c>
      <c r="H1330" s="55" t="s">
        <v>20</v>
      </c>
    </row>
    <row r="1331" spans="1:8" ht="15" x14ac:dyDescent="0.25">
      <c r="A1331" s="30">
        <v>254</v>
      </c>
      <c r="B1331" s="117" t="s">
        <v>101</v>
      </c>
      <c r="C1331" s="28">
        <v>113045</v>
      </c>
      <c r="D1331" s="29">
        <v>6805.72</v>
      </c>
      <c r="E1331" s="63">
        <f t="shared" si="21"/>
        <v>6.0203635720288383E-2</v>
      </c>
      <c r="F1331" s="8" t="s">
        <v>20</v>
      </c>
      <c r="G1331" s="11" t="s">
        <v>20</v>
      </c>
      <c r="H1331" s="55" t="s">
        <v>20</v>
      </c>
    </row>
    <row r="1332" spans="1:8" ht="15" x14ac:dyDescent="0.25">
      <c r="A1332" s="30">
        <v>255</v>
      </c>
      <c r="B1332" s="117" t="s">
        <v>102</v>
      </c>
      <c r="C1332" s="28">
        <v>126634</v>
      </c>
      <c r="D1332" s="29">
        <v>29593.9</v>
      </c>
      <c r="E1332" s="63">
        <f t="shared" si="21"/>
        <v>0.23369632168296037</v>
      </c>
      <c r="F1332" s="4" t="s">
        <v>20</v>
      </c>
      <c r="G1332" s="5" t="s">
        <v>20</v>
      </c>
      <c r="H1332" s="55" t="s">
        <v>20</v>
      </c>
    </row>
    <row r="1333" spans="1:8" ht="15" x14ac:dyDescent="0.25">
      <c r="A1333" s="30">
        <v>256</v>
      </c>
      <c r="B1333" s="117" t="s">
        <v>103</v>
      </c>
      <c r="C1333" s="28">
        <v>51425</v>
      </c>
      <c r="D1333" s="29">
        <v>5115</v>
      </c>
      <c r="E1333" s="63">
        <f t="shared" ref="E1333:E1403" si="22">D1333/C1333</f>
        <v>9.9465240641711236E-2</v>
      </c>
      <c r="F1333" s="8" t="s">
        <v>20</v>
      </c>
      <c r="G1333" s="11" t="s">
        <v>20</v>
      </c>
      <c r="H1333" s="55" t="s">
        <v>20</v>
      </c>
    </row>
    <row r="1334" spans="1:8" ht="15" x14ac:dyDescent="0.25">
      <c r="A1334" s="30">
        <v>257</v>
      </c>
      <c r="B1334" s="117" t="s">
        <v>104</v>
      </c>
      <c r="C1334" s="28">
        <v>8000</v>
      </c>
      <c r="D1334" s="29">
        <v>3013.04</v>
      </c>
      <c r="E1334" s="63">
        <f t="shared" si="22"/>
        <v>0.37663000000000002</v>
      </c>
      <c r="F1334" s="8" t="s">
        <v>20</v>
      </c>
      <c r="G1334" s="11" t="s">
        <v>20</v>
      </c>
      <c r="H1334" s="55" t="s">
        <v>20</v>
      </c>
    </row>
    <row r="1335" spans="1:8" ht="15" x14ac:dyDescent="0.25">
      <c r="A1335" s="30">
        <v>259</v>
      </c>
      <c r="B1335" s="117" t="s">
        <v>105</v>
      </c>
      <c r="C1335" s="28">
        <v>96498</v>
      </c>
      <c r="D1335" s="29">
        <v>10591.94</v>
      </c>
      <c r="E1335" s="63">
        <f t="shared" si="22"/>
        <v>0.10976331115670791</v>
      </c>
      <c r="F1335" s="4" t="s">
        <v>20</v>
      </c>
      <c r="G1335" s="5" t="s">
        <v>20</v>
      </c>
      <c r="H1335" s="55" t="s">
        <v>20</v>
      </c>
    </row>
    <row r="1336" spans="1:8" ht="15" x14ac:dyDescent="0.25">
      <c r="A1336" s="30">
        <v>261</v>
      </c>
      <c r="B1336" s="117" t="s">
        <v>106</v>
      </c>
      <c r="C1336" s="28">
        <v>46216</v>
      </c>
      <c r="D1336" s="29">
        <v>40.659999999999997</v>
      </c>
      <c r="E1336" s="63">
        <f t="shared" si="22"/>
        <v>8.7978189371646178E-4</v>
      </c>
      <c r="F1336" s="4" t="s">
        <v>20</v>
      </c>
      <c r="G1336" s="5" t="s">
        <v>20</v>
      </c>
      <c r="H1336" s="55" t="s">
        <v>20</v>
      </c>
    </row>
    <row r="1337" spans="1:8" ht="15" x14ac:dyDescent="0.25">
      <c r="A1337" s="30">
        <v>262</v>
      </c>
      <c r="B1337" s="117" t="s">
        <v>107</v>
      </c>
      <c r="C1337" s="28">
        <v>85715</v>
      </c>
      <c r="D1337" s="29">
        <v>4246.97</v>
      </c>
      <c r="E1337" s="63">
        <f t="shared" si="22"/>
        <v>4.9547570436913026E-2</v>
      </c>
      <c r="F1337" s="4" t="s">
        <v>20</v>
      </c>
      <c r="G1337" s="5" t="s">
        <v>20</v>
      </c>
      <c r="H1337" s="55" t="s">
        <v>20</v>
      </c>
    </row>
    <row r="1338" spans="1:8" ht="15" x14ac:dyDescent="0.25">
      <c r="A1338" s="30">
        <v>263</v>
      </c>
      <c r="B1338" s="117" t="s">
        <v>108</v>
      </c>
      <c r="C1338" s="28">
        <v>69110</v>
      </c>
      <c r="D1338" s="29">
        <v>14936.03</v>
      </c>
      <c r="E1338" s="63">
        <f t="shared" si="22"/>
        <v>0.21611966430328464</v>
      </c>
      <c r="F1338" s="8" t="s">
        <v>20</v>
      </c>
      <c r="G1338" s="9" t="s">
        <v>20</v>
      </c>
      <c r="H1338" s="55" t="s">
        <v>20</v>
      </c>
    </row>
    <row r="1339" spans="1:8" ht="15" x14ac:dyDescent="0.25">
      <c r="A1339" s="30">
        <v>265</v>
      </c>
      <c r="B1339" s="117" t="s">
        <v>109</v>
      </c>
      <c r="C1339" s="28">
        <v>360640</v>
      </c>
      <c r="D1339" s="29">
        <v>16636.189999999999</v>
      </c>
      <c r="E1339" s="63">
        <f t="shared" si="22"/>
        <v>4.6129630656610465E-2</v>
      </c>
      <c r="F1339" s="8">
        <v>71687</v>
      </c>
      <c r="G1339" s="9">
        <v>1686.32</v>
      </c>
      <c r="H1339" s="55">
        <f>G1339/F1339</f>
        <v>2.3523372438517442E-2</v>
      </c>
    </row>
    <row r="1340" spans="1:8" ht="15" x14ac:dyDescent="0.25">
      <c r="A1340" s="30">
        <v>269</v>
      </c>
      <c r="B1340" s="117" t="s">
        <v>110</v>
      </c>
      <c r="C1340" s="28">
        <v>112534</v>
      </c>
      <c r="D1340" s="29">
        <v>23130.400000000001</v>
      </c>
      <c r="E1340" s="63">
        <f t="shared" si="22"/>
        <v>0.20554143636589831</v>
      </c>
      <c r="F1340" s="8" t="s">
        <v>20</v>
      </c>
      <c r="G1340" s="9" t="s">
        <v>20</v>
      </c>
      <c r="H1340" s="55" t="s">
        <v>20</v>
      </c>
    </row>
    <row r="1341" spans="1:8" ht="15" x14ac:dyDescent="0.25">
      <c r="A1341" s="30">
        <v>271</v>
      </c>
      <c r="B1341" s="117" t="s">
        <v>111</v>
      </c>
      <c r="C1341" s="28">
        <v>67916</v>
      </c>
      <c r="D1341" s="29">
        <v>10820.77</v>
      </c>
      <c r="E1341" s="63">
        <f t="shared" si="22"/>
        <v>0.15932578479297957</v>
      </c>
      <c r="F1341" s="12" t="s">
        <v>20</v>
      </c>
      <c r="G1341" s="13" t="s">
        <v>20</v>
      </c>
      <c r="H1341" s="55" t="s">
        <v>20</v>
      </c>
    </row>
    <row r="1342" spans="1:8" ht="15" x14ac:dyDescent="0.25">
      <c r="A1342" s="30">
        <v>272</v>
      </c>
      <c r="B1342" s="117" t="s">
        <v>112</v>
      </c>
      <c r="C1342" s="28">
        <v>50075</v>
      </c>
      <c r="D1342" s="29">
        <v>813.01</v>
      </c>
      <c r="E1342" s="63">
        <f t="shared" si="22"/>
        <v>1.6235846230654018E-2</v>
      </c>
      <c r="F1342" s="8" t="s">
        <v>20</v>
      </c>
      <c r="G1342" s="9" t="s">
        <v>20</v>
      </c>
      <c r="H1342" s="55" t="s">
        <v>20</v>
      </c>
    </row>
    <row r="1343" spans="1:8" ht="15" x14ac:dyDescent="0.25">
      <c r="A1343" s="30">
        <v>273</v>
      </c>
      <c r="B1343" s="117" t="s">
        <v>113</v>
      </c>
      <c r="C1343" s="28">
        <v>188382</v>
      </c>
      <c r="D1343" s="29">
        <v>81252.960000000006</v>
      </c>
      <c r="E1343" s="63">
        <f t="shared" si="22"/>
        <v>0.43132018982705356</v>
      </c>
      <c r="F1343" s="12" t="s">
        <v>20</v>
      </c>
      <c r="G1343" s="13" t="s">
        <v>20</v>
      </c>
      <c r="H1343" s="55" t="s">
        <v>20</v>
      </c>
    </row>
    <row r="1344" spans="1:8" ht="15" x14ac:dyDescent="0.25">
      <c r="A1344" s="30">
        <v>274</v>
      </c>
      <c r="B1344" s="117" t="s">
        <v>114</v>
      </c>
      <c r="C1344" s="28">
        <v>21425</v>
      </c>
      <c r="D1344" s="29">
        <v>11505.99</v>
      </c>
      <c r="E1344" s="63">
        <f t="shared" si="22"/>
        <v>0.53703570595099182</v>
      </c>
      <c r="F1344" s="8" t="s">
        <v>20</v>
      </c>
      <c r="G1344" s="9" t="s">
        <v>20</v>
      </c>
      <c r="H1344" s="55" t="s">
        <v>20</v>
      </c>
    </row>
    <row r="1345" spans="1:8" ht="15" x14ac:dyDescent="0.25">
      <c r="A1345" s="30">
        <v>275</v>
      </c>
      <c r="B1345" s="117" t="s">
        <v>115</v>
      </c>
      <c r="C1345" s="28">
        <v>666410</v>
      </c>
      <c r="D1345" s="29">
        <v>267610.62</v>
      </c>
      <c r="E1345" s="63">
        <f t="shared" si="22"/>
        <v>0.40157053465584247</v>
      </c>
      <c r="F1345" s="12" t="s">
        <v>20</v>
      </c>
      <c r="G1345" s="13" t="s">
        <v>20</v>
      </c>
      <c r="H1345" s="55" t="s">
        <v>20</v>
      </c>
    </row>
    <row r="1346" spans="1:8" ht="15" x14ac:dyDescent="0.25">
      <c r="A1346" s="30">
        <v>278</v>
      </c>
      <c r="B1346" s="117" t="s">
        <v>116</v>
      </c>
      <c r="C1346" s="28">
        <v>3325</v>
      </c>
      <c r="D1346" s="29">
        <v>0</v>
      </c>
      <c r="E1346" s="63">
        <f t="shared" si="22"/>
        <v>0</v>
      </c>
      <c r="F1346" s="8" t="s">
        <v>20</v>
      </c>
      <c r="G1346" s="9" t="s">
        <v>20</v>
      </c>
      <c r="H1346" s="55" t="s">
        <v>20</v>
      </c>
    </row>
    <row r="1347" spans="1:8" ht="15" x14ac:dyDescent="0.25">
      <c r="A1347" s="155">
        <v>279</v>
      </c>
      <c r="B1347" s="153" t="s">
        <v>117</v>
      </c>
      <c r="C1347" s="150">
        <v>39760</v>
      </c>
      <c r="D1347" s="151">
        <v>2357.09</v>
      </c>
      <c r="E1347" s="63">
        <f t="shared" si="22"/>
        <v>5.9282947686116701E-2</v>
      </c>
      <c r="F1347" s="103" t="s">
        <v>20</v>
      </c>
      <c r="G1347" s="104" t="s">
        <v>20</v>
      </c>
      <c r="H1347" s="107" t="s">
        <v>20</v>
      </c>
    </row>
    <row r="1348" spans="1:8" ht="15" x14ac:dyDescent="0.25">
      <c r="A1348" s="154">
        <v>280</v>
      </c>
      <c r="B1348" s="153" t="s">
        <v>118</v>
      </c>
      <c r="C1348" s="150">
        <v>381259</v>
      </c>
      <c r="D1348" s="151">
        <v>85538.37</v>
      </c>
      <c r="E1348" s="63">
        <f t="shared" si="22"/>
        <v>0.22435764139338349</v>
      </c>
      <c r="F1348" s="103">
        <v>8667</v>
      </c>
      <c r="G1348" s="104">
        <v>0</v>
      </c>
      <c r="H1348" s="107">
        <f>G1348/F1348</f>
        <v>0</v>
      </c>
    </row>
    <row r="1349" spans="1:8" ht="15" x14ac:dyDescent="0.25">
      <c r="A1349" s="155">
        <v>291</v>
      </c>
      <c r="B1349" s="153" t="s">
        <v>173</v>
      </c>
      <c r="C1349" s="150">
        <v>111290</v>
      </c>
      <c r="D1349" s="151">
        <v>82256.78</v>
      </c>
      <c r="E1349" s="63">
        <f t="shared" si="22"/>
        <v>0.73912103513343519</v>
      </c>
      <c r="F1349" s="103" t="s">
        <v>20</v>
      </c>
      <c r="G1349" s="104" t="s">
        <v>20</v>
      </c>
      <c r="H1349" s="107" t="s">
        <v>20</v>
      </c>
    </row>
    <row r="1350" spans="1:8" ht="15" x14ac:dyDescent="0.25">
      <c r="A1350" s="155">
        <v>292</v>
      </c>
      <c r="B1350" s="153" t="s">
        <v>174</v>
      </c>
      <c r="C1350" s="150">
        <v>26800</v>
      </c>
      <c r="D1350" s="151">
        <v>25672.19</v>
      </c>
      <c r="E1350" s="63">
        <f t="shared" si="22"/>
        <v>0.95791753731343277</v>
      </c>
      <c r="F1350" s="103" t="s">
        <v>20</v>
      </c>
      <c r="G1350" s="104" t="s">
        <v>20</v>
      </c>
      <c r="H1350" s="107" t="s">
        <v>20</v>
      </c>
    </row>
    <row r="1351" spans="1:8" ht="15" x14ac:dyDescent="0.25">
      <c r="A1351" s="155">
        <v>293</v>
      </c>
      <c r="B1351" s="153" t="s">
        <v>198</v>
      </c>
      <c r="C1351" s="150">
        <v>80825</v>
      </c>
      <c r="D1351" s="151">
        <v>54266.39</v>
      </c>
      <c r="E1351" s="63">
        <f t="shared" si="22"/>
        <v>0.67140600061862044</v>
      </c>
      <c r="F1351" s="103" t="s">
        <v>20</v>
      </c>
      <c r="G1351" s="104" t="s">
        <v>20</v>
      </c>
      <c r="H1351" s="107" t="s">
        <v>20</v>
      </c>
    </row>
    <row r="1352" spans="1:8" ht="15" x14ac:dyDescent="0.25">
      <c r="A1352" s="155">
        <v>294</v>
      </c>
      <c r="B1352" s="153" t="s">
        <v>175</v>
      </c>
      <c r="C1352" s="150">
        <v>2170</v>
      </c>
      <c r="D1352" s="151">
        <v>1603.56</v>
      </c>
      <c r="E1352" s="63">
        <f t="shared" si="22"/>
        <v>0.73896774193548387</v>
      </c>
      <c r="F1352" s="103" t="s">
        <v>20</v>
      </c>
      <c r="G1352" s="104" t="s">
        <v>20</v>
      </c>
      <c r="H1352" s="107" t="s">
        <v>20</v>
      </c>
    </row>
    <row r="1353" spans="1:8" ht="15" x14ac:dyDescent="0.25">
      <c r="A1353" s="155">
        <v>295</v>
      </c>
      <c r="B1353" s="153" t="s">
        <v>176</v>
      </c>
      <c r="C1353" s="150">
        <v>1092</v>
      </c>
      <c r="D1353" s="151">
        <v>661.92</v>
      </c>
      <c r="E1353" s="63">
        <f t="shared" si="22"/>
        <v>0.60615384615384615</v>
      </c>
      <c r="F1353" s="103" t="s">
        <v>20</v>
      </c>
      <c r="G1353" s="104" t="s">
        <v>20</v>
      </c>
      <c r="H1353" s="107" t="s">
        <v>20</v>
      </c>
    </row>
    <row r="1354" spans="1:8" ht="15" x14ac:dyDescent="0.25">
      <c r="A1354" s="155">
        <v>296</v>
      </c>
      <c r="B1354" s="153" t="s">
        <v>177</v>
      </c>
      <c r="C1354" s="150">
        <v>49592</v>
      </c>
      <c r="D1354" s="151">
        <v>1548.66</v>
      </c>
      <c r="E1354" s="63">
        <f t="shared" si="22"/>
        <v>3.1228020648491693E-2</v>
      </c>
      <c r="F1354" s="103" t="s">
        <v>20</v>
      </c>
      <c r="G1354" s="104" t="s">
        <v>20</v>
      </c>
      <c r="H1354" s="107" t="s">
        <v>20</v>
      </c>
    </row>
    <row r="1355" spans="1:8" ht="15" x14ac:dyDescent="0.25">
      <c r="A1355" s="155">
        <v>297</v>
      </c>
      <c r="B1355" s="153" t="s">
        <v>178</v>
      </c>
      <c r="C1355" s="150">
        <v>13177</v>
      </c>
      <c r="D1355" s="151">
        <v>976.49</v>
      </c>
      <c r="E1355" s="63">
        <f t="shared" si="22"/>
        <v>7.4105638612734309E-2</v>
      </c>
      <c r="F1355" s="103">
        <v>54860</v>
      </c>
      <c r="G1355" s="104">
        <v>0</v>
      </c>
      <c r="H1355" s="107">
        <f>G1355/F1355</f>
        <v>0</v>
      </c>
    </row>
    <row r="1356" spans="1:8" ht="15" x14ac:dyDescent="0.25">
      <c r="A1356" s="155">
        <v>298</v>
      </c>
      <c r="B1356" s="153" t="s">
        <v>179</v>
      </c>
      <c r="C1356" s="150">
        <v>5914</v>
      </c>
      <c r="D1356" s="151">
        <v>4100.28</v>
      </c>
      <c r="E1356" s="63">
        <f t="shared" si="22"/>
        <v>0.69331755157253971</v>
      </c>
      <c r="F1356" s="103" t="s">
        <v>20</v>
      </c>
      <c r="G1356" s="104" t="s">
        <v>20</v>
      </c>
      <c r="H1356" s="107" t="s">
        <v>20</v>
      </c>
    </row>
    <row r="1357" spans="1:8" ht="15.75" thickBot="1" x14ac:dyDescent="0.3">
      <c r="A1357" s="155">
        <v>299</v>
      </c>
      <c r="B1357" s="153" t="s">
        <v>118</v>
      </c>
      <c r="C1357" s="150">
        <v>3916</v>
      </c>
      <c r="D1357" s="151">
        <v>2432.67</v>
      </c>
      <c r="E1357" s="63">
        <f>D1357/C1357</f>
        <v>0.62121297242083762</v>
      </c>
      <c r="F1357" s="103" t="s">
        <v>20</v>
      </c>
      <c r="G1357" s="104" t="s">
        <v>20</v>
      </c>
      <c r="H1357" s="107" t="s">
        <v>20</v>
      </c>
    </row>
    <row r="1358" spans="1:8" ht="15.75" thickBot="1" x14ac:dyDescent="0.3">
      <c r="A1358" s="232" t="s">
        <v>9</v>
      </c>
      <c r="B1358" s="234"/>
      <c r="C1358" s="17">
        <f>SUM(C1359:C1379)</f>
        <v>5538994</v>
      </c>
      <c r="D1358" s="18">
        <f>SUM(D1359:D1379)</f>
        <v>1241809.03</v>
      </c>
      <c r="E1358" s="58">
        <f t="shared" si="22"/>
        <v>0.22419396554681228</v>
      </c>
      <c r="F1358" s="17">
        <f>SUM(F1359:F1379)</f>
        <v>10051252</v>
      </c>
      <c r="G1358" s="18">
        <f>SUM(G1359:G1379)</f>
        <v>704953.72000000009</v>
      </c>
      <c r="H1358" s="53">
        <f>G1358/F1358</f>
        <v>7.0135911426755598E-2</v>
      </c>
    </row>
    <row r="1359" spans="1:8" ht="15" x14ac:dyDescent="0.25">
      <c r="A1359" s="90">
        <v>301</v>
      </c>
      <c r="B1359" s="75" t="s">
        <v>119</v>
      </c>
      <c r="C1359" s="31">
        <v>142260</v>
      </c>
      <c r="D1359" s="32">
        <v>0</v>
      </c>
      <c r="E1359" s="62">
        <f t="shared" si="22"/>
        <v>0</v>
      </c>
      <c r="F1359" s="6">
        <v>41966</v>
      </c>
      <c r="G1359" s="7">
        <v>41965.4</v>
      </c>
      <c r="H1359" s="54">
        <f>G1359/F1359</f>
        <v>0.99998570271171905</v>
      </c>
    </row>
    <row r="1360" spans="1:8" ht="15" x14ac:dyDescent="0.25">
      <c r="A1360" s="91">
        <v>302</v>
      </c>
      <c r="B1360" s="65" t="s">
        <v>199</v>
      </c>
      <c r="C1360" s="50">
        <v>47400</v>
      </c>
      <c r="D1360" s="162">
        <v>21000</v>
      </c>
      <c r="E1360" s="63">
        <f t="shared" si="22"/>
        <v>0.44303797468354428</v>
      </c>
      <c r="F1360" s="26" t="s">
        <v>20</v>
      </c>
      <c r="G1360" s="27" t="s">
        <v>20</v>
      </c>
      <c r="H1360" s="56" t="s">
        <v>20</v>
      </c>
    </row>
    <row r="1361" spans="1:8" ht="15" x14ac:dyDescent="0.25">
      <c r="A1361" s="30">
        <v>303</v>
      </c>
      <c r="B1361" s="66" t="s">
        <v>120</v>
      </c>
      <c r="C1361" s="33">
        <v>13450</v>
      </c>
      <c r="D1361" s="34">
        <v>0</v>
      </c>
      <c r="E1361" s="63">
        <f t="shared" si="22"/>
        <v>0</v>
      </c>
      <c r="F1361" s="12" t="s">
        <v>20</v>
      </c>
      <c r="G1361" s="13" t="s">
        <v>20</v>
      </c>
      <c r="H1361" s="55" t="s">
        <v>20</v>
      </c>
    </row>
    <row r="1362" spans="1:8" ht="15" x14ac:dyDescent="0.25">
      <c r="A1362" s="30">
        <v>304</v>
      </c>
      <c r="B1362" s="66" t="s">
        <v>164</v>
      </c>
      <c r="C1362" s="33">
        <v>99252</v>
      </c>
      <c r="D1362" s="34">
        <v>69251.41</v>
      </c>
      <c r="E1362" s="63">
        <f t="shared" si="22"/>
        <v>0.69773314391649544</v>
      </c>
      <c r="F1362" s="12" t="s">
        <v>20</v>
      </c>
      <c r="G1362" s="13" t="s">
        <v>20</v>
      </c>
      <c r="H1362" s="55" t="s">
        <v>20</v>
      </c>
    </row>
    <row r="1363" spans="1:8" ht="15" x14ac:dyDescent="0.25">
      <c r="A1363" s="30">
        <v>305</v>
      </c>
      <c r="B1363" s="66" t="s">
        <v>121</v>
      </c>
      <c r="C1363" s="33">
        <v>10000</v>
      </c>
      <c r="D1363" s="34">
        <v>9630</v>
      </c>
      <c r="E1363" s="63">
        <f t="shared" si="22"/>
        <v>0.96299999999999997</v>
      </c>
      <c r="F1363" s="12">
        <v>255000</v>
      </c>
      <c r="G1363" s="13">
        <v>0</v>
      </c>
      <c r="H1363" s="55">
        <f>G1363/F1363</f>
        <v>0</v>
      </c>
    </row>
    <row r="1364" spans="1:8" ht="15" x14ac:dyDescent="0.25">
      <c r="A1364" s="30">
        <v>308</v>
      </c>
      <c r="B1364" s="66" t="s">
        <v>144</v>
      </c>
      <c r="C1364" s="33">
        <v>9500</v>
      </c>
      <c r="D1364" s="34">
        <v>0</v>
      </c>
      <c r="E1364" s="63">
        <f t="shared" si="22"/>
        <v>0</v>
      </c>
      <c r="F1364" s="12" t="s">
        <v>20</v>
      </c>
      <c r="G1364" s="13" t="s">
        <v>20</v>
      </c>
      <c r="H1364" s="55" t="s">
        <v>20</v>
      </c>
    </row>
    <row r="1365" spans="1:8" ht="15" x14ac:dyDescent="0.25">
      <c r="A1365" s="30">
        <v>309</v>
      </c>
      <c r="B1365" s="67" t="s">
        <v>145</v>
      </c>
      <c r="C1365" s="33">
        <v>6317</v>
      </c>
      <c r="D1365" s="35">
        <v>0</v>
      </c>
      <c r="E1365" s="63">
        <f t="shared" si="22"/>
        <v>0</v>
      </c>
      <c r="F1365" s="8">
        <v>900000</v>
      </c>
      <c r="G1365" s="9">
        <v>0</v>
      </c>
      <c r="H1365" s="55">
        <f>G1366/F1366</f>
        <v>0</v>
      </c>
    </row>
    <row r="1366" spans="1:8" ht="15" x14ac:dyDescent="0.25">
      <c r="A1366" s="30">
        <v>314</v>
      </c>
      <c r="B1366" s="66" t="s">
        <v>122</v>
      </c>
      <c r="C1366" s="33">
        <v>1423535</v>
      </c>
      <c r="D1366" s="34">
        <v>485470.3</v>
      </c>
      <c r="E1366" s="63">
        <f t="shared" si="22"/>
        <v>0.34103151661181497</v>
      </c>
      <c r="F1366" s="8">
        <v>3165000</v>
      </c>
      <c r="G1366" s="9">
        <v>0</v>
      </c>
      <c r="H1366" s="55">
        <f>G1366/F1366</f>
        <v>0</v>
      </c>
    </row>
    <row r="1367" spans="1:8" ht="15" x14ac:dyDescent="0.25">
      <c r="A1367" s="92">
        <v>320</v>
      </c>
      <c r="B1367" s="67" t="s">
        <v>123</v>
      </c>
      <c r="C1367" s="33">
        <v>13033</v>
      </c>
      <c r="D1367" s="34">
        <v>5094.95</v>
      </c>
      <c r="E1367" s="63">
        <f t="shared" si="22"/>
        <v>0.39092687792526659</v>
      </c>
      <c r="F1367" s="1">
        <v>18721</v>
      </c>
      <c r="G1367" s="2">
        <v>412.42</v>
      </c>
      <c r="H1367" s="55">
        <f>G1367/F1367</f>
        <v>2.2029806100101492E-2</v>
      </c>
    </row>
    <row r="1368" spans="1:8" ht="15" x14ac:dyDescent="0.25">
      <c r="A1368" s="108">
        <v>332</v>
      </c>
      <c r="B1368" s="67" t="s">
        <v>165</v>
      </c>
      <c r="C1368" s="33">
        <v>9660</v>
      </c>
      <c r="D1368" s="34">
        <v>0</v>
      </c>
      <c r="E1368" s="63">
        <f t="shared" si="22"/>
        <v>0</v>
      </c>
      <c r="F1368" s="1" t="s">
        <v>20</v>
      </c>
      <c r="G1368" s="2" t="s">
        <v>20</v>
      </c>
      <c r="H1368" s="55" t="s">
        <v>20</v>
      </c>
    </row>
    <row r="1369" spans="1:8" ht="15" x14ac:dyDescent="0.25">
      <c r="A1369" s="92">
        <v>340</v>
      </c>
      <c r="B1369" s="67" t="s">
        <v>124</v>
      </c>
      <c r="C1369" s="33">
        <v>76464</v>
      </c>
      <c r="D1369" s="34">
        <v>3140.95</v>
      </c>
      <c r="E1369" s="63">
        <f t="shared" si="22"/>
        <v>4.1077500523121993E-2</v>
      </c>
      <c r="F1369" s="1" t="s">
        <v>20</v>
      </c>
      <c r="G1369" s="2" t="s">
        <v>20</v>
      </c>
      <c r="H1369" s="55" t="s">
        <v>20</v>
      </c>
    </row>
    <row r="1370" spans="1:8" ht="15" x14ac:dyDescent="0.25">
      <c r="A1370" s="92">
        <v>350</v>
      </c>
      <c r="B1370" s="67" t="s">
        <v>125</v>
      </c>
      <c r="C1370" s="33">
        <v>604881</v>
      </c>
      <c r="D1370" s="34">
        <v>48393.81</v>
      </c>
      <c r="E1370" s="63">
        <f t="shared" si="22"/>
        <v>8.0005505215075365E-2</v>
      </c>
      <c r="F1370" s="8">
        <v>289706</v>
      </c>
      <c r="G1370" s="9">
        <v>24705.23</v>
      </c>
      <c r="H1370" s="55">
        <f t="shared" ref="H1370:H1385" si="23">G1370/F1370</f>
        <v>8.5276901410395359E-2</v>
      </c>
    </row>
    <row r="1371" spans="1:8" ht="15" x14ac:dyDescent="0.25">
      <c r="A1371" s="92">
        <v>370</v>
      </c>
      <c r="B1371" s="67" t="s">
        <v>126</v>
      </c>
      <c r="C1371" s="33">
        <v>361887</v>
      </c>
      <c r="D1371" s="34">
        <v>115290.72</v>
      </c>
      <c r="E1371" s="63">
        <f t="shared" si="22"/>
        <v>0.31858209883195582</v>
      </c>
      <c r="F1371" s="8">
        <v>2227175</v>
      </c>
      <c r="G1371" s="9">
        <v>0</v>
      </c>
      <c r="H1371" s="55">
        <f t="shared" si="23"/>
        <v>0</v>
      </c>
    </row>
    <row r="1372" spans="1:8" ht="15" x14ac:dyDescent="0.25">
      <c r="A1372" s="154">
        <v>380</v>
      </c>
      <c r="B1372" s="157" t="s">
        <v>127</v>
      </c>
      <c r="C1372" s="158">
        <v>2428321</v>
      </c>
      <c r="D1372" s="159">
        <v>299717.07</v>
      </c>
      <c r="E1372" s="63">
        <f t="shared" si="22"/>
        <v>0.12342563853790335</v>
      </c>
      <c r="F1372" s="103">
        <v>3101308</v>
      </c>
      <c r="G1372" s="104">
        <v>592593.62</v>
      </c>
      <c r="H1372" s="55">
        <f t="shared" si="23"/>
        <v>0.19107860941254465</v>
      </c>
    </row>
    <row r="1373" spans="1:8" ht="15" x14ac:dyDescent="0.25">
      <c r="A1373" s="155">
        <v>391</v>
      </c>
      <c r="B1373" s="157" t="s">
        <v>189</v>
      </c>
      <c r="C1373" s="158">
        <v>4815</v>
      </c>
      <c r="D1373" s="159">
        <v>4815</v>
      </c>
      <c r="E1373" s="63">
        <f t="shared" si="22"/>
        <v>1</v>
      </c>
      <c r="F1373" s="103" t="s">
        <v>20</v>
      </c>
      <c r="G1373" s="104" t="s">
        <v>20</v>
      </c>
      <c r="H1373" s="107" t="s">
        <v>20</v>
      </c>
    </row>
    <row r="1374" spans="1:8" ht="15" x14ac:dyDescent="0.25">
      <c r="A1374" s="155">
        <v>392</v>
      </c>
      <c r="B1374" s="157" t="s">
        <v>200</v>
      </c>
      <c r="C1374" s="158">
        <v>56322</v>
      </c>
      <c r="D1374" s="159">
        <v>0</v>
      </c>
      <c r="E1374" s="63">
        <f t="shared" si="22"/>
        <v>0</v>
      </c>
      <c r="F1374" s="103" t="s">
        <v>20</v>
      </c>
      <c r="G1374" s="104" t="s">
        <v>20</v>
      </c>
      <c r="H1374" s="107" t="s">
        <v>20</v>
      </c>
    </row>
    <row r="1375" spans="1:8" ht="15" x14ac:dyDescent="0.25">
      <c r="A1375" s="155">
        <v>393</v>
      </c>
      <c r="B1375" s="157" t="s">
        <v>123</v>
      </c>
      <c r="C1375" s="158">
        <v>159</v>
      </c>
      <c r="D1375" s="159">
        <v>158.30000000000001</v>
      </c>
      <c r="E1375" s="63">
        <f t="shared" si="22"/>
        <v>0.99559748427672967</v>
      </c>
      <c r="F1375" s="103" t="s">
        <v>20</v>
      </c>
      <c r="G1375" s="104" t="s">
        <v>20</v>
      </c>
      <c r="H1375" s="107" t="s">
        <v>20</v>
      </c>
    </row>
    <row r="1376" spans="1:8" ht="15" x14ac:dyDescent="0.25">
      <c r="A1376" s="155">
        <v>395</v>
      </c>
      <c r="B1376" s="157" t="s">
        <v>124</v>
      </c>
      <c r="C1376" s="158">
        <v>458</v>
      </c>
      <c r="D1376" s="159">
        <v>0</v>
      </c>
      <c r="E1376" s="63">
        <f t="shared" si="22"/>
        <v>0</v>
      </c>
      <c r="F1376" s="103" t="s">
        <v>20</v>
      </c>
      <c r="G1376" s="104" t="s">
        <v>20</v>
      </c>
      <c r="H1376" s="107" t="s">
        <v>20</v>
      </c>
    </row>
    <row r="1377" spans="1:8" ht="15" x14ac:dyDescent="0.25">
      <c r="A1377" s="155">
        <v>396</v>
      </c>
      <c r="B1377" s="157" t="s">
        <v>125</v>
      </c>
      <c r="C1377" s="158">
        <v>78573</v>
      </c>
      <c r="D1377" s="159">
        <v>55117.79</v>
      </c>
      <c r="E1377" s="63">
        <f t="shared" si="22"/>
        <v>0.70148511575223038</v>
      </c>
      <c r="F1377" s="103" t="s">
        <v>20</v>
      </c>
      <c r="G1377" s="104" t="s">
        <v>20</v>
      </c>
      <c r="H1377" s="107" t="s">
        <v>20</v>
      </c>
    </row>
    <row r="1378" spans="1:8" ht="15" x14ac:dyDescent="0.25">
      <c r="A1378" s="155">
        <v>398</v>
      </c>
      <c r="B1378" s="157" t="s">
        <v>180</v>
      </c>
      <c r="C1378" s="158">
        <v>96930</v>
      </c>
      <c r="D1378" s="159">
        <v>96476.21</v>
      </c>
      <c r="E1378" s="63">
        <f t="shared" si="22"/>
        <v>0.99531837408439083</v>
      </c>
      <c r="F1378" s="103">
        <v>45278</v>
      </c>
      <c r="G1378" s="104">
        <v>45277.05</v>
      </c>
      <c r="H1378" s="107">
        <f>G1378/F1378</f>
        <v>0.99997901850788473</v>
      </c>
    </row>
    <row r="1379" spans="1:8" ht="26.25" thickBot="1" x14ac:dyDescent="0.3">
      <c r="A1379" s="156">
        <v>399</v>
      </c>
      <c r="B1379" s="145" t="s">
        <v>181</v>
      </c>
      <c r="C1379" s="42">
        <v>55777</v>
      </c>
      <c r="D1379" s="140">
        <v>28252.52</v>
      </c>
      <c r="E1379" s="63">
        <f t="shared" si="22"/>
        <v>0.5065263459849042</v>
      </c>
      <c r="F1379" s="70">
        <v>7098</v>
      </c>
      <c r="G1379" s="71">
        <v>0</v>
      </c>
      <c r="H1379" s="57">
        <f t="shared" si="23"/>
        <v>0</v>
      </c>
    </row>
    <row r="1380" spans="1:8" ht="15.75" thickBot="1" x14ac:dyDescent="0.3">
      <c r="A1380" s="235" t="s">
        <v>10</v>
      </c>
      <c r="B1380" s="236"/>
      <c r="C1380" s="36">
        <v>0</v>
      </c>
      <c r="D1380" s="37">
        <v>0</v>
      </c>
      <c r="E1380" s="58" t="s">
        <v>20</v>
      </c>
      <c r="F1380" s="36">
        <f>SUM(F1381:F1384)</f>
        <v>21703315</v>
      </c>
      <c r="G1380" s="37">
        <f>SUM(G1381:G1384)</f>
        <v>169814.92</v>
      </c>
      <c r="H1380" s="53">
        <f t="shared" si="23"/>
        <v>7.8243770594492133E-3</v>
      </c>
    </row>
    <row r="1381" spans="1:8" ht="15" x14ac:dyDescent="0.25">
      <c r="A1381" s="90">
        <v>502</v>
      </c>
      <c r="B1381" s="133" t="s">
        <v>203</v>
      </c>
      <c r="C1381" s="31" t="s">
        <v>20</v>
      </c>
      <c r="D1381" s="144" t="s">
        <v>20</v>
      </c>
      <c r="E1381" s="62" t="s">
        <v>20</v>
      </c>
      <c r="F1381" s="135">
        <v>130714</v>
      </c>
      <c r="G1381" s="136">
        <v>0</v>
      </c>
      <c r="H1381" s="54">
        <f t="shared" si="23"/>
        <v>0</v>
      </c>
    </row>
    <row r="1382" spans="1:8" ht="15" x14ac:dyDescent="0.25">
      <c r="A1382" s="30">
        <v>503</v>
      </c>
      <c r="B1382" s="67" t="s">
        <v>128</v>
      </c>
      <c r="C1382" s="33" t="s">
        <v>20</v>
      </c>
      <c r="D1382" s="35" t="s">
        <v>20</v>
      </c>
      <c r="E1382" s="63" t="s">
        <v>20</v>
      </c>
      <c r="F1382" s="48">
        <v>20000000</v>
      </c>
      <c r="G1382" s="49">
        <v>0</v>
      </c>
      <c r="H1382" s="55">
        <f>G1382/F1382</f>
        <v>0</v>
      </c>
    </row>
    <row r="1383" spans="1:8" ht="15" x14ac:dyDescent="0.25">
      <c r="A1383" s="30">
        <v>511</v>
      </c>
      <c r="B1383" s="67" t="s">
        <v>129</v>
      </c>
      <c r="C1383" s="170" t="s">
        <v>20</v>
      </c>
      <c r="D1383" s="171" t="s">
        <v>20</v>
      </c>
      <c r="E1383" s="172" t="s">
        <v>20</v>
      </c>
      <c r="F1383" s="173">
        <v>1402786</v>
      </c>
      <c r="G1383" s="174">
        <v>0</v>
      </c>
      <c r="H1383" s="175">
        <f>G1383/F1383</f>
        <v>0</v>
      </c>
    </row>
    <row r="1384" spans="1:8" ht="15.75" thickBot="1" x14ac:dyDescent="0.3">
      <c r="A1384" s="137">
        <v>519</v>
      </c>
      <c r="B1384" s="145" t="s">
        <v>184</v>
      </c>
      <c r="C1384" s="42" t="s">
        <v>20</v>
      </c>
      <c r="D1384" s="43" t="s">
        <v>20</v>
      </c>
      <c r="E1384" s="64" t="s">
        <v>20</v>
      </c>
      <c r="F1384" s="44">
        <v>169815</v>
      </c>
      <c r="G1384" s="45">
        <v>169814.92</v>
      </c>
      <c r="H1384" s="57">
        <f t="shared" si="23"/>
        <v>0.99999952889909616</v>
      </c>
    </row>
    <row r="1385" spans="1:8" ht="15.75" thickBot="1" x14ac:dyDescent="0.3">
      <c r="A1385" s="237" t="s">
        <v>11</v>
      </c>
      <c r="B1385" s="238"/>
      <c r="C1385" s="123">
        <f>SUM(C1386:C1403)</f>
        <v>354210051</v>
      </c>
      <c r="D1385" s="124">
        <f>SUM(D1386:D1403)</f>
        <v>43010284.32</v>
      </c>
      <c r="E1385" s="125">
        <f t="shared" si="22"/>
        <v>0.12142592848106391</v>
      </c>
      <c r="F1385" s="131">
        <f>SUM(F1386:F1403)</f>
        <v>923413</v>
      </c>
      <c r="G1385" s="131">
        <f>SUM(G1386:G1403)</f>
        <v>308038.59999999998</v>
      </c>
      <c r="H1385" s="132">
        <f t="shared" si="23"/>
        <v>0.33358702985554672</v>
      </c>
    </row>
    <row r="1386" spans="1:8" ht="15" x14ac:dyDescent="0.25">
      <c r="A1386" s="90">
        <v>611</v>
      </c>
      <c r="B1386" s="133" t="s">
        <v>201</v>
      </c>
      <c r="C1386" s="134">
        <v>65000</v>
      </c>
      <c r="D1386" s="32">
        <v>30500</v>
      </c>
      <c r="E1386" s="62">
        <f>D1386/C1386</f>
        <v>0.46923076923076923</v>
      </c>
      <c r="F1386" s="135" t="s">
        <v>20</v>
      </c>
      <c r="G1386" s="136" t="s">
        <v>20</v>
      </c>
      <c r="H1386" s="54" t="s">
        <v>20</v>
      </c>
    </row>
    <row r="1387" spans="1:8" ht="15" x14ac:dyDescent="0.25">
      <c r="A1387" s="91">
        <v>612</v>
      </c>
      <c r="B1387" s="160" t="s">
        <v>182</v>
      </c>
      <c r="C1387" s="161">
        <v>640673</v>
      </c>
      <c r="D1387" s="162">
        <v>0</v>
      </c>
      <c r="E1387" s="63">
        <f t="shared" si="22"/>
        <v>0</v>
      </c>
      <c r="F1387" s="40" t="s">
        <v>20</v>
      </c>
      <c r="G1387" s="41" t="s">
        <v>20</v>
      </c>
      <c r="H1387" s="56" t="s">
        <v>20</v>
      </c>
    </row>
    <row r="1388" spans="1:8" ht="15" x14ac:dyDescent="0.25">
      <c r="A1388" s="91">
        <v>614</v>
      </c>
      <c r="B1388" s="160" t="s">
        <v>202</v>
      </c>
      <c r="C1388" s="161">
        <v>150000</v>
      </c>
      <c r="D1388" s="162">
        <v>56440</v>
      </c>
      <c r="E1388" s="63">
        <f t="shared" si="22"/>
        <v>0.37626666666666669</v>
      </c>
      <c r="F1388" s="40" t="s">
        <v>20</v>
      </c>
      <c r="G1388" s="41" t="s">
        <v>20</v>
      </c>
      <c r="H1388" s="56" t="s">
        <v>20</v>
      </c>
    </row>
    <row r="1389" spans="1:8" ht="15" x14ac:dyDescent="0.25">
      <c r="A1389" s="91">
        <v>622</v>
      </c>
      <c r="B1389" s="160" t="s">
        <v>190</v>
      </c>
      <c r="C1389" s="161">
        <v>660</v>
      </c>
      <c r="D1389" s="162">
        <v>659.19</v>
      </c>
      <c r="E1389" s="63">
        <f t="shared" si="22"/>
        <v>0.99877272727272737</v>
      </c>
      <c r="F1389" s="40" t="s">
        <v>20</v>
      </c>
      <c r="G1389" s="41" t="s">
        <v>20</v>
      </c>
      <c r="H1389" s="56" t="s">
        <v>20</v>
      </c>
    </row>
    <row r="1390" spans="1:8" ht="15" x14ac:dyDescent="0.25">
      <c r="A1390" s="91">
        <v>624</v>
      </c>
      <c r="B1390" s="160" t="s">
        <v>130</v>
      </c>
      <c r="C1390" s="161">
        <v>1534712</v>
      </c>
      <c r="D1390" s="162">
        <v>246487.59</v>
      </c>
      <c r="E1390" s="63">
        <f t="shared" si="22"/>
        <v>0.16060836821501362</v>
      </c>
      <c r="F1390" s="40">
        <v>544153</v>
      </c>
      <c r="G1390" s="41">
        <v>15065.6</v>
      </c>
      <c r="H1390" s="56">
        <f>G1390/F1390</f>
        <v>2.7686330866502622E-2</v>
      </c>
    </row>
    <row r="1391" spans="1:8" ht="15" x14ac:dyDescent="0.25">
      <c r="A1391" s="30">
        <v>631</v>
      </c>
      <c r="B1391" s="67" t="s">
        <v>131</v>
      </c>
      <c r="C1391" s="82">
        <v>2196164</v>
      </c>
      <c r="D1391" s="34">
        <v>0</v>
      </c>
      <c r="E1391" s="63">
        <f t="shared" si="22"/>
        <v>0</v>
      </c>
      <c r="F1391" s="46" t="s">
        <v>20</v>
      </c>
      <c r="G1391" s="47" t="s">
        <v>20</v>
      </c>
      <c r="H1391" s="55" t="s">
        <v>20</v>
      </c>
    </row>
    <row r="1392" spans="1:8" ht="15" x14ac:dyDescent="0.25">
      <c r="A1392" s="30">
        <v>633</v>
      </c>
      <c r="B1392" s="67" t="s">
        <v>132</v>
      </c>
      <c r="C1392" s="82">
        <v>24808</v>
      </c>
      <c r="D1392" s="34">
        <v>0</v>
      </c>
      <c r="E1392" s="63">
        <f t="shared" si="22"/>
        <v>0</v>
      </c>
      <c r="F1392" s="46" t="s">
        <v>20</v>
      </c>
      <c r="G1392" s="47" t="s">
        <v>20</v>
      </c>
      <c r="H1392" s="55" t="s">
        <v>20</v>
      </c>
    </row>
    <row r="1393" spans="1:8" ht="15" x14ac:dyDescent="0.25">
      <c r="A1393" s="30">
        <v>634</v>
      </c>
      <c r="B1393" s="67" t="s">
        <v>133</v>
      </c>
      <c r="C1393" s="82">
        <v>10000</v>
      </c>
      <c r="D1393" s="34">
        <v>0</v>
      </c>
      <c r="E1393" s="63">
        <f t="shared" si="22"/>
        <v>0</v>
      </c>
      <c r="F1393" s="46" t="s">
        <v>20</v>
      </c>
      <c r="G1393" s="47" t="s">
        <v>20</v>
      </c>
      <c r="H1393" s="55" t="s">
        <v>20</v>
      </c>
    </row>
    <row r="1394" spans="1:8" ht="15" x14ac:dyDescent="0.25">
      <c r="A1394" s="30">
        <v>635</v>
      </c>
      <c r="B1394" s="67" t="s">
        <v>155</v>
      </c>
      <c r="C1394" s="82">
        <v>258841300</v>
      </c>
      <c r="D1394" s="34">
        <v>19457291.510000002</v>
      </c>
      <c r="E1394" s="63">
        <f t="shared" si="22"/>
        <v>7.5170737861384562E-2</v>
      </c>
      <c r="F1394" s="46" t="s">
        <v>20</v>
      </c>
      <c r="G1394" s="47" t="s">
        <v>20</v>
      </c>
      <c r="H1394" s="55" t="s">
        <v>20</v>
      </c>
    </row>
    <row r="1395" spans="1:8" ht="15" x14ac:dyDescent="0.25">
      <c r="A1395" s="30">
        <v>637</v>
      </c>
      <c r="B1395" s="67" t="s">
        <v>134</v>
      </c>
      <c r="C1395" s="82">
        <v>17570776</v>
      </c>
      <c r="D1395" s="34">
        <v>1517197.8</v>
      </c>
      <c r="E1395" s="63">
        <f t="shared" si="22"/>
        <v>8.6347797046641542E-2</v>
      </c>
      <c r="F1395" s="46" t="s">
        <v>20</v>
      </c>
      <c r="G1395" s="47" t="s">
        <v>20</v>
      </c>
      <c r="H1395" s="55" t="s">
        <v>20</v>
      </c>
    </row>
    <row r="1396" spans="1:8" ht="15" x14ac:dyDescent="0.25">
      <c r="A1396" s="30">
        <v>639</v>
      </c>
      <c r="B1396" s="67" t="s">
        <v>135</v>
      </c>
      <c r="C1396" s="82">
        <v>1797500</v>
      </c>
      <c r="D1396" s="34">
        <v>1737500</v>
      </c>
      <c r="E1396" s="63">
        <f t="shared" si="22"/>
        <v>0.9666203059805285</v>
      </c>
      <c r="F1396" s="46" t="s">
        <v>20</v>
      </c>
      <c r="G1396" s="47" t="s">
        <v>20</v>
      </c>
      <c r="H1396" s="55" t="s">
        <v>20</v>
      </c>
    </row>
    <row r="1397" spans="1:8" ht="15" x14ac:dyDescent="0.25">
      <c r="A1397" s="30">
        <v>648</v>
      </c>
      <c r="B1397" s="66" t="s">
        <v>136</v>
      </c>
      <c r="C1397" s="82">
        <v>70421707</v>
      </c>
      <c r="D1397" s="34">
        <v>19372997.280000001</v>
      </c>
      <c r="E1397" s="63">
        <f t="shared" si="22"/>
        <v>0.27509979671466928</v>
      </c>
      <c r="F1397" s="46" t="s">
        <v>20</v>
      </c>
      <c r="G1397" s="47" t="s">
        <v>20</v>
      </c>
      <c r="H1397" s="55" t="s">
        <v>20</v>
      </c>
    </row>
    <row r="1398" spans="1:8" ht="15" x14ac:dyDescent="0.25">
      <c r="A1398" s="30">
        <v>662</v>
      </c>
      <c r="B1398" s="66" t="s">
        <v>137</v>
      </c>
      <c r="C1398" s="82">
        <v>378300</v>
      </c>
      <c r="D1398" s="34">
        <v>351260</v>
      </c>
      <c r="E1398" s="63">
        <f t="shared" si="22"/>
        <v>0.92852233676975948</v>
      </c>
      <c r="F1398" s="46" t="s">
        <v>20</v>
      </c>
      <c r="G1398" s="47" t="s">
        <v>20</v>
      </c>
      <c r="H1398" s="55" t="s">
        <v>20</v>
      </c>
    </row>
    <row r="1399" spans="1:8" ht="15" x14ac:dyDescent="0.25">
      <c r="A1399" s="30">
        <v>663</v>
      </c>
      <c r="B1399" s="66" t="s">
        <v>138</v>
      </c>
      <c r="C1399" s="82">
        <v>111917</v>
      </c>
      <c r="D1399" s="34">
        <v>33900</v>
      </c>
      <c r="E1399" s="63">
        <f t="shared" si="22"/>
        <v>0.30290304422027037</v>
      </c>
      <c r="F1399" s="46" t="s">
        <v>20</v>
      </c>
      <c r="G1399" s="47" t="s">
        <v>20</v>
      </c>
      <c r="H1399" s="55" t="s">
        <v>20</v>
      </c>
    </row>
    <row r="1400" spans="1:8" ht="15" x14ac:dyDescent="0.25">
      <c r="A1400" s="148">
        <v>664</v>
      </c>
      <c r="B1400" s="102" t="s">
        <v>139</v>
      </c>
      <c r="C1400" s="163">
        <v>166000</v>
      </c>
      <c r="D1400" s="159">
        <v>30644.799999999999</v>
      </c>
      <c r="E1400" s="63">
        <f t="shared" si="22"/>
        <v>0.18460722891566264</v>
      </c>
      <c r="F1400" s="164" t="s">
        <v>20</v>
      </c>
      <c r="G1400" s="165" t="s">
        <v>20</v>
      </c>
      <c r="H1400" s="166" t="s">
        <v>20</v>
      </c>
    </row>
    <row r="1401" spans="1:8" ht="15" x14ac:dyDescent="0.25">
      <c r="A1401" s="148">
        <v>693</v>
      </c>
      <c r="B1401" s="102" t="s">
        <v>183</v>
      </c>
      <c r="C1401" s="163">
        <v>295751</v>
      </c>
      <c r="D1401" s="159">
        <v>174906.15</v>
      </c>
      <c r="E1401" s="63">
        <f t="shared" si="22"/>
        <v>0.5913966478557976</v>
      </c>
      <c r="F1401" s="164">
        <v>328075</v>
      </c>
      <c r="G1401" s="165">
        <v>292973</v>
      </c>
      <c r="H1401" s="166">
        <f>G1401/F1401</f>
        <v>0.89300617236912294</v>
      </c>
    </row>
    <row r="1402" spans="1:8" ht="15" x14ac:dyDescent="0.25">
      <c r="A1402" s="148">
        <v>694</v>
      </c>
      <c r="B1402" s="102" t="s">
        <v>191</v>
      </c>
      <c r="C1402" s="163">
        <v>500</v>
      </c>
      <c r="D1402" s="159">
        <v>500</v>
      </c>
      <c r="E1402" s="63">
        <f t="shared" si="22"/>
        <v>1</v>
      </c>
      <c r="F1402" s="164" t="s">
        <v>20</v>
      </c>
      <c r="G1402" s="165" t="s">
        <v>20</v>
      </c>
      <c r="H1402" s="166" t="s">
        <v>20</v>
      </c>
    </row>
    <row r="1403" spans="1:8" ht="15.75" thickBot="1" x14ac:dyDescent="0.3">
      <c r="A1403" s="137">
        <v>697</v>
      </c>
      <c r="B1403" s="138" t="s">
        <v>192</v>
      </c>
      <c r="C1403" s="139">
        <v>4283</v>
      </c>
      <c r="D1403" s="140">
        <v>0</v>
      </c>
      <c r="E1403" s="64">
        <f t="shared" si="22"/>
        <v>0</v>
      </c>
      <c r="F1403" s="176">
        <v>51185</v>
      </c>
      <c r="G1403" s="178">
        <v>0</v>
      </c>
      <c r="H1403" s="143">
        <f>G1403/F1403</f>
        <v>0</v>
      </c>
    </row>
    <row r="1404" spans="1:8" ht="15.75" thickBot="1" x14ac:dyDescent="0.3">
      <c r="A1404" s="226" t="s">
        <v>12</v>
      </c>
      <c r="B1404" s="227"/>
      <c r="C1404" s="36">
        <f>SUM(C1407:C1410)</f>
        <v>0</v>
      </c>
      <c r="D1404" s="37">
        <f>SUM(D1407:D1410)</f>
        <v>0</v>
      </c>
      <c r="E1404" s="58">
        <v>0</v>
      </c>
      <c r="F1404" s="36">
        <f>SUM(F1405:F1410)</f>
        <v>89482314</v>
      </c>
      <c r="G1404" s="37">
        <f>SUM(G1405:G1410)</f>
        <v>46930345.799999997</v>
      </c>
      <c r="H1404" s="53">
        <f t="shared" ref="H1404:H1410" si="24">G1404/F1404</f>
        <v>0.52446504456735432</v>
      </c>
    </row>
    <row r="1405" spans="1:8" ht="15" x14ac:dyDescent="0.25">
      <c r="A1405" s="93">
        <v>702</v>
      </c>
      <c r="B1405" s="76" t="s">
        <v>147</v>
      </c>
      <c r="C1405" s="38" t="s">
        <v>20</v>
      </c>
      <c r="D1405" s="39" t="s">
        <v>20</v>
      </c>
      <c r="E1405" s="85" t="s">
        <v>20</v>
      </c>
      <c r="F1405" s="38">
        <v>675000</v>
      </c>
      <c r="G1405" s="39">
        <v>275000</v>
      </c>
      <c r="H1405" s="54">
        <f t="shared" si="24"/>
        <v>0.40740740740740738</v>
      </c>
    </row>
    <row r="1406" spans="1:8" ht="15" x14ac:dyDescent="0.25">
      <c r="A1406" s="109">
        <v>713</v>
      </c>
      <c r="B1406" s="110" t="s">
        <v>166</v>
      </c>
      <c r="C1406" s="111" t="s">
        <v>20</v>
      </c>
      <c r="D1406" s="112" t="s">
        <v>20</v>
      </c>
      <c r="E1406" s="113" t="s">
        <v>20</v>
      </c>
      <c r="F1406" s="111">
        <v>3030851</v>
      </c>
      <c r="G1406" s="112">
        <v>0</v>
      </c>
      <c r="H1406" s="56">
        <f t="shared" si="24"/>
        <v>0</v>
      </c>
    </row>
    <row r="1407" spans="1:8" ht="15" x14ac:dyDescent="0.25">
      <c r="A1407" s="94">
        <v>716</v>
      </c>
      <c r="B1407" s="78" t="s">
        <v>140</v>
      </c>
      <c r="C1407" s="50" t="s">
        <v>20</v>
      </c>
      <c r="D1407" s="51" t="s">
        <v>20</v>
      </c>
      <c r="E1407" s="86" t="s">
        <v>20</v>
      </c>
      <c r="F1407" s="40">
        <v>14438471</v>
      </c>
      <c r="G1407" s="41">
        <v>10173471</v>
      </c>
      <c r="H1407" s="56">
        <f t="shared" si="24"/>
        <v>0.70460861125807572</v>
      </c>
    </row>
    <row r="1408" spans="1:8" ht="15" x14ac:dyDescent="0.25">
      <c r="A1408" s="95">
        <v>718</v>
      </c>
      <c r="B1408" s="79" t="s">
        <v>136</v>
      </c>
      <c r="C1408" s="33" t="s">
        <v>20</v>
      </c>
      <c r="D1408" s="35" t="s">
        <v>20</v>
      </c>
      <c r="E1408" s="83" t="s">
        <v>20</v>
      </c>
      <c r="F1408" s="48">
        <v>18112000</v>
      </c>
      <c r="G1408" s="49">
        <v>0</v>
      </c>
      <c r="H1408" s="55">
        <f t="shared" si="24"/>
        <v>0</v>
      </c>
    </row>
    <row r="1409" spans="1:8" ht="15" x14ac:dyDescent="0.25">
      <c r="A1409" s="183">
        <v>721</v>
      </c>
      <c r="B1409" s="185" t="s">
        <v>141</v>
      </c>
      <c r="C1409" s="158" t="s">
        <v>20</v>
      </c>
      <c r="D1409" s="186" t="s">
        <v>20</v>
      </c>
      <c r="E1409" s="187" t="s">
        <v>20</v>
      </c>
      <c r="F1409" s="188">
        <v>53215992</v>
      </c>
      <c r="G1409" s="189">
        <v>36471874.799999997</v>
      </c>
      <c r="H1409" s="107">
        <v>0.68535553748579936</v>
      </c>
    </row>
    <row r="1410" spans="1:8" ht="15.75" thickBot="1" x14ac:dyDescent="0.3">
      <c r="A1410" s="96">
        <v>791</v>
      </c>
      <c r="B1410" s="80" t="s">
        <v>193</v>
      </c>
      <c r="C1410" s="42" t="s">
        <v>20</v>
      </c>
      <c r="D1410" s="43" t="s">
        <v>20</v>
      </c>
      <c r="E1410" s="84" t="s">
        <v>20</v>
      </c>
      <c r="F1410" s="44">
        <v>10000</v>
      </c>
      <c r="G1410" s="45">
        <v>10000</v>
      </c>
      <c r="H1410" s="57">
        <f t="shared" si="24"/>
        <v>1</v>
      </c>
    </row>
    <row r="1411" spans="1:8" x14ac:dyDescent="0.2">
      <c r="A1411" s="97"/>
      <c r="B1411" s="88" t="s">
        <v>153</v>
      </c>
      <c r="C1411" s="228" t="s">
        <v>150</v>
      </c>
      <c r="D1411" s="228"/>
      <c r="E1411" s="228"/>
      <c r="F1411" s="228"/>
      <c r="G1411" s="228"/>
      <c r="H1411" s="228"/>
    </row>
    <row r="1412" spans="1:8" x14ac:dyDescent="0.2">
      <c r="A1412" s="229" t="s">
        <v>154</v>
      </c>
      <c r="B1412" s="229"/>
      <c r="C1412" s="229"/>
      <c r="D1412" s="229"/>
      <c r="E1412" s="229"/>
      <c r="F1412" s="229"/>
      <c r="G1412" s="229"/>
      <c r="H1412" s="229"/>
    </row>
    <row r="1413" spans="1:8" x14ac:dyDescent="0.2">
      <c r="A1413" s="229"/>
      <c r="B1413" s="229"/>
      <c r="C1413" s="229"/>
      <c r="D1413" s="229"/>
      <c r="E1413" s="229"/>
      <c r="F1413" s="229"/>
      <c r="G1413" s="229"/>
      <c r="H1413" s="229"/>
    </row>
    <row r="1414" spans="1:8" x14ac:dyDescent="0.2">
      <c r="A1414" s="229"/>
      <c r="B1414" s="229"/>
      <c r="C1414" s="229"/>
      <c r="D1414" s="229"/>
      <c r="E1414" s="229"/>
      <c r="F1414" s="229"/>
      <c r="G1414" s="229"/>
      <c r="H1414" s="229"/>
    </row>
    <row r="1415" spans="1:8" x14ac:dyDescent="0.2">
      <c r="A1415" s="229"/>
      <c r="B1415" s="229"/>
      <c r="C1415" s="229"/>
      <c r="D1415" s="229"/>
      <c r="E1415" s="229"/>
      <c r="F1415" s="229"/>
      <c r="G1415" s="229"/>
      <c r="H1415" s="229"/>
    </row>
    <row r="1416" spans="1:8" ht="15" x14ac:dyDescent="0.25">
      <c r="A1416" s="223" t="s">
        <v>1</v>
      </c>
      <c r="B1416" s="223"/>
      <c r="C1416" s="223"/>
      <c r="D1416" s="223"/>
      <c r="E1416" s="223"/>
      <c r="F1416" s="223"/>
      <c r="G1416" s="223"/>
      <c r="H1416" s="223"/>
    </row>
    <row r="1417" spans="1:8" ht="15" x14ac:dyDescent="0.25">
      <c r="A1417" s="223" t="s">
        <v>2</v>
      </c>
      <c r="B1417" s="223"/>
      <c r="C1417" s="223"/>
      <c r="D1417" s="223"/>
      <c r="E1417" s="223"/>
      <c r="F1417" s="223"/>
      <c r="G1417" s="223"/>
      <c r="H1417" s="223"/>
    </row>
    <row r="1418" spans="1:8" ht="15" x14ac:dyDescent="0.2">
      <c r="A1418" s="224" t="s">
        <v>204</v>
      </c>
      <c r="B1418" s="224"/>
      <c r="C1418" s="224"/>
      <c r="D1418" s="224"/>
      <c r="E1418" s="224"/>
      <c r="F1418" s="224"/>
      <c r="G1418" s="224"/>
      <c r="H1418" s="224"/>
    </row>
    <row r="1419" spans="1:8" ht="15" x14ac:dyDescent="0.2">
      <c r="A1419" s="224" t="s">
        <v>14</v>
      </c>
      <c r="B1419" s="224"/>
      <c r="C1419" s="224"/>
      <c r="D1419" s="224"/>
      <c r="E1419" s="224"/>
      <c r="F1419" s="224"/>
      <c r="G1419" s="224"/>
      <c r="H1419" s="224"/>
    </row>
    <row r="1420" spans="1:8" ht="15" x14ac:dyDescent="0.2">
      <c r="A1420" s="224" t="s">
        <v>196</v>
      </c>
      <c r="B1420" s="224"/>
      <c r="C1420" s="224"/>
      <c r="D1420" s="224"/>
      <c r="E1420" s="224"/>
      <c r="F1420" s="224"/>
      <c r="G1420" s="224"/>
      <c r="H1420" s="224"/>
    </row>
    <row r="1421" spans="1:8" ht="15" x14ac:dyDescent="0.2">
      <c r="A1421" s="239" t="s">
        <v>3</v>
      </c>
      <c r="B1421" s="239"/>
      <c r="C1421" s="239"/>
      <c r="D1421" s="239"/>
      <c r="E1421" s="239"/>
      <c r="F1421" s="239"/>
      <c r="G1421" s="239"/>
      <c r="H1421" s="239"/>
    </row>
    <row r="1422" spans="1:8" x14ac:dyDescent="0.2">
      <c r="A1422" s="222"/>
      <c r="B1422" s="222"/>
      <c r="C1422" s="222"/>
      <c r="D1422" s="222"/>
      <c r="E1422" s="222"/>
      <c r="F1422" s="222"/>
      <c r="G1422" s="222"/>
      <c r="H1422" s="222"/>
    </row>
    <row r="1563" spans="1:8" ht="15" x14ac:dyDescent="0.25">
      <c r="A1563" s="250" t="s">
        <v>1</v>
      </c>
      <c r="B1563" s="250"/>
      <c r="C1563" s="250"/>
      <c r="D1563" s="250"/>
      <c r="E1563" s="250"/>
      <c r="F1563" s="250"/>
      <c r="G1563" s="250"/>
      <c r="H1563" s="250"/>
    </row>
    <row r="1564" spans="1:8" ht="15" x14ac:dyDescent="0.25">
      <c r="A1564" s="250" t="s">
        <v>2</v>
      </c>
      <c r="B1564" s="250"/>
      <c r="C1564" s="250"/>
      <c r="D1564" s="250"/>
      <c r="E1564" s="250"/>
      <c r="F1564" s="250"/>
      <c r="G1564" s="250"/>
      <c r="H1564" s="250"/>
    </row>
    <row r="1565" spans="1:8" ht="15" x14ac:dyDescent="0.2">
      <c r="A1565" s="251" t="s">
        <v>156</v>
      </c>
      <c r="B1565" s="251"/>
      <c r="C1565" s="251"/>
      <c r="D1565" s="251"/>
      <c r="E1565" s="251"/>
      <c r="F1565" s="251"/>
      <c r="G1565" s="251"/>
      <c r="H1565" s="251"/>
    </row>
    <row r="1566" spans="1:8" ht="15" x14ac:dyDescent="0.2">
      <c r="A1566" s="251" t="s">
        <v>14</v>
      </c>
      <c r="B1566" s="251"/>
      <c r="C1566" s="251"/>
      <c r="D1566" s="251"/>
      <c r="E1566" s="251"/>
      <c r="F1566" s="251"/>
      <c r="G1566" s="251"/>
      <c r="H1566" s="251"/>
    </row>
    <row r="1567" spans="1:8" ht="15" x14ac:dyDescent="0.2">
      <c r="A1567" s="251" t="s">
        <v>151</v>
      </c>
      <c r="B1567" s="251"/>
      <c r="C1567" s="251"/>
      <c r="D1567" s="251"/>
      <c r="E1567" s="251"/>
      <c r="F1567" s="251"/>
      <c r="G1567" s="251"/>
      <c r="H1567" s="251"/>
    </row>
    <row r="1568" spans="1:8" ht="15" x14ac:dyDescent="0.2">
      <c r="A1568" s="251" t="s">
        <v>205</v>
      </c>
      <c r="B1568" s="251"/>
      <c r="C1568" s="251"/>
      <c r="D1568" s="251"/>
      <c r="E1568" s="251"/>
      <c r="F1568" s="251"/>
      <c r="G1568" s="251"/>
      <c r="H1568" s="251"/>
    </row>
    <row r="1569" spans="1:8" ht="15" x14ac:dyDescent="0.2">
      <c r="A1569" s="239" t="s">
        <v>3</v>
      </c>
      <c r="B1569" s="239"/>
      <c r="C1569" s="239"/>
      <c r="D1569" s="239"/>
      <c r="E1569" s="239"/>
      <c r="F1569" s="239"/>
      <c r="G1569" s="239"/>
      <c r="H1569" s="239"/>
    </row>
    <row r="1570" spans="1:8" ht="13.5" thickBot="1" x14ac:dyDescent="0.25">
      <c r="A1570" s="240"/>
      <c r="B1570" s="240"/>
      <c r="C1570" s="240"/>
      <c r="D1570" s="240"/>
      <c r="E1570" s="240"/>
      <c r="F1570" s="240"/>
      <c r="G1570" s="240"/>
      <c r="H1570" s="240"/>
    </row>
    <row r="1571" spans="1:8" ht="15" x14ac:dyDescent="0.2">
      <c r="A1571" s="241" t="s">
        <v>0</v>
      </c>
      <c r="B1571" s="242"/>
      <c r="C1571" s="245" t="s">
        <v>15</v>
      </c>
      <c r="D1571" s="246"/>
      <c r="E1571" s="247"/>
      <c r="F1571" s="245" t="s">
        <v>16</v>
      </c>
      <c r="G1571" s="246"/>
      <c r="H1571" s="247"/>
    </row>
    <row r="1572" spans="1:8" ht="30.75" thickBot="1" x14ac:dyDescent="0.25">
      <c r="A1572" s="243"/>
      <c r="B1572" s="244"/>
      <c r="C1572" s="197" t="s">
        <v>4</v>
      </c>
      <c r="D1572" s="198" t="s">
        <v>5</v>
      </c>
      <c r="E1572" s="199" t="s">
        <v>17</v>
      </c>
      <c r="F1572" s="197" t="s">
        <v>4</v>
      </c>
      <c r="G1572" s="198" t="s">
        <v>5</v>
      </c>
      <c r="H1572" s="199" t="s">
        <v>17</v>
      </c>
    </row>
    <row r="1573" spans="1:8" ht="15.75" thickBot="1" x14ac:dyDescent="0.3">
      <c r="A1573" s="248" t="s">
        <v>13</v>
      </c>
      <c r="B1573" s="249"/>
      <c r="C1573" s="14">
        <f>C1574+C1591+C1637+C1689+C1713+C1718+C1737</f>
        <v>488430011</v>
      </c>
      <c r="D1573" s="15">
        <f>D1574+D1591+D1637+D1689+D1713+D1718+D1737</f>
        <v>102341641.90000001</v>
      </c>
      <c r="E1573" s="52">
        <f>D1573/C1573</f>
        <v>0.20953184610926787</v>
      </c>
      <c r="F1573" s="14">
        <f>F1574+F1591+F1637+F1689+F1713+F1718+F1737</f>
        <v>130324830</v>
      </c>
      <c r="G1573" s="16">
        <f>G1574+G1591+G1637+G1689+G1713+G1718+G1737</f>
        <v>63161371.75</v>
      </c>
      <c r="H1573" s="52">
        <f>G1573/F1573</f>
        <v>0.48464572522365845</v>
      </c>
    </row>
    <row r="1574" spans="1:8" ht="15.75" thickBot="1" x14ac:dyDescent="0.3">
      <c r="A1574" s="230" t="s">
        <v>6</v>
      </c>
      <c r="B1574" s="231"/>
      <c r="C1574" s="17">
        <f>SUM(C1575:C1590)</f>
        <v>76440168</v>
      </c>
      <c r="D1574" s="18">
        <f>SUM(D1575:D1590)</f>
        <v>31622731.100000005</v>
      </c>
      <c r="E1574" s="58">
        <f>D1574/C1574</f>
        <v>0.41369259026222976</v>
      </c>
      <c r="F1574" s="17">
        <f>SUM(F1575:F1590)</f>
        <v>238787</v>
      </c>
      <c r="G1574" s="18">
        <f>SUM(G1575:G1590)</f>
        <v>49682.350000000006</v>
      </c>
      <c r="H1574" s="53">
        <f>G1574/F1574</f>
        <v>0.20806136849996024</v>
      </c>
    </row>
    <row r="1575" spans="1:8" ht="15" x14ac:dyDescent="0.25">
      <c r="A1575" s="147" t="s">
        <v>18</v>
      </c>
      <c r="B1575" s="75" t="s">
        <v>19</v>
      </c>
      <c r="C1575" s="6">
        <v>42567236</v>
      </c>
      <c r="D1575" s="7">
        <v>18478306.670000002</v>
      </c>
      <c r="E1575" s="59">
        <f>D1575/C1575</f>
        <v>0.434096934788061</v>
      </c>
      <c r="F1575" s="19" t="s">
        <v>20</v>
      </c>
      <c r="G1575" s="20" t="s">
        <v>20</v>
      </c>
      <c r="H1575" s="54" t="s">
        <v>20</v>
      </c>
    </row>
    <row r="1576" spans="1:8" ht="15" x14ac:dyDescent="0.25">
      <c r="A1576" s="3" t="s">
        <v>21</v>
      </c>
      <c r="B1576" s="66" t="s">
        <v>22</v>
      </c>
      <c r="C1576" s="8">
        <v>10914281</v>
      </c>
      <c r="D1576" s="9">
        <v>5292236.8899999997</v>
      </c>
      <c r="E1576" s="60">
        <f>D1576/C1576</f>
        <v>0.48489102397125378</v>
      </c>
      <c r="F1576" s="12" t="s">
        <v>20</v>
      </c>
      <c r="G1576" s="13" t="s">
        <v>20</v>
      </c>
      <c r="H1576" s="55" t="s">
        <v>20</v>
      </c>
    </row>
    <row r="1577" spans="1:8" ht="15" x14ac:dyDescent="0.25">
      <c r="A1577" s="3" t="s">
        <v>23</v>
      </c>
      <c r="B1577" s="67" t="s">
        <v>24</v>
      </c>
      <c r="C1577" s="1" t="s">
        <v>20</v>
      </c>
      <c r="D1577" s="2" t="s">
        <v>20</v>
      </c>
      <c r="E1577" s="61" t="s">
        <v>20</v>
      </c>
      <c r="F1577" s="8">
        <v>204000</v>
      </c>
      <c r="G1577" s="9">
        <v>42483.33</v>
      </c>
      <c r="H1577" s="55">
        <f>G1577/F1577</f>
        <v>0.20825161764705882</v>
      </c>
    </row>
    <row r="1578" spans="1:8" ht="15" x14ac:dyDescent="0.25">
      <c r="A1578" s="89" t="s">
        <v>25</v>
      </c>
      <c r="B1578" s="67" t="s">
        <v>26</v>
      </c>
      <c r="C1578" s="8">
        <v>956400</v>
      </c>
      <c r="D1578" s="9">
        <v>399000</v>
      </c>
      <c r="E1578" s="60">
        <f t="shared" ref="E1578:E1590" si="25">D1578/C1578</f>
        <v>0.41718946047678795</v>
      </c>
      <c r="F1578" s="4" t="s">
        <v>20</v>
      </c>
      <c r="G1578" s="5" t="s">
        <v>20</v>
      </c>
      <c r="H1578" s="55" t="s">
        <v>20</v>
      </c>
    </row>
    <row r="1579" spans="1:8" ht="15" x14ac:dyDescent="0.25">
      <c r="A1579" s="89" t="s">
        <v>27</v>
      </c>
      <c r="B1579" s="67" t="s">
        <v>28</v>
      </c>
      <c r="C1579" s="8">
        <v>1855700</v>
      </c>
      <c r="D1579" s="9">
        <v>558427.99</v>
      </c>
      <c r="E1579" s="60">
        <f t="shared" si="25"/>
        <v>0.30092579080670367</v>
      </c>
      <c r="F1579" s="8">
        <v>2750</v>
      </c>
      <c r="G1579" s="9">
        <v>545.42999999999995</v>
      </c>
      <c r="H1579" s="55">
        <f>G1579/F1579</f>
        <v>0.1983381818181818</v>
      </c>
    </row>
    <row r="1580" spans="1:8" ht="15" x14ac:dyDescent="0.25">
      <c r="A1580" s="3" t="s">
        <v>29</v>
      </c>
      <c r="B1580" s="66" t="s">
        <v>30</v>
      </c>
      <c r="C1580" s="8">
        <v>6964493</v>
      </c>
      <c r="D1580" s="9">
        <v>3020800.49</v>
      </c>
      <c r="E1580" s="60">
        <f t="shared" si="25"/>
        <v>0.43374305782201233</v>
      </c>
      <c r="F1580" s="8">
        <v>25286</v>
      </c>
      <c r="G1580" s="9">
        <v>5262.84</v>
      </c>
      <c r="H1580" s="55">
        <f>G1580/F1580</f>
        <v>0.20813256347385906</v>
      </c>
    </row>
    <row r="1581" spans="1:8" ht="15" x14ac:dyDescent="0.25">
      <c r="A1581" s="3" t="s">
        <v>31</v>
      </c>
      <c r="B1581" s="66" t="s">
        <v>32</v>
      </c>
      <c r="C1581" s="8">
        <v>821980</v>
      </c>
      <c r="D1581" s="9">
        <v>356558.44</v>
      </c>
      <c r="E1581" s="60">
        <f t="shared" si="25"/>
        <v>0.4337799459840872</v>
      </c>
      <c r="F1581" s="8">
        <v>3060</v>
      </c>
      <c r="G1581" s="9">
        <v>637.25</v>
      </c>
      <c r="H1581" s="55">
        <f>G1581/F1581</f>
        <v>0.20825163398692811</v>
      </c>
    </row>
    <row r="1582" spans="1:8" ht="15" x14ac:dyDescent="0.25">
      <c r="A1582" s="3" t="s">
        <v>33</v>
      </c>
      <c r="B1582" s="66" t="s">
        <v>34</v>
      </c>
      <c r="C1582" s="8">
        <v>836326</v>
      </c>
      <c r="D1582" s="9">
        <v>362543.44</v>
      </c>
      <c r="E1582" s="60">
        <f t="shared" si="25"/>
        <v>0.43349535946508899</v>
      </c>
      <c r="F1582" s="8">
        <v>3060</v>
      </c>
      <c r="G1582" s="9">
        <v>637.25</v>
      </c>
      <c r="H1582" s="55">
        <f>G1582/F1582</f>
        <v>0.20825163398692811</v>
      </c>
    </row>
    <row r="1583" spans="1:8" ht="15" x14ac:dyDescent="0.25">
      <c r="A1583" s="3" t="s">
        <v>35</v>
      </c>
      <c r="B1583" s="66" t="s">
        <v>149</v>
      </c>
      <c r="C1583" s="8">
        <v>164414</v>
      </c>
      <c r="D1583" s="9">
        <v>59594.05</v>
      </c>
      <c r="E1583" s="60">
        <f t="shared" si="25"/>
        <v>0.36246335470215435</v>
      </c>
      <c r="F1583" s="8">
        <v>631</v>
      </c>
      <c r="G1583" s="9">
        <v>116.25</v>
      </c>
      <c r="H1583" s="55">
        <f>G1583/F1583</f>
        <v>0.18423137876386689</v>
      </c>
    </row>
    <row r="1584" spans="1:8" ht="15" x14ac:dyDescent="0.25">
      <c r="A1584" s="89" t="s">
        <v>36</v>
      </c>
      <c r="B1584" s="67" t="s">
        <v>37</v>
      </c>
      <c r="C1584" s="8">
        <v>2588000</v>
      </c>
      <c r="D1584" s="9">
        <v>350</v>
      </c>
      <c r="E1584" s="60">
        <f t="shared" si="25"/>
        <v>1.3523956723338485E-4</v>
      </c>
      <c r="F1584" s="4" t="s">
        <v>20</v>
      </c>
      <c r="G1584" s="5" t="s">
        <v>20</v>
      </c>
      <c r="H1584" s="55" t="s">
        <v>20</v>
      </c>
    </row>
    <row r="1585" spans="1:8" ht="15" x14ac:dyDescent="0.25">
      <c r="A1585" s="3" t="s">
        <v>38</v>
      </c>
      <c r="B1585" s="66" t="s">
        <v>39</v>
      </c>
      <c r="C1585" s="8">
        <v>7231735</v>
      </c>
      <c r="D1585" s="9">
        <v>2460449.4700000002</v>
      </c>
      <c r="E1585" s="60">
        <f t="shared" si="25"/>
        <v>0.34022948434919148</v>
      </c>
      <c r="F1585" s="4" t="s">
        <v>20</v>
      </c>
      <c r="G1585" s="5" t="s">
        <v>20</v>
      </c>
      <c r="H1585" s="55" t="s">
        <v>20</v>
      </c>
    </row>
    <row r="1586" spans="1:8" ht="25.5" x14ac:dyDescent="0.25">
      <c r="A1586" s="3" t="s">
        <v>40</v>
      </c>
      <c r="B1586" s="21" t="s">
        <v>148</v>
      </c>
      <c r="C1586" s="8">
        <v>28000</v>
      </c>
      <c r="D1586" s="9">
        <v>12950</v>
      </c>
      <c r="E1586" s="60">
        <f t="shared" si="25"/>
        <v>0.46250000000000002</v>
      </c>
      <c r="F1586" s="4" t="s">
        <v>20</v>
      </c>
      <c r="G1586" s="5" t="s">
        <v>20</v>
      </c>
      <c r="H1586" s="55" t="s">
        <v>20</v>
      </c>
    </row>
    <row r="1587" spans="1:8" ht="15" x14ac:dyDescent="0.25">
      <c r="A1587" s="3" t="s">
        <v>41</v>
      </c>
      <c r="B1587" s="66" t="s">
        <v>42</v>
      </c>
      <c r="C1587" s="8">
        <v>15000</v>
      </c>
      <c r="D1587" s="9">
        <v>366.67</v>
      </c>
      <c r="E1587" s="60">
        <f t="shared" si="25"/>
        <v>2.4444666666666667E-2</v>
      </c>
      <c r="F1587" s="4" t="s">
        <v>20</v>
      </c>
      <c r="G1587" s="5" t="s">
        <v>20</v>
      </c>
      <c r="H1587" s="55" t="s">
        <v>20</v>
      </c>
    </row>
    <row r="1588" spans="1:8" ht="15" x14ac:dyDescent="0.25">
      <c r="A1588" s="3" t="s">
        <v>43</v>
      </c>
      <c r="B1588" s="66" t="s">
        <v>44</v>
      </c>
      <c r="C1588" s="8">
        <v>348555</v>
      </c>
      <c r="D1588" s="9">
        <v>310817.37</v>
      </c>
      <c r="E1588" s="60">
        <f t="shared" si="25"/>
        <v>0.89173120454447652</v>
      </c>
      <c r="F1588" s="1" t="s">
        <v>20</v>
      </c>
      <c r="G1588" s="2" t="s">
        <v>20</v>
      </c>
      <c r="H1588" s="55" t="s">
        <v>20</v>
      </c>
    </row>
    <row r="1589" spans="1:8" ht="15" x14ac:dyDescent="0.25">
      <c r="A1589" s="100" t="s">
        <v>160</v>
      </c>
      <c r="B1589" s="102" t="s">
        <v>37</v>
      </c>
      <c r="C1589" s="103">
        <v>6524</v>
      </c>
      <c r="D1589" s="104">
        <v>2050</v>
      </c>
      <c r="E1589" s="60">
        <f t="shared" si="25"/>
        <v>0.3142244022072348</v>
      </c>
      <c r="F1589" s="105" t="s">
        <v>20</v>
      </c>
      <c r="G1589" s="106" t="s">
        <v>20</v>
      </c>
      <c r="H1589" s="107" t="s">
        <v>20</v>
      </c>
    </row>
    <row r="1590" spans="1:8" ht="26.25" thickBot="1" x14ac:dyDescent="0.3">
      <c r="A1590" s="68" t="s">
        <v>45</v>
      </c>
      <c r="B1590" s="69" t="s">
        <v>152</v>
      </c>
      <c r="C1590" s="70">
        <v>1141524</v>
      </c>
      <c r="D1590" s="71">
        <v>308279.62</v>
      </c>
      <c r="E1590" s="72">
        <f t="shared" si="25"/>
        <v>0.27005969213087067</v>
      </c>
      <c r="F1590" s="73" t="s">
        <v>20</v>
      </c>
      <c r="G1590" s="74" t="s">
        <v>20</v>
      </c>
      <c r="H1590" s="57" t="s">
        <v>20</v>
      </c>
    </row>
    <row r="1591" spans="1:8" ht="15.75" thickBot="1" x14ac:dyDescent="0.3">
      <c r="A1591" s="232" t="s">
        <v>7</v>
      </c>
      <c r="B1591" s="233"/>
      <c r="C1591" s="17">
        <f>SUM(C1592:C1636)</f>
        <v>52223881</v>
      </c>
      <c r="D1591" s="18">
        <f>SUM(D1592:D1636)</f>
        <v>19679082.509999998</v>
      </c>
      <c r="E1591" s="58">
        <f>D1591/C1591</f>
        <v>0.37682152557754178</v>
      </c>
      <c r="F1591" s="17">
        <f>SUM(F1592:F1636)</f>
        <v>22822387</v>
      </c>
      <c r="G1591" s="18">
        <f>SUM(G1592:G1636)</f>
        <v>2617362.19</v>
      </c>
      <c r="H1591" s="53">
        <f>G1591/F1591</f>
        <v>0.1146839806896623</v>
      </c>
    </row>
    <row r="1592" spans="1:8" ht="15" x14ac:dyDescent="0.25">
      <c r="A1592" s="90">
        <v>101</v>
      </c>
      <c r="B1592" s="75" t="s">
        <v>46</v>
      </c>
      <c r="C1592" s="22">
        <v>6170551</v>
      </c>
      <c r="D1592" s="23">
        <v>347876</v>
      </c>
      <c r="E1592" s="62">
        <f t="shared" ref="E1592:E1663" si="26">D1592/C1592</f>
        <v>5.6376813026907967E-2</v>
      </c>
      <c r="F1592" s="6" t="s">
        <v>20</v>
      </c>
      <c r="G1592" s="7" t="s">
        <v>20</v>
      </c>
      <c r="H1592" s="54" t="s">
        <v>20</v>
      </c>
    </row>
    <row r="1593" spans="1:8" ht="15" x14ac:dyDescent="0.25">
      <c r="A1593" s="91">
        <v>102</v>
      </c>
      <c r="B1593" s="65" t="s">
        <v>142</v>
      </c>
      <c r="C1593" s="24">
        <v>12964</v>
      </c>
      <c r="D1593" s="25">
        <v>0</v>
      </c>
      <c r="E1593" s="63">
        <f t="shared" si="26"/>
        <v>0</v>
      </c>
      <c r="F1593" s="26" t="s">
        <v>20</v>
      </c>
      <c r="G1593" s="27" t="s">
        <v>20</v>
      </c>
      <c r="H1593" s="56" t="s">
        <v>20</v>
      </c>
    </row>
    <row r="1594" spans="1:8" ht="15" x14ac:dyDescent="0.25">
      <c r="A1594" s="30">
        <v>103</v>
      </c>
      <c r="B1594" s="66" t="s">
        <v>47</v>
      </c>
      <c r="C1594" s="28">
        <v>335800</v>
      </c>
      <c r="D1594" s="29">
        <v>334800</v>
      </c>
      <c r="E1594" s="63">
        <f t="shared" si="26"/>
        <v>0.99702203692674207</v>
      </c>
      <c r="F1594" s="8" t="s">
        <v>20</v>
      </c>
      <c r="G1594" s="9" t="s">
        <v>20</v>
      </c>
      <c r="H1594" s="55" t="s">
        <v>20</v>
      </c>
    </row>
    <row r="1595" spans="1:8" ht="15" x14ac:dyDescent="0.25">
      <c r="A1595" s="30">
        <v>104</v>
      </c>
      <c r="B1595" s="66" t="s">
        <v>48</v>
      </c>
      <c r="C1595" s="28">
        <v>165703</v>
      </c>
      <c r="D1595" s="29">
        <v>0</v>
      </c>
      <c r="E1595" s="63">
        <f t="shared" si="26"/>
        <v>0</v>
      </c>
      <c r="F1595" s="4" t="s">
        <v>20</v>
      </c>
      <c r="G1595" s="5" t="s">
        <v>20</v>
      </c>
      <c r="H1595" s="55" t="s">
        <v>20</v>
      </c>
    </row>
    <row r="1596" spans="1:8" ht="15" x14ac:dyDescent="0.25">
      <c r="A1596" s="30">
        <v>105</v>
      </c>
      <c r="B1596" s="66" t="s">
        <v>49</v>
      </c>
      <c r="C1596" s="28">
        <v>13689</v>
      </c>
      <c r="D1596" s="29">
        <v>400</v>
      </c>
      <c r="E1596" s="63">
        <f t="shared" si="26"/>
        <v>2.9220542041054863E-2</v>
      </c>
      <c r="F1596" s="8" t="s">
        <v>20</v>
      </c>
      <c r="G1596" s="9" t="s">
        <v>20</v>
      </c>
      <c r="H1596" s="55" t="s">
        <v>20</v>
      </c>
    </row>
    <row r="1597" spans="1:8" ht="15" x14ac:dyDescent="0.25">
      <c r="A1597" s="30">
        <v>109</v>
      </c>
      <c r="B1597" s="66" t="s">
        <v>50</v>
      </c>
      <c r="C1597" s="28">
        <v>317735</v>
      </c>
      <c r="D1597" s="29">
        <v>24198.51</v>
      </c>
      <c r="E1597" s="63">
        <f t="shared" si="26"/>
        <v>7.6159409570868794E-2</v>
      </c>
      <c r="F1597" s="8" t="s">
        <v>20</v>
      </c>
      <c r="G1597" s="9" t="s">
        <v>20</v>
      </c>
      <c r="H1597" s="55" t="s">
        <v>20</v>
      </c>
    </row>
    <row r="1598" spans="1:8" ht="15" x14ac:dyDescent="0.25">
      <c r="A1598" s="30">
        <v>111</v>
      </c>
      <c r="B1598" s="66" t="s">
        <v>51</v>
      </c>
      <c r="C1598" s="28">
        <v>134950</v>
      </c>
      <c r="D1598" s="29">
        <v>60842.559999999998</v>
      </c>
      <c r="E1598" s="63">
        <f t="shared" si="26"/>
        <v>0.4508526120785476</v>
      </c>
      <c r="F1598" s="8" t="s">
        <v>20</v>
      </c>
      <c r="G1598" s="11" t="s">
        <v>20</v>
      </c>
      <c r="H1598" s="55" t="s">
        <v>20</v>
      </c>
    </row>
    <row r="1599" spans="1:8" ht="15" x14ac:dyDescent="0.25">
      <c r="A1599" s="30">
        <v>112</v>
      </c>
      <c r="B1599" s="66" t="s">
        <v>52</v>
      </c>
      <c r="C1599" s="28">
        <v>144909</v>
      </c>
      <c r="D1599" s="29">
        <v>29306.36</v>
      </c>
      <c r="E1599" s="63">
        <f t="shared" si="26"/>
        <v>0.20223975046408435</v>
      </c>
      <c r="F1599" s="4" t="s">
        <v>20</v>
      </c>
      <c r="G1599" s="5" t="s">
        <v>20</v>
      </c>
      <c r="H1599" s="55" t="s">
        <v>20</v>
      </c>
    </row>
    <row r="1600" spans="1:8" ht="15" x14ac:dyDescent="0.25">
      <c r="A1600" s="30">
        <v>113</v>
      </c>
      <c r="B1600" s="66" t="s">
        <v>53</v>
      </c>
      <c r="C1600" s="28">
        <v>25085</v>
      </c>
      <c r="D1600" s="29">
        <v>21384.080000000002</v>
      </c>
      <c r="E1600" s="63">
        <f t="shared" si="26"/>
        <v>0.85246481961331477</v>
      </c>
      <c r="F1600" s="4" t="s">
        <v>20</v>
      </c>
      <c r="G1600" s="5" t="s">
        <v>20</v>
      </c>
      <c r="H1600" s="55" t="s">
        <v>20</v>
      </c>
    </row>
    <row r="1601" spans="1:8" ht="15" x14ac:dyDescent="0.25">
      <c r="A1601" s="30">
        <v>114</v>
      </c>
      <c r="B1601" s="66" t="s">
        <v>54</v>
      </c>
      <c r="C1601" s="28">
        <v>1235146</v>
      </c>
      <c r="D1601" s="29">
        <v>450642.94</v>
      </c>
      <c r="E1601" s="63">
        <f t="shared" si="26"/>
        <v>0.36484993676860872</v>
      </c>
      <c r="F1601" s="8" t="s">
        <v>20</v>
      </c>
      <c r="G1601" s="11" t="s">
        <v>20</v>
      </c>
      <c r="H1601" s="55" t="s">
        <v>20</v>
      </c>
    </row>
    <row r="1602" spans="1:8" ht="15" x14ac:dyDescent="0.25">
      <c r="A1602" s="30">
        <v>115</v>
      </c>
      <c r="B1602" s="66" t="s">
        <v>55</v>
      </c>
      <c r="C1602" s="28">
        <v>367932</v>
      </c>
      <c r="D1602" s="29">
        <v>179274.33</v>
      </c>
      <c r="E1602" s="63">
        <f t="shared" si="26"/>
        <v>0.48724854049117766</v>
      </c>
      <c r="F1602" s="8" t="s">
        <v>20</v>
      </c>
      <c r="G1602" s="11" t="s">
        <v>20</v>
      </c>
      <c r="H1602" s="55" t="s">
        <v>20</v>
      </c>
    </row>
    <row r="1603" spans="1:8" ht="15" x14ac:dyDescent="0.25">
      <c r="A1603" s="30">
        <v>116</v>
      </c>
      <c r="B1603" s="66" t="s">
        <v>56</v>
      </c>
      <c r="C1603" s="28">
        <v>790244</v>
      </c>
      <c r="D1603" s="29">
        <v>182333.88</v>
      </c>
      <c r="E1603" s="63">
        <f t="shared" si="26"/>
        <v>0.23073111595912149</v>
      </c>
      <c r="F1603" s="8">
        <v>220926</v>
      </c>
      <c r="G1603" s="9">
        <v>165689.76</v>
      </c>
      <c r="H1603" s="55">
        <v>0</v>
      </c>
    </row>
    <row r="1604" spans="1:8" ht="15" x14ac:dyDescent="0.25">
      <c r="A1604" s="92">
        <v>120</v>
      </c>
      <c r="B1604" s="67" t="s">
        <v>57</v>
      </c>
      <c r="C1604" s="28">
        <v>407230</v>
      </c>
      <c r="D1604" s="29">
        <v>97214.39</v>
      </c>
      <c r="E1604" s="63">
        <f t="shared" si="26"/>
        <v>0.23872109127520075</v>
      </c>
      <c r="F1604" s="1" t="s">
        <v>20</v>
      </c>
      <c r="G1604" s="2" t="s">
        <v>20</v>
      </c>
      <c r="H1604" s="55" t="s">
        <v>20</v>
      </c>
    </row>
    <row r="1605" spans="1:8" ht="15" x14ac:dyDescent="0.25">
      <c r="A1605" s="30">
        <v>131</v>
      </c>
      <c r="B1605" s="66" t="s">
        <v>58</v>
      </c>
      <c r="C1605" s="28">
        <v>695977</v>
      </c>
      <c r="D1605" s="29">
        <v>177755.62</v>
      </c>
      <c r="E1605" s="63">
        <f t="shared" si="26"/>
        <v>0.25540444583657218</v>
      </c>
      <c r="F1605" s="8" t="s">
        <v>20</v>
      </c>
      <c r="G1605" s="11" t="s">
        <v>20</v>
      </c>
      <c r="H1605" s="55" t="s">
        <v>20</v>
      </c>
    </row>
    <row r="1606" spans="1:8" ht="15" x14ac:dyDescent="0.25">
      <c r="A1606" s="30">
        <v>132</v>
      </c>
      <c r="B1606" s="66" t="s">
        <v>59</v>
      </c>
      <c r="C1606" s="28">
        <v>1756691</v>
      </c>
      <c r="D1606" s="29">
        <v>346240.04</v>
      </c>
      <c r="E1606" s="63">
        <f t="shared" si="26"/>
        <v>0.19709786183227443</v>
      </c>
      <c r="F1606" s="8" t="s">
        <v>20</v>
      </c>
      <c r="G1606" s="11" t="s">
        <v>20</v>
      </c>
      <c r="H1606" s="55" t="s">
        <v>20</v>
      </c>
    </row>
    <row r="1607" spans="1:8" ht="15" x14ac:dyDescent="0.25">
      <c r="A1607" s="30">
        <v>141</v>
      </c>
      <c r="B1607" s="66" t="s">
        <v>60</v>
      </c>
      <c r="C1607" s="28">
        <v>739738</v>
      </c>
      <c r="D1607" s="29">
        <v>331854</v>
      </c>
      <c r="E1607" s="63">
        <f t="shared" si="26"/>
        <v>0.44861018360554683</v>
      </c>
      <c r="F1607" s="8" t="s">
        <v>20</v>
      </c>
      <c r="G1607" s="11" t="s">
        <v>20</v>
      </c>
      <c r="H1607" s="55" t="s">
        <v>20</v>
      </c>
    </row>
    <row r="1608" spans="1:8" ht="15" x14ac:dyDescent="0.25">
      <c r="A1608" s="30">
        <v>142</v>
      </c>
      <c r="B1608" s="66" t="s">
        <v>61</v>
      </c>
      <c r="C1608" s="28">
        <v>900107</v>
      </c>
      <c r="D1608" s="29">
        <v>332200</v>
      </c>
      <c r="E1608" s="63">
        <f t="shared" si="26"/>
        <v>0.36906723311784045</v>
      </c>
      <c r="F1608" s="8" t="s">
        <v>20</v>
      </c>
      <c r="G1608" s="11" t="s">
        <v>20</v>
      </c>
      <c r="H1608" s="55" t="s">
        <v>20</v>
      </c>
    </row>
    <row r="1609" spans="1:8" ht="15" x14ac:dyDescent="0.25">
      <c r="A1609" s="30">
        <v>143</v>
      </c>
      <c r="B1609" s="66" t="s">
        <v>62</v>
      </c>
      <c r="C1609" s="28">
        <v>85180</v>
      </c>
      <c r="D1609" s="29">
        <v>1905</v>
      </c>
      <c r="E1609" s="63">
        <f t="shared" si="26"/>
        <v>2.2364404789856775E-2</v>
      </c>
      <c r="F1609" s="8" t="s">
        <v>20</v>
      </c>
      <c r="G1609" s="11" t="s">
        <v>20</v>
      </c>
      <c r="H1609" s="55" t="s">
        <v>20</v>
      </c>
    </row>
    <row r="1610" spans="1:8" ht="15" x14ac:dyDescent="0.25">
      <c r="A1610" s="30">
        <v>151</v>
      </c>
      <c r="B1610" s="66" t="s">
        <v>63</v>
      </c>
      <c r="C1610" s="28">
        <v>381772</v>
      </c>
      <c r="D1610" s="29">
        <v>49076.03</v>
      </c>
      <c r="E1610" s="63">
        <f t="shared" si="26"/>
        <v>0.1285480077114089</v>
      </c>
      <c r="F1610" s="8">
        <v>8</v>
      </c>
      <c r="G1610" s="11">
        <v>8</v>
      </c>
      <c r="H1610" s="55">
        <f>G1610/F1610</f>
        <v>1</v>
      </c>
    </row>
    <row r="1611" spans="1:8" ht="15" x14ac:dyDescent="0.25">
      <c r="A1611" s="30">
        <v>152</v>
      </c>
      <c r="B1611" s="66" t="s">
        <v>64</v>
      </c>
      <c r="C1611" s="28">
        <v>574264</v>
      </c>
      <c r="D1611" s="29">
        <v>210533.61</v>
      </c>
      <c r="E1611" s="63">
        <f t="shared" si="26"/>
        <v>0.36661467548026688</v>
      </c>
      <c r="F1611" s="8" t="s">
        <v>20</v>
      </c>
      <c r="G1611" s="11" t="s">
        <v>20</v>
      </c>
      <c r="H1611" s="55" t="s">
        <v>20</v>
      </c>
    </row>
    <row r="1612" spans="1:8" ht="15" x14ac:dyDescent="0.25">
      <c r="A1612" s="30">
        <v>153</v>
      </c>
      <c r="B1612" s="66" t="s">
        <v>65</v>
      </c>
      <c r="C1612" s="28">
        <v>52454</v>
      </c>
      <c r="D1612" s="29">
        <v>1676.7</v>
      </c>
      <c r="E1612" s="63">
        <f t="shared" si="26"/>
        <v>3.1965150417508678E-2</v>
      </c>
      <c r="F1612" s="8" t="s">
        <v>20</v>
      </c>
      <c r="G1612" s="11" t="s">
        <v>20</v>
      </c>
      <c r="H1612" s="55" t="s">
        <v>20</v>
      </c>
    </row>
    <row r="1613" spans="1:8" ht="15" x14ac:dyDescent="0.25">
      <c r="A1613" s="30">
        <v>161</v>
      </c>
      <c r="B1613" s="66" t="s">
        <v>143</v>
      </c>
      <c r="C1613" s="28">
        <v>44250</v>
      </c>
      <c r="D1613" s="29">
        <v>0</v>
      </c>
      <c r="E1613" s="63">
        <f t="shared" si="26"/>
        <v>0</v>
      </c>
      <c r="F1613" s="8" t="s">
        <v>20</v>
      </c>
      <c r="G1613" s="11" t="s">
        <v>20</v>
      </c>
      <c r="H1613" s="55" t="s">
        <v>20</v>
      </c>
    </row>
    <row r="1614" spans="1:8" ht="15" x14ac:dyDescent="0.25">
      <c r="A1614" s="30">
        <v>162</v>
      </c>
      <c r="B1614" s="66" t="s">
        <v>66</v>
      </c>
      <c r="C1614" s="28">
        <v>194118</v>
      </c>
      <c r="D1614" s="29">
        <v>24563.33</v>
      </c>
      <c r="E1614" s="63">
        <f t="shared" si="26"/>
        <v>0.12653813659732741</v>
      </c>
      <c r="F1614" s="4" t="s">
        <v>20</v>
      </c>
      <c r="G1614" s="5" t="s">
        <v>20</v>
      </c>
      <c r="H1614" s="55" t="s">
        <v>20</v>
      </c>
    </row>
    <row r="1615" spans="1:8" ht="15" x14ac:dyDescent="0.25">
      <c r="A1615" s="30">
        <v>163</v>
      </c>
      <c r="B1615" s="66" t="s">
        <v>67</v>
      </c>
      <c r="C1615" s="28">
        <v>5624252</v>
      </c>
      <c r="D1615" s="29">
        <v>3302745.33</v>
      </c>
      <c r="E1615" s="63">
        <f t="shared" si="26"/>
        <v>0.58723281424801022</v>
      </c>
      <c r="F1615" s="8" t="s">
        <v>20</v>
      </c>
      <c r="G1615" s="11" t="s">
        <v>20</v>
      </c>
      <c r="H1615" s="55" t="s">
        <v>20</v>
      </c>
    </row>
    <row r="1616" spans="1:8" ht="15" x14ac:dyDescent="0.25">
      <c r="A1616" s="30">
        <v>164</v>
      </c>
      <c r="B1616" s="66" t="s">
        <v>68</v>
      </c>
      <c r="C1616" s="28">
        <v>127783</v>
      </c>
      <c r="D1616" s="29">
        <v>0</v>
      </c>
      <c r="E1616" s="63">
        <f t="shared" si="26"/>
        <v>0</v>
      </c>
      <c r="F1616" s="8" t="s">
        <v>20</v>
      </c>
      <c r="G1616" s="11" t="s">
        <v>20</v>
      </c>
      <c r="H1616" s="55" t="s">
        <v>20</v>
      </c>
    </row>
    <row r="1617" spans="1:8" ht="15" x14ac:dyDescent="0.25">
      <c r="A1617" s="30">
        <v>165</v>
      </c>
      <c r="B1617" s="66" t="s">
        <v>69</v>
      </c>
      <c r="C1617" s="28">
        <v>832329</v>
      </c>
      <c r="D1617" s="29">
        <v>0</v>
      </c>
      <c r="E1617" s="63">
        <f t="shared" si="26"/>
        <v>0</v>
      </c>
      <c r="F1617" s="8" t="s">
        <v>20</v>
      </c>
      <c r="G1617" s="11" t="s">
        <v>20</v>
      </c>
      <c r="H1617" s="55" t="s">
        <v>20</v>
      </c>
    </row>
    <row r="1618" spans="1:8" ht="15" x14ac:dyDescent="0.25">
      <c r="A1618" s="30">
        <v>166</v>
      </c>
      <c r="B1618" s="66" t="s">
        <v>70</v>
      </c>
      <c r="C1618" s="28">
        <v>32956</v>
      </c>
      <c r="D1618" s="29">
        <v>3300</v>
      </c>
      <c r="E1618" s="63">
        <f t="shared" si="26"/>
        <v>0.10013351134846461</v>
      </c>
      <c r="F1618" s="4" t="s">
        <v>20</v>
      </c>
      <c r="G1618" s="5" t="s">
        <v>20</v>
      </c>
      <c r="H1618" s="55" t="s">
        <v>20</v>
      </c>
    </row>
    <row r="1619" spans="1:8" ht="15" x14ac:dyDescent="0.25">
      <c r="A1619" s="30">
        <v>167</v>
      </c>
      <c r="B1619" s="66" t="s">
        <v>71</v>
      </c>
      <c r="C1619" s="28">
        <v>4500</v>
      </c>
      <c r="D1619" s="29">
        <v>0</v>
      </c>
      <c r="E1619" s="63">
        <f t="shared" si="26"/>
        <v>0</v>
      </c>
      <c r="F1619" s="4" t="s">
        <v>20</v>
      </c>
      <c r="G1619" s="5" t="s">
        <v>20</v>
      </c>
      <c r="H1619" s="55" t="s">
        <v>20</v>
      </c>
    </row>
    <row r="1620" spans="1:8" ht="15" x14ac:dyDescent="0.25">
      <c r="A1620" s="30">
        <v>169</v>
      </c>
      <c r="B1620" s="66" t="s">
        <v>72</v>
      </c>
      <c r="C1620" s="28">
        <v>3790567</v>
      </c>
      <c r="D1620" s="29">
        <v>1050751.27</v>
      </c>
      <c r="E1620" s="63">
        <f t="shared" si="26"/>
        <v>0.27720160862477833</v>
      </c>
      <c r="F1620" s="8">
        <v>3955998</v>
      </c>
      <c r="G1620" s="9">
        <v>324804.5</v>
      </c>
      <c r="H1620" s="55">
        <f>G1620/F1620</f>
        <v>8.210431350066405E-2</v>
      </c>
    </row>
    <row r="1621" spans="1:8" ht="15" x14ac:dyDescent="0.25">
      <c r="A1621" s="30">
        <v>171</v>
      </c>
      <c r="B1621" s="66" t="s">
        <v>73</v>
      </c>
      <c r="C1621" s="28">
        <v>6306563</v>
      </c>
      <c r="D1621" s="29">
        <v>4536348.29</v>
      </c>
      <c r="E1621" s="63">
        <f t="shared" si="26"/>
        <v>0.71930595000795206</v>
      </c>
      <c r="F1621" s="8">
        <v>11998893</v>
      </c>
      <c r="G1621" s="9">
        <v>1953923.39</v>
      </c>
      <c r="H1621" s="55">
        <f>G1621/F1621</f>
        <v>0.16284197133852263</v>
      </c>
    </row>
    <row r="1622" spans="1:8" ht="15" x14ac:dyDescent="0.25">
      <c r="A1622" s="30">
        <v>172</v>
      </c>
      <c r="B1622" s="66" t="s">
        <v>74</v>
      </c>
      <c r="C1622" s="28">
        <v>53500</v>
      </c>
      <c r="D1622" s="29">
        <v>0</v>
      </c>
      <c r="E1622" s="63">
        <f t="shared" si="26"/>
        <v>0</v>
      </c>
      <c r="F1622" s="1" t="s">
        <v>20</v>
      </c>
      <c r="G1622" s="2" t="s">
        <v>20</v>
      </c>
      <c r="H1622" s="55" t="s">
        <v>20</v>
      </c>
    </row>
    <row r="1623" spans="1:8" ht="15" x14ac:dyDescent="0.25">
      <c r="A1623" s="30">
        <v>181</v>
      </c>
      <c r="B1623" s="66" t="s">
        <v>75</v>
      </c>
      <c r="C1623" s="28">
        <v>1233763</v>
      </c>
      <c r="D1623" s="29">
        <v>0</v>
      </c>
      <c r="E1623" s="63">
        <f t="shared" si="26"/>
        <v>0</v>
      </c>
      <c r="F1623" s="8">
        <v>6343988</v>
      </c>
      <c r="G1623" s="9">
        <v>0</v>
      </c>
      <c r="H1623" s="55">
        <f>G1623/F1623</f>
        <v>0</v>
      </c>
    </row>
    <row r="1624" spans="1:8" ht="15.75" thickBot="1" x14ac:dyDescent="0.3">
      <c r="A1624" s="137">
        <v>182</v>
      </c>
      <c r="B1624" s="138" t="s">
        <v>76</v>
      </c>
      <c r="C1624" s="126">
        <v>302364</v>
      </c>
      <c r="D1624" s="127">
        <v>16519.02</v>
      </c>
      <c r="E1624" s="64">
        <f t="shared" si="26"/>
        <v>5.4632892804698976E-2</v>
      </c>
      <c r="F1624" s="70" t="s">
        <v>20</v>
      </c>
      <c r="G1624" s="71" t="s">
        <v>20</v>
      </c>
      <c r="H1624" s="57" t="s">
        <v>20</v>
      </c>
    </row>
    <row r="1625" spans="1:8" ht="15" x14ac:dyDescent="0.25">
      <c r="A1625" s="90">
        <v>183</v>
      </c>
      <c r="B1625" s="75" t="s">
        <v>77</v>
      </c>
      <c r="C1625" s="22">
        <v>13909</v>
      </c>
      <c r="D1625" s="23">
        <v>53.5</v>
      </c>
      <c r="E1625" s="62">
        <f t="shared" si="26"/>
        <v>3.8464303688259399E-3</v>
      </c>
      <c r="F1625" s="204" t="s">
        <v>20</v>
      </c>
      <c r="G1625" s="205" t="s">
        <v>20</v>
      </c>
      <c r="H1625" s="54" t="s">
        <v>20</v>
      </c>
    </row>
    <row r="1626" spans="1:8" ht="15" x14ac:dyDescent="0.25">
      <c r="A1626" s="30">
        <v>185</v>
      </c>
      <c r="B1626" s="66" t="s">
        <v>78</v>
      </c>
      <c r="C1626" s="28">
        <v>3215635</v>
      </c>
      <c r="D1626" s="29">
        <v>694247.17</v>
      </c>
      <c r="E1626" s="63">
        <f t="shared" si="26"/>
        <v>0.21589737952224056</v>
      </c>
      <c r="F1626" s="8">
        <v>140822</v>
      </c>
      <c r="G1626" s="9">
        <v>96300</v>
      </c>
      <c r="H1626" s="55">
        <f>G1626/F1626</f>
        <v>0.68384201332178207</v>
      </c>
    </row>
    <row r="1627" spans="1:8" ht="15" x14ac:dyDescent="0.25">
      <c r="A1627" s="30">
        <v>189</v>
      </c>
      <c r="B1627" s="66" t="s">
        <v>79</v>
      </c>
      <c r="C1627" s="28">
        <v>1003726</v>
      </c>
      <c r="D1627" s="29">
        <v>829767.77</v>
      </c>
      <c r="E1627" s="63">
        <f t="shared" si="26"/>
        <v>0.82668753225481861</v>
      </c>
      <c r="F1627" s="8" t="s">
        <v>20</v>
      </c>
      <c r="G1627" s="11" t="s">
        <v>20</v>
      </c>
      <c r="H1627" s="55" t="s">
        <v>20</v>
      </c>
    </row>
    <row r="1628" spans="1:8" ht="15" x14ac:dyDescent="0.25">
      <c r="A1628" s="30">
        <v>191</v>
      </c>
      <c r="B1628" s="66" t="s">
        <v>161</v>
      </c>
      <c r="C1628" s="28">
        <v>732985</v>
      </c>
      <c r="D1628" s="29">
        <v>690801.76</v>
      </c>
      <c r="E1628" s="63">
        <f t="shared" si="26"/>
        <v>0.94245006378029561</v>
      </c>
      <c r="F1628" s="8" t="s">
        <v>20</v>
      </c>
      <c r="G1628" s="11" t="s">
        <v>20</v>
      </c>
      <c r="H1628" s="55" t="s">
        <v>20</v>
      </c>
    </row>
    <row r="1629" spans="1:8" ht="15" x14ac:dyDescent="0.25">
      <c r="A1629" s="30">
        <v>192</v>
      </c>
      <c r="B1629" s="66" t="s">
        <v>197</v>
      </c>
      <c r="C1629" s="28">
        <v>634220</v>
      </c>
      <c r="D1629" s="29">
        <v>376468.94</v>
      </c>
      <c r="E1629" s="63">
        <f t="shared" si="26"/>
        <v>0.59359361104979347</v>
      </c>
      <c r="F1629" s="8" t="s">
        <v>20</v>
      </c>
      <c r="G1629" s="11" t="s">
        <v>20</v>
      </c>
      <c r="H1629" s="55" t="s">
        <v>20</v>
      </c>
    </row>
    <row r="1630" spans="1:8" ht="15" x14ac:dyDescent="0.25">
      <c r="A1630" s="30">
        <v>193</v>
      </c>
      <c r="B1630" s="66" t="s">
        <v>57</v>
      </c>
      <c r="C1630" s="28">
        <v>31537</v>
      </c>
      <c r="D1630" s="29">
        <v>18.03</v>
      </c>
      <c r="E1630" s="63">
        <f t="shared" si="26"/>
        <v>5.717094206804706E-4</v>
      </c>
      <c r="F1630" s="8" t="s">
        <v>20</v>
      </c>
      <c r="G1630" s="11" t="s">
        <v>20</v>
      </c>
      <c r="H1630" s="55" t="s">
        <v>20</v>
      </c>
    </row>
    <row r="1631" spans="1:8" ht="15" x14ac:dyDescent="0.25">
      <c r="A1631" s="30">
        <v>194</v>
      </c>
      <c r="B1631" s="66" t="s">
        <v>169</v>
      </c>
      <c r="C1631" s="28">
        <v>435276</v>
      </c>
      <c r="D1631" s="29">
        <v>120631.21</v>
      </c>
      <c r="E1631" s="63">
        <f t="shared" si="26"/>
        <v>0.27713728760602468</v>
      </c>
      <c r="F1631" s="8" t="s">
        <v>20</v>
      </c>
      <c r="G1631" s="11" t="s">
        <v>20</v>
      </c>
      <c r="H1631" s="55" t="s">
        <v>20</v>
      </c>
    </row>
    <row r="1632" spans="1:8" ht="15" x14ac:dyDescent="0.25">
      <c r="A1632" s="30">
        <v>195</v>
      </c>
      <c r="B1632" s="66" t="s">
        <v>170</v>
      </c>
      <c r="C1632" s="28">
        <v>64914</v>
      </c>
      <c r="D1632" s="29">
        <v>47848</v>
      </c>
      <c r="E1632" s="63">
        <f t="shared" si="26"/>
        <v>0.73709831469328646</v>
      </c>
      <c r="F1632" s="8" t="s">
        <v>20</v>
      </c>
      <c r="G1632" s="11" t="s">
        <v>20</v>
      </c>
      <c r="H1632" s="55" t="s">
        <v>20</v>
      </c>
    </row>
    <row r="1633" spans="1:8" ht="15" x14ac:dyDescent="0.25">
      <c r="A1633" s="30">
        <v>196</v>
      </c>
      <c r="B1633" s="66" t="s">
        <v>171</v>
      </c>
      <c r="C1633" s="28">
        <v>233638</v>
      </c>
      <c r="D1633" s="29">
        <v>174879.57</v>
      </c>
      <c r="E1633" s="63">
        <f t="shared" si="26"/>
        <v>0.74850653575188975</v>
      </c>
      <c r="F1633" s="8" t="s">
        <v>20</v>
      </c>
      <c r="G1633" s="11" t="s">
        <v>20</v>
      </c>
      <c r="H1633" s="55" t="s">
        <v>20</v>
      </c>
    </row>
    <row r="1634" spans="1:8" ht="15" x14ac:dyDescent="0.25">
      <c r="A1634" s="30">
        <v>197</v>
      </c>
      <c r="B1634" s="66" t="s">
        <v>146</v>
      </c>
      <c r="C1634" s="28">
        <v>10269948</v>
      </c>
      <c r="D1634" s="29">
        <v>3204214.18</v>
      </c>
      <c r="E1634" s="63">
        <f t="shared" si="26"/>
        <v>0.31199906562331181</v>
      </c>
      <c r="F1634" s="8">
        <v>28662</v>
      </c>
      <c r="G1634" s="11">
        <v>28661.3</v>
      </c>
      <c r="H1634" s="107">
        <f>G1634/F1634</f>
        <v>0.99997557741957988</v>
      </c>
    </row>
    <row r="1635" spans="1:8" ht="15" x14ac:dyDescent="0.25">
      <c r="A1635" s="148">
        <v>198</v>
      </c>
      <c r="B1635" s="102" t="s">
        <v>73</v>
      </c>
      <c r="C1635" s="150">
        <v>915095</v>
      </c>
      <c r="D1635" s="151">
        <v>854645.93</v>
      </c>
      <c r="E1635" s="63">
        <f t="shared" si="26"/>
        <v>0.93394230107256626</v>
      </c>
      <c r="F1635" s="103">
        <v>133090</v>
      </c>
      <c r="G1635" s="152">
        <v>47975.24</v>
      </c>
      <c r="H1635" s="107">
        <f>G1635/F1635</f>
        <v>0.36047216169509355</v>
      </c>
    </row>
    <row r="1636" spans="1:8" ht="15.75" thickBot="1" x14ac:dyDescent="0.3">
      <c r="A1636" s="137">
        <v>199</v>
      </c>
      <c r="B1636" s="138" t="s">
        <v>172</v>
      </c>
      <c r="C1636" s="126">
        <v>817932</v>
      </c>
      <c r="D1636" s="127">
        <v>571765.16</v>
      </c>
      <c r="E1636" s="64">
        <f t="shared" si="26"/>
        <v>0.69903752390174245</v>
      </c>
      <c r="F1636" s="70" t="s">
        <v>20</v>
      </c>
      <c r="G1636" s="146" t="s">
        <v>20</v>
      </c>
      <c r="H1636" s="57" t="s">
        <v>20</v>
      </c>
    </row>
    <row r="1637" spans="1:8" ht="15.75" thickBot="1" x14ac:dyDescent="0.3">
      <c r="A1637" s="232" t="s">
        <v>8</v>
      </c>
      <c r="B1637" s="234"/>
      <c r="C1637" s="123">
        <f>SUM(C1638:C1688)</f>
        <v>7351749</v>
      </c>
      <c r="D1637" s="124">
        <f>SUM(D1638:D1688)</f>
        <v>2196448.4500000002</v>
      </c>
      <c r="E1637" s="125">
        <f t="shared" si="26"/>
        <v>0.29876542983173121</v>
      </c>
      <c r="F1637" s="17">
        <f>SUM(F1638:F1688)</f>
        <v>135224</v>
      </c>
      <c r="G1637" s="18">
        <f>SUM(G1638:G1688)</f>
        <v>1696.32</v>
      </c>
      <c r="H1637" s="53">
        <f>G1637/F1637</f>
        <v>1.2544518724486777E-2</v>
      </c>
    </row>
    <row r="1638" spans="1:8" ht="15" x14ac:dyDescent="0.25">
      <c r="A1638" s="90">
        <v>201</v>
      </c>
      <c r="B1638" s="114" t="s">
        <v>80</v>
      </c>
      <c r="C1638" s="22">
        <v>767853</v>
      </c>
      <c r="D1638" s="23">
        <v>198430.4</v>
      </c>
      <c r="E1638" s="62">
        <f t="shared" si="26"/>
        <v>0.25842238032540082</v>
      </c>
      <c r="F1638" s="6">
        <v>10</v>
      </c>
      <c r="G1638" s="7">
        <v>10</v>
      </c>
      <c r="H1638" s="54">
        <f>G1638/F1638</f>
        <v>1</v>
      </c>
    </row>
    <row r="1639" spans="1:8" ht="15" x14ac:dyDescent="0.25">
      <c r="A1639" s="91">
        <v>202</v>
      </c>
      <c r="B1639" s="116" t="s">
        <v>162</v>
      </c>
      <c r="C1639" s="28">
        <v>17500</v>
      </c>
      <c r="D1639" s="29">
        <v>0</v>
      </c>
      <c r="E1639" s="63">
        <f t="shared" si="26"/>
        <v>0</v>
      </c>
      <c r="F1639" s="26" t="s">
        <v>20</v>
      </c>
      <c r="G1639" s="27" t="s">
        <v>20</v>
      </c>
      <c r="H1639" s="56" t="s">
        <v>20</v>
      </c>
    </row>
    <row r="1640" spans="1:8" ht="15" x14ac:dyDescent="0.25">
      <c r="A1640" s="30">
        <v>203</v>
      </c>
      <c r="B1640" s="117" t="s">
        <v>81</v>
      </c>
      <c r="C1640" s="28">
        <v>245769</v>
      </c>
      <c r="D1640" s="29">
        <v>70419.839999999997</v>
      </c>
      <c r="E1640" s="63">
        <f t="shared" si="26"/>
        <v>0.2865285695103939</v>
      </c>
      <c r="F1640" s="8" t="s">
        <v>20</v>
      </c>
      <c r="G1640" s="9" t="s">
        <v>20</v>
      </c>
      <c r="H1640" s="55" t="s">
        <v>20</v>
      </c>
    </row>
    <row r="1641" spans="1:8" ht="15" x14ac:dyDescent="0.25">
      <c r="A1641" s="30">
        <v>211</v>
      </c>
      <c r="B1641" s="117" t="s">
        <v>82</v>
      </c>
      <c r="C1641" s="28">
        <v>137765</v>
      </c>
      <c r="D1641" s="29">
        <v>19597.71</v>
      </c>
      <c r="E1641" s="63">
        <f t="shared" si="26"/>
        <v>0.1422546365187094</v>
      </c>
      <c r="F1641" s="4" t="s">
        <v>20</v>
      </c>
      <c r="G1641" s="5" t="s">
        <v>20</v>
      </c>
      <c r="H1641" s="55" t="s">
        <v>20</v>
      </c>
    </row>
    <row r="1642" spans="1:8" ht="15" x14ac:dyDescent="0.25">
      <c r="A1642" s="30">
        <v>212</v>
      </c>
      <c r="B1642" s="117" t="s">
        <v>83</v>
      </c>
      <c r="C1642" s="28">
        <v>26849</v>
      </c>
      <c r="D1642" s="29">
        <v>1835.85</v>
      </c>
      <c r="E1642" s="63">
        <f t="shared" si="26"/>
        <v>6.8376848299750451E-2</v>
      </c>
      <c r="F1642" s="8" t="s">
        <v>20</v>
      </c>
      <c r="G1642" s="9" t="s">
        <v>20</v>
      </c>
      <c r="H1642" s="55" t="s">
        <v>20</v>
      </c>
    </row>
    <row r="1643" spans="1:8" ht="15" x14ac:dyDescent="0.25">
      <c r="A1643" s="30">
        <v>213</v>
      </c>
      <c r="B1643" s="117" t="s">
        <v>84</v>
      </c>
      <c r="C1643" s="28">
        <v>17413</v>
      </c>
      <c r="D1643" s="29">
        <v>89.02</v>
      </c>
      <c r="E1643" s="63">
        <f t="shared" si="26"/>
        <v>5.1122724401309362E-3</v>
      </c>
      <c r="F1643" s="12" t="s">
        <v>20</v>
      </c>
      <c r="G1643" s="13" t="s">
        <v>20</v>
      </c>
      <c r="H1643" s="55" t="s">
        <v>20</v>
      </c>
    </row>
    <row r="1644" spans="1:8" ht="15" x14ac:dyDescent="0.25">
      <c r="A1644" s="30">
        <v>214</v>
      </c>
      <c r="B1644" s="117" t="s">
        <v>85</v>
      </c>
      <c r="C1644" s="28">
        <v>623241</v>
      </c>
      <c r="D1644" s="29">
        <v>256423</v>
      </c>
      <c r="E1644" s="63">
        <f t="shared" si="26"/>
        <v>0.41143474193770951</v>
      </c>
      <c r="F1644" s="8" t="s">
        <v>20</v>
      </c>
      <c r="G1644" s="9" t="s">
        <v>20</v>
      </c>
      <c r="H1644" s="55" t="s">
        <v>20</v>
      </c>
    </row>
    <row r="1645" spans="1:8" ht="15" x14ac:dyDescent="0.25">
      <c r="A1645" s="30">
        <v>219</v>
      </c>
      <c r="B1645" s="117" t="s">
        <v>187</v>
      </c>
      <c r="C1645" s="28">
        <v>4100</v>
      </c>
      <c r="D1645" s="29">
        <v>1350.61</v>
      </c>
      <c r="E1645" s="63">
        <f t="shared" si="26"/>
        <v>0.32941707317073166</v>
      </c>
      <c r="F1645" s="8" t="s">
        <v>20</v>
      </c>
      <c r="G1645" s="9" t="s">
        <v>20</v>
      </c>
      <c r="H1645" s="55" t="s">
        <v>20</v>
      </c>
    </row>
    <row r="1646" spans="1:8" ht="15" x14ac:dyDescent="0.25">
      <c r="A1646" s="30">
        <v>221</v>
      </c>
      <c r="B1646" s="117" t="s">
        <v>86</v>
      </c>
      <c r="C1646" s="28">
        <v>379010</v>
      </c>
      <c r="D1646" s="29">
        <v>65401.58</v>
      </c>
      <c r="E1646" s="63">
        <f t="shared" si="26"/>
        <v>0.17255898261259597</v>
      </c>
      <c r="F1646" s="12" t="s">
        <v>20</v>
      </c>
      <c r="G1646" s="13" t="s">
        <v>20</v>
      </c>
      <c r="H1646" s="55" t="s">
        <v>20</v>
      </c>
    </row>
    <row r="1647" spans="1:8" ht="15" x14ac:dyDescent="0.25">
      <c r="A1647" s="30">
        <v>222</v>
      </c>
      <c r="B1647" s="117" t="s">
        <v>87</v>
      </c>
      <c r="C1647" s="28">
        <v>1900</v>
      </c>
      <c r="D1647" s="29">
        <v>61.85</v>
      </c>
      <c r="E1647" s="63">
        <f t="shared" si="26"/>
        <v>3.2552631578947368E-2</v>
      </c>
      <c r="F1647" s="8" t="s">
        <v>20</v>
      </c>
      <c r="G1647" s="9" t="s">
        <v>20</v>
      </c>
      <c r="H1647" s="55" t="s">
        <v>20</v>
      </c>
    </row>
    <row r="1648" spans="1:8" ht="15" x14ac:dyDescent="0.25">
      <c r="A1648" s="30">
        <v>223</v>
      </c>
      <c r="B1648" s="117" t="s">
        <v>88</v>
      </c>
      <c r="C1648" s="28">
        <v>310096</v>
      </c>
      <c r="D1648" s="29">
        <v>43522.77</v>
      </c>
      <c r="E1648" s="63">
        <f t="shared" si="26"/>
        <v>0.14035256823693307</v>
      </c>
      <c r="F1648" s="8" t="s">
        <v>20</v>
      </c>
      <c r="G1648" s="9" t="s">
        <v>20</v>
      </c>
      <c r="H1648" s="55" t="s">
        <v>20</v>
      </c>
    </row>
    <row r="1649" spans="1:8" ht="15" x14ac:dyDescent="0.25">
      <c r="A1649" s="30">
        <v>224</v>
      </c>
      <c r="B1649" s="117" t="s">
        <v>89</v>
      </c>
      <c r="C1649" s="28">
        <v>81292</v>
      </c>
      <c r="D1649" s="29">
        <v>11484.39</v>
      </c>
      <c r="E1649" s="63">
        <f t="shared" si="26"/>
        <v>0.14127331102691532</v>
      </c>
      <c r="F1649" s="8" t="s">
        <v>20</v>
      </c>
      <c r="G1649" s="9" t="s">
        <v>20</v>
      </c>
      <c r="H1649" s="55" t="s">
        <v>20</v>
      </c>
    </row>
    <row r="1650" spans="1:8" ht="15" x14ac:dyDescent="0.25">
      <c r="A1650" s="30">
        <v>229</v>
      </c>
      <c r="B1650" s="117" t="s">
        <v>163</v>
      </c>
      <c r="C1650" s="28">
        <v>325</v>
      </c>
      <c r="D1650" s="29">
        <v>0</v>
      </c>
      <c r="E1650" s="63">
        <f t="shared" si="26"/>
        <v>0</v>
      </c>
      <c r="F1650" s="8" t="s">
        <v>20</v>
      </c>
      <c r="G1650" s="9" t="s">
        <v>20</v>
      </c>
      <c r="H1650" s="55" t="s">
        <v>20</v>
      </c>
    </row>
    <row r="1651" spans="1:8" ht="15" x14ac:dyDescent="0.25">
      <c r="A1651" s="30">
        <v>231</v>
      </c>
      <c r="B1651" s="117" t="s">
        <v>90</v>
      </c>
      <c r="C1651" s="28">
        <v>360227</v>
      </c>
      <c r="D1651" s="29">
        <v>153879.45000000001</v>
      </c>
      <c r="E1651" s="63">
        <f t="shared" si="26"/>
        <v>0.42717356000521894</v>
      </c>
      <c r="F1651" s="8" t="s">
        <v>20</v>
      </c>
      <c r="G1651" s="9" t="s">
        <v>20</v>
      </c>
      <c r="H1651" s="55" t="s">
        <v>20</v>
      </c>
    </row>
    <row r="1652" spans="1:8" ht="15" x14ac:dyDescent="0.25">
      <c r="A1652" s="30">
        <v>232</v>
      </c>
      <c r="B1652" s="117" t="s">
        <v>91</v>
      </c>
      <c r="C1652" s="28">
        <v>683634</v>
      </c>
      <c r="D1652" s="29">
        <v>147015.91</v>
      </c>
      <c r="E1652" s="63">
        <f t="shared" si="26"/>
        <v>0.21505061187711555</v>
      </c>
      <c r="F1652" s="8" t="s">
        <v>20</v>
      </c>
      <c r="G1652" s="9" t="s">
        <v>20</v>
      </c>
      <c r="H1652" s="55" t="s">
        <v>20</v>
      </c>
    </row>
    <row r="1653" spans="1:8" ht="15" x14ac:dyDescent="0.25">
      <c r="A1653" s="30">
        <v>239</v>
      </c>
      <c r="B1653" s="117" t="s">
        <v>92</v>
      </c>
      <c r="C1653" s="28">
        <v>181437</v>
      </c>
      <c r="D1653" s="29">
        <v>52120.06</v>
      </c>
      <c r="E1653" s="63">
        <f t="shared" si="26"/>
        <v>0.28726257599056421</v>
      </c>
      <c r="F1653" s="4" t="s">
        <v>20</v>
      </c>
      <c r="G1653" s="5" t="s">
        <v>20</v>
      </c>
      <c r="H1653" s="55" t="s">
        <v>20</v>
      </c>
    </row>
    <row r="1654" spans="1:8" ht="15" x14ac:dyDescent="0.25">
      <c r="A1654" s="30">
        <v>241</v>
      </c>
      <c r="B1654" s="117" t="s">
        <v>93</v>
      </c>
      <c r="C1654" s="28">
        <v>1520</v>
      </c>
      <c r="D1654" s="29">
        <v>0</v>
      </c>
      <c r="E1654" s="63">
        <f t="shared" si="26"/>
        <v>0</v>
      </c>
      <c r="F1654" s="4" t="s">
        <v>20</v>
      </c>
      <c r="G1654" s="5" t="s">
        <v>20</v>
      </c>
      <c r="H1654" s="55" t="s">
        <v>20</v>
      </c>
    </row>
    <row r="1655" spans="1:8" ht="15" x14ac:dyDescent="0.25">
      <c r="A1655" s="30">
        <v>242</v>
      </c>
      <c r="B1655" s="117" t="s">
        <v>94</v>
      </c>
      <c r="C1655" s="28">
        <v>9443</v>
      </c>
      <c r="D1655" s="29">
        <v>2120</v>
      </c>
      <c r="E1655" s="63">
        <f t="shared" si="26"/>
        <v>0.22450492428253732</v>
      </c>
      <c r="F1655" s="8" t="s">
        <v>20</v>
      </c>
      <c r="G1655" s="11" t="s">
        <v>20</v>
      </c>
      <c r="H1655" s="55" t="s">
        <v>20</v>
      </c>
    </row>
    <row r="1656" spans="1:8" ht="15" x14ac:dyDescent="0.25">
      <c r="A1656" s="30">
        <v>243</v>
      </c>
      <c r="B1656" s="117" t="s">
        <v>95</v>
      </c>
      <c r="C1656" s="28">
        <v>201752</v>
      </c>
      <c r="D1656" s="29">
        <v>38221.83</v>
      </c>
      <c r="E1656" s="63">
        <f t="shared" si="26"/>
        <v>0.18944957175145724</v>
      </c>
      <c r="F1656" s="4" t="s">
        <v>20</v>
      </c>
      <c r="G1656" s="5" t="s">
        <v>20</v>
      </c>
      <c r="H1656" s="55" t="s">
        <v>20</v>
      </c>
    </row>
    <row r="1657" spans="1:8" ht="15" x14ac:dyDescent="0.25">
      <c r="A1657" s="30">
        <v>244</v>
      </c>
      <c r="B1657" s="117" t="s">
        <v>96</v>
      </c>
      <c r="C1657" s="28">
        <v>54333</v>
      </c>
      <c r="D1657" s="29">
        <v>602.15</v>
      </c>
      <c r="E1657" s="63">
        <f t="shared" si="26"/>
        <v>1.1082583328732078E-2</v>
      </c>
      <c r="F1657" s="8" t="s">
        <v>20</v>
      </c>
      <c r="G1657" s="9" t="s">
        <v>20</v>
      </c>
      <c r="H1657" s="55" t="s">
        <v>20</v>
      </c>
    </row>
    <row r="1658" spans="1:8" ht="15" x14ac:dyDescent="0.25">
      <c r="A1658" s="30">
        <v>249</v>
      </c>
      <c r="B1658" s="117" t="s">
        <v>97</v>
      </c>
      <c r="C1658" s="28">
        <v>91881</v>
      </c>
      <c r="D1658" s="29">
        <v>24220.17</v>
      </c>
      <c r="E1658" s="63">
        <f t="shared" si="26"/>
        <v>0.26360368302478204</v>
      </c>
      <c r="F1658" s="4" t="s">
        <v>20</v>
      </c>
      <c r="G1658" s="5" t="s">
        <v>20</v>
      </c>
      <c r="H1658" s="55" t="s">
        <v>20</v>
      </c>
    </row>
    <row r="1659" spans="1:8" ht="15" x14ac:dyDescent="0.25">
      <c r="A1659" s="30">
        <v>251</v>
      </c>
      <c r="B1659" s="117" t="s">
        <v>98</v>
      </c>
      <c r="C1659" s="28">
        <v>115100</v>
      </c>
      <c r="D1659" s="29">
        <v>91333.33</v>
      </c>
      <c r="E1659" s="63">
        <f t="shared" si="26"/>
        <v>0.79351285838401386</v>
      </c>
      <c r="F1659" s="8" t="s">
        <v>20</v>
      </c>
      <c r="G1659" s="11" t="s">
        <v>20</v>
      </c>
      <c r="H1659" s="55" t="s">
        <v>20</v>
      </c>
    </row>
    <row r="1660" spans="1:8" ht="15" x14ac:dyDescent="0.25">
      <c r="A1660" s="30">
        <v>252</v>
      </c>
      <c r="B1660" s="117" t="s">
        <v>99</v>
      </c>
      <c r="C1660" s="28">
        <v>132856</v>
      </c>
      <c r="D1660" s="29">
        <v>2131.86</v>
      </c>
      <c r="E1660" s="63">
        <f t="shared" si="26"/>
        <v>1.6046396098030952E-2</v>
      </c>
      <c r="F1660" s="8" t="s">
        <v>20</v>
      </c>
      <c r="G1660" s="11" t="s">
        <v>20</v>
      </c>
      <c r="H1660" s="55" t="s">
        <v>20</v>
      </c>
    </row>
    <row r="1661" spans="1:8" ht="15" x14ac:dyDescent="0.25">
      <c r="A1661" s="30">
        <v>253</v>
      </c>
      <c r="B1661" s="117" t="s">
        <v>100</v>
      </c>
      <c r="C1661" s="28">
        <v>148504</v>
      </c>
      <c r="D1661" s="29">
        <v>96118.64</v>
      </c>
      <c r="E1661" s="63">
        <f t="shared" si="26"/>
        <v>0.64724613478424819</v>
      </c>
      <c r="F1661" s="8" t="s">
        <v>20</v>
      </c>
      <c r="G1661" s="11" t="s">
        <v>20</v>
      </c>
      <c r="H1661" s="55" t="s">
        <v>20</v>
      </c>
    </row>
    <row r="1662" spans="1:8" ht="15" x14ac:dyDescent="0.25">
      <c r="A1662" s="30">
        <v>254</v>
      </c>
      <c r="B1662" s="117" t="s">
        <v>101</v>
      </c>
      <c r="C1662" s="28">
        <v>113045</v>
      </c>
      <c r="D1662" s="29">
        <v>6810.32</v>
      </c>
      <c r="E1662" s="63">
        <f t="shared" si="26"/>
        <v>6.0244327480206993E-2</v>
      </c>
      <c r="F1662" s="8" t="s">
        <v>20</v>
      </c>
      <c r="G1662" s="11" t="s">
        <v>20</v>
      </c>
      <c r="H1662" s="55" t="s">
        <v>20</v>
      </c>
    </row>
    <row r="1663" spans="1:8" ht="15" x14ac:dyDescent="0.25">
      <c r="A1663" s="30">
        <v>255</v>
      </c>
      <c r="B1663" s="117" t="s">
        <v>102</v>
      </c>
      <c r="C1663" s="28">
        <v>126634</v>
      </c>
      <c r="D1663" s="29">
        <v>39719.51</v>
      </c>
      <c r="E1663" s="63">
        <f t="shared" si="26"/>
        <v>0.31365596917099675</v>
      </c>
      <c r="F1663" s="4" t="s">
        <v>20</v>
      </c>
      <c r="G1663" s="5" t="s">
        <v>20</v>
      </c>
      <c r="H1663" s="55" t="s">
        <v>20</v>
      </c>
    </row>
    <row r="1664" spans="1:8" ht="15" x14ac:dyDescent="0.25">
      <c r="A1664" s="30">
        <v>256</v>
      </c>
      <c r="B1664" s="117" t="s">
        <v>103</v>
      </c>
      <c r="C1664" s="28">
        <v>51425</v>
      </c>
      <c r="D1664" s="29">
        <v>17377.18</v>
      </c>
      <c r="E1664" s="63">
        <f t="shared" ref="E1664:E1736" si="27">D1664/C1664</f>
        <v>0.33791307729703451</v>
      </c>
      <c r="F1664" s="8" t="s">
        <v>20</v>
      </c>
      <c r="G1664" s="11" t="s">
        <v>20</v>
      </c>
      <c r="H1664" s="55" t="s">
        <v>20</v>
      </c>
    </row>
    <row r="1665" spans="1:8" ht="15" x14ac:dyDescent="0.25">
      <c r="A1665" s="30">
        <v>257</v>
      </c>
      <c r="B1665" s="117" t="s">
        <v>104</v>
      </c>
      <c r="C1665" s="28">
        <v>8000</v>
      </c>
      <c r="D1665" s="29">
        <v>3013.04</v>
      </c>
      <c r="E1665" s="63">
        <f t="shared" si="27"/>
        <v>0.37663000000000002</v>
      </c>
      <c r="F1665" s="8" t="s">
        <v>20</v>
      </c>
      <c r="G1665" s="11" t="s">
        <v>20</v>
      </c>
      <c r="H1665" s="55" t="s">
        <v>20</v>
      </c>
    </row>
    <row r="1666" spans="1:8" ht="15" x14ac:dyDescent="0.25">
      <c r="A1666" s="30">
        <v>259</v>
      </c>
      <c r="B1666" s="117" t="s">
        <v>105</v>
      </c>
      <c r="C1666" s="28">
        <v>96498</v>
      </c>
      <c r="D1666" s="29">
        <v>22204.01</v>
      </c>
      <c r="E1666" s="63">
        <f t="shared" si="27"/>
        <v>0.23009813674894813</v>
      </c>
      <c r="F1666" s="4" t="s">
        <v>20</v>
      </c>
      <c r="G1666" s="5" t="s">
        <v>20</v>
      </c>
      <c r="H1666" s="55" t="s">
        <v>20</v>
      </c>
    </row>
    <row r="1667" spans="1:8" ht="15" x14ac:dyDescent="0.25">
      <c r="A1667" s="30">
        <v>261</v>
      </c>
      <c r="B1667" s="117" t="s">
        <v>106</v>
      </c>
      <c r="C1667" s="28">
        <v>46216</v>
      </c>
      <c r="D1667" s="29">
        <v>267.93</v>
      </c>
      <c r="E1667" s="63">
        <f t="shared" si="27"/>
        <v>5.7973429115457855E-3</v>
      </c>
      <c r="F1667" s="4" t="s">
        <v>20</v>
      </c>
      <c r="G1667" s="5" t="s">
        <v>20</v>
      </c>
      <c r="H1667" s="55" t="s">
        <v>20</v>
      </c>
    </row>
    <row r="1668" spans="1:8" ht="15" x14ac:dyDescent="0.25">
      <c r="A1668" s="30">
        <v>262</v>
      </c>
      <c r="B1668" s="117" t="s">
        <v>107</v>
      </c>
      <c r="C1668" s="28">
        <v>81721</v>
      </c>
      <c r="D1668" s="29">
        <v>9830.3799999999992</v>
      </c>
      <c r="E1668" s="63">
        <f t="shared" si="27"/>
        <v>0.12029196901653184</v>
      </c>
      <c r="F1668" s="4" t="s">
        <v>20</v>
      </c>
      <c r="G1668" s="5" t="s">
        <v>20</v>
      </c>
      <c r="H1668" s="55" t="s">
        <v>20</v>
      </c>
    </row>
    <row r="1669" spans="1:8" ht="15" x14ac:dyDescent="0.25">
      <c r="A1669" s="30">
        <v>263</v>
      </c>
      <c r="B1669" s="117" t="s">
        <v>108</v>
      </c>
      <c r="C1669" s="28">
        <v>71310</v>
      </c>
      <c r="D1669" s="29">
        <v>32637.9</v>
      </c>
      <c r="E1669" s="63">
        <f t="shared" si="27"/>
        <v>0.45769036600757257</v>
      </c>
      <c r="F1669" s="8" t="s">
        <v>20</v>
      </c>
      <c r="G1669" s="9" t="s">
        <v>20</v>
      </c>
      <c r="H1669" s="55" t="s">
        <v>20</v>
      </c>
    </row>
    <row r="1670" spans="1:8" ht="15" x14ac:dyDescent="0.25">
      <c r="A1670" s="30">
        <v>265</v>
      </c>
      <c r="B1670" s="117" t="s">
        <v>109</v>
      </c>
      <c r="C1670" s="28">
        <v>350640</v>
      </c>
      <c r="D1670" s="29">
        <v>22977.43</v>
      </c>
      <c r="E1670" s="63">
        <f t="shared" si="27"/>
        <v>6.5529973762263286E-2</v>
      </c>
      <c r="F1670" s="8">
        <v>71687</v>
      </c>
      <c r="G1670" s="9">
        <v>1686.32</v>
      </c>
      <c r="H1670" s="55">
        <f>G1670/F1670</f>
        <v>2.3523372438517442E-2</v>
      </c>
    </row>
    <row r="1671" spans="1:8" ht="15" x14ac:dyDescent="0.25">
      <c r="A1671" s="30">
        <v>269</v>
      </c>
      <c r="B1671" s="117" t="s">
        <v>110</v>
      </c>
      <c r="C1671" s="28">
        <v>111734</v>
      </c>
      <c r="D1671" s="29">
        <v>27859.7</v>
      </c>
      <c r="E1671" s="63">
        <f t="shared" si="27"/>
        <v>0.24933950274759697</v>
      </c>
      <c r="F1671" s="8" t="s">
        <v>20</v>
      </c>
      <c r="G1671" s="9" t="s">
        <v>20</v>
      </c>
      <c r="H1671" s="55" t="s">
        <v>20</v>
      </c>
    </row>
    <row r="1672" spans="1:8" ht="15" x14ac:dyDescent="0.25">
      <c r="A1672" s="30">
        <v>271</v>
      </c>
      <c r="B1672" s="117" t="s">
        <v>111</v>
      </c>
      <c r="C1672" s="28">
        <v>67916</v>
      </c>
      <c r="D1672" s="29">
        <v>9247.51</v>
      </c>
      <c r="E1672" s="63">
        <f t="shared" si="27"/>
        <v>0.13616099299134224</v>
      </c>
      <c r="F1672" s="12" t="s">
        <v>20</v>
      </c>
      <c r="G1672" s="13" t="s">
        <v>20</v>
      </c>
      <c r="H1672" s="55" t="s">
        <v>20</v>
      </c>
    </row>
    <row r="1673" spans="1:8" ht="15" x14ac:dyDescent="0.25">
      <c r="A1673" s="30">
        <v>272</v>
      </c>
      <c r="B1673" s="117" t="s">
        <v>112</v>
      </c>
      <c r="C1673" s="28">
        <v>50075</v>
      </c>
      <c r="D1673" s="29">
        <v>813.01</v>
      </c>
      <c r="E1673" s="63">
        <f t="shared" si="27"/>
        <v>1.6235846230654018E-2</v>
      </c>
      <c r="F1673" s="8" t="s">
        <v>20</v>
      </c>
      <c r="G1673" s="9" t="s">
        <v>20</v>
      </c>
      <c r="H1673" s="55" t="s">
        <v>20</v>
      </c>
    </row>
    <row r="1674" spans="1:8" ht="15" x14ac:dyDescent="0.25">
      <c r="A1674" s="30">
        <v>273</v>
      </c>
      <c r="B1674" s="117" t="s">
        <v>113</v>
      </c>
      <c r="C1674" s="28">
        <v>188382</v>
      </c>
      <c r="D1674" s="29">
        <v>83963.27</v>
      </c>
      <c r="E1674" s="63">
        <f t="shared" si="27"/>
        <v>0.4457074985932839</v>
      </c>
      <c r="F1674" s="12" t="s">
        <v>20</v>
      </c>
      <c r="G1674" s="13" t="s">
        <v>20</v>
      </c>
      <c r="H1674" s="55" t="s">
        <v>20</v>
      </c>
    </row>
    <row r="1675" spans="1:8" ht="15" x14ac:dyDescent="0.25">
      <c r="A1675" s="30">
        <v>274</v>
      </c>
      <c r="B1675" s="117" t="s">
        <v>114</v>
      </c>
      <c r="C1675" s="28">
        <v>21425</v>
      </c>
      <c r="D1675" s="29">
        <v>13196.59</v>
      </c>
      <c r="E1675" s="63">
        <f t="shared" si="27"/>
        <v>0.61594352392065344</v>
      </c>
      <c r="F1675" s="8" t="s">
        <v>20</v>
      </c>
      <c r="G1675" s="9" t="s">
        <v>20</v>
      </c>
      <c r="H1675" s="55" t="s">
        <v>20</v>
      </c>
    </row>
    <row r="1676" spans="1:8" ht="15" x14ac:dyDescent="0.25">
      <c r="A1676" s="30">
        <v>275</v>
      </c>
      <c r="B1676" s="117" t="s">
        <v>115</v>
      </c>
      <c r="C1676" s="28">
        <v>664281</v>
      </c>
      <c r="D1676" s="29">
        <v>347054.07</v>
      </c>
      <c r="E1676" s="63">
        <f t="shared" si="27"/>
        <v>0.52245069481138251</v>
      </c>
      <c r="F1676" s="12" t="s">
        <v>20</v>
      </c>
      <c r="G1676" s="13" t="s">
        <v>20</v>
      </c>
      <c r="H1676" s="55" t="s">
        <v>20</v>
      </c>
    </row>
    <row r="1677" spans="1:8" ht="15" x14ac:dyDescent="0.25">
      <c r="A1677" s="30">
        <v>278</v>
      </c>
      <c r="B1677" s="117" t="s">
        <v>116</v>
      </c>
      <c r="C1677" s="28">
        <v>3325</v>
      </c>
      <c r="D1677" s="29">
        <v>0</v>
      </c>
      <c r="E1677" s="63">
        <f t="shared" si="27"/>
        <v>0</v>
      </c>
      <c r="F1677" s="8" t="s">
        <v>20</v>
      </c>
      <c r="G1677" s="9" t="s">
        <v>20</v>
      </c>
      <c r="H1677" s="55" t="s">
        <v>20</v>
      </c>
    </row>
    <row r="1678" spans="1:8" ht="15" x14ac:dyDescent="0.25">
      <c r="A1678" s="155">
        <v>279</v>
      </c>
      <c r="B1678" s="153" t="s">
        <v>117</v>
      </c>
      <c r="C1678" s="150">
        <v>39760</v>
      </c>
      <c r="D1678" s="151">
        <v>1977.33</v>
      </c>
      <c r="E1678" s="63">
        <f t="shared" si="27"/>
        <v>4.9731639839034204E-2</v>
      </c>
      <c r="F1678" s="103" t="s">
        <v>20</v>
      </c>
      <c r="G1678" s="104" t="s">
        <v>20</v>
      </c>
      <c r="H1678" s="107" t="s">
        <v>20</v>
      </c>
    </row>
    <row r="1679" spans="1:8" ht="15" x14ac:dyDescent="0.25">
      <c r="A1679" s="154">
        <v>280</v>
      </c>
      <c r="B1679" s="153" t="s">
        <v>118</v>
      </c>
      <c r="C1679" s="150">
        <v>350091</v>
      </c>
      <c r="D1679" s="151">
        <v>96375.86</v>
      </c>
      <c r="E1679" s="63">
        <f t="shared" si="27"/>
        <v>0.2752880251134705</v>
      </c>
      <c r="F1679" s="103">
        <v>8667</v>
      </c>
      <c r="G1679" s="104">
        <v>0</v>
      </c>
      <c r="H1679" s="107">
        <f>G1679/F1679</f>
        <v>0</v>
      </c>
    </row>
    <row r="1680" spans="1:8" ht="15" x14ac:dyDescent="0.25">
      <c r="A1680" s="155">
        <v>291</v>
      </c>
      <c r="B1680" s="153" t="s">
        <v>173</v>
      </c>
      <c r="C1680" s="150">
        <v>117133</v>
      </c>
      <c r="D1680" s="151">
        <v>83634.98</v>
      </c>
      <c r="E1680" s="63">
        <f t="shared" si="27"/>
        <v>0.71401722827896486</v>
      </c>
      <c r="F1680" s="103" t="s">
        <v>20</v>
      </c>
      <c r="G1680" s="104" t="s">
        <v>20</v>
      </c>
      <c r="H1680" s="107" t="s">
        <v>20</v>
      </c>
    </row>
    <row r="1681" spans="1:8" ht="15" x14ac:dyDescent="0.25">
      <c r="A1681" s="155">
        <v>292</v>
      </c>
      <c r="B1681" s="153" t="s">
        <v>174</v>
      </c>
      <c r="C1681" s="150">
        <v>28812</v>
      </c>
      <c r="D1681" s="151">
        <v>25672.19</v>
      </c>
      <c r="E1681" s="63">
        <f t="shared" si="27"/>
        <v>0.89102422601693732</v>
      </c>
      <c r="F1681" s="103" t="s">
        <v>20</v>
      </c>
      <c r="G1681" s="104" t="s">
        <v>20</v>
      </c>
      <c r="H1681" s="107" t="s">
        <v>20</v>
      </c>
    </row>
    <row r="1682" spans="1:8" ht="15" x14ac:dyDescent="0.25">
      <c r="A1682" s="155">
        <v>293</v>
      </c>
      <c r="B1682" s="153" t="s">
        <v>198</v>
      </c>
      <c r="C1682" s="150">
        <v>80954</v>
      </c>
      <c r="D1682" s="151">
        <v>54266.39</v>
      </c>
      <c r="E1682" s="63">
        <f t="shared" si="27"/>
        <v>0.67033611680707561</v>
      </c>
      <c r="F1682" s="103" t="s">
        <v>20</v>
      </c>
      <c r="G1682" s="104" t="s">
        <v>20</v>
      </c>
      <c r="H1682" s="107" t="s">
        <v>20</v>
      </c>
    </row>
    <row r="1683" spans="1:8" ht="15" x14ac:dyDescent="0.25">
      <c r="A1683" s="155">
        <v>294</v>
      </c>
      <c r="B1683" s="153" t="s">
        <v>175</v>
      </c>
      <c r="C1683" s="150">
        <v>2170</v>
      </c>
      <c r="D1683" s="151">
        <v>1603.56</v>
      </c>
      <c r="E1683" s="63">
        <f t="shared" si="27"/>
        <v>0.73896774193548387</v>
      </c>
      <c r="F1683" s="103" t="s">
        <v>20</v>
      </c>
      <c r="G1683" s="104" t="s">
        <v>20</v>
      </c>
      <c r="H1683" s="107" t="s">
        <v>20</v>
      </c>
    </row>
    <row r="1684" spans="1:8" ht="15" x14ac:dyDescent="0.25">
      <c r="A1684" s="155">
        <v>295</v>
      </c>
      <c r="B1684" s="153" t="s">
        <v>176</v>
      </c>
      <c r="C1684" s="150">
        <v>1092</v>
      </c>
      <c r="D1684" s="151">
        <v>661.92</v>
      </c>
      <c r="E1684" s="63">
        <f t="shared" si="27"/>
        <v>0.60615384615384615</v>
      </c>
      <c r="F1684" s="103" t="s">
        <v>20</v>
      </c>
      <c r="G1684" s="104" t="s">
        <v>20</v>
      </c>
      <c r="H1684" s="107" t="s">
        <v>20</v>
      </c>
    </row>
    <row r="1685" spans="1:8" ht="15" x14ac:dyDescent="0.25">
      <c r="A1685" s="155">
        <v>296</v>
      </c>
      <c r="B1685" s="153" t="s">
        <v>177</v>
      </c>
      <c r="C1685" s="150">
        <v>58266</v>
      </c>
      <c r="D1685" s="151">
        <v>1548.66</v>
      </c>
      <c r="E1685" s="63">
        <f t="shared" si="27"/>
        <v>2.6579137061064774E-2</v>
      </c>
      <c r="F1685" s="103" t="s">
        <v>20</v>
      </c>
      <c r="G1685" s="104" t="s">
        <v>20</v>
      </c>
      <c r="H1685" s="107" t="s">
        <v>20</v>
      </c>
    </row>
    <row r="1686" spans="1:8" ht="15" x14ac:dyDescent="0.25">
      <c r="A1686" s="155">
        <v>297</v>
      </c>
      <c r="B1686" s="153" t="s">
        <v>178</v>
      </c>
      <c r="C1686" s="150">
        <v>14769</v>
      </c>
      <c r="D1686" s="151">
        <v>10367.67</v>
      </c>
      <c r="E1686" s="63">
        <f t="shared" si="27"/>
        <v>0.70198862482226287</v>
      </c>
      <c r="F1686" s="103">
        <v>54860</v>
      </c>
      <c r="G1686" s="104">
        <v>0</v>
      </c>
      <c r="H1686" s="107">
        <f>G1686/F1686</f>
        <v>0</v>
      </c>
    </row>
    <row r="1687" spans="1:8" ht="15" x14ac:dyDescent="0.25">
      <c r="A1687" s="155">
        <v>298</v>
      </c>
      <c r="B1687" s="153" t="s">
        <v>179</v>
      </c>
      <c r="C1687" s="150">
        <v>6115</v>
      </c>
      <c r="D1687" s="151">
        <v>4300.1000000000004</v>
      </c>
      <c r="E1687" s="63">
        <f t="shared" si="27"/>
        <v>0.70320523303352422</v>
      </c>
      <c r="F1687" s="103" t="s">
        <v>20</v>
      </c>
      <c r="G1687" s="104" t="s">
        <v>20</v>
      </c>
      <c r="H1687" s="107" t="s">
        <v>20</v>
      </c>
    </row>
    <row r="1688" spans="1:8" ht="15.75" thickBot="1" x14ac:dyDescent="0.3">
      <c r="A1688" s="156">
        <v>299</v>
      </c>
      <c r="B1688" s="129" t="s">
        <v>118</v>
      </c>
      <c r="C1688" s="126">
        <v>6160</v>
      </c>
      <c r="D1688" s="127">
        <v>2687.52</v>
      </c>
      <c r="E1688" s="64">
        <f>D1688/C1688</f>
        <v>0.43628571428571428</v>
      </c>
      <c r="F1688" s="70" t="s">
        <v>20</v>
      </c>
      <c r="G1688" s="71" t="s">
        <v>20</v>
      </c>
      <c r="H1688" s="57" t="s">
        <v>20</v>
      </c>
    </row>
    <row r="1689" spans="1:8" ht="15.75" thickBot="1" x14ac:dyDescent="0.3">
      <c r="A1689" s="232" t="s">
        <v>9</v>
      </c>
      <c r="B1689" s="234"/>
      <c r="C1689" s="17">
        <f>SUM(C1690:C1712)</f>
        <v>7201822</v>
      </c>
      <c r="D1689" s="18">
        <f>SUM(D1690:D1712)</f>
        <v>1356265.5499999998</v>
      </c>
      <c r="E1689" s="58">
        <f t="shared" si="27"/>
        <v>0.18832255920793375</v>
      </c>
      <c r="F1689" s="17">
        <f>SUM(F1690:F1712)</f>
        <v>10070575</v>
      </c>
      <c r="G1689" s="18">
        <f>SUM(G1690:G1712)</f>
        <v>728579.81</v>
      </c>
      <c r="H1689" s="53">
        <f>G1689/F1689</f>
        <v>7.234738930001515E-2</v>
      </c>
    </row>
    <row r="1690" spans="1:8" ht="15" x14ac:dyDescent="0.25">
      <c r="A1690" s="90">
        <v>301</v>
      </c>
      <c r="B1690" s="75" t="s">
        <v>119</v>
      </c>
      <c r="C1690" s="31">
        <v>142260</v>
      </c>
      <c r="D1690" s="32">
        <v>0</v>
      </c>
      <c r="E1690" s="62">
        <f t="shared" si="27"/>
        <v>0</v>
      </c>
      <c r="F1690" s="6">
        <v>41966</v>
      </c>
      <c r="G1690" s="7">
        <v>41965.4</v>
      </c>
      <c r="H1690" s="54">
        <f>G1690/F1690</f>
        <v>0.99998570271171905</v>
      </c>
    </row>
    <row r="1691" spans="1:8" ht="15" x14ac:dyDescent="0.25">
      <c r="A1691" s="91">
        <v>302</v>
      </c>
      <c r="B1691" s="65" t="s">
        <v>199</v>
      </c>
      <c r="C1691" s="50">
        <v>47400</v>
      </c>
      <c r="D1691" s="162">
        <v>21000</v>
      </c>
      <c r="E1691" s="63">
        <f t="shared" si="27"/>
        <v>0.44303797468354428</v>
      </c>
      <c r="F1691" s="26" t="s">
        <v>20</v>
      </c>
      <c r="G1691" s="27" t="s">
        <v>20</v>
      </c>
      <c r="H1691" s="56" t="s">
        <v>20</v>
      </c>
    </row>
    <row r="1692" spans="1:8" ht="15" x14ac:dyDescent="0.25">
      <c r="A1692" s="30">
        <v>303</v>
      </c>
      <c r="B1692" s="66" t="s">
        <v>120</v>
      </c>
      <c r="C1692" s="33">
        <v>13450</v>
      </c>
      <c r="D1692" s="34">
        <v>0</v>
      </c>
      <c r="E1692" s="63">
        <f t="shared" si="27"/>
        <v>0</v>
      </c>
      <c r="F1692" s="12" t="s">
        <v>20</v>
      </c>
      <c r="G1692" s="13" t="s">
        <v>20</v>
      </c>
      <c r="H1692" s="55" t="s">
        <v>20</v>
      </c>
    </row>
    <row r="1693" spans="1:8" ht="15" x14ac:dyDescent="0.25">
      <c r="A1693" s="30">
        <v>304</v>
      </c>
      <c r="B1693" s="66" t="s">
        <v>164</v>
      </c>
      <c r="C1693" s="33">
        <v>99252</v>
      </c>
      <c r="D1693" s="34">
        <v>69251.41</v>
      </c>
      <c r="E1693" s="63">
        <f t="shared" si="27"/>
        <v>0.69773314391649544</v>
      </c>
      <c r="F1693" s="12" t="s">
        <v>20</v>
      </c>
      <c r="G1693" s="13" t="s">
        <v>20</v>
      </c>
      <c r="H1693" s="55" t="s">
        <v>20</v>
      </c>
    </row>
    <row r="1694" spans="1:8" ht="15" x14ac:dyDescent="0.25">
      <c r="A1694" s="30">
        <v>305</v>
      </c>
      <c r="B1694" s="66" t="s">
        <v>121</v>
      </c>
      <c r="C1694" s="33">
        <v>10000</v>
      </c>
      <c r="D1694" s="34">
        <v>9630</v>
      </c>
      <c r="E1694" s="63">
        <f t="shared" si="27"/>
        <v>0.96299999999999997</v>
      </c>
      <c r="F1694" s="12">
        <v>255000</v>
      </c>
      <c r="G1694" s="13">
        <v>0</v>
      </c>
      <c r="H1694" s="55">
        <f>G1694/F1694</f>
        <v>0</v>
      </c>
    </row>
    <row r="1695" spans="1:8" ht="15" x14ac:dyDescent="0.25">
      <c r="A1695" s="30">
        <v>308</v>
      </c>
      <c r="B1695" s="66" t="s">
        <v>144</v>
      </c>
      <c r="C1695" s="33">
        <v>9500</v>
      </c>
      <c r="D1695" s="34">
        <v>0</v>
      </c>
      <c r="E1695" s="63">
        <f t="shared" si="27"/>
        <v>0</v>
      </c>
      <c r="F1695" s="12" t="s">
        <v>20</v>
      </c>
      <c r="G1695" s="13" t="s">
        <v>20</v>
      </c>
      <c r="H1695" s="55" t="s">
        <v>20</v>
      </c>
    </row>
    <row r="1696" spans="1:8" ht="15" x14ac:dyDescent="0.25">
      <c r="A1696" s="30">
        <v>309</v>
      </c>
      <c r="B1696" s="67" t="s">
        <v>145</v>
      </c>
      <c r="C1696" s="33">
        <v>6317</v>
      </c>
      <c r="D1696" s="35">
        <v>0</v>
      </c>
      <c r="E1696" s="63">
        <f t="shared" si="27"/>
        <v>0</v>
      </c>
      <c r="F1696" s="8">
        <v>900000</v>
      </c>
      <c r="G1696" s="9">
        <v>0</v>
      </c>
      <c r="H1696" s="55">
        <f>G1698/F1698</f>
        <v>0</v>
      </c>
    </row>
    <row r="1697" spans="1:8" ht="15" x14ac:dyDescent="0.25">
      <c r="A1697" s="30">
        <v>313</v>
      </c>
      <c r="B1697" s="67" t="s">
        <v>207</v>
      </c>
      <c r="C1697" s="33">
        <v>16000</v>
      </c>
      <c r="D1697" s="35">
        <v>0</v>
      </c>
      <c r="E1697" s="63">
        <f t="shared" si="27"/>
        <v>0</v>
      </c>
      <c r="F1697" s="8" t="s">
        <v>20</v>
      </c>
      <c r="G1697" s="9" t="s">
        <v>20</v>
      </c>
      <c r="H1697" s="55" t="s">
        <v>20</v>
      </c>
    </row>
    <row r="1698" spans="1:8" ht="15" x14ac:dyDescent="0.25">
      <c r="A1698" s="30">
        <v>314</v>
      </c>
      <c r="B1698" s="66" t="s">
        <v>122</v>
      </c>
      <c r="C1698" s="33">
        <v>1403535</v>
      </c>
      <c r="D1698" s="34">
        <v>485470.3</v>
      </c>
      <c r="E1698" s="63">
        <f t="shared" si="27"/>
        <v>0.34589112490960322</v>
      </c>
      <c r="F1698" s="8">
        <v>3165000</v>
      </c>
      <c r="G1698" s="9">
        <v>0</v>
      </c>
      <c r="H1698" s="55">
        <f>G1698/F1698</f>
        <v>0</v>
      </c>
    </row>
    <row r="1699" spans="1:8" ht="15" x14ac:dyDescent="0.25">
      <c r="A1699" s="92">
        <v>320</v>
      </c>
      <c r="B1699" s="67" t="s">
        <v>123</v>
      </c>
      <c r="C1699" s="33">
        <v>15963</v>
      </c>
      <c r="D1699" s="34">
        <v>7982.85</v>
      </c>
      <c r="E1699" s="63">
        <f t="shared" si="27"/>
        <v>0.50008457056944189</v>
      </c>
      <c r="F1699" s="1">
        <v>18721</v>
      </c>
      <c r="G1699" s="2">
        <v>412.42</v>
      </c>
      <c r="H1699" s="55">
        <f>G1699/F1699</f>
        <v>2.2029806100101492E-2</v>
      </c>
    </row>
    <row r="1700" spans="1:8" ht="15" x14ac:dyDescent="0.25">
      <c r="A1700" s="108">
        <v>331</v>
      </c>
      <c r="B1700" s="67" t="s">
        <v>208</v>
      </c>
      <c r="C1700" s="33">
        <v>1000</v>
      </c>
      <c r="D1700" s="34">
        <v>0</v>
      </c>
      <c r="E1700" s="63">
        <f t="shared" si="27"/>
        <v>0</v>
      </c>
      <c r="F1700" s="1" t="s">
        <v>20</v>
      </c>
      <c r="G1700" s="2" t="s">
        <v>20</v>
      </c>
      <c r="H1700" s="55" t="s">
        <v>20</v>
      </c>
    </row>
    <row r="1701" spans="1:8" ht="15" x14ac:dyDescent="0.25">
      <c r="A1701" s="108">
        <v>332</v>
      </c>
      <c r="B1701" s="67" t="s">
        <v>165</v>
      </c>
      <c r="C1701" s="33">
        <v>9660</v>
      </c>
      <c r="D1701" s="34">
        <v>0</v>
      </c>
      <c r="E1701" s="63">
        <f t="shared" si="27"/>
        <v>0</v>
      </c>
      <c r="F1701" s="1" t="s">
        <v>20</v>
      </c>
      <c r="G1701" s="2" t="s">
        <v>20</v>
      </c>
      <c r="H1701" s="55" t="s">
        <v>20</v>
      </c>
    </row>
    <row r="1702" spans="1:8" ht="15" x14ac:dyDescent="0.25">
      <c r="A1702" s="92">
        <v>340</v>
      </c>
      <c r="B1702" s="67" t="s">
        <v>124</v>
      </c>
      <c r="C1702" s="33">
        <v>70944</v>
      </c>
      <c r="D1702" s="34">
        <v>8238.43</v>
      </c>
      <c r="E1702" s="63">
        <f t="shared" si="27"/>
        <v>0.11612581754623365</v>
      </c>
      <c r="F1702" s="1" t="s">
        <v>20</v>
      </c>
      <c r="G1702" s="2" t="s">
        <v>20</v>
      </c>
      <c r="H1702" s="55" t="s">
        <v>20</v>
      </c>
    </row>
    <row r="1703" spans="1:8" ht="15" x14ac:dyDescent="0.25">
      <c r="A1703" s="92">
        <v>350</v>
      </c>
      <c r="B1703" s="67" t="s">
        <v>125</v>
      </c>
      <c r="C1703" s="33">
        <v>604681</v>
      </c>
      <c r="D1703" s="34">
        <v>57065.42</v>
      </c>
      <c r="E1703" s="63">
        <f t="shared" si="27"/>
        <v>9.4372768451464487E-2</v>
      </c>
      <c r="F1703" s="8">
        <v>289706</v>
      </c>
      <c r="G1703" s="9">
        <v>24705.23</v>
      </c>
      <c r="H1703" s="55">
        <f t="shared" ref="H1703:H1718" si="28">G1703/F1703</f>
        <v>8.5276901410395359E-2</v>
      </c>
    </row>
    <row r="1704" spans="1:8" ht="15" x14ac:dyDescent="0.25">
      <c r="A1704" s="92">
        <v>370</v>
      </c>
      <c r="B1704" s="67" t="s">
        <v>126</v>
      </c>
      <c r="C1704" s="33">
        <v>360107</v>
      </c>
      <c r="D1704" s="34">
        <v>130879.06</v>
      </c>
      <c r="E1704" s="63">
        <f t="shared" si="27"/>
        <v>0.36344492053750688</v>
      </c>
      <c r="F1704" s="8">
        <v>2227175</v>
      </c>
      <c r="G1704" s="9">
        <v>0</v>
      </c>
      <c r="H1704" s="55">
        <f t="shared" si="28"/>
        <v>0</v>
      </c>
    </row>
    <row r="1705" spans="1:8" ht="15" x14ac:dyDescent="0.25">
      <c r="A1705" s="154">
        <v>380</v>
      </c>
      <c r="B1705" s="157" t="s">
        <v>127</v>
      </c>
      <c r="C1705" s="158">
        <v>4073043</v>
      </c>
      <c r="D1705" s="159">
        <v>325606.84999999998</v>
      </c>
      <c r="E1705" s="63">
        <f t="shared" si="27"/>
        <v>7.9941913208380067E-2</v>
      </c>
      <c r="F1705" s="103">
        <v>3120631</v>
      </c>
      <c r="G1705" s="104">
        <v>616219.71</v>
      </c>
      <c r="H1705" s="55">
        <f t="shared" si="28"/>
        <v>0.19746638099794558</v>
      </c>
    </row>
    <row r="1706" spans="1:8" ht="15" x14ac:dyDescent="0.25">
      <c r="A1706" s="155">
        <v>391</v>
      </c>
      <c r="B1706" s="157" t="s">
        <v>189</v>
      </c>
      <c r="C1706" s="158">
        <v>5815</v>
      </c>
      <c r="D1706" s="159">
        <v>4815</v>
      </c>
      <c r="E1706" s="63">
        <f t="shared" si="27"/>
        <v>0.82803095442820296</v>
      </c>
      <c r="F1706" s="103" t="s">
        <v>20</v>
      </c>
      <c r="G1706" s="104" t="s">
        <v>20</v>
      </c>
      <c r="H1706" s="107" t="s">
        <v>20</v>
      </c>
    </row>
    <row r="1707" spans="1:8" ht="15" x14ac:dyDescent="0.25">
      <c r="A1707" s="155">
        <v>392</v>
      </c>
      <c r="B1707" s="157" t="s">
        <v>200</v>
      </c>
      <c r="C1707" s="158">
        <v>56322</v>
      </c>
      <c r="D1707" s="159">
        <v>56321.41</v>
      </c>
      <c r="E1707" s="63">
        <f t="shared" si="27"/>
        <v>0.99998952451972589</v>
      </c>
      <c r="F1707" s="103" t="s">
        <v>20</v>
      </c>
      <c r="G1707" s="104" t="s">
        <v>20</v>
      </c>
      <c r="H1707" s="107" t="s">
        <v>20</v>
      </c>
    </row>
    <row r="1708" spans="1:8" ht="15" x14ac:dyDescent="0.25">
      <c r="A1708" s="155">
        <v>393</v>
      </c>
      <c r="B1708" s="157" t="s">
        <v>123</v>
      </c>
      <c r="C1708" s="158">
        <v>159</v>
      </c>
      <c r="D1708" s="159">
        <v>158.30000000000001</v>
      </c>
      <c r="E1708" s="63">
        <f t="shared" si="27"/>
        <v>0.99559748427672967</v>
      </c>
      <c r="F1708" s="103" t="s">
        <v>20</v>
      </c>
      <c r="G1708" s="104" t="s">
        <v>20</v>
      </c>
      <c r="H1708" s="107" t="s">
        <v>20</v>
      </c>
    </row>
    <row r="1709" spans="1:8" ht="15" x14ac:dyDescent="0.25">
      <c r="A1709" s="155">
        <v>395</v>
      </c>
      <c r="B1709" s="157" t="s">
        <v>124</v>
      </c>
      <c r="C1709" s="158">
        <v>458</v>
      </c>
      <c r="D1709" s="159">
        <v>0</v>
      </c>
      <c r="E1709" s="63">
        <f t="shared" si="27"/>
        <v>0</v>
      </c>
      <c r="F1709" s="103" t="s">
        <v>20</v>
      </c>
      <c r="G1709" s="104" t="s">
        <v>20</v>
      </c>
      <c r="H1709" s="107" t="s">
        <v>20</v>
      </c>
    </row>
    <row r="1710" spans="1:8" ht="15" x14ac:dyDescent="0.25">
      <c r="A1710" s="155">
        <v>396</v>
      </c>
      <c r="B1710" s="157" t="s">
        <v>125</v>
      </c>
      <c r="C1710" s="158">
        <v>79826</v>
      </c>
      <c r="D1710" s="159">
        <v>55117.79</v>
      </c>
      <c r="E1710" s="63">
        <f t="shared" si="27"/>
        <v>0.69047415628993059</v>
      </c>
      <c r="F1710" s="103" t="s">
        <v>20</v>
      </c>
      <c r="G1710" s="104" t="s">
        <v>20</v>
      </c>
      <c r="H1710" s="107" t="s">
        <v>20</v>
      </c>
    </row>
    <row r="1711" spans="1:8" ht="15" x14ac:dyDescent="0.25">
      <c r="A1711" s="155">
        <v>398</v>
      </c>
      <c r="B1711" s="157" t="s">
        <v>180</v>
      </c>
      <c r="C1711" s="158">
        <v>120353</v>
      </c>
      <c r="D1711" s="159">
        <v>96476.21</v>
      </c>
      <c r="E1711" s="63">
        <f t="shared" si="27"/>
        <v>0.8016103462315024</v>
      </c>
      <c r="F1711" s="103">
        <v>45278</v>
      </c>
      <c r="G1711" s="104">
        <v>45277.05</v>
      </c>
      <c r="H1711" s="107">
        <f>G1711/F1711</f>
        <v>0.99997901850788473</v>
      </c>
    </row>
    <row r="1712" spans="1:8" ht="26.25" thickBot="1" x14ac:dyDescent="0.3">
      <c r="A1712" s="156">
        <v>399</v>
      </c>
      <c r="B1712" s="145" t="s">
        <v>181</v>
      </c>
      <c r="C1712" s="42">
        <v>55777</v>
      </c>
      <c r="D1712" s="140">
        <v>28252.52</v>
      </c>
      <c r="E1712" s="63">
        <f t="shared" si="27"/>
        <v>0.5065263459849042</v>
      </c>
      <c r="F1712" s="70">
        <v>7098</v>
      </c>
      <c r="G1712" s="71">
        <v>0</v>
      </c>
      <c r="H1712" s="57">
        <f t="shared" si="28"/>
        <v>0</v>
      </c>
    </row>
    <row r="1713" spans="1:8" ht="15.75" thickBot="1" x14ac:dyDescent="0.3">
      <c r="A1713" s="235" t="s">
        <v>10</v>
      </c>
      <c r="B1713" s="236"/>
      <c r="C1713" s="36">
        <v>0</v>
      </c>
      <c r="D1713" s="37">
        <v>0</v>
      </c>
      <c r="E1713" s="58" t="s">
        <v>20</v>
      </c>
      <c r="F1713" s="36">
        <f>SUM(F1714:F1717)</f>
        <v>21703315</v>
      </c>
      <c r="G1713" s="37">
        <f>SUM(G1714:G1717)</f>
        <v>169814.92</v>
      </c>
      <c r="H1713" s="53">
        <f t="shared" si="28"/>
        <v>7.8243770594492133E-3</v>
      </c>
    </row>
    <row r="1714" spans="1:8" ht="15" x14ac:dyDescent="0.25">
      <c r="A1714" s="90">
        <v>502</v>
      </c>
      <c r="B1714" s="133" t="s">
        <v>203</v>
      </c>
      <c r="C1714" s="31" t="s">
        <v>20</v>
      </c>
      <c r="D1714" s="144" t="s">
        <v>20</v>
      </c>
      <c r="E1714" s="62" t="s">
        <v>20</v>
      </c>
      <c r="F1714" s="135">
        <v>130714</v>
      </c>
      <c r="G1714" s="136">
        <v>0</v>
      </c>
      <c r="H1714" s="54">
        <f t="shared" si="28"/>
        <v>0</v>
      </c>
    </row>
    <row r="1715" spans="1:8" ht="15" x14ac:dyDescent="0.25">
      <c r="A1715" s="30">
        <v>503</v>
      </c>
      <c r="B1715" s="67" t="s">
        <v>128</v>
      </c>
      <c r="C1715" s="33" t="s">
        <v>20</v>
      </c>
      <c r="D1715" s="35" t="s">
        <v>20</v>
      </c>
      <c r="E1715" s="63" t="s">
        <v>20</v>
      </c>
      <c r="F1715" s="48">
        <v>20000000</v>
      </c>
      <c r="G1715" s="49">
        <v>0</v>
      </c>
      <c r="H1715" s="55">
        <f>G1715/F1715</f>
        <v>0</v>
      </c>
    </row>
    <row r="1716" spans="1:8" ht="15" x14ac:dyDescent="0.25">
      <c r="A1716" s="30">
        <v>511</v>
      </c>
      <c r="B1716" s="67" t="s">
        <v>129</v>
      </c>
      <c r="C1716" s="170" t="s">
        <v>20</v>
      </c>
      <c r="D1716" s="171" t="s">
        <v>20</v>
      </c>
      <c r="E1716" s="172" t="s">
        <v>20</v>
      </c>
      <c r="F1716" s="173">
        <v>1402786</v>
      </c>
      <c r="G1716" s="174">
        <v>0</v>
      </c>
      <c r="H1716" s="175">
        <f>G1716/F1716</f>
        <v>0</v>
      </c>
    </row>
    <row r="1717" spans="1:8" ht="15.75" thickBot="1" x14ac:dyDescent="0.3">
      <c r="A1717" s="137">
        <v>519</v>
      </c>
      <c r="B1717" s="145" t="s">
        <v>184</v>
      </c>
      <c r="C1717" s="42" t="s">
        <v>20</v>
      </c>
      <c r="D1717" s="43" t="s">
        <v>20</v>
      </c>
      <c r="E1717" s="64" t="s">
        <v>20</v>
      </c>
      <c r="F1717" s="44">
        <v>169815</v>
      </c>
      <c r="G1717" s="45">
        <v>169814.92</v>
      </c>
      <c r="H1717" s="57">
        <f t="shared" si="28"/>
        <v>0.99999952889909616</v>
      </c>
    </row>
    <row r="1718" spans="1:8" ht="15.75" thickBot="1" x14ac:dyDescent="0.3">
      <c r="A1718" s="237" t="s">
        <v>11</v>
      </c>
      <c r="B1718" s="238"/>
      <c r="C1718" s="123">
        <f>SUM(C1719:C1736)</f>
        <v>345212391</v>
      </c>
      <c r="D1718" s="124">
        <f>SUM(D1719:D1736)</f>
        <v>47487114.289999999</v>
      </c>
      <c r="E1718" s="125">
        <f t="shared" si="27"/>
        <v>0.13755912455065961</v>
      </c>
      <c r="F1718" s="131">
        <f>SUM(F1719:F1736)</f>
        <v>872228</v>
      </c>
      <c r="G1718" s="131">
        <f>SUM(G1719:G1736)</f>
        <v>314238.59999999998</v>
      </c>
      <c r="H1718" s="132">
        <f t="shared" si="28"/>
        <v>0.36027116763048189</v>
      </c>
    </row>
    <row r="1719" spans="1:8" ht="15" x14ac:dyDescent="0.25">
      <c r="A1719" s="90">
        <v>611</v>
      </c>
      <c r="B1719" s="133" t="s">
        <v>201</v>
      </c>
      <c r="C1719" s="134">
        <v>65000</v>
      </c>
      <c r="D1719" s="32">
        <v>36000</v>
      </c>
      <c r="E1719" s="62">
        <f>D1719/C1719</f>
        <v>0.55384615384615388</v>
      </c>
      <c r="F1719" s="135" t="s">
        <v>20</v>
      </c>
      <c r="G1719" s="136" t="s">
        <v>20</v>
      </c>
      <c r="H1719" s="54" t="s">
        <v>20</v>
      </c>
    </row>
    <row r="1720" spans="1:8" ht="15" x14ac:dyDescent="0.25">
      <c r="A1720" s="91">
        <v>612</v>
      </c>
      <c r="B1720" s="160" t="s">
        <v>182</v>
      </c>
      <c r="C1720" s="161">
        <v>553273</v>
      </c>
      <c r="D1720" s="162">
        <v>0</v>
      </c>
      <c r="E1720" s="63">
        <f t="shared" si="27"/>
        <v>0</v>
      </c>
      <c r="F1720" s="40" t="s">
        <v>20</v>
      </c>
      <c r="G1720" s="41" t="s">
        <v>20</v>
      </c>
      <c r="H1720" s="56" t="s">
        <v>20</v>
      </c>
    </row>
    <row r="1721" spans="1:8" ht="15" x14ac:dyDescent="0.25">
      <c r="A1721" s="91">
        <v>614</v>
      </c>
      <c r="B1721" s="160" t="s">
        <v>202</v>
      </c>
      <c r="C1721" s="161">
        <v>150000</v>
      </c>
      <c r="D1721" s="162">
        <v>140596</v>
      </c>
      <c r="E1721" s="63">
        <f t="shared" si="27"/>
        <v>0.93730666666666662</v>
      </c>
      <c r="F1721" s="40" t="s">
        <v>20</v>
      </c>
      <c r="G1721" s="41" t="s">
        <v>20</v>
      </c>
      <c r="H1721" s="56" t="s">
        <v>20</v>
      </c>
    </row>
    <row r="1722" spans="1:8" ht="15" x14ac:dyDescent="0.25">
      <c r="A1722" s="91">
        <v>622</v>
      </c>
      <c r="B1722" s="160" t="s">
        <v>190</v>
      </c>
      <c r="C1722" s="161">
        <v>660</v>
      </c>
      <c r="D1722" s="162">
        <v>659.19</v>
      </c>
      <c r="E1722" s="63">
        <f t="shared" si="27"/>
        <v>0.99877272727272737</v>
      </c>
      <c r="F1722" s="40" t="s">
        <v>20</v>
      </c>
      <c r="G1722" s="41" t="s">
        <v>20</v>
      </c>
      <c r="H1722" s="56" t="s">
        <v>20</v>
      </c>
    </row>
    <row r="1723" spans="1:8" ht="15" x14ac:dyDescent="0.25">
      <c r="A1723" s="91">
        <v>624</v>
      </c>
      <c r="B1723" s="160" t="s">
        <v>130</v>
      </c>
      <c r="C1723" s="161">
        <v>1565692</v>
      </c>
      <c r="D1723" s="162">
        <v>361289.8</v>
      </c>
      <c r="E1723" s="63">
        <f t="shared" si="27"/>
        <v>0.23075406912726129</v>
      </c>
      <c r="F1723" s="40">
        <v>544153</v>
      </c>
      <c r="G1723" s="41">
        <v>21265.599999999999</v>
      </c>
      <c r="H1723" s="56">
        <f>G1723/F1723</f>
        <v>3.9080185168509592E-2</v>
      </c>
    </row>
    <row r="1724" spans="1:8" ht="15" x14ac:dyDescent="0.25">
      <c r="A1724" s="30">
        <v>631</v>
      </c>
      <c r="B1724" s="67" t="s">
        <v>131</v>
      </c>
      <c r="C1724" s="82">
        <v>2196164</v>
      </c>
      <c r="D1724" s="34">
        <v>0</v>
      </c>
      <c r="E1724" s="63">
        <f t="shared" si="27"/>
        <v>0</v>
      </c>
      <c r="F1724" s="46" t="s">
        <v>20</v>
      </c>
      <c r="G1724" s="47" t="s">
        <v>20</v>
      </c>
      <c r="H1724" s="55" t="s">
        <v>20</v>
      </c>
    </row>
    <row r="1725" spans="1:8" ht="15" x14ac:dyDescent="0.25">
      <c r="A1725" s="30">
        <v>633</v>
      </c>
      <c r="B1725" s="67" t="s">
        <v>132</v>
      </c>
      <c r="C1725" s="82">
        <v>24808</v>
      </c>
      <c r="D1725" s="34">
        <v>0</v>
      </c>
      <c r="E1725" s="63">
        <f t="shared" si="27"/>
        <v>0</v>
      </c>
      <c r="F1725" s="46" t="s">
        <v>20</v>
      </c>
      <c r="G1725" s="47" t="s">
        <v>20</v>
      </c>
      <c r="H1725" s="55" t="s">
        <v>20</v>
      </c>
    </row>
    <row r="1726" spans="1:8" ht="15" x14ac:dyDescent="0.25">
      <c r="A1726" s="30">
        <v>634</v>
      </c>
      <c r="B1726" s="67" t="s">
        <v>133</v>
      </c>
      <c r="C1726" s="82">
        <v>10000</v>
      </c>
      <c r="D1726" s="34">
        <v>0</v>
      </c>
      <c r="E1726" s="63">
        <f t="shared" si="27"/>
        <v>0</v>
      </c>
      <c r="F1726" s="46" t="s">
        <v>20</v>
      </c>
      <c r="G1726" s="47" t="s">
        <v>20</v>
      </c>
      <c r="H1726" s="55" t="s">
        <v>20</v>
      </c>
    </row>
    <row r="1727" spans="1:8" ht="15" x14ac:dyDescent="0.25">
      <c r="A1727" s="30">
        <v>635</v>
      </c>
      <c r="B1727" s="67" t="s">
        <v>155</v>
      </c>
      <c r="C1727" s="82">
        <v>255838300</v>
      </c>
      <c r="D1727" s="34">
        <v>19457291.510000002</v>
      </c>
      <c r="E1727" s="63">
        <f t="shared" si="27"/>
        <v>7.6053083177929193E-2</v>
      </c>
      <c r="F1727" s="46" t="s">
        <v>20</v>
      </c>
      <c r="G1727" s="47" t="s">
        <v>20</v>
      </c>
      <c r="H1727" s="55" t="s">
        <v>20</v>
      </c>
    </row>
    <row r="1728" spans="1:8" ht="15" x14ac:dyDescent="0.25">
      <c r="A1728" s="30">
        <v>637</v>
      </c>
      <c r="B1728" s="67" t="s">
        <v>134</v>
      </c>
      <c r="C1728" s="82">
        <v>11622536</v>
      </c>
      <c r="D1728" s="34">
        <v>5653077.7199999997</v>
      </c>
      <c r="E1728" s="63">
        <f t="shared" si="27"/>
        <v>0.48638934910590942</v>
      </c>
      <c r="F1728" s="46" t="s">
        <v>20</v>
      </c>
      <c r="G1728" s="47" t="s">
        <v>20</v>
      </c>
      <c r="H1728" s="55" t="s">
        <v>20</v>
      </c>
    </row>
    <row r="1729" spans="1:8" ht="15" x14ac:dyDescent="0.25">
      <c r="A1729" s="30">
        <v>639</v>
      </c>
      <c r="B1729" s="67" t="s">
        <v>135</v>
      </c>
      <c r="C1729" s="82">
        <v>1797500</v>
      </c>
      <c r="D1729" s="34">
        <v>1738500</v>
      </c>
      <c r="E1729" s="63">
        <f t="shared" si="27"/>
        <v>0.96717663421418631</v>
      </c>
      <c r="F1729" s="46" t="s">
        <v>20</v>
      </c>
      <c r="G1729" s="47" t="s">
        <v>20</v>
      </c>
      <c r="H1729" s="55" t="s">
        <v>20</v>
      </c>
    </row>
    <row r="1730" spans="1:8" ht="15" x14ac:dyDescent="0.25">
      <c r="A1730" s="30">
        <v>648</v>
      </c>
      <c r="B1730" s="66" t="s">
        <v>136</v>
      </c>
      <c r="C1730" s="82">
        <v>70421707</v>
      </c>
      <c r="D1730" s="34">
        <v>19372997.280000001</v>
      </c>
      <c r="E1730" s="63">
        <f t="shared" si="27"/>
        <v>0.27509979671466928</v>
      </c>
      <c r="F1730" s="46" t="s">
        <v>20</v>
      </c>
      <c r="G1730" s="47" t="s">
        <v>20</v>
      </c>
      <c r="H1730" s="55" t="s">
        <v>20</v>
      </c>
    </row>
    <row r="1731" spans="1:8" ht="15" x14ac:dyDescent="0.25">
      <c r="A1731" s="30">
        <v>662</v>
      </c>
      <c r="B1731" s="66" t="s">
        <v>137</v>
      </c>
      <c r="C1731" s="82">
        <v>376300</v>
      </c>
      <c r="D1731" s="34">
        <v>351260</v>
      </c>
      <c r="E1731" s="63">
        <f t="shared" si="27"/>
        <v>0.93345734786074941</v>
      </c>
      <c r="F1731" s="46" t="s">
        <v>20</v>
      </c>
      <c r="G1731" s="47" t="s">
        <v>20</v>
      </c>
      <c r="H1731" s="55" t="s">
        <v>20</v>
      </c>
    </row>
    <row r="1732" spans="1:8" ht="15" x14ac:dyDescent="0.25">
      <c r="A1732" s="30">
        <v>663</v>
      </c>
      <c r="B1732" s="66" t="s">
        <v>138</v>
      </c>
      <c r="C1732" s="82">
        <v>121917</v>
      </c>
      <c r="D1732" s="34">
        <v>110500.67</v>
      </c>
      <c r="E1732" s="63">
        <f t="shared" si="27"/>
        <v>0.9063598185650894</v>
      </c>
      <c r="F1732" s="46" t="s">
        <v>20</v>
      </c>
      <c r="G1732" s="47" t="s">
        <v>20</v>
      </c>
      <c r="H1732" s="55" t="s">
        <v>20</v>
      </c>
    </row>
    <row r="1733" spans="1:8" ht="15" x14ac:dyDescent="0.25">
      <c r="A1733" s="148">
        <v>664</v>
      </c>
      <c r="B1733" s="102" t="s">
        <v>139</v>
      </c>
      <c r="C1733" s="163">
        <v>168000</v>
      </c>
      <c r="D1733" s="159">
        <v>30644.799999999999</v>
      </c>
      <c r="E1733" s="63">
        <f t="shared" si="27"/>
        <v>0.1824095238095238</v>
      </c>
      <c r="F1733" s="164" t="s">
        <v>20</v>
      </c>
      <c r="G1733" s="165" t="s">
        <v>20</v>
      </c>
      <c r="H1733" s="166" t="s">
        <v>20</v>
      </c>
    </row>
    <row r="1734" spans="1:8" ht="15" x14ac:dyDescent="0.25">
      <c r="A1734" s="148">
        <v>693</v>
      </c>
      <c r="B1734" s="102" t="s">
        <v>183</v>
      </c>
      <c r="C1734" s="163">
        <v>295751</v>
      </c>
      <c r="D1734" s="159">
        <v>233797.32</v>
      </c>
      <c r="E1734" s="63">
        <f t="shared" si="27"/>
        <v>0.79052080973521643</v>
      </c>
      <c r="F1734" s="164">
        <v>328075</v>
      </c>
      <c r="G1734" s="165">
        <v>292973</v>
      </c>
      <c r="H1734" s="166">
        <f>G1734/F1734</f>
        <v>0.89300617236912294</v>
      </c>
    </row>
    <row r="1735" spans="1:8" ht="15" x14ac:dyDescent="0.25">
      <c r="A1735" s="148">
        <v>694</v>
      </c>
      <c r="B1735" s="102" t="s">
        <v>191</v>
      </c>
      <c r="C1735" s="163">
        <v>500</v>
      </c>
      <c r="D1735" s="159">
        <v>500</v>
      </c>
      <c r="E1735" s="63">
        <f t="shared" si="27"/>
        <v>1</v>
      </c>
      <c r="F1735" s="164" t="s">
        <v>20</v>
      </c>
      <c r="G1735" s="165" t="s">
        <v>20</v>
      </c>
      <c r="H1735" s="166" t="s">
        <v>20</v>
      </c>
    </row>
    <row r="1736" spans="1:8" ht="15.75" thickBot="1" x14ac:dyDescent="0.3">
      <c r="A1736" s="137">
        <v>697</v>
      </c>
      <c r="B1736" s="138" t="s">
        <v>192</v>
      </c>
      <c r="C1736" s="139">
        <v>4283</v>
      </c>
      <c r="D1736" s="140">
        <v>0</v>
      </c>
      <c r="E1736" s="64">
        <f t="shared" si="27"/>
        <v>0</v>
      </c>
      <c r="F1736" s="192" t="s">
        <v>20</v>
      </c>
      <c r="G1736" s="195" t="s">
        <v>20</v>
      </c>
      <c r="H1736" s="196" t="s">
        <v>20</v>
      </c>
    </row>
    <row r="1737" spans="1:8" ht="15.75" thickBot="1" x14ac:dyDescent="0.3">
      <c r="A1737" s="226" t="s">
        <v>12</v>
      </c>
      <c r="B1737" s="227"/>
      <c r="C1737" s="36">
        <f>SUM(C1740:C1743)</f>
        <v>0</v>
      </c>
      <c r="D1737" s="37">
        <f>SUM(D1740:D1743)</f>
        <v>0</v>
      </c>
      <c r="E1737" s="58">
        <v>0</v>
      </c>
      <c r="F1737" s="36">
        <f>SUM(F1738:F1743)</f>
        <v>74482314</v>
      </c>
      <c r="G1737" s="37">
        <f>SUM(G1738:G1743)</f>
        <v>59279997.560000002</v>
      </c>
      <c r="H1737" s="53">
        <f t="shared" ref="H1737:H1743" si="29">G1737/F1737</f>
        <v>0.7958936071723014</v>
      </c>
    </row>
    <row r="1738" spans="1:8" ht="15" x14ac:dyDescent="0.25">
      <c r="A1738" s="93">
        <v>702</v>
      </c>
      <c r="B1738" s="76" t="s">
        <v>147</v>
      </c>
      <c r="C1738" s="38" t="s">
        <v>20</v>
      </c>
      <c r="D1738" s="39" t="s">
        <v>20</v>
      </c>
      <c r="E1738" s="85" t="s">
        <v>20</v>
      </c>
      <c r="F1738" s="38">
        <v>675000</v>
      </c>
      <c r="G1738" s="39">
        <v>275000</v>
      </c>
      <c r="H1738" s="54">
        <f t="shared" si="29"/>
        <v>0.40740740740740738</v>
      </c>
    </row>
    <row r="1739" spans="1:8" ht="15" x14ac:dyDescent="0.25">
      <c r="A1739" s="109">
        <v>713</v>
      </c>
      <c r="B1739" s="110" t="s">
        <v>166</v>
      </c>
      <c r="C1739" s="111" t="s">
        <v>20</v>
      </c>
      <c r="D1739" s="112" t="s">
        <v>20</v>
      </c>
      <c r="E1739" s="113" t="s">
        <v>20</v>
      </c>
      <c r="F1739" s="111">
        <v>3100000</v>
      </c>
      <c r="G1739" s="112">
        <v>0</v>
      </c>
      <c r="H1739" s="56">
        <f t="shared" si="29"/>
        <v>0</v>
      </c>
    </row>
    <row r="1740" spans="1:8" ht="15" x14ac:dyDescent="0.25">
      <c r="A1740" s="94">
        <v>716</v>
      </c>
      <c r="B1740" s="78" t="s">
        <v>140</v>
      </c>
      <c r="C1740" s="50" t="s">
        <v>20</v>
      </c>
      <c r="D1740" s="51" t="s">
        <v>20</v>
      </c>
      <c r="E1740" s="86" t="s">
        <v>20</v>
      </c>
      <c r="F1740" s="40">
        <v>14369322</v>
      </c>
      <c r="G1740" s="41">
        <v>10233471</v>
      </c>
      <c r="H1740" s="56">
        <f t="shared" si="29"/>
        <v>0.71217493769017082</v>
      </c>
    </row>
    <row r="1741" spans="1:8" ht="15" x14ac:dyDescent="0.25">
      <c r="A1741" s="95">
        <v>718</v>
      </c>
      <c r="B1741" s="79" t="s">
        <v>136</v>
      </c>
      <c r="C1741" s="33" t="s">
        <v>20</v>
      </c>
      <c r="D1741" s="35" t="s">
        <v>20</v>
      </c>
      <c r="E1741" s="83" t="s">
        <v>20</v>
      </c>
      <c r="F1741" s="48">
        <v>3112000</v>
      </c>
      <c r="G1741" s="49">
        <v>0</v>
      </c>
      <c r="H1741" s="55">
        <f t="shared" si="29"/>
        <v>0</v>
      </c>
    </row>
    <row r="1742" spans="1:8" ht="15" x14ac:dyDescent="0.25">
      <c r="A1742" s="183">
        <v>721</v>
      </c>
      <c r="B1742" s="185" t="s">
        <v>141</v>
      </c>
      <c r="C1742" s="158" t="s">
        <v>20</v>
      </c>
      <c r="D1742" s="186" t="s">
        <v>20</v>
      </c>
      <c r="E1742" s="187" t="s">
        <v>20</v>
      </c>
      <c r="F1742" s="188">
        <v>53215992</v>
      </c>
      <c r="G1742" s="189">
        <v>48761526.560000002</v>
      </c>
      <c r="H1742" s="107">
        <v>0.68535553748579936</v>
      </c>
    </row>
    <row r="1743" spans="1:8" ht="15.75" thickBot="1" x14ac:dyDescent="0.3">
      <c r="A1743" s="96">
        <v>791</v>
      </c>
      <c r="B1743" s="80" t="s">
        <v>193</v>
      </c>
      <c r="C1743" s="42" t="s">
        <v>20</v>
      </c>
      <c r="D1743" s="43" t="s">
        <v>20</v>
      </c>
      <c r="E1743" s="84" t="s">
        <v>20</v>
      </c>
      <c r="F1743" s="44">
        <v>10000</v>
      </c>
      <c r="G1743" s="45">
        <v>10000</v>
      </c>
      <c r="H1743" s="57">
        <f t="shared" si="29"/>
        <v>1</v>
      </c>
    </row>
    <row r="1744" spans="1:8" x14ac:dyDescent="0.2">
      <c r="A1744" s="97"/>
      <c r="B1744" s="88" t="s">
        <v>153</v>
      </c>
      <c r="C1744" s="228" t="s">
        <v>150</v>
      </c>
      <c r="D1744" s="228"/>
      <c r="E1744" s="228"/>
      <c r="F1744" s="228"/>
      <c r="G1744" s="228"/>
      <c r="H1744" s="228"/>
    </row>
    <row r="1745" spans="1:8" x14ac:dyDescent="0.2">
      <c r="A1745" s="229" t="s">
        <v>154</v>
      </c>
      <c r="B1745" s="229"/>
      <c r="C1745" s="229"/>
      <c r="D1745" s="229"/>
      <c r="E1745" s="229"/>
      <c r="F1745" s="229"/>
      <c r="G1745" s="229"/>
      <c r="H1745" s="229"/>
    </row>
    <row r="1746" spans="1:8" x14ac:dyDescent="0.2">
      <c r="A1746" s="229"/>
      <c r="B1746" s="229"/>
      <c r="C1746" s="229"/>
      <c r="D1746" s="229"/>
      <c r="E1746" s="229"/>
      <c r="F1746" s="229"/>
      <c r="G1746" s="229"/>
      <c r="H1746" s="229"/>
    </row>
    <row r="1747" spans="1:8" x14ac:dyDescent="0.2">
      <c r="A1747" s="229"/>
      <c r="B1747" s="229"/>
      <c r="C1747" s="229"/>
      <c r="D1747" s="229"/>
      <c r="E1747" s="229"/>
      <c r="F1747" s="229"/>
      <c r="G1747" s="229"/>
      <c r="H1747" s="229"/>
    </row>
    <row r="1748" spans="1:8" x14ac:dyDescent="0.2">
      <c r="A1748" s="229"/>
      <c r="B1748" s="229"/>
      <c r="C1748" s="229"/>
      <c r="D1748" s="229"/>
      <c r="E1748" s="229"/>
      <c r="F1748" s="229"/>
      <c r="G1748" s="229"/>
      <c r="H1748" s="229"/>
    </row>
    <row r="1749" spans="1:8" ht="15" x14ac:dyDescent="0.25">
      <c r="A1749" s="223" t="s">
        <v>1</v>
      </c>
      <c r="B1749" s="223"/>
      <c r="C1749" s="223"/>
      <c r="D1749" s="223"/>
      <c r="E1749" s="223"/>
      <c r="F1749" s="223"/>
      <c r="G1749" s="223"/>
      <c r="H1749" s="223"/>
    </row>
    <row r="1750" spans="1:8" ht="15" x14ac:dyDescent="0.25">
      <c r="A1750" s="223" t="s">
        <v>2</v>
      </c>
      <c r="B1750" s="223"/>
      <c r="C1750" s="223"/>
      <c r="D1750" s="223"/>
      <c r="E1750" s="223"/>
      <c r="F1750" s="223"/>
      <c r="G1750" s="223"/>
      <c r="H1750" s="223"/>
    </row>
    <row r="1751" spans="1:8" ht="15" x14ac:dyDescent="0.2">
      <c r="A1751" s="224" t="s">
        <v>204</v>
      </c>
      <c r="B1751" s="224"/>
      <c r="C1751" s="224"/>
      <c r="D1751" s="224"/>
      <c r="E1751" s="224"/>
      <c r="F1751" s="224"/>
      <c r="G1751" s="224"/>
      <c r="H1751" s="224"/>
    </row>
    <row r="1752" spans="1:8" ht="15" x14ac:dyDescent="0.2">
      <c r="A1752" s="224" t="s">
        <v>14</v>
      </c>
      <c r="B1752" s="224"/>
      <c r="C1752" s="224"/>
      <c r="D1752" s="224"/>
      <c r="E1752" s="224"/>
      <c r="F1752" s="224"/>
      <c r="G1752" s="224"/>
      <c r="H1752" s="224"/>
    </row>
    <row r="1753" spans="1:8" ht="15" x14ac:dyDescent="0.2">
      <c r="A1753" s="224" t="s">
        <v>206</v>
      </c>
      <c r="B1753" s="224"/>
      <c r="C1753" s="224"/>
      <c r="D1753" s="224"/>
      <c r="E1753" s="224"/>
      <c r="F1753" s="224"/>
      <c r="G1753" s="224"/>
      <c r="H1753" s="224"/>
    </row>
    <row r="1754" spans="1:8" ht="15" x14ac:dyDescent="0.2">
      <c r="A1754" s="239" t="s">
        <v>3</v>
      </c>
      <c r="B1754" s="239"/>
      <c r="C1754" s="239"/>
      <c r="D1754" s="239"/>
      <c r="E1754" s="239"/>
      <c r="F1754" s="239"/>
      <c r="G1754" s="239"/>
      <c r="H1754" s="239"/>
    </row>
    <row r="1755" spans="1:8" x14ac:dyDescent="0.2">
      <c r="A1755" s="222"/>
      <c r="B1755" s="222"/>
      <c r="C1755" s="222"/>
      <c r="D1755" s="222"/>
      <c r="E1755" s="222"/>
      <c r="F1755" s="222"/>
      <c r="G1755" s="222"/>
      <c r="H1755" s="222"/>
    </row>
    <row r="1890" spans="1:8" ht="15" x14ac:dyDescent="0.25">
      <c r="A1890" s="250" t="s">
        <v>1</v>
      </c>
      <c r="B1890" s="250"/>
      <c r="C1890" s="250"/>
      <c r="D1890" s="250"/>
      <c r="E1890" s="250"/>
      <c r="F1890" s="250"/>
      <c r="G1890" s="250"/>
      <c r="H1890" s="250"/>
    </row>
    <row r="1891" spans="1:8" ht="15" x14ac:dyDescent="0.25">
      <c r="A1891" s="250" t="s">
        <v>2</v>
      </c>
      <c r="B1891" s="250"/>
      <c r="C1891" s="250"/>
      <c r="D1891" s="250"/>
      <c r="E1891" s="250"/>
      <c r="F1891" s="250"/>
      <c r="G1891" s="250"/>
      <c r="H1891" s="250"/>
    </row>
    <row r="1892" spans="1:8" ht="15" x14ac:dyDescent="0.2">
      <c r="A1892" s="251" t="s">
        <v>156</v>
      </c>
      <c r="B1892" s="251"/>
      <c r="C1892" s="251"/>
      <c r="D1892" s="251"/>
      <c r="E1892" s="251"/>
      <c r="F1892" s="251"/>
      <c r="G1892" s="251"/>
      <c r="H1892" s="251"/>
    </row>
    <row r="1893" spans="1:8" ht="15" x14ac:dyDescent="0.2">
      <c r="A1893" s="251" t="s">
        <v>14</v>
      </c>
      <c r="B1893" s="251"/>
      <c r="C1893" s="251"/>
      <c r="D1893" s="251"/>
      <c r="E1893" s="251"/>
      <c r="F1893" s="251"/>
      <c r="G1893" s="251"/>
      <c r="H1893" s="251"/>
    </row>
    <row r="1894" spans="1:8" ht="15" x14ac:dyDescent="0.2">
      <c r="A1894" s="251" t="s">
        <v>151</v>
      </c>
      <c r="B1894" s="251"/>
      <c r="C1894" s="251"/>
      <c r="D1894" s="251"/>
      <c r="E1894" s="251"/>
      <c r="F1894" s="251"/>
      <c r="G1894" s="251"/>
      <c r="H1894" s="251"/>
    </row>
    <row r="1895" spans="1:8" ht="15" x14ac:dyDescent="0.2">
      <c r="A1895" s="251" t="s">
        <v>209</v>
      </c>
      <c r="B1895" s="251"/>
      <c r="C1895" s="251"/>
      <c r="D1895" s="251"/>
      <c r="E1895" s="251"/>
      <c r="F1895" s="251"/>
      <c r="G1895" s="251"/>
      <c r="H1895" s="251"/>
    </row>
    <row r="1896" spans="1:8" ht="15" x14ac:dyDescent="0.2">
      <c r="A1896" s="239" t="s">
        <v>3</v>
      </c>
      <c r="B1896" s="239"/>
      <c r="C1896" s="239"/>
      <c r="D1896" s="239"/>
      <c r="E1896" s="239"/>
      <c r="F1896" s="239"/>
      <c r="G1896" s="239"/>
      <c r="H1896" s="239"/>
    </row>
    <row r="1897" spans="1:8" ht="13.5" thickBot="1" x14ac:dyDescent="0.25">
      <c r="A1897" s="240"/>
      <c r="B1897" s="240"/>
      <c r="C1897" s="240"/>
      <c r="D1897" s="240"/>
      <c r="E1897" s="240"/>
      <c r="F1897" s="240"/>
      <c r="G1897" s="240"/>
      <c r="H1897" s="240"/>
    </row>
    <row r="1898" spans="1:8" ht="15" x14ac:dyDescent="0.2">
      <c r="A1898" s="241" t="s">
        <v>0</v>
      </c>
      <c r="B1898" s="242"/>
      <c r="C1898" s="245" t="s">
        <v>15</v>
      </c>
      <c r="D1898" s="246"/>
      <c r="E1898" s="247"/>
      <c r="F1898" s="245" t="s">
        <v>16</v>
      </c>
      <c r="G1898" s="246"/>
      <c r="H1898" s="247"/>
    </row>
    <row r="1899" spans="1:8" ht="30.75" thickBot="1" x14ac:dyDescent="0.25">
      <c r="A1899" s="243"/>
      <c r="B1899" s="244"/>
      <c r="C1899" s="197" t="s">
        <v>4</v>
      </c>
      <c r="D1899" s="198" t="s">
        <v>5</v>
      </c>
      <c r="E1899" s="199" t="s">
        <v>17</v>
      </c>
      <c r="F1899" s="197" t="s">
        <v>4</v>
      </c>
      <c r="G1899" s="198" t="s">
        <v>5</v>
      </c>
      <c r="H1899" s="199" t="s">
        <v>17</v>
      </c>
    </row>
    <row r="1900" spans="1:8" ht="15.75" thickBot="1" x14ac:dyDescent="0.3">
      <c r="A1900" s="248" t="s">
        <v>13</v>
      </c>
      <c r="B1900" s="249"/>
      <c r="C1900" s="14">
        <f>C1901+C1918+C1963+C2015+C2039+C2044+C2063</f>
        <v>488534376</v>
      </c>
      <c r="D1900" s="15">
        <f>D1901+D1918+D1963+D2015+D2039+D2044+D2063</f>
        <v>115226688.81999999</v>
      </c>
      <c r="E1900" s="52">
        <f>D1900/C1900</f>
        <v>0.23586198736606406</v>
      </c>
      <c r="F1900" s="14">
        <f>F1901+F1918+F1963+F2015+F2039+F2044+F2063</f>
        <v>141041787</v>
      </c>
      <c r="G1900" s="16">
        <f>G1901+G1918+G1963+G2015+G2039+G2044+G2063</f>
        <v>76402723.280000001</v>
      </c>
      <c r="H1900" s="52">
        <f>G1900/F1900</f>
        <v>0.54170274572598831</v>
      </c>
    </row>
    <row r="1901" spans="1:8" ht="15.75" thickBot="1" x14ac:dyDescent="0.3">
      <c r="A1901" s="230" t="s">
        <v>6</v>
      </c>
      <c r="B1901" s="231"/>
      <c r="C1901" s="17">
        <f>SUM(C1902:C1917)</f>
        <v>76939662</v>
      </c>
      <c r="D1901" s="18">
        <f>SUM(D1902:D1917)</f>
        <v>37514802.950000003</v>
      </c>
      <c r="E1901" s="58">
        <f>D1901/C1901</f>
        <v>0.48758731160009516</v>
      </c>
      <c r="F1901" s="17">
        <f>SUM(F1902:F1917)</f>
        <v>238787</v>
      </c>
      <c r="G1901" s="18">
        <f>SUM(G1902:G1917)</f>
        <v>57193.100000000006</v>
      </c>
      <c r="H1901" s="53">
        <f>G1901/F1901</f>
        <v>0.23951513273335653</v>
      </c>
    </row>
    <row r="1902" spans="1:8" ht="15" x14ac:dyDescent="0.25">
      <c r="A1902" s="147" t="s">
        <v>18</v>
      </c>
      <c r="B1902" s="75" t="s">
        <v>19</v>
      </c>
      <c r="C1902" s="6">
        <v>42279236</v>
      </c>
      <c r="D1902" s="7">
        <v>21780551.82</v>
      </c>
      <c r="E1902" s="59">
        <f>D1902/C1902</f>
        <v>0.51515954119889962</v>
      </c>
      <c r="F1902" s="19" t="s">
        <v>20</v>
      </c>
      <c r="G1902" s="20" t="s">
        <v>20</v>
      </c>
      <c r="H1902" s="54" t="s">
        <v>20</v>
      </c>
    </row>
    <row r="1903" spans="1:8" ht="15" x14ac:dyDescent="0.25">
      <c r="A1903" s="3" t="s">
        <v>21</v>
      </c>
      <c r="B1903" s="66" t="s">
        <v>22</v>
      </c>
      <c r="C1903" s="8">
        <v>11184281</v>
      </c>
      <c r="D1903" s="9">
        <v>5976211.8899999997</v>
      </c>
      <c r="E1903" s="60">
        <f>D1903/C1903</f>
        <v>0.53434028436874925</v>
      </c>
      <c r="F1903" s="12" t="s">
        <v>20</v>
      </c>
      <c r="G1903" s="13" t="s">
        <v>20</v>
      </c>
      <c r="H1903" s="55" t="s">
        <v>20</v>
      </c>
    </row>
    <row r="1904" spans="1:8" ht="15" x14ac:dyDescent="0.25">
      <c r="A1904" s="3" t="s">
        <v>23</v>
      </c>
      <c r="B1904" s="67" t="s">
        <v>24</v>
      </c>
      <c r="C1904" s="1" t="s">
        <v>20</v>
      </c>
      <c r="D1904" s="2" t="s">
        <v>20</v>
      </c>
      <c r="E1904" s="61" t="s">
        <v>20</v>
      </c>
      <c r="F1904" s="8">
        <v>204000</v>
      </c>
      <c r="G1904" s="9">
        <v>48983.33</v>
      </c>
      <c r="H1904" s="55">
        <f>G1904/F1904</f>
        <v>0.24011436274509804</v>
      </c>
    </row>
    <row r="1905" spans="1:8" ht="15" x14ac:dyDescent="0.25">
      <c r="A1905" s="89" t="s">
        <v>25</v>
      </c>
      <c r="B1905" s="67" t="s">
        <v>26</v>
      </c>
      <c r="C1905" s="8">
        <v>956400</v>
      </c>
      <c r="D1905" s="9">
        <v>459750</v>
      </c>
      <c r="E1905" s="60">
        <f t="shared" ref="E1905:E1917" si="30">D1905/C1905</f>
        <v>0.48070890840652447</v>
      </c>
      <c r="F1905" s="4" t="s">
        <v>20</v>
      </c>
      <c r="G1905" s="5" t="s">
        <v>20</v>
      </c>
      <c r="H1905" s="55" t="s">
        <v>20</v>
      </c>
    </row>
    <row r="1906" spans="1:8" ht="15" x14ac:dyDescent="0.25">
      <c r="A1906" s="89" t="s">
        <v>27</v>
      </c>
      <c r="B1906" s="67" t="s">
        <v>28</v>
      </c>
      <c r="C1906" s="8">
        <v>1876325</v>
      </c>
      <c r="D1906" s="9">
        <v>559642.56000000006</v>
      </c>
      <c r="E1906" s="60">
        <f t="shared" si="30"/>
        <v>0.29826525788442837</v>
      </c>
      <c r="F1906" s="8">
        <v>2750</v>
      </c>
      <c r="G1906" s="9">
        <v>545.42999999999995</v>
      </c>
      <c r="H1906" s="55">
        <f>G1906/F1906</f>
        <v>0.1983381818181818</v>
      </c>
    </row>
    <row r="1907" spans="1:8" ht="15" x14ac:dyDescent="0.25">
      <c r="A1907" s="3" t="s">
        <v>29</v>
      </c>
      <c r="B1907" s="66" t="s">
        <v>30</v>
      </c>
      <c r="C1907" s="8">
        <v>6999786</v>
      </c>
      <c r="D1907" s="9">
        <v>3516684.97</v>
      </c>
      <c r="E1907" s="60">
        <f t="shared" si="30"/>
        <v>0.50239892619574378</v>
      </c>
      <c r="F1907" s="8">
        <v>25286</v>
      </c>
      <c r="G1907" s="9">
        <v>6059.09</v>
      </c>
      <c r="H1907" s="55">
        <f>G1907/F1907</f>
        <v>0.23962232065174405</v>
      </c>
    </row>
    <row r="1908" spans="1:8" ht="15" x14ac:dyDescent="0.25">
      <c r="A1908" s="3" t="s">
        <v>31</v>
      </c>
      <c r="B1908" s="66" t="s">
        <v>32</v>
      </c>
      <c r="C1908" s="8">
        <v>826030</v>
      </c>
      <c r="D1908" s="9">
        <v>416351.77</v>
      </c>
      <c r="E1908" s="60">
        <f t="shared" si="30"/>
        <v>0.50403952640945249</v>
      </c>
      <c r="F1908" s="8">
        <v>3060</v>
      </c>
      <c r="G1908" s="9">
        <v>734.75</v>
      </c>
      <c r="H1908" s="55">
        <f>G1908/F1908</f>
        <v>0.24011437908496733</v>
      </c>
    </row>
    <row r="1909" spans="1:8" ht="15" x14ac:dyDescent="0.25">
      <c r="A1909" s="3" t="s">
        <v>33</v>
      </c>
      <c r="B1909" s="66" t="s">
        <v>34</v>
      </c>
      <c r="C1909" s="8">
        <v>840376</v>
      </c>
      <c r="D1909" s="9">
        <v>423248.02</v>
      </c>
      <c r="E1909" s="60">
        <f t="shared" si="30"/>
        <v>0.50364125105904978</v>
      </c>
      <c r="F1909" s="8">
        <v>3060</v>
      </c>
      <c r="G1909" s="9">
        <v>734.75</v>
      </c>
      <c r="H1909" s="55">
        <f>G1909/F1909</f>
        <v>0.24011437908496733</v>
      </c>
    </row>
    <row r="1910" spans="1:8" ht="15" x14ac:dyDescent="0.25">
      <c r="A1910" s="3" t="s">
        <v>35</v>
      </c>
      <c r="B1910" s="66" t="s">
        <v>149</v>
      </c>
      <c r="C1910" s="8">
        <v>165224</v>
      </c>
      <c r="D1910" s="9">
        <v>69873.91</v>
      </c>
      <c r="E1910" s="60">
        <f t="shared" si="30"/>
        <v>0.42290411804580452</v>
      </c>
      <c r="F1910" s="8">
        <v>631</v>
      </c>
      <c r="G1910" s="9">
        <v>135.75</v>
      </c>
      <c r="H1910" s="55">
        <f>G1910/F1910</f>
        <v>0.21513470681458002</v>
      </c>
    </row>
    <row r="1911" spans="1:8" ht="15" x14ac:dyDescent="0.25">
      <c r="A1911" s="89" t="s">
        <v>36</v>
      </c>
      <c r="B1911" s="67" t="s">
        <v>37</v>
      </c>
      <c r="C1911" s="8">
        <v>2588000</v>
      </c>
      <c r="D1911" s="9">
        <v>350</v>
      </c>
      <c r="E1911" s="60">
        <f t="shared" si="30"/>
        <v>1.3523956723338485E-4</v>
      </c>
      <c r="F1911" s="4" t="s">
        <v>20</v>
      </c>
      <c r="G1911" s="5" t="s">
        <v>20</v>
      </c>
      <c r="H1911" s="55" t="s">
        <v>20</v>
      </c>
    </row>
    <row r="1912" spans="1:8" ht="15" x14ac:dyDescent="0.25">
      <c r="A1912" s="3" t="s">
        <v>38</v>
      </c>
      <c r="B1912" s="66" t="s">
        <v>39</v>
      </c>
      <c r="C1912" s="8">
        <v>6942968</v>
      </c>
      <c r="D1912" s="9">
        <v>3137927.27</v>
      </c>
      <c r="E1912" s="60">
        <f t="shared" si="30"/>
        <v>0.45195761668496814</v>
      </c>
      <c r="F1912" s="4" t="s">
        <v>20</v>
      </c>
      <c r="G1912" s="5" t="s">
        <v>20</v>
      </c>
      <c r="H1912" s="55" t="s">
        <v>20</v>
      </c>
    </row>
    <row r="1913" spans="1:8" ht="25.5" x14ac:dyDescent="0.25">
      <c r="A1913" s="3" t="s">
        <v>40</v>
      </c>
      <c r="B1913" s="21" t="s">
        <v>148</v>
      </c>
      <c r="C1913" s="8">
        <v>28000</v>
      </c>
      <c r="D1913" s="9">
        <v>12950</v>
      </c>
      <c r="E1913" s="60">
        <f t="shared" si="30"/>
        <v>0.46250000000000002</v>
      </c>
      <c r="F1913" s="4" t="s">
        <v>20</v>
      </c>
      <c r="G1913" s="5" t="s">
        <v>20</v>
      </c>
      <c r="H1913" s="55" t="s">
        <v>20</v>
      </c>
    </row>
    <row r="1914" spans="1:8" ht="15" x14ac:dyDescent="0.25">
      <c r="A1914" s="3" t="s">
        <v>41</v>
      </c>
      <c r="B1914" s="66" t="s">
        <v>42</v>
      </c>
      <c r="C1914" s="8">
        <v>15000</v>
      </c>
      <c r="D1914" s="9">
        <v>366.67</v>
      </c>
      <c r="E1914" s="60">
        <f t="shared" si="30"/>
        <v>2.4444666666666667E-2</v>
      </c>
      <c r="F1914" s="4" t="s">
        <v>20</v>
      </c>
      <c r="G1914" s="5" t="s">
        <v>20</v>
      </c>
      <c r="H1914" s="55" t="s">
        <v>20</v>
      </c>
    </row>
    <row r="1915" spans="1:8" ht="15" x14ac:dyDescent="0.25">
      <c r="A1915" s="3" t="s">
        <v>43</v>
      </c>
      <c r="B1915" s="66" t="s">
        <v>44</v>
      </c>
      <c r="C1915" s="8">
        <v>513538</v>
      </c>
      <c r="D1915" s="9">
        <v>472822.27</v>
      </c>
      <c r="E1915" s="60">
        <f t="shared" si="30"/>
        <v>0.92071525378842467</v>
      </c>
      <c r="F1915" s="1" t="s">
        <v>20</v>
      </c>
      <c r="G1915" s="2" t="s">
        <v>20</v>
      </c>
      <c r="H1915" s="55" t="s">
        <v>20</v>
      </c>
    </row>
    <row r="1916" spans="1:8" ht="15" x14ac:dyDescent="0.25">
      <c r="A1916" s="100" t="s">
        <v>160</v>
      </c>
      <c r="B1916" s="102" t="s">
        <v>37</v>
      </c>
      <c r="C1916" s="103">
        <v>582974</v>
      </c>
      <c r="D1916" s="104">
        <v>285683.23</v>
      </c>
      <c r="E1916" s="60">
        <f t="shared" si="30"/>
        <v>0.49004454744122378</v>
      </c>
      <c r="F1916" s="105" t="s">
        <v>20</v>
      </c>
      <c r="G1916" s="106" t="s">
        <v>20</v>
      </c>
      <c r="H1916" s="107" t="s">
        <v>20</v>
      </c>
    </row>
    <row r="1917" spans="1:8" ht="26.25" thickBot="1" x14ac:dyDescent="0.3">
      <c r="A1917" s="68" t="s">
        <v>45</v>
      </c>
      <c r="B1917" s="69" t="s">
        <v>152</v>
      </c>
      <c r="C1917" s="70">
        <v>1141524</v>
      </c>
      <c r="D1917" s="71">
        <v>402388.57</v>
      </c>
      <c r="E1917" s="72">
        <f t="shared" si="30"/>
        <v>0.35250119138975616</v>
      </c>
      <c r="F1917" s="73" t="s">
        <v>20</v>
      </c>
      <c r="G1917" s="74" t="s">
        <v>20</v>
      </c>
      <c r="H1917" s="57" t="s">
        <v>20</v>
      </c>
    </row>
    <row r="1918" spans="1:8" ht="15.75" thickBot="1" x14ac:dyDescent="0.3">
      <c r="A1918" s="232" t="s">
        <v>7</v>
      </c>
      <c r="B1918" s="233"/>
      <c r="C1918" s="17">
        <f>SUM(C1919:C1962)</f>
        <v>54951821</v>
      </c>
      <c r="D1918" s="18">
        <f>SUM(D1919:D1962)</f>
        <v>24900424.739999998</v>
      </c>
      <c r="E1918" s="58">
        <f>D1918/C1918</f>
        <v>0.45313193060517498</v>
      </c>
      <c r="F1918" s="17">
        <f>SUM(F1919:F1962)</f>
        <v>20236848</v>
      </c>
      <c r="G1918" s="18">
        <f>SUM(G1919:G1962)</f>
        <v>2787642.11</v>
      </c>
      <c r="H1918" s="53">
        <f>G1918/F1918</f>
        <v>0.13775080536257425</v>
      </c>
    </row>
    <row r="1919" spans="1:8" ht="15" x14ac:dyDescent="0.25">
      <c r="A1919" s="90">
        <v>101</v>
      </c>
      <c r="B1919" s="75" t="s">
        <v>46</v>
      </c>
      <c r="C1919" s="22">
        <v>6175551</v>
      </c>
      <c r="D1919" s="23">
        <v>363718.18</v>
      </c>
      <c r="E1919" s="62">
        <f t="shared" ref="E1919:E1989" si="31">D1919/C1919</f>
        <v>5.8896474176960076E-2</v>
      </c>
      <c r="F1919" s="6" t="s">
        <v>20</v>
      </c>
      <c r="G1919" s="7" t="s">
        <v>20</v>
      </c>
      <c r="H1919" s="54" t="s">
        <v>20</v>
      </c>
    </row>
    <row r="1920" spans="1:8" ht="15" x14ac:dyDescent="0.25">
      <c r="A1920" s="30">
        <v>103</v>
      </c>
      <c r="B1920" s="66" t="s">
        <v>47</v>
      </c>
      <c r="C1920" s="28">
        <v>334800</v>
      </c>
      <c r="D1920" s="29">
        <v>334800</v>
      </c>
      <c r="E1920" s="63">
        <f t="shared" si="31"/>
        <v>1</v>
      </c>
      <c r="F1920" s="8" t="s">
        <v>20</v>
      </c>
      <c r="G1920" s="9" t="s">
        <v>20</v>
      </c>
      <c r="H1920" s="55" t="s">
        <v>20</v>
      </c>
    </row>
    <row r="1921" spans="1:8" ht="15" x14ac:dyDescent="0.25">
      <c r="A1921" s="30">
        <v>104</v>
      </c>
      <c r="B1921" s="66" t="s">
        <v>48</v>
      </c>
      <c r="C1921" s="28">
        <v>101132</v>
      </c>
      <c r="D1921" s="29">
        <v>0</v>
      </c>
      <c r="E1921" s="63">
        <f t="shared" si="31"/>
        <v>0</v>
      </c>
      <c r="F1921" s="4" t="s">
        <v>20</v>
      </c>
      <c r="G1921" s="5" t="s">
        <v>20</v>
      </c>
      <c r="H1921" s="55" t="s">
        <v>20</v>
      </c>
    </row>
    <row r="1922" spans="1:8" ht="15" x14ac:dyDescent="0.25">
      <c r="A1922" s="30">
        <v>105</v>
      </c>
      <c r="B1922" s="66" t="s">
        <v>49</v>
      </c>
      <c r="C1922" s="28">
        <v>2164</v>
      </c>
      <c r="D1922" s="29">
        <v>400</v>
      </c>
      <c r="E1922" s="63">
        <f t="shared" si="31"/>
        <v>0.18484288354898337</v>
      </c>
      <c r="F1922" s="8" t="s">
        <v>20</v>
      </c>
      <c r="G1922" s="9" t="s">
        <v>20</v>
      </c>
      <c r="H1922" s="55" t="s">
        <v>20</v>
      </c>
    </row>
    <row r="1923" spans="1:8" ht="15" x14ac:dyDescent="0.25">
      <c r="A1923" s="30">
        <v>109</v>
      </c>
      <c r="B1923" s="66" t="s">
        <v>50</v>
      </c>
      <c r="C1923" s="28">
        <v>204529</v>
      </c>
      <c r="D1923" s="29">
        <v>32677.73</v>
      </c>
      <c r="E1923" s="63">
        <f t="shared" si="31"/>
        <v>0.15977064377178787</v>
      </c>
      <c r="F1923" s="8" t="s">
        <v>20</v>
      </c>
      <c r="G1923" s="9" t="s">
        <v>20</v>
      </c>
      <c r="H1923" s="55" t="s">
        <v>20</v>
      </c>
    </row>
    <row r="1924" spans="1:8" ht="15" x14ac:dyDescent="0.25">
      <c r="A1924" s="30">
        <v>111</v>
      </c>
      <c r="B1924" s="66" t="s">
        <v>51</v>
      </c>
      <c r="C1924" s="28">
        <v>134950</v>
      </c>
      <c r="D1924" s="29">
        <v>91763.3</v>
      </c>
      <c r="E1924" s="63">
        <f t="shared" si="31"/>
        <v>0.67997999258984809</v>
      </c>
      <c r="F1924" s="8" t="s">
        <v>20</v>
      </c>
      <c r="G1924" s="11" t="s">
        <v>20</v>
      </c>
      <c r="H1924" s="55" t="s">
        <v>20</v>
      </c>
    </row>
    <row r="1925" spans="1:8" ht="15" x14ac:dyDescent="0.25">
      <c r="A1925" s="30">
        <v>112</v>
      </c>
      <c r="B1925" s="66" t="s">
        <v>52</v>
      </c>
      <c r="C1925" s="28">
        <v>144909</v>
      </c>
      <c r="D1925" s="29">
        <v>43898.36</v>
      </c>
      <c r="E1925" s="63">
        <f t="shared" si="31"/>
        <v>0.30293742969725829</v>
      </c>
      <c r="F1925" s="4" t="s">
        <v>20</v>
      </c>
      <c r="G1925" s="5" t="s">
        <v>20</v>
      </c>
      <c r="H1925" s="55" t="s">
        <v>20</v>
      </c>
    </row>
    <row r="1926" spans="1:8" ht="15" x14ac:dyDescent="0.25">
      <c r="A1926" s="30">
        <v>113</v>
      </c>
      <c r="B1926" s="66" t="s">
        <v>53</v>
      </c>
      <c r="C1926" s="28">
        <v>31085</v>
      </c>
      <c r="D1926" s="29">
        <v>21602.42</v>
      </c>
      <c r="E1926" s="63">
        <f t="shared" si="31"/>
        <v>0.69494675888692292</v>
      </c>
      <c r="F1926" s="4" t="s">
        <v>20</v>
      </c>
      <c r="G1926" s="5" t="s">
        <v>20</v>
      </c>
      <c r="H1926" s="55" t="s">
        <v>20</v>
      </c>
    </row>
    <row r="1927" spans="1:8" ht="15" x14ac:dyDescent="0.25">
      <c r="A1927" s="30">
        <v>114</v>
      </c>
      <c r="B1927" s="66" t="s">
        <v>54</v>
      </c>
      <c r="C1927" s="28">
        <v>1235146</v>
      </c>
      <c r="D1927" s="29">
        <v>567788.93999999994</v>
      </c>
      <c r="E1927" s="63">
        <f t="shared" si="31"/>
        <v>0.45969378518814774</v>
      </c>
      <c r="F1927" s="8" t="s">
        <v>20</v>
      </c>
      <c r="G1927" s="11" t="s">
        <v>20</v>
      </c>
      <c r="H1927" s="55" t="s">
        <v>20</v>
      </c>
    </row>
    <row r="1928" spans="1:8" ht="15" x14ac:dyDescent="0.25">
      <c r="A1928" s="30">
        <v>115</v>
      </c>
      <c r="B1928" s="66" t="s">
        <v>55</v>
      </c>
      <c r="C1928" s="28">
        <v>647932</v>
      </c>
      <c r="D1928" s="29">
        <v>213069.2</v>
      </c>
      <c r="E1928" s="63">
        <f t="shared" si="31"/>
        <v>0.32884500225332292</v>
      </c>
      <c r="F1928" s="8" t="s">
        <v>20</v>
      </c>
      <c r="G1928" s="11" t="s">
        <v>20</v>
      </c>
      <c r="H1928" s="55" t="s">
        <v>20</v>
      </c>
    </row>
    <row r="1929" spans="1:8" ht="15" x14ac:dyDescent="0.25">
      <c r="A1929" s="30">
        <v>116</v>
      </c>
      <c r="B1929" s="66" t="s">
        <v>56</v>
      </c>
      <c r="C1929" s="28">
        <v>790244</v>
      </c>
      <c r="D1929" s="29">
        <v>182333.88</v>
      </c>
      <c r="E1929" s="63">
        <f t="shared" si="31"/>
        <v>0.23073111595912149</v>
      </c>
      <c r="F1929" s="8">
        <v>220926</v>
      </c>
      <c r="G1929" s="9">
        <v>165689.76</v>
      </c>
      <c r="H1929" s="55">
        <v>0</v>
      </c>
    </row>
    <row r="1930" spans="1:8" ht="15" x14ac:dyDescent="0.25">
      <c r="A1930" s="92">
        <v>120</v>
      </c>
      <c r="B1930" s="67" t="s">
        <v>57</v>
      </c>
      <c r="C1930" s="28">
        <v>400172</v>
      </c>
      <c r="D1930" s="29">
        <v>109226.72</v>
      </c>
      <c r="E1930" s="63">
        <f t="shared" si="31"/>
        <v>0.27294943174434994</v>
      </c>
      <c r="F1930" s="1" t="s">
        <v>20</v>
      </c>
      <c r="G1930" s="2" t="s">
        <v>20</v>
      </c>
      <c r="H1930" s="55" t="s">
        <v>20</v>
      </c>
    </row>
    <row r="1931" spans="1:8" ht="15" x14ac:dyDescent="0.25">
      <c r="A1931" s="30">
        <v>131</v>
      </c>
      <c r="B1931" s="66" t="s">
        <v>58</v>
      </c>
      <c r="C1931" s="28">
        <v>645977</v>
      </c>
      <c r="D1931" s="29">
        <v>466468.88</v>
      </c>
      <c r="E1931" s="63">
        <f t="shared" si="31"/>
        <v>0.72211375946821632</v>
      </c>
      <c r="F1931" s="8" t="s">
        <v>20</v>
      </c>
      <c r="G1931" s="11" t="s">
        <v>20</v>
      </c>
      <c r="H1931" s="55" t="s">
        <v>20</v>
      </c>
    </row>
    <row r="1932" spans="1:8" ht="15" x14ac:dyDescent="0.25">
      <c r="A1932" s="30">
        <v>132</v>
      </c>
      <c r="B1932" s="66" t="s">
        <v>59</v>
      </c>
      <c r="C1932" s="28">
        <v>1447783</v>
      </c>
      <c r="D1932" s="29">
        <v>345939.25</v>
      </c>
      <c r="E1932" s="63">
        <f t="shared" si="31"/>
        <v>0.23894413043943741</v>
      </c>
      <c r="F1932" s="8" t="s">
        <v>20</v>
      </c>
      <c r="G1932" s="11" t="s">
        <v>20</v>
      </c>
      <c r="H1932" s="55" t="s">
        <v>20</v>
      </c>
    </row>
    <row r="1933" spans="1:8" ht="15" x14ac:dyDescent="0.25">
      <c r="A1933" s="30">
        <v>141</v>
      </c>
      <c r="B1933" s="66" t="s">
        <v>60</v>
      </c>
      <c r="C1933" s="28">
        <v>800268</v>
      </c>
      <c r="D1933" s="29">
        <v>397159</v>
      </c>
      <c r="E1933" s="63">
        <f t="shared" si="31"/>
        <v>0.49628249536405306</v>
      </c>
      <c r="F1933" s="8" t="s">
        <v>20</v>
      </c>
      <c r="G1933" s="11" t="s">
        <v>20</v>
      </c>
      <c r="H1933" s="55" t="s">
        <v>20</v>
      </c>
    </row>
    <row r="1934" spans="1:8" ht="15" x14ac:dyDescent="0.25">
      <c r="A1934" s="30">
        <v>142</v>
      </c>
      <c r="B1934" s="66" t="s">
        <v>61</v>
      </c>
      <c r="C1934" s="28">
        <v>874507</v>
      </c>
      <c r="D1934" s="29">
        <v>362900</v>
      </c>
      <c r="E1934" s="63">
        <f t="shared" si="31"/>
        <v>0.41497666685343859</v>
      </c>
      <c r="F1934" s="8" t="s">
        <v>20</v>
      </c>
      <c r="G1934" s="11" t="s">
        <v>20</v>
      </c>
      <c r="H1934" s="55" t="s">
        <v>20</v>
      </c>
    </row>
    <row r="1935" spans="1:8" ht="15" x14ac:dyDescent="0.25">
      <c r="A1935" s="30">
        <v>143</v>
      </c>
      <c r="B1935" s="66" t="s">
        <v>62</v>
      </c>
      <c r="C1935" s="28">
        <v>76180</v>
      </c>
      <c r="D1935" s="29">
        <v>1905</v>
      </c>
      <c r="E1935" s="63">
        <f t="shared" si="31"/>
        <v>2.5006563402467839E-2</v>
      </c>
      <c r="F1935" s="8" t="s">
        <v>20</v>
      </c>
      <c r="G1935" s="11" t="s">
        <v>20</v>
      </c>
      <c r="H1935" s="55" t="s">
        <v>20</v>
      </c>
    </row>
    <row r="1936" spans="1:8" ht="15" x14ac:dyDescent="0.25">
      <c r="A1936" s="30">
        <v>151</v>
      </c>
      <c r="B1936" s="66" t="s">
        <v>63</v>
      </c>
      <c r="C1936" s="28">
        <v>357724</v>
      </c>
      <c r="D1936" s="29">
        <v>59215.34</v>
      </c>
      <c r="E1936" s="63">
        <f t="shared" si="31"/>
        <v>0.1655335957330232</v>
      </c>
      <c r="F1936" s="8">
        <v>8</v>
      </c>
      <c r="G1936" s="11">
        <v>8</v>
      </c>
      <c r="H1936" s="55">
        <f>G1936/F1936</f>
        <v>1</v>
      </c>
    </row>
    <row r="1937" spans="1:8" ht="15" x14ac:dyDescent="0.25">
      <c r="A1937" s="30">
        <v>152</v>
      </c>
      <c r="B1937" s="66" t="s">
        <v>64</v>
      </c>
      <c r="C1937" s="28">
        <v>594546</v>
      </c>
      <c r="D1937" s="29">
        <v>232691.21</v>
      </c>
      <c r="E1937" s="63">
        <f t="shared" si="31"/>
        <v>0.39137629384437872</v>
      </c>
      <c r="F1937" s="8" t="s">
        <v>20</v>
      </c>
      <c r="G1937" s="11" t="s">
        <v>20</v>
      </c>
      <c r="H1937" s="55" t="s">
        <v>20</v>
      </c>
    </row>
    <row r="1938" spans="1:8" ht="15" x14ac:dyDescent="0.25">
      <c r="A1938" s="30">
        <v>153</v>
      </c>
      <c r="B1938" s="66" t="s">
        <v>65</v>
      </c>
      <c r="C1938" s="28">
        <v>52454</v>
      </c>
      <c r="D1938" s="29">
        <v>1676.7</v>
      </c>
      <c r="E1938" s="63">
        <f t="shared" si="31"/>
        <v>3.1965150417508678E-2</v>
      </c>
      <c r="F1938" s="8" t="s">
        <v>20</v>
      </c>
      <c r="G1938" s="11" t="s">
        <v>20</v>
      </c>
      <c r="H1938" s="55" t="s">
        <v>20</v>
      </c>
    </row>
    <row r="1939" spans="1:8" ht="15" x14ac:dyDescent="0.25">
      <c r="A1939" s="30">
        <v>161</v>
      </c>
      <c r="B1939" s="66" t="s">
        <v>143</v>
      </c>
      <c r="C1939" s="28">
        <v>44250</v>
      </c>
      <c r="D1939" s="29">
        <v>0</v>
      </c>
      <c r="E1939" s="63">
        <f t="shared" si="31"/>
        <v>0</v>
      </c>
      <c r="F1939" s="8" t="s">
        <v>20</v>
      </c>
      <c r="G1939" s="11" t="s">
        <v>20</v>
      </c>
      <c r="H1939" s="55" t="s">
        <v>20</v>
      </c>
    </row>
    <row r="1940" spans="1:8" ht="15" x14ac:dyDescent="0.25">
      <c r="A1940" s="30">
        <v>162</v>
      </c>
      <c r="B1940" s="66" t="s">
        <v>66</v>
      </c>
      <c r="C1940" s="28">
        <v>75016</v>
      </c>
      <c r="D1940" s="29">
        <v>39744.04</v>
      </c>
      <c r="E1940" s="63">
        <f t="shared" si="31"/>
        <v>0.52980750773168395</v>
      </c>
      <c r="F1940" s="4" t="s">
        <v>20</v>
      </c>
      <c r="G1940" s="5" t="s">
        <v>20</v>
      </c>
      <c r="H1940" s="55" t="s">
        <v>20</v>
      </c>
    </row>
    <row r="1941" spans="1:8" ht="15" x14ac:dyDescent="0.25">
      <c r="A1941" s="30">
        <v>163</v>
      </c>
      <c r="B1941" s="66" t="s">
        <v>67</v>
      </c>
      <c r="C1941" s="28">
        <v>5624252</v>
      </c>
      <c r="D1941" s="29">
        <v>5004217.88</v>
      </c>
      <c r="E1941" s="63">
        <f t="shared" si="31"/>
        <v>0.88975705213777756</v>
      </c>
      <c r="F1941" s="8" t="s">
        <v>20</v>
      </c>
      <c r="G1941" s="11" t="s">
        <v>20</v>
      </c>
      <c r="H1941" s="55" t="s">
        <v>20</v>
      </c>
    </row>
    <row r="1942" spans="1:8" ht="15" x14ac:dyDescent="0.25">
      <c r="A1942" s="30">
        <v>164</v>
      </c>
      <c r="B1942" s="66" t="s">
        <v>68</v>
      </c>
      <c r="C1942" s="28">
        <v>105783</v>
      </c>
      <c r="D1942" s="29">
        <v>19847.98</v>
      </c>
      <c r="E1942" s="63">
        <f t="shared" si="31"/>
        <v>0.1876292031800951</v>
      </c>
      <c r="F1942" s="8" t="s">
        <v>20</v>
      </c>
      <c r="G1942" s="11" t="s">
        <v>20</v>
      </c>
      <c r="H1942" s="55" t="s">
        <v>20</v>
      </c>
    </row>
    <row r="1943" spans="1:8" ht="15" x14ac:dyDescent="0.25">
      <c r="A1943" s="30">
        <v>165</v>
      </c>
      <c r="B1943" s="66" t="s">
        <v>69</v>
      </c>
      <c r="C1943" s="28">
        <v>821012</v>
      </c>
      <c r="D1943" s="29">
        <v>0</v>
      </c>
      <c r="E1943" s="63">
        <f t="shared" si="31"/>
        <v>0</v>
      </c>
      <c r="F1943" s="8" t="s">
        <v>20</v>
      </c>
      <c r="G1943" s="11" t="s">
        <v>20</v>
      </c>
      <c r="H1943" s="55" t="s">
        <v>20</v>
      </c>
    </row>
    <row r="1944" spans="1:8" ht="15" x14ac:dyDescent="0.25">
      <c r="A1944" s="30">
        <v>166</v>
      </c>
      <c r="B1944" s="66" t="s">
        <v>70</v>
      </c>
      <c r="C1944" s="28">
        <v>26356</v>
      </c>
      <c r="D1944" s="29">
        <v>3300</v>
      </c>
      <c r="E1944" s="63">
        <f t="shared" si="31"/>
        <v>0.12520868113522537</v>
      </c>
      <c r="F1944" s="4" t="s">
        <v>20</v>
      </c>
      <c r="G1944" s="5" t="s">
        <v>20</v>
      </c>
      <c r="H1944" s="55" t="s">
        <v>20</v>
      </c>
    </row>
    <row r="1945" spans="1:8" ht="15" x14ac:dyDescent="0.25">
      <c r="A1945" s="30">
        <v>167</v>
      </c>
      <c r="B1945" s="66" t="s">
        <v>71</v>
      </c>
      <c r="C1945" s="28">
        <v>500</v>
      </c>
      <c r="D1945" s="29">
        <v>0</v>
      </c>
      <c r="E1945" s="63">
        <f t="shared" si="31"/>
        <v>0</v>
      </c>
      <c r="F1945" s="4" t="s">
        <v>20</v>
      </c>
      <c r="G1945" s="5" t="s">
        <v>20</v>
      </c>
      <c r="H1945" s="55" t="s">
        <v>20</v>
      </c>
    </row>
    <row r="1946" spans="1:8" ht="15" x14ac:dyDescent="0.25">
      <c r="A1946" s="30">
        <v>169</v>
      </c>
      <c r="B1946" s="66" t="s">
        <v>72</v>
      </c>
      <c r="C1946" s="28">
        <v>2657091</v>
      </c>
      <c r="D1946" s="29">
        <v>1090408.31</v>
      </c>
      <c r="E1946" s="63">
        <f t="shared" si="31"/>
        <v>0.41037672778237555</v>
      </c>
      <c r="F1946" s="8">
        <v>3944228</v>
      </c>
      <c r="G1946" s="9">
        <v>218250.62</v>
      </c>
      <c r="H1946" s="55">
        <f>G1946/F1946</f>
        <v>5.5334179464270321E-2</v>
      </c>
    </row>
    <row r="1947" spans="1:8" ht="15" x14ac:dyDescent="0.25">
      <c r="A1947" s="30">
        <v>171</v>
      </c>
      <c r="B1947" s="66" t="s">
        <v>73</v>
      </c>
      <c r="C1947" s="28">
        <v>7403219</v>
      </c>
      <c r="D1947" s="29">
        <v>4924223.29</v>
      </c>
      <c r="E1947" s="63">
        <f t="shared" si="31"/>
        <v>0.66514624111484477</v>
      </c>
      <c r="F1947" s="8">
        <v>11438893</v>
      </c>
      <c r="G1947" s="9">
        <v>2230757.19</v>
      </c>
      <c r="H1947" s="55">
        <f>G1947/F1947</f>
        <v>0.19501512864924953</v>
      </c>
    </row>
    <row r="1948" spans="1:8" ht="15" x14ac:dyDescent="0.25">
      <c r="A1948" s="30">
        <v>172</v>
      </c>
      <c r="B1948" s="66" t="s">
        <v>74</v>
      </c>
      <c r="C1948" s="28">
        <v>53500</v>
      </c>
      <c r="D1948" s="29">
        <v>0</v>
      </c>
      <c r="E1948" s="63">
        <f t="shared" si="31"/>
        <v>0</v>
      </c>
      <c r="F1948" s="1" t="s">
        <v>20</v>
      </c>
      <c r="G1948" s="2" t="s">
        <v>20</v>
      </c>
      <c r="H1948" s="55" t="s">
        <v>20</v>
      </c>
    </row>
    <row r="1949" spans="1:8" ht="15" x14ac:dyDescent="0.25">
      <c r="A1949" s="30">
        <v>181</v>
      </c>
      <c r="B1949" s="66" t="s">
        <v>75</v>
      </c>
      <c r="C1949" s="28">
        <v>1233763</v>
      </c>
      <c r="D1949" s="29">
        <v>74050.37</v>
      </c>
      <c r="E1949" s="63">
        <f t="shared" si="31"/>
        <v>6.001993089434518E-2</v>
      </c>
      <c r="F1949" s="8">
        <v>4318449</v>
      </c>
      <c r="G1949" s="9">
        <v>0</v>
      </c>
      <c r="H1949" s="55">
        <f>G1949/F1949</f>
        <v>0</v>
      </c>
    </row>
    <row r="1950" spans="1:8" ht="15" x14ac:dyDescent="0.25">
      <c r="A1950" s="30">
        <v>182</v>
      </c>
      <c r="B1950" s="66" t="s">
        <v>76</v>
      </c>
      <c r="C1950" s="28">
        <v>216906</v>
      </c>
      <c r="D1950" s="29">
        <v>19487.2</v>
      </c>
      <c r="E1950" s="63">
        <f t="shared" si="31"/>
        <v>8.984168257217412E-2</v>
      </c>
      <c r="F1950" s="8" t="s">
        <v>20</v>
      </c>
      <c r="G1950" s="9" t="s">
        <v>20</v>
      </c>
      <c r="H1950" s="55" t="s">
        <v>20</v>
      </c>
    </row>
    <row r="1951" spans="1:8" ht="15.75" thickBot="1" x14ac:dyDescent="0.3">
      <c r="A1951" s="137">
        <v>183</v>
      </c>
      <c r="B1951" s="138" t="s">
        <v>77</v>
      </c>
      <c r="C1951" s="126">
        <v>11896</v>
      </c>
      <c r="D1951" s="127">
        <v>53.5</v>
      </c>
      <c r="E1951" s="64">
        <f t="shared" si="31"/>
        <v>4.4973100201748488E-3</v>
      </c>
      <c r="F1951" s="73" t="s">
        <v>20</v>
      </c>
      <c r="G1951" s="206" t="s">
        <v>20</v>
      </c>
      <c r="H1951" s="57" t="s">
        <v>20</v>
      </c>
    </row>
    <row r="1952" spans="1:8" ht="15" x14ac:dyDescent="0.25">
      <c r="A1952" s="90">
        <v>185</v>
      </c>
      <c r="B1952" s="75" t="s">
        <v>78</v>
      </c>
      <c r="C1952" s="22">
        <v>3163596</v>
      </c>
      <c r="D1952" s="23">
        <v>1027574.12</v>
      </c>
      <c r="E1952" s="62">
        <f t="shared" si="31"/>
        <v>0.32481205564806631</v>
      </c>
      <c r="F1952" s="6">
        <v>140822</v>
      </c>
      <c r="G1952" s="7">
        <v>96300</v>
      </c>
      <c r="H1952" s="54">
        <f>G1952/F1952</f>
        <v>0.68384201332178207</v>
      </c>
    </row>
    <row r="1953" spans="1:8" ht="15" x14ac:dyDescent="0.25">
      <c r="A1953" s="30">
        <v>189</v>
      </c>
      <c r="B1953" s="66" t="s">
        <v>79</v>
      </c>
      <c r="C1953" s="28">
        <v>967877</v>
      </c>
      <c r="D1953" s="29">
        <v>832549.77</v>
      </c>
      <c r="E1953" s="63">
        <f t="shared" si="31"/>
        <v>0.86018137635257375</v>
      </c>
      <c r="F1953" s="8" t="s">
        <v>20</v>
      </c>
      <c r="G1953" s="11" t="s">
        <v>20</v>
      </c>
      <c r="H1953" s="55" t="s">
        <v>20</v>
      </c>
    </row>
    <row r="1954" spans="1:8" ht="15" x14ac:dyDescent="0.25">
      <c r="A1954" s="30">
        <v>191</v>
      </c>
      <c r="B1954" s="66" t="s">
        <v>161</v>
      </c>
      <c r="C1954" s="28">
        <v>957057</v>
      </c>
      <c r="D1954" s="29">
        <v>794265.12</v>
      </c>
      <c r="E1954" s="63">
        <f t="shared" si="31"/>
        <v>0.8299036734489168</v>
      </c>
      <c r="F1954" s="8" t="s">
        <v>20</v>
      </c>
      <c r="G1954" s="11" t="s">
        <v>20</v>
      </c>
      <c r="H1954" s="55" t="s">
        <v>20</v>
      </c>
    </row>
    <row r="1955" spans="1:8" ht="15" x14ac:dyDescent="0.25">
      <c r="A1955" s="30">
        <v>192</v>
      </c>
      <c r="B1955" s="66" t="s">
        <v>197</v>
      </c>
      <c r="C1955" s="28">
        <v>638915</v>
      </c>
      <c r="D1955" s="29">
        <v>381162.19</v>
      </c>
      <c r="E1955" s="63">
        <f t="shared" si="31"/>
        <v>0.59657730684050303</v>
      </c>
      <c r="F1955" s="8" t="s">
        <v>20</v>
      </c>
      <c r="G1955" s="11" t="s">
        <v>20</v>
      </c>
      <c r="H1955" s="55" t="s">
        <v>20</v>
      </c>
    </row>
    <row r="1956" spans="1:8" ht="15" x14ac:dyDescent="0.25">
      <c r="A1956" s="30">
        <v>193</v>
      </c>
      <c r="B1956" s="66" t="s">
        <v>57</v>
      </c>
      <c r="C1956" s="28">
        <v>43071</v>
      </c>
      <c r="D1956" s="29">
        <v>2826.78</v>
      </c>
      <c r="E1956" s="63">
        <f t="shared" si="31"/>
        <v>6.5630702793062629E-2</v>
      </c>
      <c r="F1956" s="8" t="s">
        <v>20</v>
      </c>
      <c r="G1956" s="11" t="s">
        <v>20</v>
      </c>
      <c r="H1956" s="55" t="s">
        <v>20</v>
      </c>
    </row>
    <row r="1957" spans="1:8" ht="15" x14ac:dyDescent="0.25">
      <c r="A1957" s="30">
        <v>194</v>
      </c>
      <c r="B1957" s="66" t="s">
        <v>169</v>
      </c>
      <c r="C1957" s="28">
        <v>882416</v>
      </c>
      <c r="D1957" s="29">
        <v>120631.21</v>
      </c>
      <c r="E1957" s="63">
        <f t="shared" si="31"/>
        <v>0.13670560143968377</v>
      </c>
      <c r="F1957" s="8" t="s">
        <v>20</v>
      </c>
      <c r="G1957" s="11" t="s">
        <v>20</v>
      </c>
      <c r="H1957" s="55" t="s">
        <v>20</v>
      </c>
    </row>
    <row r="1958" spans="1:8" ht="15" x14ac:dyDescent="0.25">
      <c r="A1958" s="30">
        <v>195</v>
      </c>
      <c r="B1958" s="66" t="s">
        <v>170</v>
      </c>
      <c r="C1958" s="28">
        <v>65214</v>
      </c>
      <c r="D1958" s="29">
        <v>50409</v>
      </c>
      <c r="E1958" s="63">
        <f t="shared" si="31"/>
        <v>0.77297819486613306</v>
      </c>
      <c r="F1958" s="8" t="s">
        <v>20</v>
      </c>
      <c r="G1958" s="11" t="s">
        <v>20</v>
      </c>
      <c r="H1958" s="55" t="s">
        <v>20</v>
      </c>
    </row>
    <row r="1959" spans="1:8" ht="15" x14ac:dyDescent="0.25">
      <c r="A1959" s="30">
        <v>196</v>
      </c>
      <c r="B1959" s="66" t="s">
        <v>171</v>
      </c>
      <c r="C1959" s="28">
        <v>235585</v>
      </c>
      <c r="D1959" s="29">
        <v>177340.2</v>
      </c>
      <c r="E1959" s="63">
        <f t="shared" si="31"/>
        <v>0.75276524396714561</v>
      </c>
      <c r="F1959" s="8" t="s">
        <v>20</v>
      </c>
      <c r="G1959" s="11" t="s">
        <v>20</v>
      </c>
      <c r="H1959" s="55" t="s">
        <v>20</v>
      </c>
    </row>
    <row r="1960" spans="1:8" ht="15" x14ac:dyDescent="0.25">
      <c r="A1960" s="30">
        <v>197</v>
      </c>
      <c r="B1960" s="66" t="s">
        <v>146</v>
      </c>
      <c r="C1960" s="28">
        <v>11511715</v>
      </c>
      <c r="D1960" s="29">
        <v>4183309.01</v>
      </c>
      <c r="E1960" s="63">
        <f t="shared" si="31"/>
        <v>0.36339581113674196</v>
      </c>
      <c r="F1960" s="8">
        <v>40432</v>
      </c>
      <c r="G1960" s="11">
        <v>28661.3</v>
      </c>
      <c r="H1960" s="107">
        <f>G1960/F1960</f>
        <v>0.70887663237039966</v>
      </c>
    </row>
    <row r="1961" spans="1:8" ht="15" x14ac:dyDescent="0.25">
      <c r="A1961" s="148">
        <v>198</v>
      </c>
      <c r="B1961" s="102" t="s">
        <v>73</v>
      </c>
      <c r="C1961" s="150">
        <v>1762605</v>
      </c>
      <c r="D1961" s="151">
        <v>1702155.89</v>
      </c>
      <c r="E1961" s="63">
        <f t="shared" si="31"/>
        <v>0.96570467574981345</v>
      </c>
      <c r="F1961" s="103">
        <v>133090</v>
      </c>
      <c r="G1961" s="152">
        <v>47975.24</v>
      </c>
      <c r="H1961" s="107">
        <f>G1961/F1961</f>
        <v>0.36047216169509355</v>
      </c>
    </row>
    <row r="1962" spans="1:8" ht="15.75" thickBot="1" x14ac:dyDescent="0.3">
      <c r="A1962" s="137">
        <v>199</v>
      </c>
      <c r="B1962" s="138" t="s">
        <v>172</v>
      </c>
      <c r="C1962" s="126">
        <v>1398173</v>
      </c>
      <c r="D1962" s="127">
        <v>623634.77</v>
      </c>
      <c r="E1962" s="64">
        <f t="shared" si="31"/>
        <v>0.44603548344875776</v>
      </c>
      <c r="F1962" s="70" t="s">
        <v>20</v>
      </c>
      <c r="G1962" s="146" t="s">
        <v>20</v>
      </c>
      <c r="H1962" s="57" t="s">
        <v>20</v>
      </c>
    </row>
    <row r="1963" spans="1:8" ht="15.75" thickBot="1" x14ac:dyDescent="0.3">
      <c r="A1963" s="232" t="s">
        <v>8</v>
      </c>
      <c r="B1963" s="234"/>
      <c r="C1963" s="123">
        <f>SUM(C1964:C2014)</f>
        <v>7074276</v>
      </c>
      <c r="D1963" s="124">
        <f>SUM(D1964:D2014)</f>
        <v>2845041.9700000007</v>
      </c>
      <c r="E1963" s="125">
        <f t="shared" si="31"/>
        <v>0.40216722813755085</v>
      </c>
      <c r="F1963" s="17">
        <f>SUM(F1964:F2014)</f>
        <v>435224</v>
      </c>
      <c r="G1963" s="18">
        <f>SUM(G1964:G2014)</f>
        <v>1696.32</v>
      </c>
      <c r="H1963" s="53">
        <f>G1963/F1963</f>
        <v>3.8975791776188809E-3</v>
      </c>
    </row>
    <row r="1964" spans="1:8" ht="15" x14ac:dyDescent="0.25">
      <c r="A1964" s="90">
        <v>201</v>
      </c>
      <c r="B1964" s="114" t="s">
        <v>80</v>
      </c>
      <c r="C1964" s="22">
        <v>732265</v>
      </c>
      <c r="D1964" s="23">
        <v>244767.93</v>
      </c>
      <c r="E1964" s="62">
        <f t="shared" si="31"/>
        <v>0.33426140809679555</v>
      </c>
      <c r="F1964" s="6">
        <v>10</v>
      </c>
      <c r="G1964" s="7">
        <v>10</v>
      </c>
      <c r="H1964" s="54">
        <f>G1964/F1964</f>
        <v>1</v>
      </c>
    </row>
    <row r="1965" spans="1:8" ht="15" x14ac:dyDescent="0.25">
      <c r="A1965" s="91">
        <v>202</v>
      </c>
      <c r="B1965" s="116" t="s">
        <v>162</v>
      </c>
      <c r="C1965" s="28">
        <v>17500</v>
      </c>
      <c r="D1965" s="29">
        <v>0</v>
      </c>
      <c r="E1965" s="63">
        <f t="shared" si="31"/>
        <v>0</v>
      </c>
      <c r="F1965" s="26" t="s">
        <v>20</v>
      </c>
      <c r="G1965" s="27" t="s">
        <v>20</v>
      </c>
      <c r="H1965" s="56" t="s">
        <v>20</v>
      </c>
    </row>
    <row r="1966" spans="1:8" ht="15" x14ac:dyDescent="0.25">
      <c r="A1966" s="30">
        <v>203</v>
      </c>
      <c r="B1966" s="117" t="s">
        <v>81</v>
      </c>
      <c r="C1966" s="28">
        <v>254769</v>
      </c>
      <c r="D1966" s="29">
        <v>72887.149999999994</v>
      </c>
      <c r="E1966" s="63">
        <f t="shared" si="31"/>
        <v>0.2860911256864061</v>
      </c>
      <c r="F1966" s="8" t="s">
        <v>20</v>
      </c>
      <c r="G1966" s="9" t="s">
        <v>20</v>
      </c>
      <c r="H1966" s="55" t="s">
        <v>20</v>
      </c>
    </row>
    <row r="1967" spans="1:8" ht="15" x14ac:dyDescent="0.25">
      <c r="A1967" s="30">
        <v>211</v>
      </c>
      <c r="B1967" s="117" t="s">
        <v>82</v>
      </c>
      <c r="C1967" s="28">
        <v>134436</v>
      </c>
      <c r="D1967" s="29">
        <v>22483.71</v>
      </c>
      <c r="E1967" s="63">
        <f t="shared" si="31"/>
        <v>0.16724471123806123</v>
      </c>
      <c r="F1967" s="4" t="s">
        <v>20</v>
      </c>
      <c r="G1967" s="5" t="s">
        <v>20</v>
      </c>
      <c r="H1967" s="55" t="s">
        <v>20</v>
      </c>
    </row>
    <row r="1968" spans="1:8" ht="15" x14ac:dyDescent="0.25">
      <c r="A1968" s="30">
        <v>212</v>
      </c>
      <c r="B1968" s="117" t="s">
        <v>83</v>
      </c>
      <c r="C1968" s="28">
        <v>35172</v>
      </c>
      <c r="D1968" s="29">
        <v>9877.9699999999993</v>
      </c>
      <c r="E1968" s="63">
        <f t="shared" si="31"/>
        <v>0.28084754918685317</v>
      </c>
      <c r="F1968" s="8" t="s">
        <v>20</v>
      </c>
      <c r="G1968" s="9" t="s">
        <v>20</v>
      </c>
      <c r="H1968" s="55" t="s">
        <v>20</v>
      </c>
    </row>
    <row r="1969" spans="1:8" ht="15" x14ac:dyDescent="0.25">
      <c r="A1969" s="30">
        <v>213</v>
      </c>
      <c r="B1969" s="117" t="s">
        <v>84</v>
      </c>
      <c r="C1969" s="28">
        <v>11413</v>
      </c>
      <c r="D1969" s="29">
        <v>89.02</v>
      </c>
      <c r="E1969" s="63">
        <f t="shared" si="31"/>
        <v>7.7998773328660292E-3</v>
      </c>
      <c r="F1969" s="12" t="s">
        <v>20</v>
      </c>
      <c r="G1969" s="13" t="s">
        <v>20</v>
      </c>
      <c r="H1969" s="55" t="s">
        <v>20</v>
      </c>
    </row>
    <row r="1970" spans="1:8" ht="15" x14ac:dyDescent="0.25">
      <c r="A1970" s="30">
        <v>214</v>
      </c>
      <c r="B1970" s="117" t="s">
        <v>85</v>
      </c>
      <c r="C1970" s="28">
        <v>604412</v>
      </c>
      <c r="D1970" s="29">
        <v>351736.13</v>
      </c>
      <c r="E1970" s="63">
        <f t="shared" si="31"/>
        <v>0.58194762843887948</v>
      </c>
      <c r="F1970" s="8" t="s">
        <v>20</v>
      </c>
      <c r="G1970" s="9" t="s">
        <v>20</v>
      </c>
      <c r="H1970" s="55" t="s">
        <v>20</v>
      </c>
    </row>
    <row r="1971" spans="1:8" ht="15" x14ac:dyDescent="0.25">
      <c r="A1971" s="30">
        <v>219</v>
      </c>
      <c r="B1971" s="117" t="s">
        <v>187</v>
      </c>
      <c r="C1971" s="28">
        <v>4100</v>
      </c>
      <c r="D1971" s="29">
        <v>1350.61</v>
      </c>
      <c r="E1971" s="63">
        <f t="shared" si="31"/>
        <v>0.32941707317073166</v>
      </c>
      <c r="F1971" s="8" t="s">
        <v>20</v>
      </c>
      <c r="G1971" s="9" t="s">
        <v>20</v>
      </c>
      <c r="H1971" s="55" t="s">
        <v>20</v>
      </c>
    </row>
    <row r="1972" spans="1:8" ht="15" x14ac:dyDescent="0.25">
      <c r="A1972" s="30">
        <v>221</v>
      </c>
      <c r="B1972" s="117" t="s">
        <v>86</v>
      </c>
      <c r="C1972" s="28">
        <v>370750</v>
      </c>
      <c r="D1972" s="29">
        <v>84654.91</v>
      </c>
      <c r="E1972" s="63">
        <f t="shared" si="31"/>
        <v>0.22833421443020904</v>
      </c>
      <c r="F1972" s="12" t="s">
        <v>20</v>
      </c>
      <c r="G1972" s="13" t="s">
        <v>20</v>
      </c>
      <c r="H1972" s="55" t="s">
        <v>20</v>
      </c>
    </row>
    <row r="1973" spans="1:8" ht="15" x14ac:dyDescent="0.25">
      <c r="A1973" s="30">
        <v>222</v>
      </c>
      <c r="B1973" s="117" t="s">
        <v>87</v>
      </c>
      <c r="C1973" s="28">
        <v>1900</v>
      </c>
      <c r="D1973" s="29">
        <v>61.85</v>
      </c>
      <c r="E1973" s="63">
        <f t="shared" si="31"/>
        <v>3.2552631578947368E-2</v>
      </c>
      <c r="F1973" s="8" t="s">
        <v>20</v>
      </c>
      <c r="G1973" s="9" t="s">
        <v>20</v>
      </c>
      <c r="H1973" s="55" t="s">
        <v>20</v>
      </c>
    </row>
    <row r="1974" spans="1:8" ht="15" x14ac:dyDescent="0.25">
      <c r="A1974" s="30">
        <v>223</v>
      </c>
      <c r="B1974" s="117" t="s">
        <v>88</v>
      </c>
      <c r="C1974" s="28">
        <v>309250</v>
      </c>
      <c r="D1974" s="29">
        <v>62435.24</v>
      </c>
      <c r="E1974" s="63">
        <f t="shared" si="31"/>
        <v>0.20189244947453516</v>
      </c>
      <c r="F1974" s="8" t="s">
        <v>20</v>
      </c>
      <c r="G1974" s="9" t="s">
        <v>20</v>
      </c>
      <c r="H1974" s="55" t="s">
        <v>20</v>
      </c>
    </row>
    <row r="1975" spans="1:8" ht="15" x14ac:dyDescent="0.25">
      <c r="A1975" s="30">
        <v>224</v>
      </c>
      <c r="B1975" s="117" t="s">
        <v>89</v>
      </c>
      <c r="C1975" s="28">
        <v>55292</v>
      </c>
      <c r="D1975" s="29">
        <v>15601.12</v>
      </c>
      <c r="E1975" s="63">
        <f t="shared" si="31"/>
        <v>0.28215872097229255</v>
      </c>
      <c r="F1975" s="8" t="s">
        <v>20</v>
      </c>
      <c r="G1975" s="9" t="s">
        <v>20</v>
      </c>
      <c r="H1975" s="55" t="s">
        <v>20</v>
      </c>
    </row>
    <row r="1976" spans="1:8" ht="15" x14ac:dyDescent="0.25">
      <c r="A1976" s="30">
        <v>229</v>
      </c>
      <c r="B1976" s="117" t="s">
        <v>163</v>
      </c>
      <c r="C1976" s="28">
        <v>325</v>
      </c>
      <c r="D1976" s="29">
        <v>0</v>
      </c>
      <c r="E1976" s="63">
        <f t="shared" si="31"/>
        <v>0</v>
      </c>
      <c r="F1976" s="8" t="s">
        <v>20</v>
      </c>
      <c r="G1976" s="9" t="s">
        <v>20</v>
      </c>
      <c r="H1976" s="55" t="s">
        <v>20</v>
      </c>
    </row>
    <row r="1977" spans="1:8" ht="15" x14ac:dyDescent="0.25">
      <c r="A1977" s="30">
        <v>231</v>
      </c>
      <c r="B1977" s="117" t="s">
        <v>90</v>
      </c>
      <c r="C1977" s="28">
        <v>351482</v>
      </c>
      <c r="D1977" s="29">
        <v>162662.95000000001</v>
      </c>
      <c r="E1977" s="63">
        <f t="shared" si="31"/>
        <v>0.46279169345798649</v>
      </c>
      <c r="F1977" s="8" t="s">
        <v>20</v>
      </c>
      <c r="G1977" s="9" t="s">
        <v>20</v>
      </c>
      <c r="H1977" s="55" t="s">
        <v>20</v>
      </c>
    </row>
    <row r="1978" spans="1:8" ht="15" x14ac:dyDescent="0.25">
      <c r="A1978" s="30">
        <v>232</v>
      </c>
      <c r="B1978" s="117" t="s">
        <v>91</v>
      </c>
      <c r="C1978" s="28">
        <v>544152</v>
      </c>
      <c r="D1978" s="29">
        <v>183936.03</v>
      </c>
      <c r="E1978" s="63">
        <f t="shared" si="31"/>
        <v>0.33802325453182197</v>
      </c>
      <c r="F1978" s="8" t="s">
        <v>20</v>
      </c>
      <c r="G1978" s="9" t="s">
        <v>20</v>
      </c>
      <c r="H1978" s="55" t="s">
        <v>20</v>
      </c>
    </row>
    <row r="1979" spans="1:8" ht="15" x14ac:dyDescent="0.25">
      <c r="A1979" s="30">
        <v>239</v>
      </c>
      <c r="B1979" s="117" t="s">
        <v>92</v>
      </c>
      <c r="C1979" s="28">
        <v>153986</v>
      </c>
      <c r="D1979" s="29">
        <v>63323.92</v>
      </c>
      <c r="E1979" s="63">
        <f t="shared" si="31"/>
        <v>0.41123167041159586</v>
      </c>
      <c r="F1979" s="4" t="s">
        <v>20</v>
      </c>
      <c r="G1979" s="5" t="s">
        <v>20</v>
      </c>
      <c r="H1979" s="55" t="s">
        <v>20</v>
      </c>
    </row>
    <row r="1980" spans="1:8" ht="15" x14ac:dyDescent="0.25">
      <c r="A1980" s="30">
        <v>241</v>
      </c>
      <c r="B1980" s="117" t="s">
        <v>93</v>
      </c>
      <c r="C1980" s="28">
        <v>1520</v>
      </c>
      <c r="D1980" s="29">
        <v>0</v>
      </c>
      <c r="E1980" s="63">
        <f t="shared" si="31"/>
        <v>0</v>
      </c>
      <c r="F1980" s="4" t="s">
        <v>20</v>
      </c>
      <c r="G1980" s="5" t="s">
        <v>20</v>
      </c>
      <c r="H1980" s="55" t="s">
        <v>20</v>
      </c>
    </row>
    <row r="1981" spans="1:8" ht="15" x14ac:dyDescent="0.25">
      <c r="A1981" s="30">
        <v>242</v>
      </c>
      <c r="B1981" s="117" t="s">
        <v>94</v>
      </c>
      <c r="C1981" s="28">
        <v>9443</v>
      </c>
      <c r="D1981" s="29">
        <v>2120</v>
      </c>
      <c r="E1981" s="63">
        <f t="shared" si="31"/>
        <v>0.22450492428253732</v>
      </c>
      <c r="F1981" s="8" t="s">
        <v>20</v>
      </c>
      <c r="G1981" s="11" t="s">
        <v>20</v>
      </c>
      <c r="H1981" s="55" t="s">
        <v>20</v>
      </c>
    </row>
    <row r="1982" spans="1:8" ht="15" x14ac:dyDescent="0.25">
      <c r="A1982" s="30">
        <v>243</v>
      </c>
      <c r="B1982" s="117" t="s">
        <v>95</v>
      </c>
      <c r="C1982" s="28">
        <v>201752</v>
      </c>
      <c r="D1982" s="29">
        <v>38221.83</v>
      </c>
      <c r="E1982" s="63">
        <f t="shared" si="31"/>
        <v>0.18944957175145724</v>
      </c>
      <c r="F1982" s="4" t="s">
        <v>20</v>
      </c>
      <c r="G1982" s="5" t="s">
        <v>20</v>
      </c>
      <c r="H1982" s="55" t="s">
        <v>20</v>
      </c>
    </row>
    <row r="1983" spans="1:8" ht="15" x14ac:dyDescent="0.25">
      <c r="A1983" s="30">
        <v>244</v>
      </c>
      <c r="B1983" s="117" t="s">
        <v>96</v>
      </c>
      <c r="C1983" s="28">
        <v>54333</v>
      </c>
      <c r="D1983" s="29">
        <v>648.79999999999995</v>
      </c>
      <c r="E1983" s="63">
        <f t="shared" si="31"/>
        <v>1.1941177553236522E-2</v>
      </c>
      <c r="F1983" s="8" t="s">
        <v>20</v>
      </c>
      <c r="G1983" s="9" t="s">
        <v>20</v>
      </c>
      <c r="H1983" s="55" t="s">
        <v>20</v>
      </c>
    </row>
    <row r="1984" spans="1:8" ht="15" x14ac:dyDescent="0.25">
      <c r="A1984" s="30">
        <v>249</v>
      </c>
      <c r="B1984" s="117" t="s">
        <v>97</v>
      </c>
      <c r="C1984" s="28">
        <v>95302</v>
      </c>
      <c r="D1984" s="29">
        <v>29975.66</v>
      </c>
      <c r="E1984" s="63">
        <f t="shared" si="31"/>
        <v>0.31453337810329268</v>
      </c>
      <c r="F1984" s="4" t="s">
        <v>20</v>
      </c>
      <c r="G1984" s="5" t="s">
        <v>20</v>
      </c>
      <c r="H1984" s="55" t="s">
        <v>20</v>
      </c>
    </row>
    <row r="1985" spans="1:8" ht="15" x14ac:dyDescent="0.25">
      <c r="A1985" s="30">
        <v>251</v>
      </c>
      <c r="B1985" s="117" t="s">
        <v>98</v>
      </c>
      <c r="C1985" s="28">
        <v>115100</v>
      </c>
      <c r="D1985" s="29">
        <v>91333.33</v>
      </c>
      <c r="E1985" s="63">
        <f t="shared" si="31"/>
        <v>0.79351285838401386</v>
      </c>
      <c r="F1985" s="8" t="s">
        <v>20</v>
      </c>
      <c r="G1985" s="11" t="s">
        <v>20</v>
      </c>
      <c r="H1985" s="55" t="s">
        <v>20</v>
      </c>
    </row>
    <row r="1986" spans="1:8" ht="15" x14ac:dyDescent="0.25">
      <c r="A1986" s="30">
        <v>252</v>
      </c>
      <c r="B1986" s="117" t="s">
        <v>99</v>
      </c>
      <c r="C1986" s="28">
        <v>132856</v>
      </c>
      <c r="D1986" s="29">
        <v>2131.86</v>
      </c>
      <c r="E1986" s="63">
        <f t="shared" si="31"/>
        <v>1.6046396098030952E-2</v>
      </c>
      <c r="F1986" s="8" t="s">
        <v>20</v>
      </c>
      <c r="G1986" s="11" t="s">
        <v>20</v>
      </c>
      <c r="H1986" s="55" t="s">
        <v>20</v>
      </c>
    </row>
    <row r="1987" spans="1:8" ht="15" x14ac:dyDescent="0.25">
      <c r="A1987" s="30">
        <v>253</v>
      </c>
      <c r="B1987" s="117" t="s">
        <v>100</v>
      </c>
      <c r="C1987" s="28">
        <v>133504</v>
      </c>
      <c r="D1987" s="29">
        <v>96118.64</v>
      </c>
      <c r="E1987" s="63">
        <f t="shared" si="31"/>
        <v>0.71996824065196552</v>
      </c>
      <c r="F1987" s="8" t="s">
        <v>20</v>
      </c>
      <c r="G1987" s="11" t="s">
        <v>20</v>
      </c>
      <c r="H1987" s="55" t="s">
        <v>20</v>
      </c>
    </row>
    <row r="1988" spans="1:8" ht="15" x14ac:dyDescent="0.25">
      <c r="A1988" s="30">
        <v>254</v>
      </c>
      <c r="B1988" s="117" t="s">
        <v>101</v>
      </c>
      <c r="C1988" s="28">
        <v>97545</v>
      </c>
      <c r="D1988" s="29">
        <v>9910.6200000000008</v>
      </c>
      <c r="E1988" s="63">
        <f t="shared" si="31"/>
        <v>0.1016004920805782</v>
      </c>
      <c r="F1988" s="8" t="s">
        <v>20</v>
      </c>
      <c r="G1988" s="11" t="s">
        <v>20</v>
      </c>
      <c r="H1988" s="55" t="s">
        <v>20</v>
      </c>
    </row>
    <row r="1989" spans="1:8" ht="15" x14ac:dyDescent="0.25">
      <c r="A1989" s="30">
        <v>255</v>
      </c>
      <c r="B1989" s="117" t="s">
        <v>102</v>
      </c>
      <c r="C1989" s="28">
        <v>120634</v>
      </c>
      <c r="D1989" s="29">
        <v>44787.87</v>
      </c>
      <c r="E1989" s="63">
        <f t="shared" si="31"/>
        <v>0.37127070311852384</v>
      </c>
      <c r="F1989" s="4">
        <v>150000</v>
      </c>
      <c r="G1989" s="5">
        <v>0</v>
      </c>
      <c r="H1989" s="55">
        <f>G1989/F1989</f>
        <v>0</v>
      </c>
    </row>
    <row r="1990" spans="1:8" ht="15" x14ac:dyDescent="0.25">
      <c r="A1990" s="30">
        <v>256</v>
      </c>
      <c r="B1990" s="117" t="s">
        <v>103</v>
      </c>
      <c r="C1990" s="28">
        <v>51425</v>
      </c>
      <c r="D1990" s="29">
        <v>17627.349999999999</v>
      </c>
      <c r="E1990" s="63">
        <f t="shared" ref="E1990:E2062" si="32">D1990/C1990</f>
        <v>0.34277783179387455</v>
      </c>
      <c r="F1990" s="8" t="s">
        <v>20</v>
      </c>
      <c r="G1990" s="11" t="s">
        <v>20</v>
      </c>
      <c r="H1990" s="55" t="s">
        <v>20</v>
      </c>
    </row>
    <row r="1991" spans="1:8" ht="15" x14ac:dyDescent="0.25">
      <c r="A1991" s="30">
        <v>257</v>
      </c>
      <c r="B1991" s="117" t="s">
        <v>104</v>
      </c>
      <c r="C1991" s="28">
        <v>8000</v>
      </c>
      <c r="D1991" s="29">
        <v>3013.04</v>
      </c>
      <c r="E1991" s="63">
        <f t="shared" si="32"/>
        <v>0.37663000000000002</v>
      </c>
      <c r="F1991" s="8" t="s">
        <v>20</v>
      </c>
      <c r="G1991" s="11" t="s">
        <v>20</v>
      </c>
      <c r="H1991" s="55" t="s">
        <v>20</v>
      </c>
    </row>
    <row r="1992" spans="1:8" ht="15" x14ac:dyDescent="0.25">
      <c r="A1992" s="30">
        <v>259</v>
      </c>
      <c r="B1992" s="117" t="s">
        <v>105</v>
      </c>
      <c r="C1992" s="28">
        <v>91498</v>
      </c>
      <c r="D1992" s="29">
        <v>22443.48</v>
      </c>
      <c r="E1992" s="63">
        <f t="shared" si="32"/>
        <v>0.24528929594089488</v>
      </c>
      <c r="F1992" s="4" t="s">
        <v>20</v>
      </c>
      <c r="G1992" s="5" t="s">
        <v>20</v>
      </c>
      <c r="H1992" s="55" t="s">
        <v>20</v>
      </c>
    </row>
    <row r="1993" spans="1:8" ht="15" x14ac:dyDescent="0.25">
      <c r="A1993" s="30">
        <v>261</v>
      </c>
      <c r="B1993" s="117" t="s">
        <v>106</v>
      </c>
      <c r="C1993" s="28">
        <v>28027</v>
      </c>
      <c r="D1993" s="29">
        <v>267.93</v>
      </c>
      <c r="E1993" s="63">
        <f t="shared" si="32"/>
        <v>9.5597102793734609E-3</v>
      </c>
      <c r="F1993" s="4" t="s">
        <v>20</v>
      </c>
      <c r="G1993" s="5" t="s">
        <v>20</v>
      </c>
      <c r="H1993" s="55" t="s">
        <v>20</v>
      </c>
    </row>
    <row r="1994" spans="1:8" ht="15" x14ac:dyDescent="0.25">
      <c r="A1994" s="30">
        <v>262</v>
      </c>
      <c r="B1994" s="117" t="s">
        <v>107</v>
      </c>
      <c r="C1994" s="28">
        <v>78941</v>
      </c>
      <c r="D1994" s="29">
        <v>22696.21</v>
      </c>
      <c r="E1994" s="63">
        <f t="shared" si="32"/>
        <v>0.28750851902053431</v>
      </c>
      <c r="F1994" s="4" t="s">
        <v>20</v>
      </c>
      <c r="G1994" s="5" t="s">
        <v>20</v>
      </c>
      <c r="H1994" s="55" t="s">
        <v>20</v>
      </c>
    </row>
    <row r="1995" spans="1:8" ht="15" x14ac:dyDescent="0.25">
      <c r="A1995" s="30">
        <v>263</v>
      </c>
      <c r="B1995" s="117" t="s">
        <v>108</v>
      </c>
      <c r="C1995" s="28">
        <v>71310</v>
      </c>
      <c r="D1995" s="29">
        <v>33035.94</v>
      </c>
      <c r="E1995" s="63">
        <f t="shared" si="32"/>
        <v>0.46327219183845186</v>
      </c>
      <c r="F1995" s="8" t="s">
        <v>20</v>
      </c>
      <c r="G1995" s="9" t="s">
        <v>20</v>
      </c>
      <c r="H1995" s="55" t="s">
        <v>20</v>
      </c>
    </row>
    <row r="1996" spans="1:8" ht="15" x14ac:dyDescent="0.25">
      <c r="A1996" s="30">
        <v>265</v>
      </c>
      <c r="B1996" s="117" t="s">
        <v>109</v>
      </c>
      <c r="C1996" s="28">
        <v>302125</v>
      </c>
      <c r="D1996" s="29">
        <v>23298.69</v>
      </c>
      <c r="E1996" s="63">
        <f t="shared" si="32"/>
        <v>7.7116061232933381E-2</v>
      </c>
      <c r="F1996" s="8">
        <v>71687</v>
      </c>
      <c r="G1996" s="9">
        <v>1686.32</v>
      </c>
      <c r="H1996" s="55">
        <f>G1996/F1996</f>
        <v>2.3523372438517442E-2</v>
      </c>
    </row>
    <row r="1997" spans="1:8" ht="15" x14ac:dyDescent="0.25">
      <c r="A1997" s="30">
        <v>269</v>
      </c>
      <c r="B1997" s="117" t="s">
        <v>110</v>
      </c>
      <c r="C1997" s="28">
        <v>108754</v>
      </c>
      <c r="D1997" s="29">
        <v>49786.11</v>
      </c>
      <c r="E1997" s="63">
        <f t="shared" si="32"/>
        <v>0.45778647222171137</v>
      </c>
      <c r="F1997" s="8">
        <v>150000</v>
      </c>
      <c r="G1997" s="9">
        <v>0</v>
      </c>
      <c r="H1997" s="55">
        <f>G1997/F1997</f>
        <v>0</v>
      </c>
    </row>
    <row r="1998" spans="1:8" ht="15" x14ac:dyDescent="0.25">
      <c r="A1998" s="30">
        <v>271</v>
      </c>
      <c r="B1998" s="117" t="s">
        <v>111</v>
      </c>
      <c r="C1998" s="28">
        <v>58877</v>
      </c>
      <c r="D1998" s="29">
        <v>10025.200000000001</v>
      </c>
      <c r="E1998" s="63">
        <f t="shared" si="32"/>
        <v>0.17027362127825807</v>
      </c>
      <c r="F1998" s="12" t="s">
        <v>20</v>
      </c>
      <c r="G1998" s="13" t="s">
        <v>20</v>
      </c>
      <c r="H1998" s="55" t="s">
        <v>20</v>
      </c>
    </row>
    <row r="1999" spans="1:8" ht="15" x14ac:dyDescent="0.25">
      <c r="A1999" s="30">
        <v>272</v>
      </c>
      <c r="B1999" s="117" t="s">
        <v>112</v>
      </c>
      <c r="C1999" s="28">
        <v>37075</v>
      </c>
      <c r="D1999" s="29">
        <v>813.01</v>
      </c>
      <c r="E1999" s="63">
        <f t="shared" si="32"/>
        <v>2.1928792987188132E-2</v>
      </c>
      <c r="F1999" s="8" t="s">
        <v>20</v>
      </c>
      <c r="G1999" s="9" t="s">
        <v>20</v>
      </c>
      <c r="H1999" s="55" t="s">
        <v>20</v>
      </c>
    </row>
    <row r="2000" spans="1:8" ht="15" x14ac:dyDescent="0.25">
      <c r="A2000" s="30">
        <v>273</v>
      </c>
      <c r="B2000" s="117" t="s">
        <v>113</v>
      </c>
      <c r="C2000" s="28">
        <v>167882</v>
      </c>
      <c r="D2000" s="29">
        <v>103350.74</v>
      </c>
      <c r="E2000" s="63">
        <f t="shared" si="32"/>
        <v>0.61561537270225519</v>
      </c>
      <c r="F2000" s="12" t="s">
        <v>20</v>
      </c>
      <c r="G2000" s="13" t="s">
        <v>20</v>
      </c>
      <c r="H2000" s="55" t="s">
        <v>20</v>
      </c>
    </row>
    <row r="2001" spans="1:8" ht="15" x14ac:dyDescent="0.25">
      <c r="A2001" s="30">
        <v>274</v>
      </c>
      <c r="B2001" s="117" t="s">
        <v>114</v>
      </c>
      <c r="C2001" s="28">
        <v>21425</v>
      </c>
      <c r="D2001" s="29">
        <v>13196.59</v>
      </c>
      <c r="E2001" s="63">
        <f t="shared" si="32"/>
        <v>0.61594352392065344</v>
      </c>
      <c r="F2001" s="8" t="s">
        <v>20</v>
      </c>
      <c r="G2001" s="9" t="s">
        <v>20</v>
      </c>
      <c r="H2001" s="55" t="s">
        <v>20</v>
      </c>
    </row>
    <row r="2002" spans="1:8" ht="15" x14ac:dyDescent="0.25">
      <c r="A2002" s="30">
        <v>275</v>
      </c>
      <c r="B2002" s="117" t="s">
        <v>115</v>
      </c>
      <c r="C2002" s="28">
        <v>580150</v>
      </c>
      <c r="D2002" s="29">
        <v>433591.2</v>
      </c>
      <c r="E2002" s="63">
        <f t="shared" si="32"/>
        <v>0.74737774713436178</v>
      </c>
      <c r="F2002" s="12" t="s">
        <v>20</v>
      </c>
      <c r="G2002" s="13" t="s">
        <v>20</v>
      </c>
      <c r="H2002" s="55" t="s">
        <v>20</v>
      </c>
    </row>
    <row r="2003" spans="1:8" ht="15" x14ac:dyDescent="0.25">
      <c r="A2003" s="30">
        <v>278</v>
      </c>
      <c r="B2003" s="117" t="s">
        <v>116</v>
      </c>
      <c r="C2003" s="28">
        <v>3325</v>
      </c>
      <c r="D2003" s="29">
        <v>0</v>
      </c>
      <c r="E2003" s="63">
        <f t="shared" si="32"/>
        <v>0</v>
      </c>
      <c r="F2003" s="8" t="s">
        <v>20</v>
      </c>
      <c r="G2003" s="9" t="s">
        <v>20</v>
      </c>
      <c r="H2003" s="55" t="s">
        <v>20</v>
      </c>
    </row>
    <row r="2004" spans="1:8" ht="15" x14ac:dyDescent="0.25">
      <c r="A2004" s="155">
        <v>279</v>
      </c>
      <c r="B2004" s="153" t="s">
        <v>117</v>
      </c>
      <c r="C2004" s="150">
        <v>38875</v>
      </c>
      <c r="D2004" s="151">
        <v>1977.33</v>
      </c>
      <c r="E2004" s="63">
        <f t="shared" si="32"/>
        <v>5.0863794212218649E-2</v>
      </c>
      <c r="F2004" s="103" t="s">
        <v>20</v>
      </c>
      <c r="G2004" s="104" t="s">
        <v>20</v>
      </c>
      <c r="H2004" s="107" t="s">
        <v>20</v>
      </c>
    </row>
    <row r="2005" spans="1:8" ht="15" x14ac:dyDescent="0.25">
      <c r="A2005" s="154">
        <v>280</v>
      </c>
      <c r="B2005" s="153" t="s">
        <v>118</v>
      </c>
      <c r="C2005" s="150">
        <v>300365</v>
      </c>
      <c r="D2005" s="151">
        <v>132056.72</v>
      </c>
      <c r="E2005" s="63">
        <f t="shared" si="32"/>
        <v>0.43965415411249648</v>
      </c>
      <c r="F2005" s="103">
        <v>8667</v>
      </c>
      <c r="G2005" s="104">
        <v>0</v>
      </c>
      <c r="H2005" s="107">
        <f>G2005/F2005</f>
        <v>0</v>
      </c>
    </row>
    <row r="2006" spans="1:8" ht="15" x14ac:dyDescent="0.25">
      <c r="A2006" s="155">
        <v>291</v>
      </c>
      <c r="B2006" s="153" t="s">
        <v>173</v>
      </c>
      <c r="C2006" s="150">
        <v>118626</v>
      </c>
      <c r="D2006" s="151">
        <v>87303.84</v>
      </c>
      <c r="E2006" s="63">
        <f t="shared" si="32"/>
        <v>0.73595872742906276</v>
      </c>
      <c r="F2006" s="103" t="s">
        <v>20</v>
      </c>
      <c r="G2006" s="104" t="s">
        <v>20</v>
      </c>
      <c r="H2006" s="107" t="s">
        <v>20</v>
      </c>
    </row>
    <row r="2007" spans="1:8" ht="15" x14ac:dyDescent="0.25">
      <c r="A2007" s="155">
        <v>292</v>
      </c>
      <c r="B2007" s="153" t="s">
        <v>174</v>
      </c>
      <c r="C2007" s="150">
        <v>67591</v>
      </c>
      <c r="D2007" s="151">
        <v>34818.449999999997</v>
      </c>
      <c r="E2007" s="63">
        <f t="shared" si="32"/>
        <v>0.51513441138613125</v>
      </c>
      <c r="F2007" s="103" t="s">
        <v>20</v>
      </c>
      <c r="G2007" s="104" t="s">
        <v>20</v>
      </c>
      <c r="H2007" s="107" t="s">
        <v>20</v>
      </c>
    </row>
    <row r="2008" spans="1:8" ht="15" x14ac:dyDescent="0.25">
      <c r="A2008" s="155">
        <v>293</v>
      </c>
      <c r="B2008" s="153" t="s">
        <v>198</v>
      </c>
      <c r="C2008" s="150">
        <v>81083</v>
      </c>
      <c r="D2008" s="151">
        <v>54266.39</v>
      </c>
      <c r="E2008" s="63">
        <f t="shared" si="32"/>
        <v>0.66926963728525091</v>
      </c>
      <c r="F2008" s="103" t="s">
        <v>20</v>
      </c>
      <c r="G2008" s="104" t="s">
        <v>20</v>
      </c>
      <c r="H2008" s="107" t="s">
        <v>20</v>
      </c>
    </row>
    <row r="2009" spans="1:8" ht="15" x14ac:dyDescent="0.25">
      <c r="A2009" s="155">
        <v>294</v>
      </c>
      <c r="B2009" s="153" t="s">
        <v>175</v>
      </c>
      <c r="C2009" s="150">
        <v>181395</v>
      </c>
      <c r="D2009" s="151">
        <v>180843.01</v>
      </c>
      <c r="E2009" s="63">
        <f t="shared" si="32"/>
        <v>0.99695697235315206</v>
      </c>
      <c r="F2009" s="103" t="s">
        <v>20</v>
      </c>
      <c r="G2009" s="104" t="s">
        <v>20</v>
      </c>
      <c r="H2009" s="107" t="s">
        <v>20</v>
      </c>
    </row>
    <row r="2010" spans="1:8" ht="15" x14ac:dyDescent="0.25">
      <c r="A2010" s="155">
        <v>295</v>
      </c>
      <c r="B2010" s="153" t="s">
        <v>176</v>
      </c>
      <c r="C2010" s="150">
        <v>2879</v>
      </c>
      <c r="D2010" s="151">
        <v>664.36</v>
      </c>
      <c r="E2010" s="63">
        <f t="shared" si="32"/>
        <v>0.23076068079194165</v>
      </c>
      <c r="F2010" s="103" t="s">
        <v>20</v>
      </c>
      <c r="G2010" s="104" t="s">
        <v>20</v>
      </c>
      <c r="H2010" s="107" t="s">
        <v>20</v>
      </c>
    </row>
    <row r="2011" spans="1:8" ht="15" x14ac:dyDescent="0.25">
      <c r="A2011" s="155">
        <v>296</v>
      </c>
      <c r="B2011" s="153" t="s">
        <v>177</v>
      </c>
      <c r="C2011" s="150">
        <v>75497</v>
      </c>
      <c r="D2011" s="151">
        <v>16951.009999999998</v>
      </c>
      <c r="E2011" s="63">
        <f t="shared" si="32"/>
        <v>0.22452561028915055</v>
      </c>
      <c r="F2011" s="103" t="s">
        <v>20</v>
      </c>
      <c r="G2011" s="104" t="s">
        <v>20</v>
      </c>
      <c r="H2011" s="107" t="s">
        <v>20</v>
      </c>
    </row>
    <row r="2012" spans="1:8" ht="15" x14ac:dyDescent="0.25">
      <c r="A2012" s="155">
        <v>297</v>
      </c>
      <c r="B2012" s="153" t="s">
        <v>178</v>
      </c>
      <c r="C2012" s="150">
        <v>21830</v>
      </c>
      <c r="D2012" s="151">
        <v>4051.39</v>
      </c>
      <c r="E2012" s="63">
        <f t="shared" si="32"/>
        <v>0.18558818140174071</v>
      </c>
      <c r="F2012" s="103">
        <v>54860</v>
      </c>
      <c r="G2012" s="104">
        <v>0</v>
      </c>
      <c r="H2012" s="107">
        <f>G2012/F2012</f>
        <v>0</v>
      </c>
    </row>
    <row r="2013" spans="1:8" ht="15" x14ac:dyDescent="0.25">
      <c r="A2013" s="155">
        <v>298</v>
      </c>
      <c r="B2013" s="153" t="s">
        <v>179</v>
      </c>
      <c r="C2013" s="150">
        <v>24342</v>
      </c>
      <c r="D2013" s="151">
        <v>5066.2700000000004</v>
      </c>
      <c r="E2013" s="63">
        <f t="shared" si="32"/>
        <v>0.20812874866485911</v>
      </c>
      <c r="F2013" s="103" t="s">
        <v>20</v>
      </c>
      <c r="G2013" s="104" t="s">
        <v>20</v>
      </c>
      <c r="H2013" s="107" t="s">
        <v>20</v>
      </c>
    </row>
    <row r="2014" spans="1:8" ht="15.75" thickBot="1" x14ac:dyDescent="0.3">
      <c r="A2014" s="156">
        <v>299</v>
      </c>
      <c r="B2014" s="129" t="s">
        <v>118</v>
      </c>
      <c r="C2014" s="126">
        <v>9786</v>
      </c>
      <c r="D2014" s="127">
        <v>2780.56</v>
      </c>
      <c r="E2014" s="64">
        <f>D2014/C2014</f>
        <v>0.28413652156141428</v>
      </c>
      <c r="F2014" s="70" t="s">
        <v>20</v>
      </c>
      <c r="G2014" s="71" t="s">
        <v>20</v>
      </c>
      <c r="H2014" s="57" t="s">
        <v>20</v>
      </c>
    </row>
    <row r="2015" spans="1:8" ht="15.75" thickBot="1" x14ac:dyDescent="0.3">
      <c r="A2015" s="232" t="s">
        <v>9</v>
      </c>
      <c r="B2015" s="234"/>
      <c r="C2015" s="17">
        <f>SUM(C2016:C2038)</f>
        <v>5784356</v>
      </c>
      <c r="D2015" s="18">
        <f>SUM(D2016:D2038)</f>
        <v>1495462.2</v>
      </c>
      <c r="E2015" s="58">
        <f t="shared" si="32"/>
        <v>0.2585356433801792</v>
      </c>
      <c r="F2015" s="17">
        <f>SUM(F2016:F2038)</f>
        <v>16395703</v>
      </c>
      <c r="G2015" s="18">
        <f>SUM(G2016:G2038)</f>
        <v>5699829.6600000001</v>
      </c>
      <c r="H2015" s="53">
        <f>G2015/F2015</f>
        <v>0.34764167538287322</v>
      </c>
    </row>
    <row r="2016" spans="1:8" ht="15" x14ac:dyDescent="0.25">
      <c r="A2016" s="90">
        <v>301</v>
      </c>
      <c r="B2016" s="75" t="s">
        <v>119</v>
      </c>
      <c r="C2016" s="31">
        <v>135260</v>
      </c>
      <c r="D2016" s="32">
        <v>374.5</v>
      </c>
      <c r="E2016" s="62">
        <f t="shared" si="32"/>
        <v>2.7687416826851991E-3</v>
      </c>
      <c r="F2016" s="6">
        <v>41966</v>
      </c>
      <c r="G2016" s="7">
        <v>41965.4</v>
      </c>
      <c r="H2016" s="54">
        <f>G2016/F2016</f>
        <v>0.99998570271171905</v>
      </c>
    </row>
    <row r="2017" spans="1:8" ht="15" x14ac:dyDescent="0.25">
      <c r="A2017" s="91">
        <v>302</v>
      </c>
      <c r="B2017" s="65" t="s">
        <v>199</v>
      </c>
      <c r="C2017" s="50">
        <v>47400</v>
      </c>
      <c r="D2017" s="162">
        <v>21000</v>
      </c>
      <c r="E2017" s="63">
        <f t="shared" si="32"/>
        <v>0.44303797468354428</v>
      </c>
      <c r="F2017" s="26" t="s">
        <v>20</v>
      </c>
      <c r="G2017" s="27" t="s">
        <v>20</v>
      </c>
      <c r="H2017" s="56" t="s">
        <v>20</v>
      </c>
    </row>
    <row r="2018" spans="1:8" ht="15" x14ac:dyDescent="0.25">
      <c r="A2018" s="30">
        <v>303</v>
      </c>
      <c r="B2018" s="66" t="s">
        <v>120</v>
      </c>
      <c r="C2018" s="33">
        <v>8450</v>
      </c>
      <c r="D2018" s="34">
        <v>0</v>
      </c>
      <c r="E2018" s="63">
        <f t="shared" si="32"/>
        <v>0</v>
      </c>
      <c r="F2018" s="12" t="s">
        <v>20</v>
      </c>
      <c r="G2018" s="13" t="s">
        <v>20</v>
      </c>
      <c r="H2018" s="55" t="s">
        <v>20</v>
      </c>
    </row>
    <row r="2019" spans="1:8" ht="15" x14ac:dyDescent="0.25">
      <c r="A2019" s="30">
        <v>304</v>
      </c>
      <c r="B2019" s="66" t="s">
        <v>164</v>
      </c>
      <c r="C2019" s="33">
        <v>99252</v>
      </c>
      <c r="D2019" s="34">
        <v>69251.41</v>
      </c>
      <c r="E2019" s="63">
        <f t="shared" si="32"/>
        <v>0.69773314391649544</v>
      </c>
      <c r="F2019" s="12">
        <v>968436</v>
      </c>
      <c r="G2019" s="13">
        <v>968435.17</v>
      </c>
      <c r="H2019" s="55">
        <f>G2019/F2019</f>
        <v>0.99999914294801107</v>
      </c>
    </row>
    <row r="2020" spans="1:8" ht="15" x14ac:dyDescent="0.25">
      <c r="A2020" s="30">
        <v>305</v>
      </c>
      <c r="B2020" s="66" t="s">
        <v>121</v>
      </c>
      <c r="C2020" s="33">
        <v>21630</v>
      </c>
      <c r="D2020" s="34">
        <v>9630</v>
      </c>
      <c r="E2020" s="63">
        <f t="shared" si="32"/>
        <v>0.44521497919556174</v>
      </c>
      <c r="F2020" s="12">
        <v>255000</v>
      </c>
      <c r="G2020" s="13">
        <v>0</v>
      </c>
      <c r="H2020" s="55">
        <f>G2020/F2020</f>
        <v>0</v>
      </c>
    </row>
    <row r="2021" spans="1:8" ht="15" x14ac:dyDescent="0.25">
      <c r="A2021" s="30">
        <v>308</v>
      </c>
      <c r="B2021" s="66" t="s">
        <v>144</v>
      </c>
      <c r="C2021" s="33">
        <v>9500</v>
      </c>
      <c r="D2021" s="34">
        <v>0</v>
      </c>
      <c r="E2021" s="63">
        <f t="shared" si="32"/>
        <v>0</v>
      </c>
      <c r="F2021" s="12" t="s">
        <v>20</v>
      </c>
      <c r="G2021" s="13" t="s">
        <v>20</v>
      </c>
      <c r="H2021" s="55" t="s">
        <v>20</v>
      </c>
    </row>
    <row r="2022" spans="1:8" ht="15" x14ac:dyDescent="0.25">
      <c r="A2022" s="30">
        <v>309</v>
      </c>
      <c r="B2022" s="67" t="s">
        <v>145</v>
      </c>
      <c r="C2022" s="33">
        <v>6317</v>
      </c>
      <c r="D2022" s="35">
        <v>0</v>
      </c>
      <c r="E2022" s="63">
        <f t="shared" si="32"/>
        <v>0</v>
      </c>
      <c r="F2022" s="8">
        <v>900000</v>
      </c>
      <c r="G2022" s="9">
        <v>0</v>
      </c>
      <c r="H2022" s="55">
        <f>G2024/F2024</f>
        <v>0.49491753035999198</v>
      </c>
    </row>
    <row r="2023" spans="1:8" ht="15" x14ac:dyDescent="0.25">
      <c r="A2023" s="30">
        <v>313</v>
      </c>
      <c r="B2023" s="67" t="s">
        <v>207</v>
      </c>
      <c r="C2023" s="33">
        <v>16000</v>
      </c>
      <c r="D2023" s="35">
        <v>0</v>
      </c>
      <c r="E2023" s="63">
        <f t="shared" si="32"/>
        <v>0</v>
      </c>
      <c r="F2023" s="8" t="s">
        <v>20</v>
      </c>
      <c r="G2023" s="9" t="s">
        <v>20</v>
      </c>
      <c r="H2023" s="55" t="s">
        <v>20</v>
      </c>
    </row>
    <row r="2024" spans="1:8" ht="15" x14ac:dyDescent="0.25">
      <c r="A2024" s="30">
        <v>314</v>
      </c>
      <c r="B2024" s="66" t="s">
        <v>122</v>
      </c>
      <c r="C2024" s="33">
        <v>962624</v>
      </c>
      <c r="D2024" s="34">
        <v>485470.3</v>
      </c>
      <c r="E2024" s="63">
        <f t="shared" si="32"/>
        <v>0.50431975516920413</v>
      </c>
      <c r="F2024" s="8">
        <v>6266306</v>
      </c>
      <c r="G2024" s="9">
        <v>3101304.69</v>
      </c>
      <c r="H2024" s="55">
        <f>G2024/F2024</f>
        <v>0.49491753035999198</v>
      </c>
    </row>
    <row r="2025" spans="1:8" ht="15" x14ac:dyDescent="0.25">
      <c r="A2025" s="92">
        <v>320</v>
      </c>
      <c r="B2025" s="67" t="s">
        <v>123</v>
      </c>
      <c r="C2025" s="33">
        <v>16963</v>
      </c>
      <c r="D2025" s="34">
        <v>9167.33</v>
      </c>
      <c r="E2025" s="63">
        <f t="shared" si="32"/>
        <v>0.54043093792371633</v>
      </c>
      <c r="F2025" s="1">
        <v>21931</v>
      </c>
      <c r="G2025" s="2">
        <v>10680.14</v>
      </c>
      <c r="H2025" s="55">
        <f>G2025/F2025</f>
        <v>0.4869882814281154</v>
      </c>
    </row>
    <row r="2026" spans="1:8" ht="15" x14ac:dyDescent="0.25">
      <c r="A2026" s="108">
        <v>331</v>
      </c>
      <c r="B2026" s="67" t="s">
        <v>208</v>
      </c>
      <c r="C2026" s="33">
        <v>1000</v>
      </c>
      <c r="D2026" s="34">
        <v>896.66</v>
      </c>
      <c r="E2026" s="63">
        <f t="shared" si="32"/>
        <v>0.89666000000000001</v>
      </c>
      <c r="F2026" s="1" t="s">
        <v>20</v>
      </c>
      <c r="G2026" s="2" t="s">
        <v>20</v>
      </c>
      <c r="H2026" s="55" t="s">
        <v>20</v>
      </c>
    </row>
    <row r="2027" spans="1:8" ht="15" x14ac:dyDescent="0.25">
      <c r="A2027" s="108">
        <v>332</v>
      </c>
      <c r="B2027" s="67" t="s">
        <v>165</v>
      </c>
      <c r="C2027" s="33">
        <v>9660</v>
      </c>
      <c r="D2027" s="34">
        <v>0</v>
      </c>
      <c r="E2027" s="63">
        <f t="shared" si="32"/>
        <v>0</v>
      </c>
      <c r="F2027" s="1" t="s">
        <v>20</v>
      </c>
      <c r="G2027" s="2" t="s">
        <v>20</v>
      </c>
      <c r="H2027" s="55" t="s">
        <v>20</v>
      </c>
    </row>
    <row r="2028" spans="1:8" ht="15" x14ac:dyDescent="0.25">
      <c r="A2028" s="92">
        <v>340</v>
      </c>
      <c r="B2028" s="67" t="s">
        <v>124</v>
      </c>
      <c r="C2028" s="33">
        <v>70944</v>
      </c>
      <c r="D2028" s="34">
        <v>8728.98</v>
      </c>
      <c r="E2028" s="63">
        <f t="shared" si="32"/>
        <v>0.12304042625169147</v>
      </c>
      <c r="F2028" s="1" t="s">
        <v>20</v>
      </c>
      <c r="G2028" s="2" t="s">
        <v>20</v>
      </c>
      <c r="H2028" s="55" t="s">
        <v>20</v>
      </c>
    </row>
    <row r="2029" spans="1:8" ht="15" x14ac:dyDescent="0.25">
      <c r="A2029" s="92">
        <v>350</v>
      </c>
      <c r="B2029" s="67" t="s">
        <v>125</v>
      </c>
      <c r="C2029" s="33">
        <v>581463</v>
      </c>
      <c r="D2029" s="34">
        <v>124867.63</v>
      </c>
      <c r="E2029" s="63">
        <f t="shared" si="32"/>
        <v>0.21474733560002959</v>
      </c>
      <c r="F2029" s="8">
        <v>289706</v>
      </c>
      <c r="G2029" s="9">
        <v>37081.71</v>
      </c>
      <c r="H2029" s="55">
        <f t="shared" ref="H2029:H2044" si="33">G2029/F2029</f>
        <v>0.12799772873188681</v>
      </c>
    </row>
    <row r="2030" spans="1:8" ht="15" x14ac:dyDescent="0.25">
      <c r="A2030" s="92">
        <v>370</v>
      </c>
      <c r="B2030" s="67" t="s">
        <v>126</v>
      </c>
      <c r="C2030" s="33">
        <v>331201</v>
      </c>
      <c r="D2030" s="34">
        <v>151721.18</v>
      </c>
      <c r="E2030" s="63">
        <f t="shared" si="32"/>
        <v>0.45809396710758721</v>
      </c>
      <c r="F2030" s="8">
        <v>2360006</v>
      </c>
      <c r="G2030" s="9">
        <v>0</v>
      </c>
      <c r="H2030" s="55">
        <f t="shared" si="33"/>
        <v>0</v>
      </c>
    </row>
    <row r="2031" spans="1:8" ht="15" x14ac:dyDescent="0.25">
      <c r="A2031" s="154">
        <v>380</v>
      </c>
      <c r="B2031" s="157" t="s">
        <v>127</v>
      </c>
      <c r="C2031" s="158">
        <v>3067722</v>
      </c>
      <c r="D2031" s="159">
        <v>369257.27</v>
      </c>
      <c r="E2031" s="63">
        <f t="shared" si="32"/>
        <v>0.12036855686401832</v>
      </c>
      <c r="F2031" s="103">
        <v>4374131</v>
      </c>
      <c r="G2031" s="104">
        <v>637440.81000000006</v>
      </c>
      <c r="H2031" s="55">
        <f t="shared" si="33"/>
        <v>0.14572970265408147</v>
      </c>
    </row>
    <row r="2032" spans="1:8" ht="15" x14ac:dyDescent="0.25">
      <c r="A2032" s="155">
        <v>391</v>
      </c>
      <c r="B2032" s="157" t="s">
        <v>189</v>
      </c>
      <c r="C2032" s="158">
        <v>5815</v>
      </c>
      <c r="D2032" s="159">
        <v>4815</v>
      </c>
      <c r="E2032" s="63">
        <f t="shared" si="32"/>
        <v>0.82803095442820296</v>
      </c>
      <c r="F2032" s="103">
        <v>26337</v>
      </c>
      <c r="G2032" s="104">
        <v>26336.98</v>
      </c>
      <c r="H2032" s="55">
        <f t="shared" si="33"/>
        <v>0.99999924061206669</v>
      </c>
    </row>
    <row r="2033" spans="1:8" ht="15" x14ac:dyDescent="0.25">
      <c r="A2033" s="155">
        <v>392</v>
      </c>
      <c r="B2033" s="157" t="s">
        <v>200</v>
      </c>
      <c r="C2033" s="158">
        <v>56322</v>
      </c>
      <c r="D2033" s="159">
        <v>56321.41</v>
      </c>
      <c r="E2033" s="63">
        <f t="shared" si="32"/>
        <v>0.99998952451972589</v>
      </c>
      <c r="F2033" s="103" t="s">
        <v>20</v>
      </c>
      <c r="G2033" s="104" t="s">
        <v>20</v>
      </c>
      <c r="H2033" s="107" t="s">
        <v>20</v>
      </c>
    </row>
    <row r="2034" spans="1:8" ht="15" x14ac:dyDescent="0.25">
      <c r="A2034" s="155">
        <v>393</v>
      </c>
      <c r="B2034" s="157" t="s">
        <v>123</v>
      </c>
      <c r="C2034" s="158">
        <v>159</v>
      </c>
      <c r="D2034" s="159">
        <v>158.30000000000001</v>
      </c>
      <c r="E2034" s="63">
        <f t="shared" si="32"/>
        <v>0.99559748427672967</v>
      </c>
      <c r="F2034" s="103" t="s">
        <v>20</v>
      </c>
      <c r="G2034" s="104" t="s">
        <v>20</v>
      </c>
      <c r="H2034" s="107" t="s">
        <v>20</v>
      </c>
    </row>
    <row r="2035" spans="1:8" ht="15" x14ac:dyDescent="0.25">
      <c r="A2035" s="155">
        <v>395</v>
      </c>
      <c r="B2035" s="157" t="s">
        <v>124</v>
      </c>
      <c r="C2035" s="158">
        <v>458</v>
      </c>
      <c r="D2035" s="159">
        <v>0</v>
      </c>
      <c r="E2035" s="63">
        <f t="shared" si="32"/>
        <v>0</v>
      </c>
      <c r="F2035" s="103" t="s">
        <v>20</v>
      </c>
      <c r="G2035" s="104" t="s">
        <v>20</v>
      </c>
      <c r="H2035" s="107" t="s">
        <v>20</v>
      </c>
    </row>
    <row r="2036" spans="1:8" ht="15" x14ac:dyDescent="0.25">
      <c r="A2036" s="155">
        <v>396</v>
      </c>
      <c r="B2036" s="157" t="s">
        <v>125</v>
      </c>
      <c r="C2036" s="158">
        <v>80078</v>
      </c>
      <c r="D2036" s="159">
        <v>55368.92</v>
      </c>
      <c r="E2036" s="63">
        <f t="shared" si="32"/>
        <v>0.69143734858512951</v>
      </c>
      <c r="F2036" s="103">
        <v>771008</v>
      </c>
      <c r="G2036" s="104">
        <v>771007.71</v>
      </c>
      <c r="H2036" s="107">
        <f>G2036/F2036</f>
        <v>0.99999962386901298</v>
      </c>
    </row>
    <row r="2037" spans="1:8" ht="15" x14ac:dyDescent="0.25">
      <c r="A2037" s="155">
        <v>398</v>
      </c>
      <c r="B2037" s="157" t="s">
        <v>180</v>
      </c>
      <c r="C2037" s="158">
        <v>200361</v>
      </c>
      <c r="D2037" s="159">
        <v>100180.79</v>
      </c>
      <c r="E2037" s="63">
        <f t="shared" si="32"/>
        <v>0.50000144738746555</v>
      </c>
      <c r="F2037" s="103">
        <v>45278</v>
      </c>
      <c r="G2037" s="104">
        <v>45277.05</v>
      </c>
      <c r="H2037" s="107">
        <f>G2037/F2037</f>
        <v>0.99997901850788473</v>
      </c>
    </row>
    <row r="2038" spans="1:8" ht="26.25" thickBot="1" x14ac:dyDescent="0.3">
      <c r="A2038" s="156">
        <v>399</v>
      </c>
      <c r="B2038" s="145" t="s">
        <v>181</v>
      </c>
      <c r="C2038" s="42">
        <v>55777</v>
      </c>
      <c r="D2038" s="140">
        <v>28252.52</v>
      </c>
      <c r="E2038" s="63">
        <f t="shared" si="32"/>
        <v>0.5065263459849042</v>
      </c>
      <c r="F2038" s="70">
        <v>75598</v>
      </c>
      <c r="G2038" s="71">
        <v>60300</v>
      </c>
      <c r="H2038" s="57">
        <f t="shared" si="33"/>
        <v>0.79764014921029658</v>
      </c>
    </row>
    <row r="2039" spans="1:8" ht="15.75" thickBot="1" x14ac:dyDescent="0.3">
      <c r="A2039" s="235" t="s">
        <v>10</v>
      </c>
      <c r="B2039" s="236"/>
      <c r="C2039" s="36">
        <v>0</v>
      </c>
      <c r="D2039" s="37">
        <v>0</v>
      </c>
      <c r="E2039" s="58" t="s">
        <v>20</v>
      </c>
      <c r="F2039" s="36">
        <f>SUM(F2040:F2043)</f>
        <v>21823315</v>
      </c>
      <c r="G2039" s="37">
        <f>SUM(G2040:G2043)</f>
        <v>169814.92</v>
      </c>
      <c r="H2039" s="53">
        <f t="shared" si="33"/>
        <v>7.7813531079031764E-3</v>
      </c>
    </row>
    <row r="2040" spans="1:8" ht="15" x14ac:dyDescent="0.25">
      <c r="A2040" s="90">
        <v>502</v>
      </c>
      <c r="B2040" s="133" t="s">
        <v>203</v>
      </c>
      <c r="C2040" s="31" t="s">
        <v>20</v>
      </c>
      <c r="D2040" s="144" t="s">
        <v>20</v>
      </c>
      <c r="E2040" s="62" t="s">
        <v>20</v>
      </c>
      <c r="F2040" s="135">
        <v>130714</v>
      </c>
      <c r="G2040" s="136">
        <v>0</v>
      </c>
      <c r="H2040" s="54">
        <f t="shared" si="33"/>
        <v>0</v>
      </c>
    </row>
    <row r="2041" spans="1:8" ht="15" x14ac:dyDescent="0.25">
      <c r="A2041" s="30">
        <v>503</v>
      </c>
      <c r="B2041" s="67" t="s">
        <v>128</v>
      </c>
      <c r="C2041" s="33" t="s">
        <v>20</v>
      </c>
      <c r="D2041" s="35" t="s">
        <v>20</v>
      </c>
      <c r="E2041" s="63" t="s">
        <v>20</v>
      </c>
      <c r="F2041" s="48">
        <v>20000000</v>
      </c>
      <c r="G2041" s="49">
        <v>0</v>
      </c>
      <c r="H2041" s="55">
        <f>G2041/F2041</f>
        <v>0</v>
      </c>
    </row>
    <row r="2042" spans="1:8" ht="15" x14ac:dyDescent="0.25">
      <c r="A2042" s="30">
        <v>511</v>
      </c>
      <c r="B2042" s="67" t="s">
        <v>129</v>
      </c>
      <c r="C2042" s="170" t="s">
        <v>20</v>
      </c>
      <c r="D2042" s="171" t="s">
        <v>20</v>
      </c>
      <c r="E2042" s="172" t="s">
        <v>20</v>
      </c>
      <c r="F2042" s="173">
        <v>1402786</v>
      </c>
      <c r="G2042" s="174">
        <v>0</v>
      </c>
      <c r="H2042" s="175">
        <f>G2042/F2042</f>
        <v>0</v>
      </c>
    </row>
    <row r="2043" spans="1:8" ht="15.75" thickBot="1" x14ac:dyDescent="0.3">
      <c r="A2043" s="137">
        <v>519</v>
      </c>
      <c r="B2043" s="145" t="s">
        <v>184</v>
      </c>
      <c r="C2043" s="42" t="s">
        <v>20</v>
      </c>
      <c r="D2043" s="43" t="s">
        <v>20</v>
      </c>
      <c r="E2043" s="64" t="s">
        <v>20</v>
      </c>
      <c r="F2043" s="44">
        <v>289815</v>
      </c>
      <c r="G2043" s="45">
        <v>169814.92</v>
      </c>
      <c r="H2043" s="57">
        <f t="shared" si="33"/>
        <v>0.58594248054793585</v>
      </c>
    </row>
    <row r="2044" spans="1:8" ht="15.75" thickBot="1" x14ac:dyDescent="0.3">
      <c r="A2044" s="237" t="s">
        <v>11</v>
      </c>
      <c r="B2044" s="238"/>
      <c r="C2044" s="123">
        <f>SUM(C2045:C2062)</f>
        <v>343784261</v>
      </c>
      <c r="D2044" s="124">
        <f>SUM(D2045:D2062)</f>
        <v>48470956.960000001</v>
      </c>
      <c r="E2044" s="125">
        <f t="shared" si="32"/>
        <v>0.14099236776869201</v>
      </c>
      <c r="F2044" s="131">
        <f>SUM(F2045:F2062)</f>
        <v>872228</v>
      </c>
      <c r="G2044" s="131">
        <f>SUM(G2045:G2062)</f>
        <v>314238.59999999998</v>
      </c>
      <c r="H2044" s="132">
        <f t="shared" si="33"/>
        <v>0.36027116763048189</v>
      </c>
    </row>
    <row r="2045" spans="1:8" ht="15" x14ac:dyDescent="0.25">
      <c r="A2045" s="90">
        <v>611</v>
      </c>
      <c r="B2045" s="133" t="s">
        <v>201</v>
      </c>
      <c r="C2045" s="134">
        <v>65000</v>
      </c>
      <c r="D2045" s="32">
        <v>36000</v>
      </c>
      <c r="E2045" s="62">
        <f>D2045/C2045</f>
        <v>0.55384615384615388</v>
      </c>
      <c r="F2045" s="135" t="s">
        <v>20</v>
      </c>
      <c r="G2045" s="136" t="s">
        <v>20</v>
      </c>
      <c r="H2045" s="54" t="s">
        <v>20</v>
      </c>
    </row>
    <row r="2046" spans="1:8" ht="15" x14ac:dyDescent="0.25">
      <c r="A2046" s="91">
        <v>612</v>
      </c>
      <c r="B2046" s="160" t="s">
        <v>182</v>
      </c>
      <c r="C2046" s="161">
        <v>103273</v>
      </c>
      <c r="D2046" s="162">
        <v>0</v>
      </c>
      <c r="E2046" s="63">
        <f t="shared" si="32"/>
        <v>0</v>
      </c>
      <c r="F2046" s="40" t="s">
        <v>20</v>
      </c>
      <c r="G2046" s="41" t="s">
        <v>20</v>
      </c>
      <c r="H2046" s="56" t="s">
        <v>20</v>
      </c>
    </row>
    <row r="2047" spans="1:8" ht="15" x14ac:dyDescent="0.25">
      <c r="A2047" s="91">
        <v>614</v>
      </c>
      <c r="B2047" s="160" t="s">
        <v>202</v>
      </c>
      <c r="C2047" s="161">
        <v>210000</v>
      </c>
      <c r="D2047" s="162">
        <v>156396</v>
      </c>
      <c r="E2047" s="63">
        <f t="shared" si="32"/>
        <v>0.74474285714285715</v>
      </c>
      <c r="F2047" s="40" t="s">
        <v>20</v>
      </c>
      <c r="G2047" s="41" t="s">
        <v>20</v>
      </c>
      <c r="H2047" s="56" t="s">
        <v>20</v>
      </c>
    </row>
    <row r="2048" spans="1:8" ht="15" x14ac:dyDescent="0.25">
      <c r="A2048" s="91">
        <v>622</v>
      </c>
      <c r="B2048" s="160" t="s">
        <v>190</v>
      </c>
      <c r="C2048" s="161">
        <v>660</v>
      </c>
      <c r="D2048" s="162">
        <v>659.19</v>
      </c>
      <c r="E2048" s="63">
        <f t="shared" si="32"/>
        <v>0.99877272727272737</v>
      </c>
      <c r="F2048" s="40" t="s">
        <v>20</v>
      </c>
      <c r="G2048" s="41" t="s">
        <v>20</v>
      </c>
      <c r="H2048" s="56" t="s">
        <v>20</v>
      </c>
    </row>
    <row r="2049" spans="1:8" ht="15" x14ac:dyDescent="0.25">
      <c r="A2049" s="91">
        <v>624</v>
      </c>
      <c r="B2049" s="160" t="s">
        <v>130</v>
      </c>
      <c r="C2049" s="161">
        <v>1633309</v>
      </c>
      <c r="D2049" s="162">
        <v>594012.76</v>
      </c>
      <c r="E2049" s="63">
        <f t="shared" si="32"/>
        <v>0.36368669982226265</v>
      </c>
      <c r="F2049" s="40">
        <v>540087</v>
      </c>
      <c r="G2049" s="41">
        <v>21265.599999999999</v>
      </c>
      <c r="H2049" s="56">
        <f>G2049/F2049</f>
        <v>3.9374397087876579E-2</v>
      </c>
    </row>
    <row r="2050" spans="1:8" ht="15" x14ac:dyDescent="0.25">
      <c r="A2050" s="30">
        <v>631</v>
      </c>
      <c r="B2050" s="67" t="s">
        <v>131</v>
      </c>
      <c r="C2050" s="82">
        <v>2171164</v>
      </c>
      <c r="D2050" s="34">
        <v>704422.17</v>
      </c>
      <c r="E2050" s="63">
        <f t="shared" si="32"/>
        <v>0.32444447770873136</v>
      </c>
      <c r="F2050" s="46" t="s">
        <v>20</v>
      </c>
      <c r="G2050" s="47" t="s">
        <v>20</v>
      </c>
      <c r="H2050" s="55" t="s">
        <v>20</v>
      </c>
    </row>
    <row r="2051" spans="1:8" ht="15" x14ac:dyDescent="0.25">
      <c r="A2051" s="30">
        <v>633</v>
      </c>
      <c r="B2051" s="67" t="s">
        <v>132</v>
      </c>
      <c r="C2051" s="82">
        <v>14808</v>
      </c>
      <c r="D2051" s="34">
        <v>0</v>
      </c>
      <c r="E2051" s="63">
        <f t="shared" si="32"/>
        <v>0</v>
      </c>
      <c r="F2051" s="46" t="s">
        <v>20</v>
      </c>
      <c r="G2051" s="47" t="s">
        <v>20</v>
      </c>
      <c r="H2051" s="55" t="s">
        <v>20</v>
      </c>
    </row>
    <row r="2052" spans="1:8" ht="15" x14ac:dyDescent="0.25">
      <c r="A2052" s="30">
        <v>634</v>
      </c>
      <c r="B2052" s="67" t="s">
        <v>133</v>
      </c>
      <c r="C2052" s="82">
        <v>5000</v>
      </c>
      <c r="D2052" s="34">
        <v>0</v>
      </c>
      <c r="E2052" s="63">
        <f t="shared" si="32"/>
        <v>0</v>
      </c>
      <c r="F2052" s="46" t="s">
        <v>20</v>
      </c>
      <c r="G2052" s="47" t="s">
        <v>20</v>
      </c>
      <c r="H2052" s="55" t="s">
        <v>20</v>
      </c>
    </row>
    <row r="2053" spans="1:8" ht="15" x14ac:dyDescent="0.25">
      <c r="A2053" s="30">
        <v>635</v>
      </c>
      <c r="B2053" s="67" t="s">
        <v>155</v>
      </c>
      <c r="C2053" s="82">
        <v>255838300</v>
      </c>
      <c r="D2053" s="34">
        <v>19457291.510000002</v>
      </c>
      <c r="E2053" s="63">
        <f t="shared" si="32"/>
        <v>7.6053083177929193E-2</v>
      </c>
      <c r="F2053" s="46" t="s">
        <v>20</v>
      </c>
      <c r="G2053" s="47" t="s">
        <v>20</v>
      </c>
      <c r="H2053" s="55" t="s">
        <v>20</v>
      </c>
    </row>
    <row r="2054" spans="1:8" ht="15" x14ac:dyDescent="0.25">
      <c r="A2054" s="30">
        <v>637</v>
      </c>
      <c r="B2054" s="67" t="s">
        <v>134</v>
      </c>
      <c r="C2054" s="82">
        <v>10438320</v>
      </c>
      <c r="D2054" s="34">
        <v>5653077.7199999997</v>
      </c>
      <c r="E2054" s="63">
        <f t="shared" si="32"/>
        <v>0.5415696893753017</v>
      </c>
      <c r="F2054" s="46" t="s">
        <v>20</v>
      </c>
      <c r="G2054" s="47" t="s">
        <v>20</v>
      </c>
      <c r="H2054" s="55" t="s">
        <v>20</v>
      </c>
    </row>
    <row r="2055" spans="1:8" ht="15" x14ac:dyDescent="0.25">
      <c r="A2055" s="30">
        <v>639</v>
      </c>
      <c r="B2055" s="67" t="s">
        <v>135</v>
      </c>
      <c r="C2055" s="82">
        <v>1782500</v>
      </c>
      <c r="D2055" s="34">
        <v>1738500</v>
      </c>
      <c r="E2055" s="63">
        <f t="shared" si="32"/>
        <v>0.97531556802244035</v>
      </c>
      <c r="F2055" s="46" t="s">
        <v>20</v>
      </c>
      <c r="G2055" s="47" t="s">
        <v>20</v>
      </c>
      <c r="H2055" s="55" t="s">
        <v>20</v>
      </c>
    </row>
    <row r="2056" spans="1:8" ht="15" x14ac:dyDescent="0.25">
      <c r="A2056" s="30">
        <v>648</v>
      </c>
      <c r="B2056" s="66" t="s">
        <v>136</v>
      </c>
      <c r="C2056" s="82">
        <v>70421707</v>
      </c>
      <c r="D2056" s="34">
        <v>19372997.280000001</v>
      </c>
      <c r="E2056" s="63">
        <f t="shared" si="32"/>
        <v>0.27509979671466928</v>
      </c>
      <c r="F2056" s="46" t="s">
        <v>20</v>
      </c>
      <c r="G2056" s="47" t="s">
        <v>20</v>
      </c>
      <c r="H2056" s="55" t="s">
        <v>20</v>
      </c>
    </row>
    <row r="2057" spans="1:8" ht="15" x14ac:dyDescent="0.25">
      <c r="A2057" s="30">
        <v>662</v>
      </c>
      <c r="B2057" s="66" t="s">
        <v>137</v>
      </c>
      <c r="C2057" s="82">
        <v>351300</v>
      </c>
      <c r="D2057" s="34">
        <v>351260</v>
      </c>
      <c r="E2057" s="63">
        <f t="shared" si="32"/>
        <v>0.99988613720466835</v>
      </c>
      <c r="F2057" s="46" t="s">
        <v>20</v>
      </c>
      <c r="G2057" s="47" t="s">
        <v>20</v>
      </c>
      <c r="H2057" s="55" t="s">
        <v>20</v>
      </c>
    </row>
    <row r="2058" spans="1:8" ht="15" x14ac:dyDescent="0.25">
      <c r="A2058" s="30">
        <v>663</v>
      </c>
      <c r="B2058" s="66" t="s">
        <v>138</v>
      </c>
      <c r="C2058" s="82">
        <v>146917</v>
      </c>
      <c r="D2058" s="34">
        <v>119808.67</v>
      </c>
      <c r="E2058" s="63">
        <f t="shared" si="32"/>
        <v>0.81548541012952891</v>
      </c>
      <c r="F2058" s="46" t="s">
        <v>20</v>
      </c>
      <c r="G2058" s="47" t="s">
        <v>20</v>
      </c>
      <c r="H2058" s="55" t="s">
        <v>20</v>
      </c>
    </row>
    <row r="2059" spans="1:8" ht="15" x14ac:dyDescent="0.25">
      <c r="A2059" s="148">
        <v>664</v>
      </c>
      <c r="B2059" s="102" t="s">
        <v>139</v>
      </c>
      <c r="C2059" s="163">
        <v>278700</v>
      </c>
      <c r="D2059" s="159">
        <v>30644.799999999999</v>
      </c>
      <c r="E2059" s="63">
        <f t="shared" si="32"/>
        <v>0.1099562253318981</v>
      </c>
      <c r="F2059" s="164" t="s">
        <v>20</v>
      </c>
      <c r="G2059" s="165" t="s">
        <v>20</v>
      </c>
      <c r="H2059" s="166" t="s">
        <v>20</v>
      </c>
    </row>
    <row r="2060" spans="1:8" ht="15" x14ac:dyDescent="0.25">
      <c r="A2060" s="148">
        <v>693</v>
      </c>
      <c r="B2060" s="102" t="s">
        <v>183</v>
      </c>
      <c r="C2060" s="163">
        <v>318520</v>
      </c>
      <c r="D2060" s="159">
        <v>255386.86</v>
      </c>
      <c r="E2060" s="63">
        <f t="shared" si="32"/>
        <v>0.80179222654778348</v>
      </c>
      <c r="F2060" s="164">
        <v>332141</v>
      </c>
      <c r="G2060" s="165">
        <v>292973</v>
      </c>
      <c r="H2060" s="166">
        <f>G2060/F2060</f>
        <v>0.88207417933949739</v>
      </c>
    </row>
    <row r="2061" spans="1:8" ht="15" x14ac:dyDescent="0.25">
      <c r="A2061" s="148">
        <v>694</v>
      </c>
      <c r="B2061" s="102" t="s">
        <v>191</v>
      </c>
      <c r="C2061" s="163">
        <v>500</v>
      </c>
      <c r="D2061" s="159">
        <v>500</v>
      </c>
      <c r="E2061" s="63">
        <f t="shared" si="32"/>
        <v>1</v>
      </c>
      <c r="F2061" s="164" t="s">
        <v>20</v>
      </c>
      <c r="G2061" s="165" t="s">
        <v>20</v>
      </c>
      <c r="H2061" s="166" t="s">
        <v>20</v>
      </c>
    </row>
    <row r="2062" spans="1:8" ht="15.75" thickBot="1" x14ac:dyDescent="0.3">
      <c r="A2062" s="137">
        <v>697</v>
      </c>
      <c r="B2062" s="138" t="s">
        <v>192</v>
      </c>
      <c r="C2062" s="139">
        <v>4283</v>
      </c>
      <c r="D2062" s="140">
        <v>0</v>
      </c>
      <c r="E2062" s="64">
        <f t="shared" si="32"/>
        <v>0</v>
      </c>
      <c r="F2062" s="192" t="s">
        <v>20</v>
      </c>
      <c r="G2062" s="195" t="s">
        <v>20</v>
      </c>
      <c r="H2062" s="196" t="s">
        <v>20</v>
      </c>
    </row>
    <row r="2063" spans="1:8" ht="15.75" thickBot="1" x14ac:dyDescent="0.3">
      <c r="A2063" s="226" t="s">
        <v>12</v>
      </c>
      <c r="B2063" s="227"/>
      <c r="C2063" s="36">
        <f>SUM(C2066:C2069)</f>
        <v>0</v>
      </c>
      <c r="D2063" s="37">
        <f>SUM(D2066:D2069)</f>
        <v>0</v>
      </c>
      <c r="E2063" s="58">
        <v>0</v>
      </c>
      <c r="F2063" s="36">
        <f>SUM(F2064:F2069)</f>
        <v>81039682</v>
      </c>
      <c r="G2063" s="37">
        <f>SUM(G2064:G2069)</f>
        <v>67372308.570000008</v>
      </c>
      <c r="H2063" s="53">
        <f t="shared" ref="H2063:H2069" si="34">G2063/F2063</f>
        <v>0.8313496167223362</v>
      </c>
    </row>
    <row r="2064" spans="1:8" ht="15" x14ac:dyDescent="0.25">
      <c r="A2064" s="93">
        <v>702</v>
      </c>
      <c r="B2064" s="76" t="s">
        <v>147</v>
      </c>
      <c r="C2064" s="38" t="s">
        <v>20</v>
      </c>
      <c r="D2064" s="39" t="s">
        <v>20</v>
      </c>
      <c r="E2064" s="200" t="s">
        <v>20</v>
      </c>
      <c r="F2064" s="38">
        <v>675000</v>
      </c>
      <c r="G2064" s="39">
        <v>275000</v>
      </c>
      <c r="H2064" s="54">
        <f t="shared" si="34"/>
        <v>0.40740740740740738</v>
      </c>
    </row>
    <row r="2065" spans="1:8" ht="15" x14ac:dyDescent="0.25">
      <c r="A2065" s="109">
        <v>713</v>
      </c>
      <c r="B2065" s="110" t="s">
        <v>166</v>
      </c>
      <c r="C2065" s="111" t="s">
        <v>20</v>
      </c>
      <c r="D2065" s="112" t="s">
        <v>20</v>
      </c>
      <c r="E2065" s="113" t="s">
        <v>20</v>
      </c>
      <c r="F2065" s="111">
        <v>2569135</v>
      </c>
      <c r="G2065" s="112">
        <v>0</v>
      </c>
      <c r="H2065" s="56">
        <f t="shared" si="34"/>
        <v>0</v>
      </c>
    </row>
    <row r="2066" spans="1:8" ht="15" x14ac:dyDescent="0.25">
      <c r="A2066" s="94">
        <v>716</v>
      </c>
      <c r="B2066" s="78" t="s">
        <v>140</v>
      </c>
      <c r="C2066" s="50" t="s">
        <v>20</v>
      </c>
      <c r="D2066" s="51" t="s">
        <v>20</v>
      </c>
      <c r="E2066" s="113" t="s">
        <v>20</v>
      </c>
      <c r="F2066" s="40">
        <v>21457555</v>
      </c>
      <c r="G2066" s="41">
        <v>18325782.010000002</v>
      </c>
      <c r="H2066" s="56">
        <f t="shared" si="34"/>
        <v>0.85404800360525701</v>
      </c>
    </row>
    <row r="2067" spans="1:8" ht="15" x14ac:dyDescent="0.25">
      <c r="A2067" s="95">
        <v>718</v>
      </c>
      <c r="B2067" s="79" t="s">
        <v>136</v>
      </c>
      <c r="C2067" s="33" t="s">
        <v>20</v>
      </c>
      <c r="D2067" s="35" t="s">
        <v>20</v>
      </c>
      <c r="E2067" s="201" t="s">
        <v>20</v>
      </c>
      <c r="F2067" s="48">
        <v>3112000</v>
      </c>
      <c r="G2067" s="49">
        <v>0</v>
      </c>
      <c r="H2067" s="55">
        <f t="shared" si="34"/>
        <v>0</v>
      </c>
    </row>
    <row r="2068" spans="1:8" ht="15" x14ac:dyDescent="0.25">
      <c r="A2068" s="183">
        <v>721</v>
      </c>
      <c r="B2068" s="185" t="s">
        <v>141</v>
      </c>
      <c r="C2068" s="158" t="s">
        <v>20</v>
      </c>
      <c r="D2068" s="186" t="s">
        <v>20</v>
      </c>
      <c r="E2068" s="202" t="s">
        <v>20</v>
      </c>
      <c r="F2068" s="188">
        <v>53215992</v>
      </c>
      <c r="G2068" s="189">
        <v>48761526.560000002</v>
      </c>
      <c r="H2068" s="107">
        <v>0.68535553748579936</v>
      </c>
    </row>
    <row r="2069" spans="1:8" ht="15.75" thickBot="1" x14ac:dyDescent="0.3">
      <c r="A2069" s="96">
        <v>791</v>
      </c>
      <c r="B2069" s="80" t="s">
        <v>193</v>
      </c>
      <c r="C2069" s="42" t="s">
        <v>20</v>
      </c>
      <c r="D2069" s="43" t="s">
        <v>20</v>
      </c>
      <c r="E2069" s="203" t="s">
        <v>20</v>
      </c>
      <c r="F2069" s="44">
        <v>10000</v>
      </c>
      <c r="G2069" s="45">
        <v>10000</v>
      </c>
      <c r="H2069" s="57">
        <f t="shared" si="34"/>
        <v>1</v>
      </c>
    </row>
    <row r="2070" spans="1:8" x14ac:dyDescent="0.2">
      <c r="A2070" s="97"/>
      <c r="B2070" s="88" t="s">
        <v>153</v>
      </c>
      <c r="C2070" s="228" t="s">
        <v>150</v>
      </c>
      <c r="D2070" s="228"/>
      <c r="E2070" s="228"/>
      <c r="F2070" s="228"/>
      <c r="G2070" s="228"/>
      <c r="H2070" s="228"/>
    </row>
    <row r="2071" spans="1:8" x14ac:dyDescent="0.2">
      <c r="A2071" s="229" t="s">
        <v>154</v>
      </c>
      <c r="B2071" s="229"/>
      <c r="C2071" s="229"/>
      <c r="D2071" s="229"/>
      <c r="E2071" s="229"/>
      <c r="F2071" s="229"/>
      <c r="G2071" s="229"/>
      <c r="H2071" s="229"/>
    </row>
    <row r="2072" spans="1:8" x14ac:dyDescent="0.2">
      <c r="A2072" s="229"/>
      <c r="B2072" s="229"/>
      <c r="C2072" s="229"/>
      <c r="D2072" s="229"/>
      <c r="E2072" s="229"/>
      <c r="F2072" s="229"/>
      <c r="G2072" s="229"/>
      <c r="H2072" s="229"/>
    </row>
    <row r="2073" spans="1:8" x14ac:dyDescent="0.2">
      <c r="A2073" s="229"/>
      <c r="B2073" s="229"/>
      <c r="C2073" s="229"/>
      <c r="D2073" s="229"/>
      <c r="E2073" s="229"/>
      <c r="F2073" s="229"/>
      <c r="G2073" s="229"/>
      <c r="H2073" s="229"/>
    </row>
    <row r="2074" spans="1:8" x14ac:dyDescent="0.2">
      <c r="A2074" s="229"/>
      <c r="B2074" s="229"/>
      <c r="C2074" s="229"/>
      <c r="D2074" s="229"/>
      <c r="E2074" s="229"/>
      <c r="F2074" s="229"/>
      <c r="G2074" s="229"/>
      <c r="H2074" s="229"/>
    </row>
    <row r="2075" spans="1:8" ht="15" x14ac:dyDescent="0.25">
      <c r="A2075" s="223" t="s">
        <v>1</v>
      </c>
      <c r="B2075" s="223"/>
      <c r="C2075" s="223"/>
      <c r="D2075" s="223"/>
      <c r="E2075" s="223"/>
      <c r="F2075" s="223"/>
      <c r="G2075" s="223"/>
      <c r="H2075" s="223"/>
    </row>
    <row r="2076" spans="1:8" ht="15" x14ac:dyDescent="0.25">
      <c r="A2076" s="223" t="s">
        <v>2</v>
      </c>
      <c r="B2076" s="223"/>
      <c r="C2076" s="223"/>
      <c r="D2076" s="223"/>
      <c r="E2076" s="223"/>
      <c r="F2076" s="223"/>
      <c r="G2076" s="223"/>
      <c r="H2076" s="223"/>
    </row>
    <row r="2077" spans="1:8" ht="15" x14ac:dyDescent="0.2">
      <c r="A2077" s="224" t="s">
        <v>204</v>
      </c>
      <c r="B2077" s="224"/>
      <c r="C2077" s="224"/>
      <c r="D2077" s="224"/>
      <c r="E2077" s="224"/>
      <c r="F2077" s="224"/>
      <c r="G2077" s="224"/>
      <c r="H2077" s="224"/>
    </row>
    <row r="2078" spans="1:8" ht="15" x14ac:dyDescent="0.2">
      <c r="A2078" s="224" t="s">
        <v>14</v>
      </c>
      <c r="B2078" s="224"/>
      <c r="C2078" s="224"/>
      <c r="D2078" s="224"/>
      <c r="E2078" s="224"/>
      <c r="F2078" s="224"/>
      <c r="G2078" s="224"/>
      <c r="H2078" s="224"/>
    </row>
    <row r="2079" spans="1:8" ht="15" x14ac:dyDescent="0.2">
      <c r="A2079" s="224" t="s">
        <v>210</v>
      </c>
      <c r="B2079" s="224"/>
      <c r="C2079" s="224"/>
      <c r="D2079" s="224"/>
      <c r="E2079" s="224"/>
      <c r="F2079" s="224"/>
      <c r="G2079" s="224"/>
      <c r="H2079" s="224"/>
    </row>
    <row r="2080" spans="1:8" ht="15" x14ac:dyDescent="0.2">
      <c r="A2080" s="239" t="s">
        <v>3</v>
      </c>
      <c r="B2080" s="239"/>
      <c r="C2080" s="239"/>
      <c r="D2080" s="239"/>
      <c r="E2080" s="239"/>
      <c r="F2080" s="239"/>
      <c r="G2080" s="239"/>
      <c r="H2080" s="239"/>
    </row>
    <row r="2081" spans="1:8" x14ac:dyDescent="0.2">
      <c r="A2081" s="222"/>
      <c r="B2081" s="222"/>
      <c r="C2081" s="222"/>
      <c r="D2081" s="222"/>
      <c r="E2081" s="222"/>
      <c r="F2081" s="222"/>
      <c r="G2081" s="222"/>
      <c r="H2081" s="222"/>
    </row>
    <row r="2216" spans="1:8" ht="15" x14ac:dyDescent="0.25">
      <c r="A2216" s="250" t="s">
        <v>1</v>
      </c>
      <c r="B2216" s="250"/>
      <c r="C2216" s="250"/>
      <c r="D2216" s="250"/>
      <c r="E2216" s="250"/>
      <c r="F2216" s="250"/>
      <c r="G2216" s="250"/>
      <c r="H2216" s="250"/>
    </row>
    <row r="2217" spans="1:8" ht="15" x14ac:dyDescent="0.25">
      <c r="A2217" s="250" t="s">
        <v>2</v>
      </c>
      <c r="B2217" s="250"/>
      <c r="C2217" s="250"/>
      <c r="D2217" s="250"/>
      <c r="E2217" s="250"/>
      <c r="F2217" s="250"/>
      <c r="G2217" s="250"/>
      <c r="H2217" s="250"/>
    </row>
    <row r="2218" spans="1:8" ht="15" x14ac:dyDescent="0.2">
      <c r="A2218" s="251" t="s">
        <v>156</v>
      </c>
      <c r="B2218" s="251"/>
      <c r="C2218" s="251"/>
      <c r="D2218" s="251"/>
      <c r="E2218" s="251"/>
      <c r="F2218" s="251"/>
      <c r="G2218" s="251"/>
      <c r="H2218" s="251"/>
    </row>
    <row r="2219" spans="1:8" ht="15" x14ac:dyDescent="0.2">
      <c r="A2219" s="251" t="s">
        <v>14</v>
      </c>
      <c r="B2219" s="251"/>
      <c r="C2219" s="251"/>
      <c r="D2219" s="251"/>
      <c r="E2219" s="251"/>
      <c r="F2219" s="251"/>
      <c r="G2219" s="251"/>
      <c r="H2219" s="251"/>
    </row>
    <row r="2220" spans="1:8" ht="15" x14ac:dyDescent="0.2">
      <c r="A2220" s="251" t="s">
        <v>151</v>
      </c>
      <c r="B2220" s="251"/>
      <c r="C2220" s="251"/>
      <c r="D2220" s="251"/>
      <c r="E2220" s="251"/>
      <c r="F2220" s="251"/>
      <c r="G2220" s="251"/>
      <c r="H2220" s="251"/>
    </row>
    <row r="2221" spans="1:8" ht="15" x14ac:dyDescent="0.2">
      <c r="A2221" s="251" t="s">
        <v>211</v>
      </c>
      <c r="B2221" s="251"/>
      <c r="C2221" s="251"/>
      <c r="D2221" s="251"/>
      <c r="E2221" s="251"/>
      <c r="F2221" s="251"/>
      <c r="G2221" s="251"/>
      <c r="H2221" s="251"/>
    </row>
    <row r="2222" spans="1:8" ht="15" x14ac:dyDescent="0.2">
      <c r="A2222" s="239" t="s">
        <v>3</v>
      </c>
      <c r="B2222" s="239"/>
      <c r="C2222" s="239"/>
      <c r="D2222" s="239"/>
      <c r="E2222" s="239"/>
      <c r="F2222" s="239"/>
      <c r="G2222" s="239"/>
      <c r="H2222" s="239"/>
    </row>
    <row r="2223" spans="1:8" ht="13.5" thickBot="1" x14ac:dyDescent="0.25">
      <c r="A2223" s="240"/>
      <c r="B2223" s="240"/>
      <c r="C2223" s="240"/>
      <c r="D2223" s="240"/>
      <c r="E2223" s="240"/>
      <c r="F2223" s="240"/>
      <c r="G2223" s="240"/>
      <c r="H2223" s="240"/>
    </row>
    <row r="2224" spans="1:8" ht="15" x14ac:dyDescent="0.2">
      <c r="A2224" s="241" t="s">
        <v>0</v>
      </c>
      <c r="B2224" s="242"/>
      <c r="C2224" s="245" t="s">
        <v>15</v>
      </c>
      <c r="D2224" s="246"/>
      <c r="E2224" s="247"/>
      <c r="F2224" s="245" t="s">
        <v>16</v>
      </c>
      <c r="G2224" s="246"/>
      <c r="H2224" s="247"/>
    </row>
    <row r="2225" spans="1:8" ht="30.75" thickBot="1" x14ac:dyDescent="0.25">
      <c r="A2225" s="243"/>
      <c r="B2225" s="244"/>
      <c r="C2225" s="197" t="s">
        <v>4</v>
      </c>
      <c r="D2225" s="198" t="s">
        <v>5</v>
      </c>
      <c r="E2225" s="199" t="s">
        <v>17</v>
      </c>
      <c r="F2225" s="197" t="s">
        <v>4</v>
      </c>
      <c r="G2225" s="198" t="s">
        <v>5</v>
      </c>
      <c r="H2225" s="199" t="s">
        <v>17</v>
      </c>
    </row>
    <row r="2226" spans="1:8" ht="15.75" thickBot="1" x14ac:dyDescent="0.3">
      <c r="A2226" s="248" t="s">
        <v>13</v>
      </c>
      <c r="B2226" s="249"/>
      <c r="C2226" s="14">
        <f>C2227+C2244+C2289+C2342+C2364+C2369+C2387</f>
        <v>486322708</v>
      </c>
      <c r="D2226" s="15">
        <f>D2227+D2244+D2289+D2342+D2364+D2369+D2387</f>
        <v>163084124.81</v>
      </c>
      <c r="E2226" s="52">
        <f>D2226/C2226</f>
        <v>0.33534137338698977</v>
      </c>
      <c r="F2226" s="14">
        <f>F2227+F2244+F2289+F2342+F2364+F2369+F2387</f>
        <v>140957899</v>
      </c>
      <c r="G2226" s="16">
        <f>G2227+G2244+G2289+G2342+G2364+G2369+G2387</f>
        <v>86161907.030000001</v>
      </c>
      <c r="H2226" s="52">
        <f>G2226/F2226</f>
        <v>0.61125987008361982</v>
      </c>
    </row>
    <row r="2227" spans="1:8" ht="15.75" thickBot="1" x14ac:dyDescent="0.3">
      <c r="A2227" s="230" t="s">
        <v>6</v>
      </c>
      <c r="B2227" s="231"/>
      <c r="C2227" s="17">
        <f>SUM(C2228:C2243)</f>
        <v>77163762</v>
      </c>
      <c r="D2227" s="18">
        <f>SUM(D2228:D2243)</f>
        <v>44694059.969999991</v>
      </c>
      <c r="E2227" s="58">
        <f>D2227/C2227</f>
        <v>0.57921048444994161</v>
      </c>
      <c r="F2227" s="17">
        <f>SUM(F2228:F2243)</f>
        <v>238787</v>
      </c>
      <c r="G2227" s="18">
        <f>SUM(G2228:G2243)</f>
        <v>61643.43</v>
      </c>
      <c r="H2227" s="53">
        <f>G2227/F2227</f>
        <v>0.25815237010390013</v>
      </c>
    </row>
    <row r="2228" spans="1:8" ht="15" x14ac:dyDescent="0.25">
      <c r="A2228" s="147" t="s">
        <v>18</v>
      </c>
      <c r="B2228" s="75" t="s">
        <v>19</v>
      </c>
      <c r="C2228" s="6">
        <v>42369236</v>
      </c>
      <c r="D2228" s="7">
        <v>25169671.68</v>
      </c>
      <c r="E2228" s="59">
        <f>D2228/C2228</f>
        <v>0.59405535846811119</v>
      </c>
      <c r="F2228" s="19" t="s">
        <v>20</v>
      </c>
      <c r="G2228" s="20" t="s">
        <v>20</v>
      </c>
      <c r="H2228" s="54" t="s">
        <v>20</v>
      </c>
    </row>
    <row r="2229" spans="1:8" ht="15" x14ac:dyDescent="0.25">
      <c r="A2229" s="3" t="s">
        <v>21</v>
      </c>
      <c r="B2229" s="66" t="s">
        <v>22</v>
      </c>
      <c r="C2229" s="8">
        <v>11238281</v>
      </c>
      <c r="D2229" s="9">
        <v>6621848.54</v>
      </c>
      <c r="E2229" s="60">
        <f>D2229/C2229</f>
        <v>0.58922254569003929</v>
      </c>
      <c r="F2229" s="12" t="s">
        <v>20</v>
      </c>
      <c r="G2229" s="13" t="s">
        <v>20</v>
      </c>
      <c r="H2229" s="55" t="s">
        <v>20</v>
      </c>
    </row>
    <row r="2230" spans="1:8" ht="15" x14ac:dyDescent="0.25">
      <c r="A2230" s="3" t="s">
        <v>23</v>
      </c>
      <c r="B2230" s="67" t="s">
        <v>24</v>
      </c>
      <c r="C2230" s="1" t="s">
        <v>20</v>
      </c>
      <c r="D2230" s="2" t="s">
        <v>20</v>
      </c>
      <c r="E2230" s="61" t="s">
        <v>20</v>
      </c>
      <c r="F2230" s="8">
        <v>204000</v>
      </c>
      <c r="G2230" s="9">
        <v>52483.33</v>
      </c>
      <c r="H2230" s="55">
        <f>G2230/F2230</f>
        <v>0.2572712254901961</v>
      </c>
    </row>
    <row r="2231" spans="1:8" ht="15" x14ac:dyDescent="0.25">
      <c r="A2231" s="89" t="s">
        <v>25</v>
      </c>
      <c r="B2231" s="67" t="s">
        <v>26</v>
      </c>
      <c r="C2231" s="8">
        <v>956400</v>
      </c>
      <c r="D2231" s="9">
        <v>520375</v>
      </c>
      <c r="E2231" s="60">
        <f t="shared" ref="E2231:E2243" si="35">D2231/C2231</f>
        <v>0.54409765788373066</v>
      </c>
      <c r="F2231" s="4" t="s">
        <v>20</v>
      </c>
      <c r="G2231" s="5" t="s">
        <v>20</v>
      </c>
      <c r="H2231" s="55" t="s">
        <v>20</v>
      </c>
    </row>
    <row r="2232" spans="1:8" ht="15" x14ac:dyDescent="0.25">
      <c r="A2232" s="89" t="s">
        <v>27</v>
      </c>
      <c r="B2232" s="67" t="s">
        <v>28</v>
      </c>
      <c r="C2232" s="8">
        <v>1876325</v>
      </c>
      <c r="D2232" s="9">
        <v>1139065.48</v>
      </c>
      <c r="E2232" s="60">
        <f t="shared" si="35"/>
        <v>0.60707259136876601</v>
      </c>
      <c r="F2232" s="8">
        <v>2750</v>
      </c>
      <c r="G2232" s="9">
        <v>912.09</v>
      </c>
      <c r="H2232" s="55">
        <f>G2232/F2232</f>
        <v>0.33166909090909091</v>
      </c>
    </row>
    <row r="2233" spans="1:8" ht="15" x14ac:dyDescent="0.25">
      <c r="A2233" s="3" t="s">
        <v>29</v>
      </c>
      <c r="B2233" s="66" t="s">
        <v>30</v>
      </c>
      <c r="C2233" s="8">
        <v>6999786</v>
      </c>
      <c r="D2233" s="9">
        <v>4081109.46</v>
      </c>
      <c r="E2233" s="60">
        <f t="shared" si="35"/>
        <v>0.58303346130867428</v>
      </c>
      <c r="F2233" s="8">
        <v>25286</v>
      </c>
      <c r="G2233" s="9">
        <v>6527.26</v>
      </c>
      <c r="H2233" s="55">
        <f>G2233/F2233</f>
        <v>0.25813730918294708</v>
      </c>
    </row>
    <row r="2234" spans="1:8" ht="15" x14ac:dyDescent="0.25">
      <c r="A2234" s="3" t="s">
        <v>31</v>
      </c>
      <c r="B2234" s="66" t="s">
        <v>32</v>
      </c>
      <c r="C2234" s="8">
        <v>826030</v>
      </c>
      <c r="D2234" s="9">
        <v>476939.61</v>
      </c>
      <c r="E2234" s="60">
        <f t="shared" si="35"/>
        <v>0.57738775831386269</v>
      </c>
      <c r="F2234" s="8">
        <v>3060</v>
      </c>
      <c r="G2234" s="9">
        <v>787.25</v>
      </c>
      <c r="H2234" s="55">
        <f>G2234/F2234</f>
        <v>0.25727124183006533</v>
      </c>
    </row>
    <row r="2235" spans="1:8" ht="15" x14ac:dyDescent="0.25">
      <c r="A2235" s="3" t="s">
        <v>33</v>
      </c>
      <c r="B2235" s="66" t="s">
        <v>34</v>
      </c>
      <c r="C2235" s="8">
        <v>840376</v>
      </c>
      <c r="D2235" s="9">
        <v>484720.86</v>
      </c>
      <c r="E2235" s="60">
        <f t="shared" si="35"/>
        <v>0.57679046046055571</v>
      </c>
      <c r="F2235" s="8">
        <v>3060</v>
      </c>
      <c r="G2235" s="9">
        <v>787.25</v>
      </c>
      <c r="H2235" s="55">
        <f>G2235/F2235</f>
        <v>0.25727124183006533</v>
      </c>
    </row>
    <row r="2236" spans="1:8" ht="15" x14ac:dyDescent="0.25">
      <c r="A2236" s="3" t="s">
        <v>35</v>
      </c>
      <c r="B2236" s="66" t="s">
        <v>149</v>
      </c>
      <c r="C2236" s="8">
        <v>165224</v>
      </c>
      <c r="D2236" s="9">
        <v>80214.11</v>
      </c>
      <c r="E2236" s="60">
        <f t="shared" si="35"/>
        <v>0.48548703578172664</v>
      </c>
      <c r="F2236" s="8">
        <v>631</v>
      </c>
      <c r="G2236" s="9">
        <v>146.25</v>
      </c>
      <c r="H2236" s="55">
        <f>G2236/F2236</f>
        <v>0.23177496038034864</v>
      </c>
    </row>
    <row r="2237" spans="1:8" ht="15" x14ac:dyDescent="0.25">
      <c r="A2237" s="89" t="s">
        <v>36</v>
      </c>
      <c r="B2237" s="67" t="s">
        <v>37</v>
      </c>
      <c r="C2237" s="8">
        <v>2838000</v>
      </c>
      <c r="D2237" s="9">
        <v>350</v>
      </c>
      <c r="E2237" s="60">
        <f t="shared" si="35"/>
        <v>1.233262861169838E-4</v>
      </c>
      <c r="F2237" s="4" t="s">
        <v>20</v>
      </c>
      <c r="G2237" s="5" t="s">
        <v>20</v>
      </c>
      <c r="H2237" s="55" t="s">
        <v>20</v>
      </c>
    </row>
    <row r="2238" spans="1:8" ht="15" x14ac:dyDescent="0.25">
      <c r="A2238" s="3" t="s">
        <v>38</v>
      </c>
      <c r="B2238" s="66" t="s">
        <v>39</v>
      </c>
      <c r="C2238" s="8">
        <v>6887568</v>
      </c>
      <c r="D2238" s="9">
        <v>4684119.47</v>
      </c>
      <c r="E2238" s="60">
        <f t="shared" si="35"/>
        <v>0.68008322676451249</v>
      </c>
      <c r="F2238" s="4" t="s">
        <v>20</v>
      </c>
      <c r="G2238" s="5" t="s">
        <v>20</v>
      </c>
      <c r="H2238" s="55" t="s">
        <v>20</v>
      </c>
    </row>
    <row r="2239" spans="1:8" ht="25.5" x14ac:dyDescent="0.25">
      <c r="A2239" s="3" t="s">
        <v>40</v>
      </c>
      <c r="B2239" s="21" t="s">
        <v>148</v>
      </c>
      <c r="C2239" s="8">
        <v>28000</v>
      </c>
      <c r="D2239" s="9">
        <v>24066.67</v>
      </c>
      <c r="E2239" s="60">
        <f t="shared" si="35"/>
        <v>0.85952392857142856</v>
      </c>
      <c r="F2239" s="4" t="s">
        <v>20</v>
      </c>
      <c r="G2239" s="5" t="s">
        <v>20</v>
      </c>
      <c r="H2239" s="55" t="s">
        <v>20</v>
      </c>
    </row>
    <row r="2240" spans="1:8" ht="15" x14ac:dyDescent="0.25">
      <c r="A2240" s="3" t="s">
        <v>41</v>
      </c>
      <c r="B2240" s="66" t="s">
        <v>42</v>
      </c>
      <c r="C2240" s="8">
        <v>15000</v>
      </c>
      <c r="D2240" s="9">
        <v>366.67</v>
      </c>
      <c r="E2240" s="60">
        <f t="shared" si="35"/>
        <v>2.4444666666666667E-2</v>
      </c>
      <c r="F2240" s="4" t="s">
        <v>20</v>
      </c>
      <c r="G2240" s="5" t="s">
        <v>20</v>
      </c>
      <c r="H2240" s="55" t="s">
        <v>20</v>
      </c>
    </row>
    <row r="2241" spans="1:8" ht="15" x14ac:dyDescent="0.25">
      <c r="A2241" s="3" t="s">
        <v>43</v>
      </c>
      <c r="B2241" s="66" t="s">
        <v>44</v>
      </c>
      <c r="C2241" s="8">
        <v>513538</v>
      </c>
      <c r="D2241" s="9">
        <v>476139.12</v>
      </c>
      <c r="E2241" s="60">
        <f t="shared" si="35"/>
        <v>0.92717407475201441</v>
      </c>
      <c r="F2241" s="1" t="s">
        <v>20</v>
      </c>
      <c r="G2241" s="2" t="s">
        <v>20</v>
      </c>
      <c r="H2241" s="55" t="s">
        <v>20</v>
      </c>
    </row>
    <row r="2242" spans="1:8" ht="15" x14ac:dyDescent="0.25">
      <c r="A2242" s="100" t="s">
        <v>160</v>
      </c>
      <c r="B2242" s="102" t="s">
        <v>37</v>
      </c>
      <c r="C2242" s="103">
        <v>468474</v>
      </c>
      <c r="D2242" s="104">
        <v>314900.07</v>
      </c>
      <c r="E2242" s="60">
        <f t="shared" si="35"/>
        <v>0.67218259711318029</v>
      </c>
      <c r="F2242" s="105" t="s">
        <v>20</v>
      </c>
      <c r="G2242" s="106" t="s">
        <v>20</v>
      </c>
      <c r="H2242" s="107" t="s">
        <v>20</v>
      </c>
    </row>
    <row r="2243" spans="1:8" ht="26.25" thickBot="1" x14ac:dyDescent="0.3">
      <c r="A2243" s="68" t="s">
        <v>45</v>
      </c>
      <c r="B2243" s="69" t="s">
        <v>152</v>
      </c>
      <c r="C2243" s="70">
        <v>1141524</v>
      </c>
      <c r="D2243" s="71">
        <v>620173.23</v>
      </c>
      <c r="E2243" s="72">
        <f t="shared" si="35"/>
        <v>0.54328531857411666</v>
      </c>
      <c r="F2243" s="73" t="s">
        <v>20</v>
      </c>
      <c r="G2243" s="74" t="s">
        <v>20</v>
      </c>
      <c r="H2243" s="57" t="s">
        <v>20</v>
      </c>
    </row>
    <row r="2244" spans="1:8" ht="15.75" thickBot="1" x14ac:dyDescent="0.3">
      <c r="A2244" s="232" t="s">
        <v>7</v>
      </c>
      <c r="B2244" s="233"/>
      <c r="C2244" s="17">
        <f>SUM(C2245:C2288)</f>
        <v>59032489</v>
      </c>
      <c r="D2244" s="18">
        <f>SUM(D2245:D2288)</f>
        <v>26479707.98</v>
      </c>
      <c r="E2244" s="58">
        <f>D2244/C2244</f>
        <v>0.44856160444124255</v>
      </c>
      <c r="F2244" s="17">
        <f>SUM(F2245:F2288)</f>
        <v>19309215</v>
      </c>
      <c r="G2244" s="18">
        <f>SUM(G2245:G2288)</f>
        <v>4953092.1100000003</v>
      </c>
      <c r="H2244" s="53">
        <f>G2244/F2244</f>
        <v>0.25651442122323465</v>
      </c>
    </row>
    <row r="2245" spans="1:8" ht="15" x14ac:dyDescent="0.25">
      <c r="A2245" s="90">
        <v>101</v>
      </c>
      <c r="B2245" s="75" t="s">
        <v>46</v>
      </c>
      <c r="C2245" s="22">
        <v>6175551</v>
      </c>
      <c r="D2245" s="23">
        <v>492083.6</v>
      </c>
      <c r="E2245" s="62">
        <f t="shared" ref="E2245:E2315" si="36">D2245/C2245</f>
        <v>7.9682541687373321E-2</v>
      </c>
      <c r="F2245" s="6" t="s">
        <v>20</v>
      </c>
      <c r="G2245" s="7" t="s">
        <v>20</v>
      </c>
      <c r="H2245" s="54" t="s">
        <v>20</v>
      </c>
    </row>
    <row r="2246" spans="1:8" ht="15" x14ac:dyDescent="0.25">
      <c r="A2246" s="30">
        <v>103</v>
      </c>
      <c r="B2246" s="66" t="s">
        <v>47</v>
      </c>
      <c r="C2246" s="28">
        <v>334800</v>
      </c>
      <c r="D2246" s="29">
        <v>334800</v>
      </c>
      <c r="E2246" s="63">
        <f t="shared" si="36"/>
        <v>1</v>
      </c>
      <c r="F2246" s="8" t="s">
        <v>20</v>
      </c>
      <c r="G2246" s="9" t="s">
        <v>20</v>
      </c>
      <c r="H2246" s="55" t="s">
        <v>20</v>
      </c>
    </row>
    <row r="2247" spans="1:8" ht="15" x14ac:dyDescent="0.25">
      <c r="A2247" s="30">
        <v>104</v>
      </c>
      <c r="B2247" s="66" t="s">
        <v>48</v>
      </c>
      <c r="C2247" s="28">
        <v>99964</v>
      </c>
      <c r="D2247" s="29">
        <v>0</v>
      </c>
      <c r="E2247" s="63">
        <f t="shared" si="36"/>
        <v>0</v>
      </c>
      <c r="F2247" s="4" t="s">
        <v>20</v>
      </c>
      <c r="G2247" s="5" t="s">
        <v>20</v>
      </c>
      <c r="H2247" s="55" t="s">
        <v>20</v>
      </c>
    </row>
    <row r="2248" spans="1:8" ht="15" x14ac:dyDescent="0.25">
      <c r="A2248" s="30">
        <v>105</v>
      </c>
      <c r="B2248" s="66" t="s">
        <v>49</v>
      </c>
      <c r="C2248" s="28">
        <v>2164</v>
      </c>
      <c r="D2248" s="29">
        <v>400</v>
      </c>
      <c r="E2248" s="63">
        <f t="shared" si="36"/>
        <v>0.18484288354898337</v>
      </c>
      <c r="F2248" s="8" t="s">
        <v>20</v>
      </c>
      <c r="G2248" s="9" t="s">
        <v>20</v>
      </c>
      <c r="H2248" s="55" t="s">
        <v>20</v>
      </c>
    </row>
    <row r="2249" spans="1:8" ht="15" x14ac:dyDescent="0.25">
      <c r="A2249" s="30">
        <v>109</v>
      </c>
      <c r="B2249" s="66" t="s">
        <v>50</v>
      </c>
      <c r="C2249" s="28">
        <v>217129</v>
      </c>
      <c r="D2249" s="29">
        <v>51845.760000000002</v>
      </c>
      <c r="E2249" s="63">
        <f t="shared" si="36"/>
        <v>0.23877860626632094</v>
      </c>
      <c r="F2249" s="8" t="s">
        <v>20</v>
      </c>
      <c r="G2249" s="9" t="s">
        <v>20</v>
      </c>
      <c r="H2249" s="55" t="s">
        <v>20</v>
      </c>
    </row>
    <row r="2250" spans="1:8" ht="15" x14ac:dyDescent="0.25">
      <c r="A2250" s="30">
        <v>111</v>
      </c>
      <c r="B2250" s="66" t="s">
        <v>51</v>
      </c>
      <c r="C2250" s="28">
        <v>134950</v>
      </c>
      <c r="D2250" s="29">
        <v>92893.4</v>
      </c>
      <c r="E2250" s="63">
        <f t="shared" si="36"/>
        <v>0.68835420526120783</v>
      </c>
      <c r="F2250" s="8" t="s">
        <v>20</v>
      </c>
      <c r="G2250" s="11" t="s">
        <v>20</v>
      </c>
      <c r="H2250" s="55" t="s">
        <v>20</v>
      </c>
    </row>
    <row r="2251" spans="1:8" ht="15" x14ac:dyDescent="0.25">
      <c r="A2251" s="30">
        <v>112</v>
      </c>
      <c r="B2251" s="66" t="s">
        <v>52</v>
      </c>
      <c r="C2251" s="28">
        <v>144909</v>
      </c>
      <c r="D2251" s="29">
        <v>52523.13</v>
      </c>
      <c r="E2251" s="63">
        <f t="shared" si="36"/>
        <v>0.3624559551166594</v>
      </c>
      <c r="F2251" s="4" t="s">
        <v>20</v>
      </c>
      <c r="G2251" s="5" t="s">
        <v>20</v>
      </c>
      <c r="H2251" s="55" t="s">
        <v>20</v>
      </c>
    </row>
    <row r="2252" spans="1:8" ht="15" x14ac:dyDescent="0.25">
      <c r="A2252" s="30">
        <v>113</v>
      </c>
      <c r="B2252" s="66" t="s">
        <v>53</v>
      </c>
      <c r="C2252" s="28">
        <v>41585</v>
      </c>
      <c r="D2252" s="29">
        <v>23497.81</v>
      </c>
      <c r="E2252" s="63">
        <f t="shared" si="36"/>
        <v>0.5650549476974871</v>
      </c>
      <c r="F2252" s="4" t="s">
        <v>20</v>
      </c>
      <c r="G2252" s="5" t="s">
        <v>20</v>
      </c>
      <c r="H2252" s="55" t="s">
        <v>20</v>
      </c>
    </row>
    <row r="2253" spans="1:8" ht="15" x14ac:dyDescent="0.25">
      <c r="A2253" s="30">
        <v>114</v>
      </c>
      <c r="B2253" s="66" t="s">
        <v>54</v>
      </c>
      <c r="C2253" s="28">
        <v>1235146</v>
      </c>
      <c r="D2253" s="29">
        <v>668069.21</v>
      </c>
      <c r="E2253" s="63">
        <f t="shared" si="36"/>
        <v>0.54088278632647468</v>
      </c>
      <c r="F2253" s="8" t="s">
        <v>20</v>
      </c>
      <c r="G2253" s="11" t="s">
        <v>20</v>
      </c>
      <c r="H2253" s="55" t="s">
        <v>20</v>
      </c>
    </row>
    <row r="2254" spans="1:8" ht="15" x14ac:dyDescent="0.25">
      <c r="A2254" s="30">
        <v>115</v>
      </c>
      <c r="B2254" s="66" t="s">
        <v>55</v>
      </c>
      <c r="C2254" s="28">
        <v>773732</v>
      </c>
      <c r="D2254" s="29">
        <v>212499.05</v>
      </c>
      <c r="E2254" s="63">
        <f t="shared" si="36"/>
        <v>0.2746416717933341</v>
      </c>
      <c r="F2254" s="8" t="s">
        <v>20</v>
      </c>
      <c r="G2254" s="11" t="s">
        <v>20</v>
      </c>
      <c r="H2254" s="55" t="s">
        <v>20</v>
      </c>
    </row>
    <row r="2255" spans="1:8" ht="15" x14ac:dyDescent="0.25">
      <c r="A2255" s="30">
        <v>116</v>
      </c>
      <c r="B2255" s="66" t="s">
        <v>56</v>
      </c>
      <c r="C2255" s="28">
        <v>790244</v>
      </c>
      <c r="D2255" s="29">
        <v>182333.88</v>
      </c>
      <c r="E2255" s="63">
        <f t="shared" si="36"/>
        <v>0.23073111595912149</v>
      </c>
      <c r="F2255" s="8">
        <v>220926</v>
      </c>
      <c r="G2255" s="9">
        <v>165689.76</v>
      </c>
      <c r="H2255" s="55">
        <v>0</v>
      </c>
    </row>
    <row r="2256" spans="1:8" ht="15" x14ac:dyDescent="0.25">
      <c r="A2256" s="92">
        <v>120</v>
      </c>
      <c r="B2256" s="67" t="s">
        <v>57</v>
      </c>
      <c r="C2256" s="28">
        <v>422873</v>
      </c>
      <c r="D2256" s="29">
        <v>109853.95</v>
      </c>
      <c r="E2256" s="63">
        <f t="shared" si="36"/>
        <v>0.25978000487143893</v>
      </c>
      <c r="F2256" s="1" t="s">
        <v>20</v>
      </c>
      <c r="G2256" s="2" t="s">
        <v>20</v>
      </c>
      <c r="H2256" s="55" t="s">
        <v>20</v>
      </c>
    </row>
    <row r="2257" spans="1:8" ht="15" x14ac:dyDescent="0.25">
      <c r="A2257" s="30">
        <v>131</v>
      </c>
      <c r="B2257" s="66" t="s">
        <v>58</v>
      </c>
      <c r="C2257" s="28">
        <v>695977</v>
      </c>
      <c r="D2257" s="29">
        <v>480962.03</v>
      </c>
      <c r="E2257" s="63">
        <f t="shared" si="36"/>
        <v>0.6910602361859659</v>
      </c>
      <c r="F2257" s="8" t="s">
        <v>20</v>
      </c>
      <c r="G2257" s="11" t="s">
        <v>20</v>
      </c>
      <c r="H2257" s="55" t="s">
        <v>20</v>
      </c>
    </row>
    <row r="2258" spans="1:8" ht="15" x14ac:dyDescent="0.25">
      <c r="A2258" s="30">
        <v>132</v>
      </c>
      <c r="B2258" s="66" t="s">
        <v>59</v>
      </c>
      <c r="C2258" s="28">
        <v>1030140</v>
      </c>
      <c r="D2258" s="29">
        <v>345939.25</v>
      </c>
      <c r="E2258" s="63">
        <f t="shared" si="36"/>
        <v>0.3358177043896946</v>
      </c>
      <c r="F2258" s="8" t="s">
        <v>20</v>
      </c>
      <c r="G2258" s="11" t="s">
        <v>20</v>
      </c>
      <c r="H2258" s="55" t="s">
        <v>20</v>
      </c>
    </row>
    <row r="2259" spans="1:8" ht="15" x14ac:dyDescent="0.25">
      <c r="A2259" s="30">
        <v>141</v>
      </c>
      <c r="B2259" s="66" t="s">
        <v>60</v>
      </c>
      <c r="C2259" s="28">
        <v>851534</v>
      </c>
      <c r="D2259" s="29">
        <v>464719</v>
      </c>
      <c r="E2259" s="63">
        <f t="shared" si="36"/>
        <v>0.54574332909783985</v>
      </c>
      <c r="F2259" s="8" t="s">
        <v>20</v>
      </c>
      <c r="G2259" s="11" t="s">
        <v>20</v>
      </c>
      <c r="H2259" s="55" t="s">
        <v>20</v>
      </c>
    </row>
    <row r="2260" spans="1:8" ht="15" x14ac:dyDescent="0.25">
      <c r="A2260" s="30">
        <v>142</v>
      </c>
      <c r="B2260" s="66" t="s">
        <v>61</v>
      </c>
      <c r="C2260" s="28">
        <v>891008</v>
      </c>
      <c r="D2260" s="29">
        <v>405975</v>
      </c>
      <c r="E2260" s="63">
        <f t="shared" si="36"/>
        <v>0.45563563963510989</v>
      </c>
      <c r="F2260" s="8" t="s">
        <v>20</v>
      </c>
      <c r="G2260" s="11" t="s">
        <v>20</v>
      </c>
      <c r="H2260" s="55" t="s">
        <v>20</v>
      </c>
    </row>
    <row r="2261" spans="1:8" ht="15" x14ac:dyDescent="0.25">
      <c r="A2261" s="30">
        <v>143</v>
      </c>
      <c r="B2261" s="66" t="s">
        <v>62</v>
      </c>
      <c r="C2261" s="28">
        <v>76180</v>
      </c>
      <c r="D2261" s="29">
        <v>2105</v>
      </c>
      <c r="E2261" s="63">
        <f t="shared" si="36"/>
        <v>2.763192438960357E-2</v>
      </c>
      <c r="F2261" s="8" t="s">
        <v>20</v>
      </c>
      <c r="G2261" s="11" t="s">
        <v>20</v>
      </c>
      <c r="H2261" s="55" t="s">
        <v>20</v>
      </c>
    </row>
    <row r="2262" spans="1:8" ht="15" x14ac:dyDescent="0.25">
      <c r="A2262" s="30">
        <v>151</v>
      </c>
      <c r="B2262" s="66" t="s">
        <v>63</v>
      </c>
      <c r="C2262" s="28">
        <v>344015</v>
      </c>
      <c r="D2262" s="29">
        <v>72228.7</v>
      </c>
      <c r="E2262" s="63">
        <f t="shared" si="36"/>
        <v>0.2099579960176155</v>
      </c>
      <c r="F2262" s="8">
        <v>8</v>
      </c>
      <c r="G2262" s="11">
        <v>8</v>
      </c>
      <c r="H2262" s="55">
        <f>G2262/F2262</f>
        <v>1</v>
      </c>
    </row>
    <row r="2263" spans="1:8" ht="15" x14ac:dyDescent="0.25">
      <c r="A2263" s="30">
        <v>152</v>
      </c>
      <c r="B2263" s="66" t="s">
        <v>64</v>
      </c>
      <c r="C2263" s="28">
        <v>619063</v>
      </c>
      <c r="D2263" s="29">
        <v>255113.69</v>
      </c>
      <c r="E2263" s="63">
        <f t="shared" si="36"/>
        <v>0.41209649098718548</v>
      </c>
      <c r="F2263" s="8" t="s">
        <v>20</v>
      </c>
      <c r="G2263" s="11" t="s">
        <v>20</v>
      </c>
      <c r="H2263" s="55" t="s">
        <v>20</v>
      </c>
    </row>
    <row r="2264" spans="1:8" ht="15" x14ac:dyDescent="0.25">
      <c r="A2264" s="30">
        <v>153</v>
      </c>
      <c r="B2264" s="66" t="s">
        <v>65</v>
      </c>
      <c r="C2264" s="28">
        <v>40604</v>
      </c>
      <c r="D2264" s="29">
        <v>1676.7</v>
      </c>
      <c r="E2264" s="63">
        <f t="shared" si="36"/>
        <v>4.1293961186090043E-2</v>
      </c>
      <c r="F2264" s="8" t="s">
        <v>20</v>
      </c>
      <c r="G2264" s="11" t="s">
        <v>20</v>
      </c>
      <c r="H2264" s="55" t="s">
        <v>20</v>
      </c>
    </row>
    <row r="2265" spans="1:8" ht="15" x14ac:dyDescent="0.25">
      <c r="A2265" s="30">
        <v>161</v>
      </c>
      <c r="B2265" s="66" t="s">
        <v>143</v>
      </c>
      <c r="C2265" s="28">
        <v>44250</v>
      </c>
      <c r="D2265" s="29">
        <v>0</v>
      </c>
      <c r="E2265" s="63">
        <f t="shared" si="36"/>
        <v>0</v>
      </c>
      <c r="F2265" s="8" t="s">
        <v>20</v>
      </c>
      <c r="G2265" s="11" t="s">
        <v>20</v>
      </c>
      <c r="H2265" s="55" t="s">
        <v>20</v>
      </c>
    </row>
    <row r="2266" spans="1:8" ht="15" x14ac:dyDescent="0.25">
      <c r="A2266" s="30">
        <v>162</v>
      </c>
      <c r="B2266" s="66" t="s">
        <v>66</v>
      </c>
      <c r="C2266" s="28">
        <v>85016</v>
      </c>
      <c r="D2266" s="29">
        <v>43692.63</v>
      </c>
      <c r="E2266" s="63">
        <f t="shared" si="36"/>
        <v>0.51393420062105954</v>
      </c>
      <c r="F2266" s="4" t="s">
        <v>20</v>
      </c>
      <c r="G2266" s="5" t="s">
        <v>20</v>
      </c>
      <c r="H2266" s="55" t="s">
        <v>20</v>
      </c>
    </row>
    <row r="2267" spans="1:8" ht="15" x14ac:dyDescent="0.25">
      <c r="A2267" s="30">
        <v>163</v>
      </c>
      <c r="B2267" s="66" t="s">
        <v>67</v>
      </c>
      <c r="C2267" s="28">
        <v>5624252</v>
      </c>
      <c r="D2267" s="29">
        <v>5005098.59</v>
      </c>
      <c r="E2267" s="63">
        <f t="shared" si="36"/>
        <v>0.88991364362763259</v>
      </c>
      <c r="F2267" s="8" t="s">
        <v>20</v>
      </c>
      <c r="G2267" s="11" t="s">
        <v>20</v>
      </c>
      <c r="H2267" s="55" t="s">
        <v>20</v>
      </c>
    </row>
    <row r="2268" spans="1:8" ht="15" x14ac:dyDescent="0.25">
      <c r="A2268" s="30">
        <v>164</v>
      </c>
      <c r="B2268" s="66" t="s">
        <v>68</v>
      </c>
      <c r="C2268" s="28">
        <v>85783</v>
      </c>
      <c r="D2268" s="29">
        <v>19847.98</v>
      </c>
      <c r="E2268" s="63">
        <f t="shared" si="36"/>
        <v>0.2313742816175699</v>
      </c>
      <c r="F2268" s="8" t="s">
        <v>20</v>
      </c>
      <c r="G2268" s="11" t="s">
        <v>20</v>
      </c>
      <c r="H2268" s="55" t="s">
        <v>20</v>
      </c>
    </row>
    <row r="2269" spans="1:8" ht="15" x14ac:dyDescent="0.25">
      <c r="A2269" s="30">
        <v>165</v>
      </c>
      <c r="B2269" s="66" t="s">
        <v>69</v>
      </c>
      <c r="C2269" s="28">
        <v>821012</v>
      </c>
      <c r="D2269" s="29">
        <v>381303.2</v>
      </c>
      <c r="E2269" s="63">
        <f t="shared" si="36"/>
        <v>0.46443072695648785</v>
      </c>
      <c r="F2269" s="8" t="s">
        <v>20</v>
      </c>
      <c r="G2269" s="11" t="s">
        <v>20</v>
      </c>
      <c r="H2269" s="55" t="s">
        <v>20</v>
      </c>
    </row>
    <row r="2270" spans="1:8" ht="15" x14ac:dyDescent="0.25">
      <c r="A2270" s="30">
        <v>166</v>
      </c>
      <c r="B2270" s="66" t="s">
        <v>70</v>
      </c>
      <c r="C2270" s="28">
        <v>26356</v>
      </c>
      <c r="D2270" s="29">
        <v>3300</v>
      </c>
      <c r="E2270" s="63">
        <f t="shared" si="36"/>
        <v>0.12520868113522537</v>
      </c>
      <c r="F2270" s="4" t="s">
        <v>20</v>
      </c>
      <c r="G2270" s="5" t="s">
        <v>20</v>
      </c>
      <c r="H2270" s="55" t="s">
        <v>20</v>
      </c>
    </row>
    <row r="2271" spans="1:8" ht="15" x14ac:dyDescent="0.25">
      <c r="A2271" s="30">
        <v>167</v>
      </c>
      <c r="B2271" s="66" t="s">
        <v>71</v>
      </c>
      <c r="C2271" s="28">
        <v>47</v>
      </c>
      <c r="D2271" s="29">
        <v>0</v>
      </c>
      <c r="E2271" s="63">
        <f t="shared" si="36"/>
        <v>0</v>
      </c>
      <c r="F2271" s="4" t="s">
        <v>20</v>
      </c>
      <c r="G2271" s="5" t="s">
        <v>20</v>
      </c>
      <c r="H2271" s="55" t="s">
        <v>20</v>
      </c>
    </row>
    <row r="2272" spans="1:8" ht="15" x14ac:dyDescent="0.25">
      <c r="A2272" s="30">
        <v>169</v>
      </c>
      <c r="B2272" s="66" t="s">
        <v>72</v>
      </c>
      <c r="C2272" s="28">
        <v>2574080</v>
      </c>
      <c r="D2272" s="29">
        <v>1117286.1499999999</v>
      </c>
      <c r="E2272" s="63">
        <f t="shared" si="36"/>
        <v>0.43405261297240177</v>
      </c>
      <c r="F2272" s="8">
        <v>3480105</v>
      </c>
      <c r="G2272" s="9">
        <v>422480.62</v>
      </c>
      <c r="H2272" s="55">
        <f>G2272/F2272</f>
        <v>0.12139881411624075</v>
      </c>
    </row>
    <row r="2273" spans="1:8" ht="15" x14ac:dyDescent="0.25">
      <c r="A2273" s="30">
        <v>171</v>
      </c>
      <c r="B2273" s="66" t="s">
        <v>73</v>
      </c>
      <c r="C2273" s="28">
        <v>7369415</v>
      </c>
      <c r="D2273" s="29">
        <v>5422985.29</v>
      </c>
      <c r="E2273" s="63">
        <f t="shared" si="36"/>
        <v>0.73587731047851157</v>
      </c>
      <c r="F2273" s="8">
        <v>10930806</v>
      </c>
      <c r="G2273" s="9">
        <v>2230757.19</v>
      </c>
      <c r="H2273" s="55">
        <f>G2273/F2273</f>
        <v>0.20407984461530101</v>
      </c>
    </row>
    <row r="2274" spans="1:8" ht="15" x14ac:dyDescent="0.25">
      <c r="A2274" s="30">
        <v>172</v>
      </c>
      <c r="B2274" s="66" t="s">
        <v>74</v>
      </c>
      <c r="C2274" s="28">
        <v>53500</v>
      </c>
      <c r="D2274" s="29">
        <v>5280</v>
      </c>
      <c r="E2274" s="63">
        <f t="shared" si="36"/>
        <v>9.8691588785046733E-2</v>
      </c>
      <c r="F2274" s="1" t="s">
        <v>20</v>
      </c>
      <c r="G2274" s="2" t="s">
        <v>20</v>
      </c>
      <c r="H2274" s="55" t="s">
        <v>20</v>
      </c>
    </row>
    <row r="2275" spans="1:8" ht="15" x14ac:dyDescent="0.25">
      <c r="A2275" s="30">
        <v>181</v>
      </c>
      <c r="B2275" s="66" t="s">
        <v>75</v>
      </c>
      <c r="C2275" s="28">
        <v>1463763</v>
      </c>
      <c r="D2275" s="29">
        <v>74050.37</v>
      </c>
      <c r="E2275" s="63">
        <f t="shared" si="36"/>
        <v>5.058904344487461E-2</v>
      </c>
      <c r="F2275" s="8">
        <v>4318449</v>
      </c>
      <c r="G2275" s="9">
        <v>1949450</v>
      </c>
      <c r="H2275" s="55">
        <f>G2275/F2275</f>
        <v>0.45142364770314525</v>
      </c>
    </row>
    <row r="2276" spans="1:8" ht="15" x14ac:dyDescent="0.25">
      <c r="A2276" s="30">
        <v>182</v>
      </c>
      <c r="B2276" s="66" t="s">
        <v>76</v>
      </c>
      <c r="C2276" s="28">
        <v>178862</v>
      </c>
      <c r="D2276" s="29">
        <v>29640.41</v>
      </c>
      <c r="E2276" s="63">
        <f t="shared" si="36"/>
        <v>0.16571664188033233</v>
      </c>
      <c r="F2276" s="8" t="s">
        <v>20</v>
      </c>
      <c r="G2276" s="9" t="s">
        <v>20</v>
      </c>
      <c r="H2276" s="55" t="s">
        <v>20</v>
      </c>
    </row>
    <row r="2277" spans="1:8" ht="15.75" thickBot="1" x14ac:dyDescent="0.3">
      <c r="A2277" s="137">
        <v>183</v>
      </c>
      <c r="B2277" s="138" t="s">
        <v>77</v>
      </c>
      <c r="C2277" s="126">
        <v>11896</v>
      </c>
      <c r="D2277" s="127">
        <v>53.5</v>
      </c>
      <c r="E2277" s="64">
        <f t="shared" si="36"/>
        <v>4.4973100201748488E-3</v>
      </c>
      <c r="F2277" s="73" t="s">
        <v>20</v>
      </c>
      <c r="G2277" s="206" t="s">
        <v>20</v>
      </c>
      <c r="H2277" s="57" t="s">
        <v>20</v>
      </c>
    </row>
    <row r="2278" spans="1:8" ht="15" x14ac:dyDescent="0.25">
      <c r="A2278" s="90">
        <v>185</v>
      </c>
      <c r="B2278" s="75" t="s">
        <v>78</v>
      </c>
      <c r="C2278" s="22">
        <v>3158246</v>
      </c>
      <c r="D2278" s="23">
        <v>1164843.8600000001</v>
      </c>
      <c r="E2278" s="62">
        <f t="shared" si="36"/>
        <v>0.36882619656606869</v>
      </c>
      <c r="F2278" s="6">
        <v>140822</v>
      </c>
      <c r="G2278" s="7">
        <v>96300</v>
      </c>
      <c r="H2278" s="54">
        <f>G2278/F2278</f>
        <v>0.68384201332178207</v>
      </c>
    </row>
    <row r="2279" spans="1:8" ht="15" x14ac:dyDescent="0.25">
      <c r="A2279" s="30">
        <v>189</v>
      </c>
      <c r="B2279" s="66" t="s">
        <v>79</v>
      </c>
      <c r="C2279" s="28">
        <v>1001269</v>
      </c>
      <c r="D2279" s="29">
        <v>834261.77</v>
      </c>
      <c r="E2279" s="63">
        <f t="shared" si="36"/>
        <v>0.83320443357379492</v>
      </c>
      <c r="F2279" s="8" t="s">
        <v>20</v>
      </c>
      <c r="G2279" s="11" t="s">
        <v>20</v>
      </c>
      <c r="H2279" s="55" t="s">
        <v>20</v>
      </c>
    </row>
    <row r="2280" spans="1:8" ht="15" x14ac:dyDescent="0.25">
      <c r="A2280" s="30">
        <v>191</v>
      </c>
      <c r="B2280" s="66" t="s">
        <v>161</v>
      </c>
      <c r="C2280" s="28">
        <v>957257</v>
      </c>
      <c r="D2280" s="29">
        <v>798379.27</v>
      </c>
      <c r="E2280" s="63">
        <f t="shared" si="36"/>
        <v>0.83402813455529712</v>
      </c>
      <c r="F2280" s="8" t="s">
        <v>20</v>
      </c>
      <c r="G2280" s="11" t="s">
        <v>20</v>
      </c>
      <c r="H2280" s="55" t="s">
        <v>20</v>
      </c>
    </row>
    <row r="2281" spans="1:8" ht="15" x14ac:dyDescent="0.25">
      <c r="A2281" s="30">
        <v>192</v>
      </c>
      <c r="B2281" s="66" t="s">
        <v>197</v>
      </c>
      <c r="C2281" s="28">
        <v>640915</v>
      </c>
      <c r="D2281" s="29">
        <v>381162.19</v>
      </c>
      <c r="E2281" s="63">
        <f t="shared" si="36"/>
        <v>0.5947156643236623</v>
      </c>
      <c r="F2281" s="8" t="s">
        <v>20</v>
      </c>
      <c r="G2281" s="11" t="s">
        <v>20</v>
      </c>
      <c r="H2281" s="55" t="s">
        <v>20</v>
      </c>
    </row>
    <row r="2282" spans="1:8" ht="15" x14ac:dyDescent="0.25">
      <c r="A2282" s="30">
        <v>193</v>
      </c>
      <c r="B2282" s="66" t="s">
        <v>57</v>
      </c>
      <c r="C2282" s="28">
        <v>20071</v>
      </c>
      <c r="D2282" s="29">
        <v>2826.78</v>
      </c>
      <c r="E2282" s="63">
        <f t="shared" si="36"/>
        <v>0.14083902147376814</v>
      </c>
      <c r="F2282" s="8" t="s">
        <v>20</v>
      </c>
      <c r="G2282" s="11" t="s">
        <v>20</v>
      </c>
      <c r="H2282" s="55" t="s">
        <v>20</v>
      </c>
    </row>
    <row r="2283" spans="1:8" ht="15" x14ac:dyDescent="0.25">
      <c r="A2283" s="30">
        <v>194</v>
      </c>
      <c r="B2283" s="66" t="s">
        <v>169</v>
      </c>
      <c r="C2283" s="28">
        <v>902050</v>
      </c>
      <c r="D2283" s="29">
        <v>122771.21</v>
      </c>
      <c r="E2283" s="63">
        <f t="shared" si="36"/>
        <v>0.13610244443212682</v>
      </c>
      <c r="F2283" s="8" t="s">
        <v>20</v>
      </c>
      <c r="G2283" s="11" t="s">
        <v>20</v>
      </c>
      <c r="H2283" s="55" t="s">
        <v>20</v>
      </c>
    </row>
    <row r="2284" spans="1:8" ht="15" x14ac:dyDescent="0.25">
      <c r="A2284" s="30">
        <v>195</v>
      </c>
      <c r="B2284" s="66" t="s">
        <v>170</v>
      </c>
      <c r="C2284" s="28">
        <v>65214</v>
      </c>
      <c r="D2284" s="29">
        <v>51039</v>
      </c>
      <c r="E2284" s="63">
        <f t="shared" si="36"/>
        <v>0.78263869721225499</v>
      </c>
      <c r="F2284" s="8" t="s">
        <v>20</v>
      </c>
      <c r="G2284" s="11" t="s">
        <v>20</v>
      </c>
      <c r="H2284" s="55" t="s">
        <v>20</v>
      </c>
    </row>
    <row r="2285" spans="1:8" ht="15" x14ac:dyDescent="0.25">
      <c r="A2285" s="30">
        <v>196</v>
      </c>
      <c r="B2285" s="66" t="s">
        <v>171</v>
      </c>
      <c r="C2285" s="28">
        <v>235835</v>
      </c>
      <c r="D2285" s="29">
        <v>178320.2</v>
      </c>
      <c r="E2285" s="63">
        <f t="shared" si="36"/>
        <v>0.75612271291368971</v>
      </c>
      <c r="F2285" s="8" t="s">
        <v>20</v>
      </c>
      <c r="G2285" s="11" t="s">
        <v>20</v>
      </c>
      <c r="H2285" s="55" t="s">
        <v>20</v>
      </c>
    </row>
    <row r="2286" spans="1:8" ht="15" x14ac:dyDescent="0.25">
      <c r="A2286" s="30">
        <v>197</v>
      </c>
      <c r="B2286" s="66" t="s">
        <v>146</v>
      </c>
      <c r="C2286" s="28">
        <v>15561963</v>
      </c>
      <c r="D2286" s="29">
        <v>4204724.51</v>
      </c>
      <c r="E2286" s="63">
        <f t="shared" si="36"/>
        <v>0.27019242431048063</v>
      </c>
      <c r="F2286" s="8">
        <v>85009</v>
      </c>
      <c r="G2286" s="11">
        <v>40431.300000000003</v>
      </c>
      <c r="H2286" s="107">
        <f>G2286/F2286</f>
        <v>0.47561199402416215</v>
      </c>
    </row>
    <row r="2287" spans="1:8" ht="15" x14ac:dyDescent="0.25">
      <c r="A2287" s="148">
        <v>198</v>
      </c>
      <c r="B2287" s="102" t="s">
        <v>73</v>
      </c>
      <c r="C2287" s="150">
        <v>1762605</v>
      </c>
      <c r="D2287" s="151">
        <v>1702155.89</v>
      </c>
      <c r="E2287" s="63">
        <f t="shared" si="36"/>
        <v>0.96570467574981345</v>
      </c>
      <c r="F2287" s="103">
        <v>133090</v>
      </c>
      <c r="G2287" s="152">
        <v>47975.24</v>
      </c>
      <c r="H2287" s="107">
        <f>G2287/F2287</f>
        <v>0.36047216169509355</v>
      </c>
    </row>
    <row r="2288" spans="1:8" ht="15.75" thickBot="1" x14ac:dyDescent="0.3">
      <c r="A2288" s="137">
        <v>199</v>
      </c>
      <c r="B2288" s="138" t="s">
        <v>172</v>
      </c>
      <c r="C2288" s="126">
        <v>1467264</v>
      </c>
      <c r="D2288" s="127">
        <v>687166.02</v>
      </c>
      <c r="E2288" s="64">
        <f t="shared" si="36"/>
        <v>0.46833154769693797</v>
      </c>
      <c r="F2288" s="70" t="s">
        <v>20</v>
      </c>
      <c r="G2288" s="146" t="s">
        <v>20</v>
      </c>
      <c r="H2288" s="57" t="s">
        <v>20</v>
      </c>
    </row>
    <row r="2289" spans="1:8" ht="15.75" thickBot="1" x14ac:dyDescent="0.3">
      <c r="A2289" s="232" t="s">
        <v>8</v>
      </c>
      <c r="B2289" s="234"/>
      <c r="C2289" s="123">
        <f>SUM(C2290:C2341)</f>
        <v>7025341</v>
      </c>
      <c r="D2289" s="124">
        <f>SUM(D2290:D2341)</f>
        <v>3374581.540000001</v>
      </c>
      <c r="E2289" s="125">
        <f t="shared" si="36"/>
        <v>0.48034416265345709</v>
      </c>
      <c r="F2289" s="17">
        <f>SUM(F2290:F2341)</f>
        <v>573879</v>
      </c>
      <c r="G2289" s="18">
        <f>SUM(G2290:G2341)</f>
        <v>1696.32</v>
      </c>
      <c r="H2289" s="53">
        <f>G2289/F2289</f>
        <v>2.9558844285990601E-3</v>
      </c>
    </row>
    <row r="2290" spans="1:8" ht="15" x14ac:dyDescent="0.25">
      <c r="A2290" s="90">
        <v>201</v>
      </c>
      <c r="B2290" s="114" t="s">
        <v>80</v>
      </c>
      <c r="C2290" s="22">
        <v>737565</v>
      </c>
      <c r="D2290" s="23">
        <v>321934.17</v>
      </c>
      <c r="E2290" s="62">
        <f t="shared" si="36"/>
        <v>0.43648243883589921</v>
      </c>
      <c r="F2290" s="6">
        <v>10</v>
      </c>
      <c r="G2290" s="7">
        <v>10</v>
      </c>
      <c r="H2290" s="54">
        <f>G2290/F2290</f>
        <v>1</v>
      </c>
    </row>
    <row r="2291" spans="1:8" ht="15" x14ac:dyDescent="0.25">
      <c r="A2291" s="91">
        <v>202</v>
      </c>
      <c r="B2291" s="116" t="s">
        <v>162</v>
      </c>
      <c r="C2291" s="28">
        <v>15500</v>
      </c>
      <c r="D2291" s="29">
        <v>0</v>
      </c>
      <c r="E2291" s="63">
        <f t="shared" si="36"/>
        <v>0</v>
      </c>
      <c r="F2291" s="26" t="s">
        <v>20</v>
      </c>
      <c r="G2291" s="27" t="s">
        <v>20</v>
      </c>
      <c r="H2291" s="56" t="s">
        <v>20</v>
      </c>
    </row>
    <row r="2292" spans="1:8" ht="15" x14ac:dyDescent="0.25">
      <c r="A2292" s="30">
        <v>203</v>
      </c>
      <c r="B2292" s="117" t="s">
        <v>81</v>
      </c>
      <c r="C2292" s="28">
        <v>252869</v>
      </c>
      <c r="D2292" s="29">
        <v>95018.33</v>
      </c>
      <c r="E2292" s="63">
        <f t="shared" si="36"/>
        <v>0.37576108577959338</v>
      </c>
      <c r="F2292" s="8" t="s">
        <v>20</v>
      </c>
      <c r="G2292" s="9" t="s">
        <v>20</v>
      </c>
      <c r="H2292" s="55" t="s">
        <v>20</v>
      </c>
    </row>
    <row r="2293" spans="1:8" ht="15" x14ac:dyDescent="0.25">
      <c r="A2293" s="30">
        <v>211</v>
      </c>
      <c r="B2293" s="117" t="s">
        <v>82</v>
      </c>
      <c r="C2293" s="28">
        <v>129533</v>
      </c>
      <c r="D2293" s="29">
        <v>75606.78</v>
      </c>
      <c r="E2293" s="63">
        <f t="shared" si="36"/>
        <v>0.58368740012197662</v>
      </c>
      <c r="F2293" s="4" t="s">
        <v>20</v>
      </c>
      <c r="G2293" s="5" t="s">
        <v>20</v>
      </c>
      <c r="H2293" s="55" t="s">
        <v>20</v>
      </c>
    </row>
    <row r="2294" spans="1:8" ht="15" x14ac:dyDescent="0.25">
      <c r="A2294" s="30">
        <v>212</v>
      </c>
      <c r="B2294" s="117" t="s">
        <v>83</v>
      </c>
      <c r="C2294" s="28">
        <v>35672</v>
      </c>
      <c r="D2294" s="29">
        <v>9877.9699999999993</v>
      </c>
      <c r="E2294" s="63">
        <f t="shared" si="36"/>
        <v>0.27691102265081857</v>
      </c>
      <c r="F2294" s="8">
        <v>38604</v>
      </c>
      <c r="G2294" s="9">
        <v>0</v>
      </c>
      <c r="H2294" s="55">
        <f>G2294/F2294</f>
        <v>0</v>
      </c>
    </row>
    <row r="2295" spans="1:8" ht="15" x14ac:dyDescent="0.25">
      <c r="A2295" s="30">
        <v>213</v>
      </c>
      <c r="B2295" s="117" t="s">
        <v>84</v>
      </c>
      <c r="C2295" s="28">
        <v>11413</v>
      </c>
      <c r="D2295" s="29">
        <v>89.02</v>
      </c>
      <c r="E2295" s="63">
        <f t="shared" si="36"/>
        <v>7.7998773328660292E-3</v>
      </c>
      <c r="F2295" s="12">
        <v>80793</v>
      </c>
      <c r="G2295" s="13">
        <v>0</v>
      </c>
      <c r="H2295" s="55">
        <f>G2295/F2295</f>
        <v>0</v>
      </c>
    </row>
    <row r="2296" spans="1:8" ht="15" x14ac:dyDescent="0.25">
      <c r="A2296" s="30">
        <v>214</v>
      </c>
      <c r="B2296" s="117" t="s">
        <v>85</v>
      </c>
      <c r="C2296" s="28">
        <v>638161</v>
      </c>
      <c r="D2296" s="29">
        <v>393466.03</v>
      </c>
      <c r="E2296" s="63">
        <f t="shared" si="36"/>
        <v>0.61656232518126308</v>
      </c>
      <c r="F2296" s="8" t="s">
        <v>20</v>
      </c>
      <c r="G2296" s="9" t="s">
        <v>20</v>
      </c>
      <c r="H2296" s="55" t="s">
        <v>20</v>
      </c>
    </row>
    <row r="2297" spans="1:8" ht="15" x14ac:dyDescent="0.25">
      <c r="A2297" s="30">
        <v>219</v>
      </c>
      <c r="B2297" s="117" t="s">
        <v>187</v>
      </c>
      <c r="C2297" s="28">
        <v>4100</v>
      </c>
      <c r="D2297" s="29">
        <v>1350.61</v>
      </c>
      <c r="E2297" s="63">
        <f t="shared" si="36"/>
        <v>0.32941707317073166</v>
      </c>
      <c r="F2297" s="8" t="s">
        <v>20</v>
      </c>
      <c r="G2297" s="9" t="s">
        <v>20</v>
      </c>
      <c r="H2297" s="55" t="s">
        <v>20</v>
      </c>
    </row>
    <row r="2298" spans="1:8" ht="15" x14ac:dyDescent="0.25">
      <c r="A2298" s="30">
        <v>221</v>
      </c>
      <c r="B2298" s="117" t="s">
        <v>86</v>
      </c>
      <c r="C2298" s="28">
        <v>370750</v>
      </c>
      <c r="D2298" s="29">
        <v>102470.29</v>
      </c>
      <c r="E2298" s="63">
        <f t="shared" si="36"/>
        <v>0.27638648685097772</v>
      </c>
      <c r="F2298" s="12" t="s">
        <v>20</v>
      </c>
      <c r="G2298" s="13" t="s">
        <v>20</v>
      </c>
      <c r="H2298" s="55" t="s">
        <v>20</v>
      </c>
    </row>
    <row r="2299" spans="1:8" ht="15" x14ac:dyDescent="0.25">
      <c r="A2299" s="30">
        <v>222</v>
      </c>
      <c r="B2299" s="117" t="s">
        <v>87</v>
      </c>
      <c r="C2299" s="28">
        <v>1900</v>
      </c>
      <c r="D2299" s="29">
        <v>61.85</v>
      </c>
      <c r="E2299" s="63">
        <f t="shared" si="36"/>
        <v>3.2552631578947368E-2</v>
      </c>
      <c r="F2299" s="8" t="s">
        <v>20</v>
      </c>
      <c r="G2299" s="9" t="s">
        <v>20</v>
      </c>
      <c r="H2299" s="55" t="s">
        <v>20</v>
      </c>
    </row>
    <row r="2300" spans="1:8" ht="15" x14ac:dyDescent="0.25">
      <c r="A2300" s="30">
        <v>223</v>
      </c>
      <c r="B2300" s="117" t="s">
        <v>88</v>
      </c>
      <c r="C2300" s="28">
        <v>309250</v>
      </c>
      <c r="D2300" s="29">
        <v>72782.600000000006</v>
      </c>
      <c r="E2300" s="63">
        <f t="shared" si="36"/>
        <v>0.23535198059822152</v>
      </c>
      <c r="F2300" s="8" t="s">
        <v>20</v>
      </c>
      <c r="G2300" s="9" t="s">
        <v>20</v>
      </c>
      <c r="H2300" s="55" t="s">
        <v>20</v>
      </c>
    </row>
    <row r="2301" spans="1:8" ht="15" x14ac:dyDescent="0.25">
      <c r="A2301" s="30">
        <v>224</v>
      </c>
      <c r="B2301" s="117" t="s">
        <v>89</v>
      </c>
      <c r="C2301" s="28">
        <v>55421</v>
      </c>
      <c r="D2301" s="29">
        <v>20306.37</v>
      </c>
      <c r="E2301" s="63">
        <f t="shared" si="36"/>
        <v>0.36640208585193335</v>
      </c>
      <c r="F2301" s="8" t="s">
        <v>20</v>
      </c>
      <c r="G2301" s="9" t="s">
        <v>20</v>
      </c>
      <c r="H2301" s="55" t="s">
        <v>20</v>
      </c>
    </row>
    <row r="2302" spans="1:8" ht="15" x14ac:dyDescent="0.25">
      <c r="A2302" s="30">
        <v>229</v>
      </c>
      <c r="B2302" s="117" t="s">
        <v>163</v>
      </c>
      <c r="C2302" s="28">
        <v>325</v>
      </c>
      <c r="D2302" s="29">
        <v>0</v>
      </c>
      <c r="E2302" s="63">
        <f t="shared" si="36"/>
        <v>0</v>
      </c>
      <c r="F2302" s="8" t="s">
        <v>20</v>
      </c>
      <c r="G2302" s="9" t="s">
        <v>20</v>
      </c>
      <c r="H2302" s="55" t="s">
        <v>20</v>
      </c>
    </row>
    <row r="2303" spans="1:8" ht="15" x14ac:dyDescent="0.25">
      <c r="A2303" s="30">
        <v>231</v>
      </c>
      <c r="B2303" s="117" t="s">
        <v>90</v>
      </c>
      <c r="C2303" s="28">
        <v>350592</v>
      </c>
      <c r="D2303" s="29">
        <v>272800.43</v>
      </c>
      <c r="E2303" s="63">
        <f t="shared" si="36"/>
        <v>0.7781136762960934</v>
      </c>
      <c r="F2303" s="8" t="s">
        <v>20</v>
      </c>
      <c r="G2303" s="9" t="s">
        <v>20</v>
      </c>
      <c r="H2303" s="55" t="s">
        <v>20</v>
      </c>
    </row>
    <row r="2304" spans="1:8" ht="15" x14ac:dyDescent="0.25">
      <c r="A2304" s="30">
        <v>232</v>
      </c>
      <c r="B2304" s="117" t="s">
        <v>91</v>
      </c>
      <c r="C2304" s="28">
        <v>541532</v>
      </c>
      <c r="D2304" s="29">
        <v>186254.85</v>
      </c>
      <c r="E2304" s="63">
        <f t="shared" si="36"/>
        <v>0.34394061662099379</v>
      </c>
      <c r="F2304" s="8" t="s">
        <v>20</v>
      </c>
      <c r="G2304" s="9" t="s">
        <v>20</v>
      </c>
      <c r="H2304" s="55" t="s">
        <v>20</v>
      </c>
    </row>
    <row r="2305" spans="1:8" ht="15" x14ac:dyDescent="0.25">
      <c r="A2305" s="30">
        <v>239</v>
      </c>
      <c r="B2305" s="117" t="s">
        <v>92</v>
      </c>
      <c r="C2305" s="28">
        <v>149239</v>
      </c>
      <c r="D2305" s="29">
        <v>68947.5</v>
      </c>
      <c r="E2305" s="63">
        <f t="shared" si="36"/>
        <v>0.46199384879287586</v>
      </c>
      <c r="F2305" s="4" t="s">
        <v>20</v>
      </c>
      <c r="G2305" s="5" t="s">
        <v>20</v>
      </c>
      <c r="H2305" s="55" t="s">
        <v>20</v>
      </c>
    </row>
    <row r="2306" spans="1:8" ht="15" x14ac:dyDescent="0.25">
      <c r="A2306" s="30">
        <v>241</v>
      </c>
      <c r="B2306" s="117" t="s">
        <v>93</v>
      </c>
      <c r="C2306" s="28">
        <v>1520</v>
      </c>
      <c r="D2306" s="29">
        <v>0</v>
      </c>
      <c r="E2306" s="63">
        <f t="shared" si="36"/>
        <v>0</v>
      </c>
      <c r="F2306" s="4" t="s">
        <v>20</v>
      </c>
      <c r="G2306" s="5" t="s">
        <v>20</v>
      </c>
      <c r="H2306" s="55" t="s">
        <v>20</v>
      </c>
    </row>
    <row r="2307" spans="1:8" ht="15" x14ac:dyDescent="0.25">
      <c r="A2307" s="30">
        <v>242</v>
      </c>
      <c r="B2307" s="117" t="s">
        <v>94</v>
      </c>
      <c r="C2307" s="28">
        <v>9443</v>
      </c>
      <c r="D2307" s="29">
        <v>2120</v>
      </c>
      <c r="E2307" s="63">
        <f t="shared" si="36"/>
        <v>0.22450492428253732</v>
      </c>
      <c r="F2307" s="8" t="s">
        <v>20</v>
      </c>
      <c r="G2307" s="11" t="s">
        <v>20</v>
      </c>
      <c r="H2307" s="55" t="s">
        <v>20</v>
      </c>
    </row>
    <row r="2308" spans="1:8" ht="15" x14ac:dyDescent="0.25">
      <c r="A2308" s="30">
        <v>243</v>
      </c>
      <c r="B2308" s="117" t="s">
        <v>95</v>
      </c>
      <c r="C2308" s="28">
        <v>188969</v>
      </c>
      <c r="D2308" s="29">
        <v>39060.519999999997</v>
      </c>
      <c r="E2308" s="63">
        <f t="shared" si="36"/>
        <v>0.20670332170885169</v>
      </c>
      <c r="F2308" s="4" t="s">
        <v>20</v>
      </c>
      <c r="G2308" s="5" t="s">
        <v>20</v>
      </c>
      <c r="H2308" s="55" t="s">
        <v>20</v>
      </c>
    </row>
    <row r="2309" spans="1:8" ht="15" x14ac:dyDescent="0.25">
      <c r="A2309" s="30">
        <v>244</v>
      </c>
      <c r="B2309" s="117" t="s">
        <v>96</v>
      </c>
      <c r="C2309" s="28">
        <v>54333</v>
      </c>
      <c r="D2309" s="29">
        <v>965.05</v>
      </c>
      <c r="E2309" s="63">
        <f t="shared" si="36"/>
        <v>1.7761765409603739E-2</v>
      </c>
      <c r="F2309" s="8" t="s">
        <v>20</v>
      </c>
      <c r="G2309" s="9" t="s">
        <v>20</v>
      </c>
      <c r="H2309" s="55" t="s">
        <v>20</v>
      </c>
    </row>
    <row r="2310" spans="1:8" ht="15" x14ac:dyDescent="0.25">
      <c r="A2310" s="30">
        <v>249</v>
      </c>
      <c r="B2310" s="117" t="s">
        <v>97</v>
      </c>
      <c r="C2310" s="28">
        <v>81302</v>
      </c>
      <c r="D2310" s="29">
        <v>30642.01</v>
      </c>
      <c r="E2310" s="63">
        <f t="shared" si="36"/>
        <v>0.37689122038818229</v>
      </c>
      <c r="F2310" s="4" t="s">
        <v>20</v>
      </c>
      <c r="G2310" s="5" t="s">
        <v>20</v>
      </c>
      <c r="H2310" s="55" t="s">
        <v>20</v>
      </c>
    </row>
    <row r="2311" spans="1:8" ht="15" x14ac:dyDescent="0.25">
      <c r="A2311" s="30">
        <v>251</v>
      </c>
      <c r="B2311" s="117" t="s">
        <v>98</v>
      </c>
      <c r="C2311" s="28">
        <v>115100</v>
      </c>
      <c r="D2311" s="29">
        <v>91333.33</v>
      </c>
      <c r="E2311" s="63">
        <f t="shared" si="36"/>
        <v>0.79351285838401386</v>
      </c>
      <c r="F2311" s="8" t="s">
        <v>20</v>
      </c>
      <c r="G2311" s="11" t="s">
        <v>20</v>
      </c>
      <c r="H2311" s="55" t="s">
        <v>20</v>
      </c>
    </row>
    <row r="2312" spans="1:8" ht="15" x14ac:dyDescent="0.25">
      <c r="A2312" s="30">
        <v>252</v>
      </c>
      <c r="B2312" s="117" t="s">
        <v>99</v>
      </c>
      <c r="C2312" s="28">
        <v>132856</v>
      </c>
      <c r="D2312" s="29">
        <v>3303.51</v>
      </c>
      <c r="E2312" s="63">
        <f t="shared" si="36"/>
        <v>2.4865342927681101E-2</v>
      </c>
      <c r="F2312" s="8" t="s">
        <v>20</v>
      </c>
      <c r="G2312" s="11" t="s">
        <v>20</v>
      </c>
      <c r="H2312" s="55" t="s">
        <v>20</v>
      </c>
    </row>
    <row r="2313" spans="1:8" ht="15" x14ac:dyDescent="0.25">
      <c r="A2313" s="30">
        <v>253</v>
      </c>
      <c r="B2313" s="117" t="s">
        <v>100</v>
      </c>
      <c r="C2313" s="28">
        <v>133504</v>
      </c>
      <c r="D2313" s="29">
        <v>96147</v>
      </c>
      <c r="E2313" s="63">
        <f t="shared" si="36"/>
        <v>0.72018066874400766</v>
      </c>
      <c r="F2313" s="8" t="s">
        <v>20</v>
      </c>
      <c r="G2313" s="11" t="s">
        <v>20</v>
      </c>
      <c r="H2313" s="55" t="s">
        <v>20</v>
      </c>
    </row>
    <row r="2314" spans="1:8" ht="15" x14ac:dyDescent="0.25">
      <c r="A2314" s="30">
        <v>254</v>
      </c>
      <c r="B2314" s="117" t="s">
        <v>101</v>
      </c>
      <c r="C2314" s="28">
        <v>97545</v>
      </c>
      <c r="D2314" s="29">
        <v>10330.6</v>
      </c>
      <c r="E2314" s="63">
        <f t="shared" si="36"/>
        <v>0.10590599210620739</v>
      </c>
      <c r="F2314" s="8" t="s">
        <v>20</v>
      </c>
      <c r="G2314" s="11" t="s">
        <v>20</v>
      </c>
      <c r="H2314" s="55" t="s">
        <v>20</v>
      </c>
    </row>
    <row r="2315" spans="1:8" ht="15" x14ac:dyDescent="0.25">
      <c r="A2315" s="30">
        <v>255</v>
      </c>
      <c r="B2315" s="117" t="s">
        <v>102</v>
      </c>
      <c r="C2315" s="28">
        <v>120634</v>
      </c>
      <c r="D2315" s="29">
        <v>70983.289999999994</v>
      </c>
      <c r="E2315" s="63">
        <f t="shared" si="36"/>
        <v>0.58841860503672261</v>
      </c>
      <c r="F2315" s="4">
        <v>150000</v>
      </c>
      <c r="G2315" s="5">
        <v>0</v>
      </c>
      <c r="H2315" s="55">
        <f>G2315/F2315</f>
        <v>0</v>
      </c>
    </row>
    <row r="2316" spans="1:8" ht="15" x14ac:dyDescent="0.25">
      <c r="A2316" s="30">
        <v>256</v>
      </c>
      <c r="B2316" s="117" t="s">
        <v>103</v>
      </c>
      <c r="C2316" s="28">
        <v>51425</v>
      </c>
      <c r="D2316" s="29">
        <v>17696.54</v>
      </c>
      <c r="E2316" s="63">
        <f t="shared" ref="E2316:E2386" si="37">D2316/C2316</f>
        <v>0.34412328633932915</v>
      </c>
      <c r="F2316" s="8" t="s">
        <v>20</v>
      </c>
      <c r="G2316" s="11" t="s">
        <v>20</v>
      </c>
      <c r="H2316" s="55" t="s">
        <v>20</v>
      </c>
    </row>
    <row r="2317" spans="1:8" ht="15" x14ac:dyDescent="0.25">
      <c r="A2317" s="30">
        <v>257</v>
      </c>
      <c r="B2317" s="117" t="s">
        <v>104</v>
      </c>
      <c r="C2317" s="28">
        <v>8000</v>
      </c>
      <c r="D2317" s="29">
        <v>3205.64</v>
      </c>
      <c r="E2317" s="63">
        <f t="shared" si="37"/>
        <v>0.40070499999999998</v>
      </c>
      <c r="F2317" s="8" t="s">
        <v>20</v>
      </c>
      <c r="G2317" s="11" t="s">
        <v>20</v>
      </c>
      <c r="H2317" s="55" t="s">
        <v>20</v>
      </c>
    </row>
    <row r="2318" spans="1:8" ht="15" x14ac:dyDescent="0.25">
      <c r="A2318" s="30">
        <v>259</v>
      </c>
      <c r="B2318" s="117" t="s">
        <v>105</v>
      </c>
      <c r="C2318" s="28">
        <v>91498</v>
      </c>
      <c r="D2318" s="29">
        <v>22495.77</v>
      </c>
      <c r="E2318" s="63">
        <f t="shared" si="37"/>
        <v>0.24586078384226978</v>
      </c>
      <c r="F2318" s="4" t="s">
        <v>20</v>
      </c>
      <c r="G2318" s="5" t="s">
        <v>20</v>
      </c>
      <c r="H2318" s="55" t="s">
        <v>20</v>
      </c>
    </row>
    <row r="2319" spans="1:8" ht="15" x14ac:dyDescent="0.25">
      <c r="A2319" s="30">
        <v>261</v>
      </c>
      <c r="B2319" s="117" t="s">
        <v>106</v>
      </c>
      <c r="C2319" s="28">
        <v>30287</v>
      </c>
      <c r="D2319" s="29">
        <v>267.93</v>
      </c>
      <c r="E2319" s="63">
        <f t="shared" si="37"/>
        <v>8.8463697295869514E-3</v>
      </c>
      <c r="F2319" s="4" t="s">
        <v>20</v>
      </c>
      <c r="G2319" s="5" t="s">
        <v>20</v>
      </c>
      <c r="H2319" s="55" t="s">
        <v>20</v>
      </c>
    </row>
    <row r="2320" spans="1:8" ht="15" x14ac:dyDescent="0.25">
      <c r="A2320" s="30">
        <v>262</v>
      </c>
      <c r="B2320" s="117" t="s">
        <v>107</v>
      </c>
      <c r="C2320" s="28">
        <v>79198</v>
      </c>
      <c r="D2320" s="29">
        <v>24254.400000000001</v>
      </c>
      <c r="E2320" s="63">
        <f t="shared" si="37"/>
        <v>0.3062501578322685</v>
      </c>
      <c r="F2320" s="4" t="s">
        <v>20</v>
      </c>
      <c r="G2320" s="5" t="s">
        <v>20</v>
      </c>
      <c r="H2320" s="55" t="s">
        <v>20</v>
      </c>
    </row>
    <row r="2321" spans="1:8" ht="15" x14ac:dyDescent="0.25">
      <c r="A2321" s="30">
        <v>263</v>
      </c>
      <c r="B2321" s="117" t="s">
        <v>108</v>
      </c>
      <c r="C2321" s="28">
        <v>74310</v>
      </c>
      <c r="D2321" s="29">
        <v>33808.019999999997</v>
      </c>
      <c r="E2321" s="63">
        <f t="shared" si="37"/>
        <v>0.45495922486879287</v>
      </c>
      <c r="F2321" s="8" t="s">
        <v>20</v>
      </c>
      <c r="G2321" s="9" t="s">
        <v>20</v>
      </c>
      <c r="H2321" s="55" t="s">
        <v>20</v>
      </c>
    </row>
    <row r="2322" spans="1:8" ht="15" x14ac:dyDescent="0.25">
      <c r="A2322" s="30">
        <v>265</v>
      </c>
      <c r="B2322" s="117" t="s">
        <v>109</v>
      </c>
      <c r="C2322" s="28">
        <v>256248</v>
      </c>
      <c r="D2322" s="29">
        <v>29032.85</v>
      </c>
      <c r="E2322" s="63">
        <f t="shared" si="37"/>
        <v>0.11329981112047703</v>
      </c>
      <c r="F2322" s="8">
        <v>71687</v>
      </c>
      <c r="G2322" s="9">
        <v>1686.32</v>
      </c>
      <c r="H2322" s="55">
        <f>G2322/F2322</f>
        <v>2.3523372438517442E-2</v>
      </c>
    </row>
    <row r="2323" spans="1:8" ht="15" x14ac:dyDescent="0.25">
      <c r="A2323" s="30">
        <v>269</v>
      </c>
      <c r="B2323" s="117" t="s">
        <v>110</v>
      </c>
      <c r="C2323" s="28">
        <v>100247</v>
      </c>
      <c r="D2323" s="29">
        <v>56147.25</v>
      </c>
      <c r="E2323" s="63">
        <f t="shared" si="37"/>
        <v>0.56008907997246804</v>
      </c>
      <c r="F2323" s="8">
        <v>150000</v>
      </c>
      <c r="G2323" s="9">
        <v>0</v>
      </c>
      <c r="H2323" s="55">
        <f>G2323/F2323</f>
        <v>0</v>
      </c>
    </row>
    <row r="2324" spans="1:8" ht="15" x14ac:dyDescent="0.25">
      <c r="A2324" s="30">
        <v>271</v>
      </c>
      <c r="B2324" s="117" t="s">
        <v>111</v>
      </c>
      <c r="C2324" s="28">
        <v>62227</v>
      </c>
      <c r="D2324" s="29">
        <v>10227.51</v>
      </c>
      <c r="E2324" s="63">
        <f t="shared" si="37"/>
        <v>0.16435807607630129</v>
      </c>
      <c r="F2324" s="12" t="s">
        <v>20</v>
      </c>
      <c r="G2324" s="13" t="s">
        <v>20</v>
      </c>
      <c r="H2324" s="55" t="s">
        <v>20</v>
      </c>
    </row>
    <row r="2325" spans="1:8" ht="15" x14ac:dyDescent="0.25">
      <c r="A2325" s="30">
        <v>272</v>
      </c>
      <c r="B2325" s="117" t="s">
        <v>112</v>
      </c>
      <c r="C2325" s="28">
        <v>35075</v>
      </c>
      <c r="D2325" s="29">
        <v>1290.5</v>
      </c>
      <c r="E2325" s="63">
        <f t="shared" si="37"/>
        <v>3.6792587312900929E-2</v>
      </c>
      <c r="F2325" s="8" t="s">
        <v>20</v>
      </c>
      <c r="G2325" s="9" t="s">
        <v>20</v>
      </c>
      <c r="H2325" s="55" t="s">
        <v>20</v>
      </c>
    </row>
    <row r="2326" spans="1:8" ht="15" x14ac:dyDescent="0.25">
      <c r="A2326" s="30">
        <v>273</v>
      </c>
      <c r="B2326" s="117" t="s">
        <v>113</v>
      </c>
      <c r="C2326" s="28">
        <v>166012</v>
      </c>
      <c r="D2326" s="29">
        <v>106902.47</v>
      </c>
      <c r="E2326" s="63">
        <f t="shared" si="37"/>
        <v>0.64394423294701586</v>
      </c>
      <c r="F2326" s="12" t="s">
        <v>20</v>
      </c>
      <c r="G2326" s="13" t="s">
        <v>20</v>
      </c>
      <c r="H2326" s="55" t="s">
        <v>20</v>
      </c>
    </row>
    <row r="2327" spans="1:8" ht="15" x14ac:dyDescent="0.25">
      <c r="A2327" s="30">
        <v>274</v>
      </c>
      <c r="B2327" s="117" t="s">
        <v>114</v>
      </c>
      <c r="C2327" s="28">
        <v>31425</v>
      </c>
      <c r="D2327" s="29">
        <v>17685.240000000002</v>
      </c>
      <c r="E2327" s="63">
        <f t="shared" si="37"/>
        <v>0.56277613365155132</v>
      </c>
      <c r="F2327" s="8" t="s">
        <v>20</v>
      </c>
      <c r="G2327" s="9" t="s">
        <v>20</v>
      </c>
      <c r="H2327" s="55" t="s">
        <v>20</v>
      </c>
    </row>
    <row r="2328" spans="1:8" ht="15" x14ac:dyDescent="0.25">
      <c r="A2328" s="30">
        <v>275</v>
      </c>
      <c r="B2328" s="117" t="s">
        <v>115</v>
      </c>
      <c r="C2328" s="28">
        <v>614413</v>
      </c>
      <c r="D2328" s="29">
        <v>512121.41</v>
      </c>
      <c r="E2328" s="63">
        <f t="shared" si="37"/>
        <v>0.83351330456875095</v>
      </c>
      <c r="F2328" s="12" t="s">
        <v>20</v>
      </c>
      <c r="G2328" s="13" t="s">
        <v>20</v>
      </c>
      <c r="H2328" s="55" t="s">
        <v>20</v>
      </c>
    </row>
    <row r="2329" spans="1:8" ht="15" x14ac:dyDescent="0.25">
      <c r="A2329" s="30">
        <v>277</v>
      </c>
      <c r="B2329" s="117" t="s">
        <v>212</v>
      </c>
      <c r="C2329" s="28">
        <v>300</v>
      </c>
      <c r="D2329" s="29">
        <v>0</v>
      </c>
      <c r="E2329" s="63">
        <f t="shared" si="37"/>
        <v>0</v>
      </c>
      <c r="F2329" s="12" t="s">
        <v>20</v>
      </c>
      <c r="G2329" s="13" t="s">
        <v>20</v>
      </c>
      <c r="H2329" s="55" t="s">
        <v>20</v>
      </c>
    </row>
    <row r="2330" spans="1:8" ht="15" x14ac:dyDescent="0.25">
      <c r="A2330" s="30">
        <v>278</v>
      </c>
      <c r="B2330" s="117" t="s">
        <v>116</v>
      </c>
      <c r="C2330" s="28">
        <v>3325</v>
      </c>
      <c r="D2330" s="29">
        <v>0</v>
      </c>
      <c r="E2330" s="63">
        <f t="shared" si="37"/>
        <v>0</v>
      </c>
      <c r="F2330" s="8" t="s">
        <v>20</v>
      </c>
      <c r="G2330" s="9" t="s">
        <v>20</v>
      </c>
      <c r="H2330" s="55" t="s">
        <v>20</v>
      </c>
    </row>
    <row r="2331" spans="1:8" ht="15" x14ac:dyDescent="0.25">
      <c r="A2331" s="155">
        <v>279</v>
      </c>
      <c r="B2331" s="153" t="s">
        <v>117</v>
      </c>
      <c r="C2331" s="150">
        <v>35096</v>
      </c>
      <c r="D2331" s="151">
        <v>2206.06</v>
      </c>
      <c r="E2331" s="63">
        <f t="shared" si="37"/>
        <v>6.2857875541372232E-2</v>
      </c>
      <c r="F2331" s="103" t="s">
        <v>20</v>
      </c>
      <c r="G2331" s="104" t="s">
        <v>20</v>
      </c>
      <c r="H2331" s="107" t="s">
        <v>20</v>
      </c>
    </row>
    <row r="2332" spans="1:8" ht="15" x14ac:dyDescent="0.25">
      <c r="A2332" s="154">
        <v>280</v>
      </c>
      <c r="B2332" s="153" t="s">
        <v>118</v>
      </c>
      <c r="C2332" s="150">
        <v>261729</v>
      </c>
      <c r="D2332" s="151">
        <v>148982.26999999999</v>
      </c>
      <c r="E2332" s="63">
        <f t="shared" si="37"/>
        <v>0.56922339519120924</v>
      </c>
      <c r="F2332" s="103">
        <v>8667</v>
      </c>
      <c r="G2332" s="104">
        <v>0</v>
      </c>
      <c r="H2332" s="107">
        <f>G2332/F2332</f>
        <v>0</v>
      </c>
    </row>
    <row r="2333" spans="1:8" ht="15" x14ac:dyDescent="0.25">
      <c r="A2333" s="155">
        <v>291</v>
      </c>
      <c r="B2333" s="153" t="s">
        <v>173</v>
      </c>
      <c r="C2333" s="150">
        <v>123776</v>
      </c>
      <c r="D2333" s="151">
        <v>91012.34</v>
      </c>
      <c r="E2333" s="63">
        <f t="shared" si="37"/>
        <v>0.73529876551189244</v>
      </c>
      <c r="F2333" s="103" t="s">
        <v>20</v>
      </c>
      <c r="G2333" s="104" t="s">
        <v>20</v>
      </c>
      <c r="H2333" s="107" t="s">
        <v>20</v>
      </c>
    </row>
    <row r="2334" spans="1:8" ht="15" x14ac:dyDescent="0.25">
      <c r="A2334" s="155">
        <v>292</v>
      </c>
      <c r="B2334" s="153" t="s">
        <v>174</v>
      </c>
      <c r="C2334" s="150">
        <v>40205</v>
      </c>
      <c r="D2334" s="151">
        <v>36299.35</v>
      </c>
      <c r="E2334" s="63">
        <f t="shared" si="37"/>
        <v>0.90285660987439365</v>
      </c>
      <c r="F2334" s="103">
        <v>19258</v>
      </c>
      <c r="G2334" s="104">
        <v>0</v>
      </c>
      <c r="H2334" s="107">
        <f>G2334/F2334</f>
        <v>0</v>
      </c>
    </row>
    <row r="2335" spans="1:8" ht="15" x14ac:dyDescent="0.25">
      <c r="A2335" s="155">
        <v>293</v>
      </c>
      <c r="B2335" s="153" t="s">
        <v>198</v>
      </c>
      <c r="C2335" s="150">
        <v>80954</v>
      </c>
      <c r="D2335" s="151">
        <v>54266.39</v>
      </c>
      <c r="E2335" s="63">
        <f t="shared" si="37"/>
        <v>0.67033611680707561</v>
      </c>
      <c r="F2335" s="103" t="s">
        <v>20</v>
      </c>
      <c r="G2335" s="104" t="s">
        <v>20</v>
      </c>
      <c r="H2335" s="107" t="s">
        <v>20</v>
      </c>
    </row>
    <row r="2336" spans="1:8" ht="15" x14ac:dyDescent="0.25">
      <c r="A2336" s="155">
        <v>294</v>
      </c>
      <c r="B2336" s="153" t="s">
        <v>175</v>
      </c>
      <c r="C2336" s="150">
        <v>181395</v>
      </c>
      <c r="D2336" s="151">
        <v>180843.01</v>
      </c>
      <c r="E2336" s="63">
        <f t="shared" si="37"/>
        <v>0.99695697235315206</v>
      </c>
      <c r="F2336" s="103" t="s">
        <v>20</v>
      </c>
      <c r="G2336" s="104" t="s">
        <v>20</v>
      </c>
      <c r="H2336" s="107" t="s">
        <v>20</v>
      </c>
    </row>
    <row r="2337" spans="1:8" ht="15" x14ac:dyDescent="0.25">
      <c r="A2337" s="155">
        <v>295</v>
      </c>
      <c r="B2337" s="153" t="s">
        <v>176</v>
      </c>
      <c r="C2337" s="150">
        <v>2879</v>
      </c>
      <c r="D2337" s="151">
        <v>666.8</v>
      </c>
      <c r="E2337" s="63">
        <f t="shared" si="37"/>
        <v>0.23160819729072593</v>
      </c>
      <c r="F2337" s="103" t="s">
        <v>20</v>
      </c>
      <c r="G2337" s="104" t="s">
        <v>20</v>
      </c>
      <c r="H2337" s="107" t="s">
        <v>20</v>
      </c>
    </row>
    <row r="2338" spans="1:8" ht="15" x14ac:dyDescent="0.25">
      <c r="A2338" s="155">
        <v>296</v>
      </c>
      <c r="B2338" s="153" t="s">
        <v>177</v>
      </c>
      <c r="C2338" s="150">
        <v>75497</v>
      </c>
      <c r="D2338" s="151">
        <v>17166.75</v>
      </c>
      <c r="E2338" s="63">
        <f t="shared" si="37"/>
        <v>0.22738320727975947</v>
      </c>
      <c r="F2338" s="103" t="s">
        <v>20</v>
      </c>
      <c r="G2338" s="104" t="s">
        <v>20</v>
      </c>
      <c r="H2338" s="107" t="s">
        <v>20</v>
      </c>
    </row>
    <row r="2339" spans="1:8" ht="15" x14ac:dyDescent="0.25">
      <c r="A2339" s="155">
        <v>297</v>
      </c>
      <c r="B2339" s="153" t="s">
        <v>178</v>
      </c>
      <c r="C2339" s="150">
        <v>20779</v>
      </c>
      <c r="D2339" s="151">
        <v>14634.55</v>
      </c>
      <c r="E2339" s="63">
        <f t="shared" si="37"/>
        <v>0.70429520188652006</v>
      </c>
      <c r="F2339" s="103">
        <v>54860</v>
      </c>
      <c r="G2339" s="104">
        <v>0</v>
      </c>
      <c r="H2339" s="107">
        <f>G2339/F2339</f>
        <v>0</v>
      </c>
    </row>
    <row r="2340" spans="1:8" ht="15" x14ac:dyDescent="0.25">
      <c r="A2340" s="155">
        <v>298</v>
      </c>
      <c r="B2340" s="153" t="s">
        <v>179</v>
      </c>
      <c r="C2340" s="150">
        <v>24468</v>
      </c>
      <c r="D2340" s="151">
        <v>22527.34</v>
      </c>
      <c r="E2340" s="63">
        <f t="shared" si="37"/>
        <v>0.92068579368971715</v>
      </c>
      <c r="F2340" s="103" t="s">
        <v>20</v>
      </c>
      <c r="G2340" s="104" t="s">
        <v>20</v>
      </c>
      <c r="H2340" s="107" t="s">
        <v>20</v>
      </c>
    </row>
    <row r="2341" spans="1:8" ht="15.75" thickBot="1" x14ac:dyDescent="0.3">
      <c r="A2341" s="156">
        <v>299</v>
      </c>
      <c r="B2341" s="129" t="s">
        <v>118</v>
      </c>
      <c r="C2341" s="126">
        <v>35545</v>
      </c>
      <c r="D2341" s="127">
        <v>4989.04</v>
      </c>
      <c r="E2341" s="64">
        <f>D2341/C2341</f>
        <v>0.1403584189056126</v>
      </c>
      <c r="F2341" s="70" t="s">
        <v>20</v>
      </c>
      <c r="G2341" s="71" t="s">
        <v>20</v>
      </c>
      <c r="H2341" s="57" t="s">
        <v>20</v>
      </c>
    </row>
    <row r="2342" spans="1:8" ht="15.75" thickBot="1" x14ac:dyDescent="0.3">
      <c r="A2342" s="232" t="s">
        <v>9</v>
      </c>
      <c r="B2342" s="234"/>
      <c r="C2342" s="17">
        <f>SUM(C2343:C2363)</f>
        <v>5465326</v>
      </c>
      <c r="D2342" s="18">
        <f>SUM(D2343:D2363)</f>
        <v>1995106.6900000002</v>
      </c>
      <c r="E2342" s="58">
        <f t="shared" si="37"/>
        <v>0.36504806666610556</v>
      </c>
      <c r="F2342" s="17">
        <f>SUM(F2343:F2363)</f>
        <v>16770793</v>
      </c>
      <c r="G2342" s="18">
        <f>SUM(G2343:G2363)</f>
        <v>6952883.6200000001</v>
      </c>
      <c r="H2342" s="53">
        <f>G2342/F2342</f>
        <v>0.41458287750615014</v>
      </c>
    </row>
    <row r="2343" spans="1:8" ht="15" x14ac:dyDescent="0.25">
      <c r="A2343" s="90">
        <v>301</v>
      </c>
      <c r="B2343" s="75" t="s">
        <v>119</v>
      </c>
      <c r="C2343" s="31">
        <v>135260</v>
      </c>
      <c r="D2343" s="32">
        <v>374.5</v>
      </c>
      <c r="E2343" s="62">
        <f t="shared" si="37"/>
        <v>2.7687416826851991E-3</v>
      </c>
      <c r="F2343" s="6">
        <v>41966</v>
      </c>
      <c r="G2343" s="7">
        <v>41965.4</v>
      </c>
      <c r="H2343" s="54">
        <f>G2343/F2343</f>
        <v>0.99998570271171905</v>
      </c>
    </row>
    <row r="2344" spans="1:8" ht="15" x14ac:dyDescent="0.25">
      <c r="A2344" s="91">
        <v>302</v>
      </c>
      <c r="B2344" s="65" t="s">
        <v>199</v>
      </c>
      <c r="C2344" s="50">
        <v>47400</v>
      </c>
      <c r="D2344" s="162">
        <v>21000</v>
      </c>
      <c r="E2344" s="63">
        <f t="shared" si="37"/>
        <v>0.44303797468354428</v>
      </c>
      <c r="F2344" s="26" t="s">
        <v>20</v>
      </c>
      <c r="G2344" s="27" t="s">
        <v>20</v>
      </c>
      <c r="H2344" s="56" t="s">
        <v>20</v>
      </c>
    </row>
    <row r="2345" spans="1:8" ht="15" x14ac:dyDescent="0.25">
      <c r="A2345" s="30">
        <v>303</v>
      </c>
      <c r="B2345" s="66" t="s">
        <v>120</v>
      </c>
      <c r="C2345" s="33">
        <v>8450</v>
      </c>
      <c r="D2345" s="34">
        <v>0</v>
      </c>
      <c r="E2345" s="63">
        <f t="shared" si="37"/>
        <v>0</v>
      </c>
      <c r="F2345" s="12" t="s">
        <v>20</v>
      </c>
      <c r="G2345" s="13" t="s">
        <v>20</v>
      </c>
      <c r="H2345" s="55" t="s">
        <v>20</v>
      </c>
    </row>
    <row r="2346" spans="1:8" ht="15" x14ac:dyDescent="0.25">
      <c r="A2346" s="30">
        <v>304</v>
      </c>
      <c r="B2346" s="66" t="s">
        <v>164</v>
      </c>
      <c r="C2346" s="33">
        <v>99151</v>
      </c>
      <c r="D2346" s="34">
        <v>69251.41</v>
      </c>
      <c r="E2346" s="63">
        <f t="shared" si="37"/>
        <v>0.69844388861433571</v>
      </c>
      <c r="F2346" s="12">
        <v>968436</v>
      </c>
      <c r="G2346" s="13">
        <v>968435.17</v>
      </c>
      <c r="H2346" s="55">
        <f>G2346/F2346</f>
        <v>0.99999914294801107</v>
      </c>
    </row>
    <row r="2347" spans="1:8" ht="15" x14ac:dyDescent="0.25">
      <c r="A2347" s="30">
        <v>305</v>
      </c>
      <c r="B2347" s="66" t="s">
        <v>121</v>
      </c>
      <c r="C2347" s="33">
        <v>21630</v>
      </c>
      <c r="D2347" s="34">
        <v>10629.92</v>
      </c>
      <c r="E2347" s="63">
        <f t="shared" si="37"/>
        <v>0.49144336569579289</v>
      </c>
      <c r="F2347" s="12">
        <v>255000</v>
      </c>
      <c r="G2347" s="13">
        <v>0</v>
      </c>
      <c r="H2347" s="55">
        <f>G2347/F2347</f>
        <v>0</v>
      </c>
    </row>
    <row r="2348" spans="1:8" ht="15" x14ac:dyDescent="0.25">
      <c r="A2348" s="30">
        <v>309</v>
      </c>
      <c r="B2348" s="67" t="s">
        <v>145</v>
      </c>
      <c r="C2348" s="33">
        <v>6317</v>
      </c>
      <c r="D2348" s="35">
        <v>0</v>
      </c>
      <c r="E2348" s="63">
        <f t="shared" si="37"/>
        <v>0</v>
      </c>
      <c r="F2348" s="8">
        <v>900000</v>
      </c>
      <c r="G2348" s="9">
        <v>0</v>
      </c>
      <c r="H2348" s="55">
        <f>G2348/F2348</f>
        <v>0</v>
      </c>
    </row>
    <row r="2349" spans="1:8" ht="15" x14ac:dyDescent="0.25">
      <c r="A2349" s="30">
        <v>314</v>
      </c>
      <c r="B2349" s="66" t="s">
        <v>122</v>
      </c>
      <c r="C2349" s="33">
        <v>839776</v>
      </c>
      <c r="D2349" s="34">
        <v>485470.3</v>
      </c>
      <c r="E2349" s="63">
        <f t="shared" si="37"/>
        <v>0.57809499199786607</v>
      </c>
      <c r="F2349" s="8">
        <v>6266306</v>
      </c>
      <c r="G2349" s="9">
        <v>3101304.69</v>
      </c>
      <c r="H2349" s="55">
        <f>G2349/F2349</f>
        <v>0.49491753035999198</v>
      </c>
    </row>
    <row r="2350" spans="1:8" ht="15" x14ac:dyDescent="0.25">
      <c r="A2350" s="92">
        <v>320</v>
      </c>
      <c r="B2350" s="67" t="s">
        <v>123</v>
      </c>
      <c r="C2350" s="33">
        <v>18719</v>
      </c>
      <c r="D2350" s="34">
        <v>9641.9</v>
      </c>
      <c r="E2350" s="63">
        <f t="shared" si="37"/>
        <v>0.51508627597628076</v>
      </c>
      <c r="F2350" s="1">
        <v>21931</v>
      </c>
      <c r="G2350" s="2">
        <v>13688.02</v>
      </c>
      <c r="H2350" s="55">
        <f>G2350/F2350</f>
        <v>0.62414025808216678</v>
      </c>
    </row>
    <row r="2351" spans="1:8" ht="15" x14ac:dyDescent="0.25">
      <c r="A2351" s="108">
        <v>331</v>
      </c>
      <c r="B2351" s="67" t="s">
        <v>208</v>
      </c>
      <c r="C2351" s="33">
        <v>1000</v>
      </c>
      <c r="D2351" s="34">
        <v>896.66</v>
      </c>
      <c r="E2351" s="63">
        <f t="shared" si="37"/>
        <v>0.89666000000000001</v>
      </c>
      <c r="F2351" s="1" t="s">
        <v>20</v>
      </c>
      <c r="G2351" s="2" t="s">
        <v>20</v>
      </c>
      <c r="H2351" s="55" t="s">
        <v>20</v>
      </c>
    </row>
    <row r="2352" spans="1:8" ht="15" x14ac:dyDescent="0.25">
      <c r="A2352" s="108">
        <v>332</v>
      </c>
      <c r="B2352" s="67" t="s">
        <v>165</v>
      </c>
      <c r="C2352" s="33">
        <v>18560</v>
      </c>
      <c r="D2352" s="34">
        <v>1041.1099999999999</v>
      </c>
      <c r="E2352" s="63">
        <f t="shared" si="37"/>
        <v>5.6094288793103443E-2</v>
      </c>
      <c r="F2352" s="1" t="s">
        <v>20</v>
      </c>
      <c r="G2352" s="2" t="s">
        <v>20</v>
      </c>
      <c r="H2352" s="55" t="s">
        <v>20</v>
      </c>
    </row>
    <row r="2353" spans="1:8" ht="15" x14ac:dyDescent="0.25">
      <c r="A2353" s="92">
        <v>340</v>
      </c>
      <c r="B2353" s="67" t="s">
        <v>124</v>
      </c>
      <c r="C2353" s="33">
        <v>61944</v>
      </c>
      <c r="D2353" s="34">
        <v>10865.78</v>
      </c>
      <c r="E2353" s="63">
        <f t="shared" si="37"/>
        <v>0.1754129536355418</v>
      </c>
      <c r="F2353" s="1" t="s">
        <v>20</v>
      </c>
      <c r="G2353" s="2" t="s">
        <v>20</v>
      </c>
      <c r="H2353" s="55" t="s">
        <v>20</v>
      </c>
    </row>
    <row r="2354" spans="1:8" ht="15" x14ac:dyDescent="0.25">
      <c r="A2354" s="92">
        <v>350</v>
      </c>
      <c r="B2354" s="67" t="s">
        <v>125</v>
      </c>
      <c r="C2354" s="33">
        <v>577745</v>
      </c>
      <c r="D2354" s="34">
        <v>127324.16</v>
      </c>
      <c r="E2354" s="63">
        <f t="shared" si="37"/>
        <v>0.22038124085885641</v>
      </c>
      <c r="F2354" s="8">
        <v>289706</v>
      </c>
      <c r="G2354" s="9">
        <v>37081.71</v>
      </c>
      <c r="H2354" s="55">
        <f t="shared" ref="H2354:H2369" si="38">G2354/F2354</f>
        <v>0.12799772873188681</v>
      </c>
    </row>
    <row r="2355" spans="1:8" ht="15" x14ac:dyDescent="0.25">
      <c r="A2355" s="92">
        <v>370</v>
      </c>
      <c r="B2355" s="67" t="s">
        <v>126</v>
      </c>
      <c r="C2355" s="33">
        <v>349738</v>
      </c>
      <c r="D2355" s="34">
        <v>220970.87</v>
      </c>
      <c r="E2355" s="63">
        <f t="shared" si="37"/>
        <v>0.63181830398755634</v>
      </c>
      <c r="F2355" s="8">
        <v>1762433</v>
      </c>
      <c r="G2355" s="9">
        <v>0</v>
      </c>
      <c r="H2355" s="55">
        <f t="shared" si="38"/>
        <v>0</v>
      </c>
    </row>
    <row r="2356" spans="1:8" ht="15" x14ac:dyDescent="0.25">
      <c r="A2356" s="154">
        <v>380</v>
      </c>
      <c r="B2356" s="157" t="s">
        <v>127</v>
      </c>
      <c r="C2356" s="158">
        <v>2903282</v>
      </c>
      <c r="D2356" s="159">
        <v>717412.88</v>
      </c>
      <c r="E2356" s="63">
        <f t="shared" si="37"/>
        <v>0.24710409805179104</v>
      </c>
      <c r="F2356" s="103">
        <v>5346341</v>
      </c>
      <c r="G2356" s="104">
        <v>1879286.89</v>
      </c>
      <c r="H2356" s="55">
        <f t="shared" si="38"/>
        <v>0.35150898343371662</v>
      </c>
    </row>
    <row r="2357" spans="1:8" ht="15" x14ac:dyDescent="0.25">
      <c r="A2357" s="155">
        <v>391</v>
      </c>
      <c r="B2357" s="157" t="s">
        <v>189</v>
      </c>
      <c r="C2357" s="158">
        <v>5815</v>
      </c>
      <c r="D2357" s="159">
        <v>4815</v>
      </c>
      <c r="E2357" s="63">
        <f t="shared" si="37"/>
        <v>0.82803095442820296</v>
      </c>
      <c r="F2357" s="103">
        <v>26337</v>
      </c>
      <c r="G2357" s="104">
        <v>26336.98</v>
      </c>
      <c r="H2357" s="55">
        <f t="shared" si="38"/>
        <v>0.99999924061206669</v>
      </c>
    </row>
    <row r="2358" spans="1:8" ht="15" x14ac:dyDescent="0.25">
      <c r="A2358" s="155">
        <v>392</v>
      </c>
      <c r="B2358" s="157" t="s">
        <v>200</v>
      </c>
      <c r="C2358" s="158">
        <v>56322</v>
      </c>
      <c r="D2358" s="159">
        <v>56321.41</v>
      </c>
      <c r="E2358" s="63">
        <f t="shared" si="37"/>
        <v>0.99998952451972589</v>
      </c>
      <c r="F2358" s="103" t="s">
        <v>20</v>
      </c>
      <c r="G2358" s="104" t="s">
        <v>20</v>
      </c>
      <c r="H2358" s="107" t="s">
        <v>20</v>
      </c>
    </row>
    <row r="2359" spans="1:8" ht="15" x14ac:dyDescent="0.25">
      <c r="A2359" s="155">
        <v>393</v>
      </c>
      <c r="B2359" s="157" t="s">
        <v>123</v>
      </c>
      <c r="C2359" s="158">
        <v>159</v>
      </c>
      <c r="D2359" s="159">
        <v>158.30000000000001</v>
      </c>
      <c r="E2359" s="63">
        <f t="shared" si="37"/>
        <v>0.99559748427672967</v>
      </c>
      <c r="F2359" s="103" t="s">
        <v>20</v>
      </c>
      <c r="G2359" s="104" t="s">
        <v>20</v>
      </c>
      <c r="H2359" s="107" t="s">
        <v>20</v>
      </c>
    </row>
    <row r="2360" spans="1:8" ht="15" x14ac:dyDescent="0.25">
      <c r="A2360" s="155">
        <v>395</v>
      </c>
      <c r="B2360" s="157" t="s">
        <v>124</v>
      </c>
      <c r="C2360" s="158">
        <v>458</v>
      </c>
      <c r="D2360" s="159">
        <v>0</v>
      </c>
      <c r="E2360" s="63">
        <f t="shared" si="37"/>
        <v>0</v>
      </c>
      <c r="F2360" s="103" t="s">
        <v>20</v>
      </c>
      <c r="G2360" s="104" t="s">
        <v>20</v>
      </c>
      <c r="H2360" s="107" t="s">
        <v>20</v>
      </c>
    </row>
    <row r="2361" spans="1:8" ht="15" x14ac:dyDescent="0.25">
      <c r="A2361" s="155">
        <v>396</v>
      </c>
      <c r="B2361" s="157" t="s">
        <v>125</v>
      </c>
      <c r="C2361" s="158">
        <v>80078</v>
      </c>
      <c r="D2361" s="159">
        <v>76522.820000000007</v>
      </c>
      <c r="E2361" s="63">
        <f t="shared" si="37"/>
        <v>0.95560353655186203</v>
      </c>
      <c r="F2361" s="103">
        <v>771008</v>
      </c>
      <c r="G2361" s="104">
        <v>771007.71</v>
      </c>
      <c r="H2361" s="107">
        <f>G2361/F2361</f>
        <v>0.99999962386901298</v>
      </c>
    </row>
    <row r="2362" spans="1:8" ht="15" x14ac:dyDescent="0.25">
      <c r="A2362" s="155">
        <v>398</v>
      </c>
      <c r="B2362" s="157" t="s">
        <v>180</v>
      </c>
      <c r="C2362" s="158">
        <v>177745</v>
      </c>
      <c r="D2362" s="159">
        <v>154157.15</v>
      </c>
      <c r="E2362" s="63">
        <f t="shared" si="37"/>
        <v>0.86729387605839825</v>
      </c>
      <c r="F2362" s="103">
        <v>45731</v>
      </c>
      <c r="G2362" s="104">
        <v>45277.05</v>
      </c>
      <c r="H2362" s="107">
        <f>G2362/F2362</f>
        <v>0.99007347313638461</v>
      </c>
    </row>
    <row r="2363" spans="1:8" ht="26.25" thickBot="1" x14ac:dyDescent="0.3">
      <c r="A2363" s="156">
        <v>399</v>
      </c>
      <c r="B2363" s="145" t="s">
        <v>181</v>
      </c>
      <c r="C2363" s="42">
        <v>55777</v>
      </c>
      <c r="D2363" s="140">
        <v>28252.52</v>
      </c>
      <c r="E2363" s="63">
        <f t="shared" si="37"/>
        <v>0.5065263459849042</v>
      </c>
      <c r="F2363" s="70">
        <v>75598</v>
      </c>
      <c r="G2363" s="71">
        <v>68500</v>
      </c>
      <c r="H2363" s="57">
        <f t="shared" si="38"/>
        <v>0.90610862721236007</v>
      </c>
    </row>
    <row r="2364" spans="1:8" ht="15.75" thickBot="1" x14ac:dyDescent="0.3">
      <c r="A2364" s="235" t="s">
        <v>10</v>
      </c>
      <c r="B2364" s="236"/>
      <c r="C2364" s="36">
        <v>0</v>
      </c>
      <c r="D2364" s="37">
        <v>0</v>
      </c>
      <c r="E2364" s="58" t="s">
        <v>20</v>
      </c>
      <c r="F2364" s="36">
        <f>SUM(F2365:F2368)</f>
        <v>21823315</v>
      </c>
      <c r="G2364" s="37">
        <f>SUM(G2365:G2368)</f>
        <v>5632978.3799999999</v>
      </c>
      <c r="H2364" s="53">
        <f t="shared" si="38"/>
        <v>0.25811744824285404</v>
      </c>
    </row>
    <row r="2365" spans="1:8" ht="15" x14ac:dyDescent="0.25">
      <c r="A2365" s="90">
        <v>502</v>
      </c>
      <c r="B2365" s="133" t="s">
        <v>203</v>
      </c>
      <c r="C2365" s="31" t="s">
        <v>20</v>
      </c>
      <c r="D2365" s="144" t="s">
        <v>20</v>
      </c>
      <c r="E2365" s="62" t="s">
        <v>20</v>
      </c>
      <c r="F2365" s="135">
        <v>130714</v>
      </c>
      <c r="G2365" s="136">
        <v>0</v>
      </c>
      <c r="H2365" s="54">
        <f t="shared" si="38"/>
        <v>0</v>
      </c>
    </row>
    <row r="2366" spans="1:8" ht="15" x14ac:dyDescent="0.25">
      <c r="A2366" s="30">
        <v>503</v>
      </c>
      <c r="B2366" s="67" t="s">
        <v>128</v>
      </c>
      <c r="C2366" s="33" t="s">
        <v>20</v>
      </c>
      <c r="D2366" s="35" t="s">
        <v>20</v>
      </c>
      <c r="E2366" s="63" t="s">
        <v>20</v>
      </c>
      <c r="F2366" s="48">
        <v>20000000</v>
      </c>
      <c r="G2366" s="49">
        <v>5463163.46</v>
      </c>
      <c r="H2366" s="55">
        <f>G2366/F2366</f>
        <v>0.273158173</v>
      </c>
    </row>
    <row r="2367" spans="1:8" ht="15" x14ac:dyDescent="0.25">
      <c r="A2367" s="30">
        <v>511</v>
      </c>
      <c r="B2367" s="67" t="s">
        <v>129</v>
      </c>
      <c r="C2367" s="170" t="s">
        <v>20</v>
      </c>
      <c r="D2367" s="171" t="s">
        <v>20</v>
      </c>
      <c r="E2367" s="172" t="s">
        <v>20</v>
      </c>
      <c r="F2367" s="173">
        <v>1402786</v>
      </c>
      <c r="G2367" s="174">
        <v>0</v>
      </c>
      <c r="H2367" s="175">
        <f>G2367/F2367</f>
        <v>0</v>
      </c>
    </row>
    <row r="2368" spans="1:8" ht="15.75" thickBot="1" x14ac:dyDescent="0.3">
      <c r="A2368" s="137">
        <v>519</v>
      </c>
      <c r="B2368" s="145" t="s">
        <v>184</v>
      </c>
      <c r="C2368" s="42" t="s">
        <v>20</v>
      </c>
      <c r="D2368" s="43" t="s">
        <v>20</v>
      </c>
      <c r="E2368" s="64" t="s">
        <v>20</v>
      </c>
      <c r="F2368" s="44">
        <v>289815</v>
      </c>
      <c r="G2368" s="45">
        <v>169814.92</v>
      </c>
      <c r="H2368" s="57">
        <f t="shared" si="38"/>
        <v>0.58594248054793585</v>
      </c>
    </row>
    <row r="2369" spans="1:8" ht="15.75" thickBot="1" x14ac:dyDescent="0.3">
      <c r="A2369" s="237" t="s">
        <v>11</v>
      </c>
      <c r="B2369" s="238"/>
      <c r="C2369" s="123">
        <f>SUM(C2370:C2386)</f>
        <v>337635790</v>
      </c>
      <c r="D2369" s="124">
        <f>SUM(D2370:D2386)</f>
        <v>86540668.629999995</v>
      </c>
      <c r="E2369" s="125">
        <f t="shared" si="37"/>
        <v>0.25631367050868631</v>
      </c>
      <c r="F2369" s="131">
        <f>SUM(F2370:F2386)</f>
        <v>872228</v>
      </c>
      <c r="G2369" s="131">
        <f>SUM(G2370:G2386)</f>
        <v>318304.59999999998</v>
      </c>
      <c r="H2369" s="132">
        <f t="shared" si="38"/>
        <v>0.36493279280188207</v>
      </c>
    </row>
    <row r="2370" spans="1:8" ht="15" x14ac:dyDescent="0.25">
      <c r="A2370" s="90">
        <v>611</v>
      </c>
      <c r="B2370" s="133" t="s">
        <v>201</v>
      </c>
      <c r="C2370" s="134">
        <v>60000</v>
      </c>
      <c r="D2370" s="32">
        <v>45600</v>
      </c>
      <c r="E2370" s="62">
        <f>D2370/C2370</f>
        <v>0.76</v>
      </c>
      <c r="F2370" s="135" t="s">
        <v>20</v>
      </c>
      <c r="G2370" s="136" t="s">
        <v>20</v>
      </c>
      <c r="H2370" s="54" t="s">
        <v>20</v>
      </c>
    </row>
    <row r="2371" spans="1:8" ht="15" x14ac:dyDescent="0.25">
      <c r="A2371" s="91">
        <v>612</v>
      </c>
      <c r="B2371" s="160" t="s">
        <v>182</v>
      </c>
      <c r="C2371" s="161">
        <v>103273</v>
      </c>
      <c r="D2371" s="162">
        <v>0</v>
      </c>
      <c r="E2371" s="63">
        <f t="shared" si="37"/>
        <v>0</v>
      </c>
      <c r="F2371" s="40" t="s">
        <v>20</v>
      </c>
      <c r="G2371" s="41" t="s">
        <v>20</v>
      </c>
      <c r="H2371" s="56" t="s">
        <v>20</v>
      </c>
    </row>
    <row r="2372" spans="1:8" ht="15" x14ac:dyDescent="0.25">
      <c r="A2372" s="91">
        <v>614</v>
      </c>
      <c r="B2372" s="160" t="s">
        <v>202</v>
      </c>
      <c r="C2372" s="161">
        <v>210000</v>
      </c>
      <c r="D2372" s="162">
        <v>178896</v>
      </c>
      <c r="E2372" s="63">
        <f t="shared" si="37"/>
        <v>0.85188571428571425</v>
      </c>
      <c r="F2372" s="40" t="s">
        <v>20</v>
      </c>
      <c r="G2372" s="41" t="s">
        <v>20</v>
      </c>
      <c r="H2372" s="56" t="s">
        <v>20</v>
      </c>
    </row>
    <row r="2373" spans="1:8" ht="15" x14ac:dyDescent="0.25">
      <c r="A2373" s="91">
        <v>622</v>
      </c>
      <c r="B2373" s="160" t="s">
        <v>190</v>
      </c>
      <c r="C2373" s="161">
        <v>6905</v>
      </c>
      <c r="D2373" s="162">
        <v>659.19</v>
      </c>
      <c r="E2373" s="63">
        <f t="shared" si="37"/>
        <v>9.5465604634322965E-2</v>
      </c>
      <c r="F2373" s="40" t="s">
        <v>20</v>
      </c>
      <c r="G2373" s="41" t="s">
        <v>20</v>
      </c>
      <c r="H2373" s="56" t="s">
        <v>20</v>
      </c>
    </row>
    <row r="2374" spans="1:8" ht="15" x14ac:dyDescent="0.25">
      <c r="A2374" s="91">
        <v>624</v>
      </c>
      <c r="B2374" s="160" t="s">
        <v>130</v>
      </c>
      <c r="C2374" s="161">
        <v>1763968</v>
      </c>
      <c r="D2374" s="162">
        <v>919389.68</v>
      </c>
      <c r="E2374" s="63">
        <f t="shared" si="37"/>
        <v>0.52120541869240267</v>
      </c>
      <c r="F2374" s="40">
        <v>540087</v>
      </c>
      <c r="G2374" s="41">
        <v>21265.599999999999</v>
      </c>
      <c r="H2374" s="56">
        <f>G2374/F2374</f>
        <v>3.9374397087876579E-2</v>
      </c>
    </row>
    <row r="2375" spans="1:8" ht="15" x14ac:dyDescent="0.25">
      <c r="A2375" s="30">
        <v>631</v>
      </c>
      <c r="B2375" s="67" t="s">
        <v>131</v>
      </c>
      <c r="C2375" s="82">
        <v>2171164</v>
      </c>
      <c r="D2375" s="34">
        <v>704422.17</v>
      </c>
      <c r="E2375" s="63">
        <f t="shared" si="37"/>
        <v>0.32444447770873136</v>
      </c>
      <c r="F2375" s="46" t="s">
        <v>20</v>
      </c>
      <c r="G2375" s="47" t="s">
        <v>20</v>
      </c>
      <c r="H2375" s="55" t="s">
        <v>20</v>
      </c>
    </row>
    <row r="2376" spans="1:8" ht="15" x14ac:dyDescent="0.25">
      <c r="A2376" s="30">
        <v>633</v>
      </c>
      <c r="B2376" s="67" t="s">
        <v>132</v>
      </c>
      <c r="C2376" s="82">
        <v>808</v>
      </c>
      <c r="D2376" s="34">
        <v>0</v>
      </c>
      <c r="E2376" s="63">
        <f t="shared" si="37"/>
        <v>0</v>
      </c>
      <c r="F2376" s="46" t="s">
        <v>20</v>
      </c>
      <c r="G2376" s="47" t="s">
        <v>20</v>
      </c>
      <c r="H2376" s="55" t="s">
        <v>20</v>
      </c>
    </row>
    <row r="2377" spans="1:8" ht="15" x14ac:dyDescent="0.25">
      <c r="A2377" s="30">
        <v>635</v>
      </c>
      <c r="B2377" s="67" t="s">
        <v>155</v>
      </c>
      <c r="C2377" s="82">
        <v>255838300</v>
      </c>
      <c r="D2377" s="34">
        <v>40532194.119999997</v>
      </c>
      <c r="E2377" s="63">
        <f t="shared" si="37"/>
        <v>0.15842895344442173</v>
      </c>
      <c r="F2377" s="46" t="s">
        <v>20</v>
      </c>
      <c r="G2377" s="47" t="s">
        <v>20</v>
      </c>
      <c r="H2377" s="55" t="s">
        <v>20</v>
      </c>
    </row>
    <row r="2378" spans="1:8" ht="15" x14ac:dyDescent="0.25">
      <c r="A2378" s="30">
        <v>637</v>
      </c>
      <c r="B2378" s="67" t="s">
        <v>134</v>
      </c>
      <c r="C2378" s="82">
        <v>10408820</v>
      </c>
      <c r="D2378" s="34">
        <v>5653077.7199999997</v>
      </c>
      <c r="E2378" s="63">
        <f t="shared" si="37"/>
        <v>0.54310457093119102</v>
      </c>
      <c r="F2378" s="46" t="s">
        <v>20</v>
      </c>
      <c r="G2378" s="47" t="s">
        <v>20</v>
      </c>
      <c r="H2378" s="55" t="s">
        <v>20</v>
      </c>
    </row>
    <row r="2379" spans="1:8" ht="15" x14ac:dyDescent="0.25">
      <c r="A2379" s="30">
        <v>639</v>
      </c>
      <c r="B2379" s="67" t="s">
        <v>135</v>
      </c>
      <c r="C2379" s="82">
        <v>1782500</v>
      </c>
      <c r="D2379" s="34">
        <v>1738500</v>
      </c>
      <c r="E2379" s="63">
        <f t="shared" si="37"/>
        <v>0.97531556802244035</v>
      </c>
      <c r="F2379" s="46" t="s">
        <v>20</v>
      </c>
      <c r="G2379" s="47" t="s">
        <v>20</v>
      </c>
      <c r="H2379" s="55" t="s">
        <v>20</v>
      </c>
    </row>
    <row r="2380" spans="1:8" ht="15" x14ac:dyDescent="0.25">
      <c r="A2380" s="30">
        <v>648</v>
      </c>
      <c r="B2380" s="66" t="s">
        <v>136</v>
      </c>
      <c r="C2380" s="82">
        <v>64189832</v>
      </c>
      <c r="D2380" s="34">
        <v>35897285.280000001</v>
      </c>
      <c r="E2380" s="63">
        <f t="shared" si="37"/>
        <v>0.5592363176772297</v>
      </c>
      <c r="F2380" s="46" t="s">
        <v>20</v>
      </c>
      <c r="G2380" s="47" t="s">
        <v>20</v>
      </c>
      <c r="H2380" s="55" t="s">
        <v>20</v>
      </c>
    </row>
    <row r="2381" spans="1:8" ht="15" x14ac:dyDescent="0.25">
      <c r="A2381" s="30">
        <v>662</v>
      </c>
      <c r="B2381" s="66" t="s">
        <v>137</v>
      </c>
      <c r="C2381" s="82">
        <v>351300</v>
      </c>
      <c r="D2381" s="34">
        <v>351260</v>
      </c>
      <c r="E2381" s="63">
        <f t="shared" si="37"/>
        <v>0.99988613720466835</v>
      </c>
      <c r="F2381" s="46" t="s">
        <v>20</v>
      </c>
      <c r="G2381" s="47" t="s">
        <v>20</v>
      </c>
      <c r="H2381" s="55" t="s">
        <v>20</v>
      </c>
    </row>
    <row r="2382" spans="1:8" ht="15" x14ac:dyDescent="0.25">
      <c r="A2382" s="30">
        <v>663</v>
      </c>
      <c r="B2382" s="66" t="s">
        <v>138</v>
      </c>
      <c r="C2382" s="82">
        <v>146917</v>
      </c>
      <c r="D2382" s="34">
        <v>143456.81</v>
      </c>
      <c r="E2382" s="63">
        <f t="shared" si="37"/>
        <v>0.97644799444584351</v>
      </c>
      <c r="F2382" s="46" t="s">
        <v>20</v>
      </c>
      <c r="G2382" s="47" t="s">
        <v>20</v>
      </c>
      <c r="H2382" s="55" t="s">
        <v>20</v>
      </c>
    </row>
    <row r="2383" spans="1:8" ht="15" x14ac:dyDescent="0.25">
      <c r="A2383" s="148">
        <v>664</v>
      </c>
      <c r="B2383" s="102" t="s">
        <v>139</v>
      </c>
      <c r="C2383" s="163">
        <v>278700</v>
      </c>
      <c r="D2383" s="159">
        <v>112890.8</v>
      </c>
      <c r="E2383" s="63">
        <f t="shared" si="37"/>
        <v>0.40506207391460353</v>
      </c>
      <c r="F2383" s="164" t="s">
        <v>20</v>
      </c>
      <c r="G2383" s="165" t="s">
        <v>20</v>
      </c>
      <c r="H2383" s="166" t="s">
        <v>20</v>
      </c>
    </row>
    <row r="2384" spans="1:8" ht="15" x14ac:dyDescent="0.25">
      <c r="A2384" s="148">
        <v>693</v>
      </c>
      <c r="B2384" s="102" t="s">
        <v>183</v>
      </c>
      <c r="C2384" s="163">
        <v>318520</v>
      </c>
      <c r="D2384" s="159">
        <v>262536.86</v>
      </c>
      <c r="E2384" s="63">
        <f t="shared" si="37"/>
        <v>0.82423979655908575</v>
      </c>
      <c r="F2384" s="164">
        <v>332141</v>
      </c>
      <c r="G2384" s="165">
        <v>297039</v>
      </c>
      <c r="H2384" s="166">
        <f>G2384/F2384</f>
        <v>0.89431596821831694</v>
      </c>
    </row>
    <row r="2385" spans="1:8" ht="15" x14ac:dyDescent="0.25">
      <c r="A2385" s="148">
        <v>694</v>
      </c>
      <c r="B2385" s="102" t="s">
        <v>191</v>
      </c>
      <c r="C2385" s="163">
        <v>500</v>
      </c>
      <c r="D2385" s="159">
        <v>500</v>
      </c>
      <c r="E2385" s="63">
        <f t="shared" si="37"/>
        <v>1</v>
      </c>
      <c r="F2385" s="164" t="s">
        <v>20</v>
      </c>
      <c r="G2385" s="165" t="s">
        <v>20</v>
      </c>
      <c r="H2385" s="166" t="s">
        <v>20</v>
      </c>
    </row>
    <row r="2386" spans="1:8" ht="15.75" thickBot="1" x14ac:dyDescent="0.3">
      <c r="A2386" s="137">
        <v>697</v>
      </c>
      <c r="B2386" s="138" t="s">
        <v>192</v>
      </c>
      <c r="C2386" s="139">
        <v>4283</v>
      </c>
      <c r="D2386" s="140">
        <v>0</v>
      </c>
      <c r="E2386" s="64">
        <f t="shared" si="37"/>
        <v>0</v>
      </c>
      <c r="F2386" s="192" t="s">
        <v>20</v>
      </c>
      <c r="G2386" s="195" t="s">
        <v>20</v>
      </c>
      <c r="H2386" s="196" t="s">
        <v>20</v>
      </c>
    </row>
    <row r="2387" spans="1:8" ht="15.75" thickBot="1" x14ac:dyDescent="0.3">
      <c r="A2387" s="226" t="s">
        <v>12</v>
      </c>
      <c r="B2387" s="227"/>
      <c r="C2387" s="36">
        <f>SUM(C2390:C2393)</f>
        <v>0</v>
      </c>
      <c r="D2387" s="37">
        <f>SUM(D2390:D2393)</f>
        <v>0</v>
      </c>
      <c r="E2387" s="58">
        <v>0</v>
      </c>
      <c r="F2387" s="36">
        <f>SUM(F2388:F2393)</f>
        <v>81369682</v>
      </c>
      <c r="G2387" s="37">
        <f>SUM(G2388:G2393)</f>
        <v>68241308.570000008</v>
      </c>
      <c r="H2387" s="53">
        <f t="shared" ref="H2387:H2393" si="39">G2387/F2387</f>
        <v>0.83865767805261926</v>
      </c>
    </row>
    <row r="2388" spans="1:8" ht="15" x14ac:dyDescent="0.25">
      <c r="A2388" s="93">
        <v>702</v>
      </c>
      <c r="B2388" s="76" t="s">
        <v>147</v>
      </c>
      <c r="C2388" s="38" t="s">
        <v>20</v>
      </c>
      <c r="D2388" s="39" t="s">
        <v>20</v>
      </c>
      <c r="E2388" s="200" t="s">
        <v>20</v>
      </c>
      <c r="F2388" s="38">
        <v>925000</v>
      </c>
      <c r="G2388" s="39">
        <v>525000</v>
      </c>
      <c r="H2388" s="54">
        <f t="shared" si="39"/>
        <v>0.56756756756756754</v>
      </c>
    </row>
    <row r="2389" spans="1:8" ht="15" x14ac:dyDescent="0.25">
      <c r="A2389" s="109">
        <v>713</v>
      </c>
      <c r="B2389" s="110" t="s">
        <v>166</v>
      </c>
      <c r="C2389" s="111" t="s">
        <v>20</v>
      </c>
      <c r="D2389" s="112" t="s">
        <v>20</v>
      </c>
      <c r="E2389" s="113" t="s">
        <v>20</v>
      </c>
      <c r="F2389" s="111">
        <v>2569135</v>
      </c>
      <c r="G2389" s="112">
        <v>100000</v>
      </c>
      <c r="H2389" s="56">
        <f t="shared" si="39"/>
        <v>3.8923606583538821E-2</v>
      </c>
    </row>
    <row r="2390" spans="1:8" ht="15" x14ac:dyDescent="0.25">
      <c r="A2390" s="94">
        <v>716</v>
      </c>
      <c r="B2390" s="78" t="s">
        <v>140</v>
      </c>
      <c r="C2390" s="50" t="s">
        <v>20</v>
      </c>
      <c r="D2390" s="51" t="s">
        <v>20</v>
      </c>
      <c r="E2390" s="113" t="s">
        <v>20</v>
      </c>
      <c r="F2390" s="40">
        <v>21537555</v>
      </c>
      <c r="G2390" s="41">
        <v>18844782.010000002</v>
      </c>
      <c r="H2390" s="56">
        <f t="shared" si="39"/>
        <v>0.87497313460139747</v>
      </c>
    </row>
    <row r="2391" spans="1:8" ht="15" x14ac:dyDescent="0.25">
      <c r="A2391" s="95">
        <v>718</v>
      </c>
      <c r="B2391" s="79" t="s">
        <v>136</v>
      </c>
      <c r="C2391" s="33" t="s">
        <v>20</v>
      </c>
      <c r="D2391" s="35" t="s">
        <v>20</v>
      </c>
      <c r="E2391" s="201" t="s">
        <v>20</v>
      </c>
      <c r="F2391" s="48">
        <v>3112000</v>
      </c>
      <c r="G2391" s="49">
        <v>0</v>
      </c>
      <c r="H2391" s="55">
        <f t="shared" si="39"/>
        <v>0</v>
      </c>
    </row>
    <row r="2392" spans="1:8" ht="15" x14ac:dyDescent="0.25">
      <c r="A2392" s="183">
        <v>721</v>
      </c>
      <c r="B2392" s="185" t="s">
        <v>141</v>
      </c>
      <c r="C2392" s="158" t="s">
        <v>20</v>
      </c>
      <c r="D2392" s="186" t="s">
        <v>20</v>
      </c>
      <c r="E2392" s="202" t="s">
        <v>20</v>
      </c>
      <c r="F2392" s="188">
        <v>53215992</v>
      </c>
      <c r="G2392" s="189">
        <v>48761526.560000002</v>
      </c>
      <c r="H2392" s="107">
        <v>0.68535553748579936</v>
      </c>
    </row>
    <row r="2393" spans="1:8" ht="15.75" thickBot="1" x14ac:dyDescent="0.3">
      <c r="A2393" s="96">
        <v>791</v>
      </c>
      <c r="B2393" s="80" t="s">
        <v>193</v>
      </c>
      <c r="C2393" s="42" t="s">
        <v>20</v>
      </c>
      <c r="D2393" s="43" t="s">
        <v>20</v>
      </c>
      <c r="E2393" s="203" t="s">
        <v>20</v>
      </c>
      <c r="F2393" s="44">
        <v>10000</v>
      </c>
      <c r="G2393" s="45">
        <v>10000</v>
      </c>
      <c r="H2393" s="57">
        <f t="shared" si="39"/>
        <v>1</v>
      </c>
    </row>
    <row r="2394" spans="1:8" x14ac:dyDescent="0.2">
      <c r="A2394" s="97"/>
      <c r="B2394" s="88" t="s">
        <v>153</v>
      </c>
      <c r="C2394" s="228" t="s">
        <v>150</v>
      </c>
      <c r="D2394" s="228"/>
      <c r="E2394" s="228"/>
      <c r="F2394" s="228"/>
      <c r="G2394" s="228"/>
      <c r="H2394" s="228"/>
    </row>
    <row r="2395" spans="1:8" x14ac:dyDescent="0.2">
      <c r="A2395" s="229" t="s">
        <v>154</v>
      </c>
      <c r="B2395" s="229"/>
      <c r="C2395" s="229"/>
      <c r="D2395" s="229"/>
      <c r="E2395" s="229"/>
      <c r="F2395" s="229"/>
      <c r="G2395" s="229"/>
      <c r="H2395" s="229"/>
    </row>
    <row r="2396" spans="1:8" x14ac:dyDescent="0.2">
      <c r="A2396" s="229"/>
      <c r="B2396" s="229"/>
      <c r="C2396" s="229"/>
      <c r="D2396" s="229"/>
      <c r="E2396" s="229"/>
      <c r="F2396" s="229"/>
      <c r="G2396" s="229"/>
      <c r="H2396" s="229"/>
    </row>
    <row r="2397" spans="1:8" x14ac:dyDescent="0.2">
      <c r="A2397" s="229"/>
      <c r="B2397" s="229"/>
      <c r="C2397" s="229"/>
      <c r="D2397" s="229"/>
      <c r="E2397" s="229"/>
      <c r="F2397" s="229"/>
      <c r="G2397" s="229"/>
      <c r="H2397" s="229"/>
    </row>
    <row r="2398" spans="1:8" x14ac:dyDescent="0.2">
      <c r="A2398" s="229"/>
      <c r="B2398" s="229"/>
      <c r="C2398" s="229"/>
      <c r="D2398" s="229"/>
      <c r="E2398" s="229"/>
      <c r="F2398" s="229"/>
      <c r="G2398" s="229"/>
      <c r="H2398" s="229"/>
    </row>
    <row r="2399" spans="1:8" ht="15" x14ac:dyDescent="0.25">
      <c r="A2399" s="223" t="s">
        <v>1</v>
      </c>
      <c r="B2399" s="223"/>
      <c r="C2399" s="223"/>
      <c r="D2399" s="223"/>
      <c r="E2399" s="223"/>
      <c r="F2399" s="223"/>
      <c r="G2399" s="223"/>
      <c r="H2399" s="223"/>
    </row>
    <row r="2400" spans="1:8" ht="15" x14ac:dyDescent="0.25">
      <c r="A2400" s="223" t="s">
        <v>2</v>
      </c>
      <c r="B2400" s="223"/>
      <c r="C2400" s="223"/>
      <c r="D2400" s="223"/>
      <c r="E2400" s="223"/>
      <c r="F2400" s="223"/>
      <c r="G2400" s="223"/>
      <c r="H2400" s="223"/>
    </row>
    <row r="2401" spans="1:8" ht="15" x14ac:dyDescent="0.2">
      <c r="A2401" s="224" t="s">
        <v>204</v>
      </c>
      <c r="B2401" s="224"/>
      <c r="C2401" s="224"/>
      <c r="D2401" s="224"/>
      <c r="E2401" s="224"/>
      <c r="F2401" s="224"/>
      <c r="G2401" s="224"/>
      <c r="H2401" s="224"/>
    </row>
    <row r="2402" spans="1:8" ht="15" x14ac:dyDescent="0.2">
      <c r="A2402" s="224" t="s">
        <v>14</v>
      </c>
      <c r="B2402" s="224"/>
      <c r="C2402" s="224"/>
      <c r="D2402" s="224"/>
      <c r="E2402" s="224"/>
      <c r="F2402" s="224"/>
      <c r="G2402" s="224"/>
      <c r="H2402" s="224"/>
    </row>
    <row r="2403" spans="1:8" ht="15" x14ac:dyDescent="0.2">
      <c r="A2403" s="224" t="s">
        <v>213</v>
      </c>
      <c r="B2403" s="224"/>
      <c r="C2403" s="224"/>
      <c r="D2403" s="224"/>
      <c r="E2403" s="224"/>
      <c r="F2403" s="224"/>
      <c r="G2403" s="224"/>
      <c r="H2403" s="224"/>
    </row>
    <row r="2404" spans="1:8" ht="15" x14ac:dyDescent="0.2">
      <c r="A2404" s="239" t="s">
        <v>3</v>
      </c>
      <c r="B2404" s="239"/>
      <c r="C2404" s="239"/>
      <c r="D2404" s="239"/>
      <c r="E2404" s="239"/>
      <c r="F2404" s="239"/>
      <c r="G2404" s="239"/>
      <c r="H2404" s="239"/>
    </row>
    <row r="2405" spans="1:8" x14ac:dyDescent="0.2">
      <c r="A2405" s="222"/>
      <c r="B2405" s="222"/>
      <c r="C2405" s="222"/>
      <c r="D2405" s="222"/>
      <c r="E2405" s="222"/>
      <c r="F2405" s="222"/>
      <c r="G2405" s="222"/>
      <c r="H2405" s="222"/>
    </row>
    <row r="2543" spans="1:8" ht="15" x14ac:dyDescent="0.25">
      <c r="A2543" s="250" t="s">
        <v>1</v>
      </c>
      <c r="B2543" s="250"/>
      <c r="C2543" s="250"/>
      <c r="D2543" s="250"/>
      <c r="E2543" s="250"/>
      <c r="F2543" s="250"/>
      <c r="G2543" s="250"/>
      <c r="H2543" s="250"/>
    </row>
    <row r="2544" spans="1:8" ht="15" x14ac:dyDescent="0.25">
      <c r="A2544" s="250" t="s">
        <v>2</v>
      </c>
      <c r="B2544" s="250"/>
      <c r="C2544" s="250"/>
      <c r="D2544" s="250"/>
      <c r="E2544" s="250"/>
      <c r="F2544" s="250"/>
      <c r="G2544" s="250"/>
      <c r="H2544" s="250"/>
    </row>
    <row r="2545" spans="1:8" ht="15" x14ac:dyDescent="0.2">
      <c r="A2545" s="251" t="s">
        <v>156</v>
      </c>
      <c r="B2545" s="251"/>
      <c r="C2545" s="251"/>
      <c r="D2545" s="251"/>
      <c r="E2545" s="251"/>
      <c r="F2545" s="251"/>
      <c r="G2545" s="251"/>
      <c r="H2545" s="251"/>
    </row>
    <row r="2546" spans="1:8" ht="15" x14ac:dyDescent="0.2">
      <c r="A2546" s="251" t="s">
        <v>14</v>
      </c>
      <c r="B2546" s="251"/>
      <c r="C2546" s="251"/>
      <c r="D2546" s="251"/>
      <c r="E2546" s="251"/>
      <c r="F2546" s="251"/>
      <c r="G2546" s="251"/>
      <c r="H2546" s="251"/>
    </row>
    <row r="2547" spans="1:8" ht="15" x14ac:dyDescent="0.2">
      <c r="A2547" s="251" t="s">
        <v>151</v>
      </c>
      <c r="B2547" s="251"/>
      <c r="C2547" s="251"/>
      <c r="D2547" s="251"/>
      <c r="E2547" s="251"/>
      <c r="F2547" s="251"/>
      <c r="G2547" s="251"/>
      <c r="H2547" s="251"/>
    </row>
    <row r="2548" spans="1:8" ht="15" x14ac:dyDescent="0.2">
      <c r="A2548" s="251" t="s">
        <v>214</v>
      </c>
      <c r="B2548" s="251"/>
      <c r="C2548" s="251"/>
      <c r="D2548" s="251"/>
      <c r="E2548" s="251"/>
      <c r="F2548" s="251"/>
      <c r="G2548" s="251"/>
      <c r="H2548" s="251"/>
    </row>
    <row r="2549" spans="1:8" ht="15" x14ac:dyDescent="0.2">
      <c r="A2549" s="239" t="s">
        <v>3</v>
      </c>
      <c r="B2549" s="239"/>
      <c r="C2549" s="239"/>
      <c r="D2549" s="239"/>
      <c r="E2549" s="239"/>
      <c r="F2549" s="239"/>
      <c r="G2549" s="239"/>
      <c r="H2549" s="239"/>
    </row>
    <row r="2550" spans="1:8" ht="13.5" thickBot="1" x14ac:dyDescent="0.25">
      <c r="A2550" s="240"/>
      <c r="B2550" s="240"/>
      <c r="C2550" s="240"/>
      <c r="D2550" s="240"/>
      <c r="E2550" s="240"/>
      <c r="F2550" s="240"/>
      <c r="G2550" s="240"/>
      <c r="H2550" s="240"/>
    </row>
    <row r="2551" spans="1:8" ht="15" x14ac:dyDescent="0.2">
      <c r="A2551" s="241" t="s">
        <v>0</v>
      </c>
      <c r="B2551" s="242"/>
      <c r="C2551" s="245" t="s">
        <v>15</v>
      </c>
      <c r="D2551" s="246"/>
      <c r="E2551" s="247"/>
      <c r="F2551" s="245" t="s">
        <v>16</v>
      </c>
      <c r="G2551" s="246"/>
      <c r="H2551" s="247"/>
    </row>
    <row r="2552" spans="1:8" ht="30.75" thickBot="1" x14ac:dyDescent="0.25">
      <c r="A2552" s="243"/>
      <c r="B2552" s="244"/>
      <c r="C2552" s="197" t="s">
        <v>4</v>
      </c>
      <c r="D2552" s="198" t="s">
        <v>5</v>
      </c>
      <c r="E2552" s="199" t="s">
        <v>17</v>
      </c>
      <c r="F2552" s="197" t="s">
        <v>4</v>
      </c>
      <c r="G2552" s="198" t="s">
        <v>5</v>
      </c>
      <c r="H2552" s="199" t="s">
        <v>17</v>
      </c>
    </row>
    <row r="2553" spans="1:8" ht="15.75" thickBot="1" x14ac:dyDescent="0.3">
      <c r="A2553" s="248" t="s">
        <v>13</v>
      </c>
      <c r="B2553" s="249"/>
      <c r="C2553" s="14">
        <f>C2554+C2571+C2616+C2669+C2692+C2698+C2719</f>
        <v>502317280</v>
      </c>
      <c r="D2553" s="15">
        <f>D2554+D2571+D2616+D2669+D2692+D2698+D2719</f>
        <v>181428851.36999997</v>
      </c>
      <c r="E2553" s="52">
        <f>D2553/C2553</f>
        <v>0.36118377486436454</v>
      </c>
      <c r="F2553" s="14">
        <f>F2554+F2571+F2616+F2669+F2692+F2698+F2719</f>
        <v>136521937</v>
      </c>
      <c r="G2553" s="16">
        <f>G2554+G2571+G2616+G2669+G2692+G2698+G2719</f>
        <v>93694679.580000013</v>
      </c>
      <c r="H2553" s="52">
        <f>G2553/F2553</f>
        <v>0.68629761369412756</v>
      </c>
    </row>
    <row r="2554" spans="1:8" ht="15.75" thickBot="1" x14ac:dyDescent="0.3">
      <c r="A2554" s="230" t="s">
        <v>6</v>
      </c>
      <c r="B2554" s="231"/>
      <c r="C2554" s="17">
        <f>SUM(C2555:C2570)</f>
        <v>76973762</v>
      </c>
      <c r="D2554" s="18">
        <f>SUM(D2555:D2570)</f>
        <v>49396066.140000001</v>
      </c>
      <c r="E2554" s="58">
        <f>D2554/C2554</f>
        <v>0.64172602269329126</v>
      </c>
      <c r="F2554" s="17">
        <f>SUM(F2555:F2570)</f>
        <v>238787</v>
      </c>
      <c r="G2554" s="18">
        <f>SUM(G2555:G2570)</f>
        <v>65687.679999999993</v>
      </c>
      <c r="H2554" s="53">
        <f>G2554/F2554</f>
        <v>0.27508901238342121</v>
      </c>
    </row>
    <row r="2555" spans="1:8" ht="15" x14ac:dyDescent="0.25">
      <c r="A2555" s="147" t="s">
        <v>18</v>
      </c>
      <c r="B2555" s="75" t="s">
        <v>19</v>
      </c>
      <c r="C2555" s="6">
        <v>42369236</v>
      </c>
      <c r="D2555" s="7">
        <v>28542260.43</v>
      </c>
      <c r="E2555" s="59">
        <f>D2555/C2555</f>
        <v>0.67365530098300563</v>
      </c>
      <c r="F2555" s="19" t="s">
        <v>20</v>
      </c>
      <c r="G2555" s="20" t="s">
        <v>20</v>
      </c>
      <c r="H2555" s="54" t="s">
        <v>20</v>
      </c>
    </row>
    <row r="2556" spans="1:8" ht="15" x14ac:dyDescent="0.25">
      <c r="A2556" s="3" t="s">
        <v>21</v>
      </c>
      <c r="B2556" s="66" t="s">
        <v>22</v>
      </c>
      <c r="C2556" s="8">
        <v>11238281</v>
      </c>
      <c r="D2556" s="9">
        <v>7279086.8899999997</v>
      </c>
      <c r="E2556" s="60">
        <f>D2556/C2556</f>
        <v>0.64770465251758691</v>
      </c>
      <c r="F2556" s="12" t="s">
        <v>20</v>
      </c>
      <c r="G2556" s="13" t="s">
        <v>20</v>
      </c>
      <c r="H2556" s="55" t="s">
        <v>20</v>
      </c>
    </row>
    <row r="2557" spans="1:8" ht="15" x14ac:dyDescent="0.25">
      <c r="A2557" s="3" t="s">
        <v>23</v>
      </c>
      <c r="B2557" s="67" t="s">
        <v>24</v>
      </c>
      <c r="C2557" s="1" t="s">
        <v>20</v>
      </c>
      <c r="D2557" s="2" t="s">
        <v>20</v>
      </c>
      <c r="E2557" s="61" t="s">
        <v>20</v>
      </c>
      <c r="F2557" s="8">
        <v>204000</v>
      </c>
      <c r="G2557" s="9">
        <v>55983.33</v>
      </c>
      <c r="H2557" s="55">
        <f>G2557/F2557</f>
        <v>0.27442808823529413</v>
      </c>
    </row>
    <row r="2558" spans="1:8" ht="15" x14ac:dyDescent="0.25">
      <c r="A2558" s="89" t="s">
        <v>25</v>
      </c>
      <c r="B2558" s="67" t="s">
        <v>26</v>
      </c>
      <c r="C2558" s="8">
        <v>956400</v>
      </c>
      <c r="D2558" s="9">
        <v>580625</v>
      </c>
      <c r="E2558" s="60">
        <f t="shared" ref="E2558:E2570" si="40">D2558/C2558</f>
        <v>0.60709431200334585</v>
      </c>
      <c r="F2558" s="4" t="s">
        <v>20</v>
      </c>
      <c r="G2558" s="5" t="s">
        <v>20</v>
      </c>
      <c r="H2558" s="55" t="s">
        <v>20</v>
      </c>
    </row>
    <row r="2559" spans="1:8" ht="15" x14ac:dyDescent="0.25">
      <c r="A2559" s="89" t="s">
        <v>27</v>
      </c>
      <c r="B2559" s="67" t="s">
        <v>28</v>
      </c>
      <c r="C2559" s="8">
        <v>1876325</v>
      </c>
      <c r="D2559" s="9">
        <v>1140026.46</v>
      </c>
      <c r="E2559" s="60">
        <f t="shared" si="40"/>
        <v>0.60758475210850993</v>
      </c>
      <c r="F2559" s="8">
        <v>2750</v>
      </c>
      <c r="G2559" s="9">
        <v>912.09</v>
      </c>
      <c r="H2559" s="55">
        <f>G2559/F2559</f>
        <v>0.33166909090909091</v>
      </c>
    </row>
    <row r="2560" spans="1:8" ht="15" x14ac:dyDescent="0.25">
      <c r="A2560" s="3" t="s">
        <v>29</v>
      </c>
      <c r="B2560" s="66" t="s">
        <v>30</v>
      </c>
      <c r="C2560" s="8">
        <v>6999786</v>
      </c>
      <c r="D2560" s="9">
        <v>4541137.4400000004</v>
      </c>
      <c r="E2560" s="60">
        <f t="shared" si="40"/>
        <v>0.6487537533290304</v>
      </c>
      <c r="F2560" s="8">
        <v>25286</v>
      </c>
      <c r="G2560" s="9">
        <v>6956.01</v>
      </c>
      <c r="H2560" s="55">
        <f>G2560/F2560</f>
        <v>0.27509333227873134</v>
      </c>
    </row>
    <row r="2561" spans="1:8" ht="15" x14ac:dyDescent="0.25">
      <c r="A2561" s="3" t="s">
        <v>31</v>
      </c>
      <c r="B2561" s="66" t="s">
        <v>32</v>
      </c>
      <c r="C2561" s="8">
        <v>826030</v>
      </c>
      <c r="D2561" s="9">
        <v>537387.06999999995</v>
      </c>
      <c r="E2561" s="60">
        <f t="shared" si="40"/>
        <v>0.65056604481677416</v>
      </c>
      <c r="F2561" s="8">
        <v>3060</v>
      </c>
      <c r="G2561" s="9">
        <v>839.75</v>
      </c>
      <c r="H2561" s="55">
        <f>G2561/F2561</f>
        <v>0.27442810457516342</v>
      </c>
    </row>
    <row r="2562" spans="1:8" ht="15" x14ac:dyDescent="0.25">
      <c r="A2562" s="3" t="s">
        <v>33</v>
      </c>
      <c r="B2562" s="66" t="s">
        <v>34</v>
      </c>
      <c r="C2562" s="8">
        <v>840376</v>
      </c>
      <c r="D2562" s="9">
        <v>546072.06999999995</v>
      </c>
      <c r="E2562" s="60">
        <f t="shared" si="40"/>
        <v>0.64979493702818736</v>
      </c>
      <c r="F2562" s="8">
        <v>3060</v>
      </c>
      <c r="G2562" s="9">
        <v>839.75</v>
      </c>
      <c r="H2562" s="55">
        <f>G2562/F2562</f>
        <v>0.27442810457516342</v>
      </c>
    </row>
    <row r="2563" spans="1:8" ht="15" x14ac:dyDescent="0.25">
      <c r="A2563" s="3" t="s">
        <v>35</v>
      </c>
      <c r="B2563" s="66" t="s">
        <v>149</v>
      </c>
      <c r="C2563" s="8">
        <v>165224</v>
      </c>
      <c r="D2563" s="9">
        <v>90529</v>
      </c>
      <c r="E2563" s="60">
        <f t="shared" si="40"/>
        <v>0.54791676753982477</v>
      </c>
      <c r="F2563" s="8">
        <v>631</v>
      </c>
      <c r="G2563" s="9">
        <v>156.75</v>
      </c>
      <c r="H2563" s="55">
        <f>G2563/F2563</f>
        <v>0.24841521394611726</v>
      </c>
    </row>
    <row r="2564" spans="1:8" ht="15" x14ac:dyDescent="0.25">
      <c r="A2564" s="89" t="s">
        <v>36</v>
      </c>
      <c r="B2564" s="67" t="s">
        <v>37</v>
      </c>
      <c r="C2564" s="8">
        <v>2838000</v>
      </c>
      <c r="D2564" s="9">
        <v>350</v>
      </c>
      <c r="E2564" s="60">
        <f t="shared" si="40"/>
        <v>1.233262861169838E-4</v>
      </c>
      <c r="F2564" s="4" t="s">
        <v>20</v>
      </c>
      <c r="G2564" s="5" t="s">
        <v>20</v>
      </c>
      <c r="H2564" s="55" t="s">
        <v>20</v>
      </c>
    </row>
    <row r="2565" spans="1:8" ht="15" x14ac:dyDescent="0.25">
      <c r="A2565" s="3" t="s">
        <v>38</v>
      </c>
      <c r="B2565" s="66" t="s">
        <v>39</v>
      </c>
      <c r="C2565" s="8">
        <v>6697568</v>
      </c>
      <c r="D2565" s="9">
        <v>4698257.67</v>
      </c>
      <c r="E2565" s="60">
        <f t="shared" si="40"/>
        <v>0.70148711741336556</v>
      </c>
      <c r="F2565" s="4" t="s">
        <v>20</v>
      </c>
      <c r="G2565" s="5" t="s">
        <v>20</v>
      </c>
      <c r="H2565" s="55" t="s">
        <v>20</v>
      </c>
    </row>
    <row r="2566" spans="1:8" ht="25.5" x14ac:dyDescent="0.25">
      <c r="A2566" s="3" t="s">
        <v>40</v>
      </c>
      <c r="B2566" s="21" t="s">
        <v>148</v>
      </c>
      <c r="C2566" s="8">
        <v>28000</v>
      </c>
      <c r="D2566" s="9">
        <v>27316.68</v>
      </c>
      <c r="E2566" s="60">
        <f t="shared" si="40"/>
        <v>0.97559571428571434</v>
      </c>
      <c r="F2566" s="4" t="s">
        <v>20</v>
      </c>
      <c r="G2566" s="5" t="s">
        <v>20</v>
      </c>
      <c r="H2566" s="55" t="s">
        <v>20</v>
      </c>
    </row>
    <row r="2567" spans="1:8" ht="15" x14ac:dyDescent="0.25">
      <c r="A2567" s="3" t="s">
        <v>41</v>
      </c>
      <c r="B2567" s="66" t="s">
        <v>42</v>
      </c>
      <c r="C2567" s="8">
        <v>15000</v>
      </c>
      <c r="D2567" s="9">
        <v>366.67</v>
      </c>
      <c r="E2567" s="60">
        <f t="shared" si="40"/>
        <v>2.4444666666666667E-2</v>
      </c>
      <c r="F2567" s="4" t="s">
        <v>20</v>
      </c>
      <c r="G2567" s="5" t="s">
        <v>20</v>
      </c>
      <c r="H2567" s="55" t="s">
        <v>20</v>
      </c>
    </row>
    <row r="2568" spans="1:8" ht="15" x14ac:dyDescent="0.25">
      <c r="A2568" s="3" t="s">
        <v>43</v>
      </c>
      <c r="B2568" s="66" t="s">
        <v>44</v>
      </c>
      <c r="C2568" s="8">
        <v>513538</v>
      </c>
      <c r="D2568" s="9">
        <v>476575.79</v>
      </c>
      <c r="E2568" s="60">
        <f t="shared" si="40"/>
        <v>0.92802439157374916</v>
      </c>
      <c r="F2568" s="1" t="s">
        <v>20</v>
      </c>
      <c r="G2568" s="2" t="s">
        <v>20</v>
      </c>
      <c r="H2568" s="55" t="s">
        <v>20</v>
      </c>
    </row>
    <row r="2569" spans="1:8" ht="15" x14ac:dyDescent="0.25">
      <c r="A2569" s="100" t="s">
        <v>160</v>
      </c>
      <c r="B2569" s="102" t="s">
        <v>37</v>
      </c>
      <c r="C2569" s="103">
        <v>468474</v>
      </c>
      <c r="D2569" s="104">
        <v>313216.33</v>
      </c>
      <c r="E2569" s="60">
        <f t="shared" si="40"/>
        <v>0.66858850224345434</v>
      </c>
      <c r="F2569" s="105" t="s">
        <v>20</v>
      </c>
      <c r="G2569" s="106" t="s">
        <v>20</v>
      </c>
      <c r="H2569" s="107" t="s">
        <v>20</v>
      </c>
    </row>
    <row r="2570" spans="1:8" ht="26.25" thickBot="1" x14ac:dyDescent="0.3">
      <c r="A2570" s="68" t="s">
        <v>45</v>
      </c>
      <c r="B2570" s="69" t="s">
        <v>152</v>
      </c>
      <c r="C2570" s="70">
        <v>1141524</v>
      </c>
      <c r="D2570" s="71">
        <v>622858.64</v>
      </c>
      <c r="E2570" s="72">
        <f t="shared" si="40"/>
        <v>0.54563779648960509</v>
      </c>
      <c r="F2570" s="73" t="s">
        <v>20</v>
      </c>
      <c r="G2570" s="74" t="s">
        <v>20</v>
      </c>
      <c r="H2570" s="57" t="s">
        <v>20</v>
      </c>
    </row>
    <row r="2571" spans="1:8" ht="15.75" thickBot="1" x14ac:dyDescent="0.3">
      <c r="A2571" s="232" t="s">
        <v>7</v>
      </c>
      <c r="B2571" s="233"/>
      <c r="C2571" s="17">
        <f>SUM(C2572:C2615)</f>
        <v>60155615</v>
      </c>
      <c r="D2571" s="18">
        <f>SUM(D2572:D2615)</f>
        <v>39346869.990000002</v>
      </c>
      <c r="E2571" s="58">
        <f>D2571/C2571</f>
        <v>0.65408474321141929</v>
      </c>
      <c r="F2571" s="17">
        <f>SUM(F2572:F2615)</f>
        <v>17978312</v>
      </c>
      <c r="G2571" s="18">
        <f>SUM(G2572:G2615)</f>
        <v>5192495.51</v>
      </c>
      <c r="H2571" s="53">
        <f>G2571/F2571</f>
        <v>0.28881996874901267</v>
      </c>
    </row>
    <row r="2572" spans="1:8" ht="15" x14ac:dyDescent="0.25">
      <c r="A2572" s="90">
        <v>101</v>
      </c>
      <c r="B2572" s="75" t="s">
        <v>46</v>
      </c>
      <c r="C2572" s="22">
        <v>6180978</v>
      </c>
      <c r="D2572" s="23">
        <v>546269.68000000005</v>
      </c>
      <c r="E2572" s="62">
        <f t="shared" ref="E2572:E2642" si="41">D2572/C2572</f>
        <v>8.8379165886045871E-2</v>
      </c>
      <c r="F2572" s="6" t="s">
        <v>20</v>
      </c>
      <c r="G2572" s="7" t="s">
        <v>20</v>
      </c>
      <c r="H2572" s="54" t="s">
        <v>20</v>
      </c>
    </row>
    <row r="2573" spans="1:8" ht="15" x14ac:dyDescent="0.25">
      <c r="A2573" s="30">
        <v>103</v>
      </c>
      <c r="B2573" s="66" t="s">
        <v>47</v>
      </c>
      <c r="C2573" s="28">
        <v>334800</v>
      </c>
      <c r="D2573" s="29">
        <v>334800</v>
      </c>
      <c r="E2573" s="63">
        <f t="shared" si="41"/>
        <v>1</v>
      </c>
      <c r="F2573" s="8" t="s">
        <v>20</v>
      </c>
      <c r="G2573" s="9" t="s">
        <v>20</v>
      </c>
      <c r="H2573" s="55" t="s">
        <v>20</v>
      </c>
    </row>
    <row r="2574" spans="1:8" ht="15" x14ac:dyDescent="0.25">
      <c r="A2574" s="30">
        <v>104</v>
      </c>
      <c r="B2574" s="66" t="s">
        <v>48</v>
      </c>
      <c r="C2574" s="28">
        <v>99964</v>
      </c>
      <c r="D2574" s="29">
        <v>0</v>
      </c>
      <c r="E2574" s="63">
        <f t="shared" si="41"/>
        <v>0</v>
      </c>
      <c r="F2574" s="4" t="s">
        <v>20</v>
      </c>
      <c r="G2574" s="5" t="s">
        <v>20</v>
      </c>
      <c r="H2574" s="55" t="s">
        <v>20</v>
      </c>
    </row>
    <row r="2575" spans="1:8" ht="15" x14ac:dyDescent="0.25">
      <c r="A2575" s="30">
        <v>105</v>
      </c>
      <c r="B2575" s="66" t="s">
        <v>49</v>
      </c>
      <c r="C2575" s="28">
        <v>2164</v>
      </c>
      <c r="D2575" s="29">
        <v>400</v>
      </c>
      <c r="E2575" s="63">
        <f t="shared" si="41"/>
        <v>0.18484288354898337</v>
      </c>
      <c r="F2575" s="8" t="s">
        <v>20</v>
      </c>
      <c r="G2575" s="9" t="s">
        <v>20</v>
      </c>
      <c r="H2575" s="55" t="s">
        <v>20</v>
      </c>
    </row>
    <row r="2576" spans="1:8" ht="15" x14ac:dyDescent="0.25">
      <c r="A2576" s="30">
        <v>109</v>
      </c>
      <c r="B2576" s="66" t="s">
        <v>50</v>
      </c>
      <c r="C2576" s="28">
        <v>217129</v>
      </c>
      <c r="D2576" s="29">
        <v>69900.91</v>
      </c>
      <c r="E2576" s="63">
        <f t="shared" si="41"/>
        <v>0.32193262991125093</v>
      </c>
      <c r="F2576" s="8" t="s">
        <v>20</v>
      </c>
      <c r="G2576" s="9" t="s">
        <v>20</v>
      </c>
      <c r="H2576" s="55" t="s">
        <v>20</v>
      </c>
    </row>
    <row r="2577" spans="1:8" ht="15" x14ac:dyDescent="0.25">
      <c r="A2577" s="30">
        <v>111</v>
      </c>
      <c r="B2577" s="66" t="s">
        <v>51</v>
      </c>
      <c r="C2577" s="28">
        <v>134950</v>
      </c>
      <c r="D2577" s="29">
        <v>107360.58</v>
      </c>
      <c r="E2577" s="63">
        <f t="shared" si="41"/>
        <v>0.79555820674323829</v>
      </c>
      <c r="F2577" s="8" t="s">
        <v>20</v>
      </c>
      <c r="G2577" s="11" t="s">
        <v>20</v>
      </c>
      <c r="H2577" s="55" t="s">
        <v>20</v>
      </c>
    </row>
    <row r="2578" spans="1:8" ht="15" x14ac:dyDescent="0.25">
      <c r="A2578" s="30">
        <v>112</v>
      </c>
      <c r="B2578" s="66" t="s">
        <v>52</v>
      </c>
      <c r="C2578" s="28">
        <v>144669</v>
      </c>
      <c r="D2578" s="29">
        <v>54778.59</v>
      </c>
      <c r="E2578" s="63">
        <f t="shared" si="41"/>
        <v>0.37864774070464297</v>
      </c>
      <c r="F2578" s="4" t="s">
        <v>20</v>
      </c>
      <c r="G2578" s="5" t="s">
        <v>20</v>
      </c>
      <c r="H2578" s="55" t="s">
        <v>20</v>
      </c>
    </row>
    <row r="2579" spans="1:8" ht="15" x14ac:dyDescent="0.25">
      <c r="A2579" s="30">
        <v>113</v>
      </c>
      <c r="B2579" s="66" t="s">
        <v>53</v>
      </c>
      <c r="C2579" s="28">
        <v>41585</v>
      </c>
      <c r="D2579" s="29">
        <v>32736.77</v>
      </c>
      <c r="E2579" s="63">
        <f t="shared" si="41"/>
        <v>0.78722544186605747</v>
      </c>
      <c r="F2579" s="4" t="s">
        <v>20</v>
      </c>
      <c r="G2579" s="5" t="s">
        <v>20</v>
      </c>
      <c r="H2579" s="55" t="s">
        <v>20</v>
      </c>
    </row>
    <row r="2580" spans="1:8" ht="15" x14ac:dyDescent="0.25">
      <c r="A2580" s="30">
        <v>114</v>
      </c>
      <c r="B2580" s="66" t="s">
        <v>54</v>
      </c>
      <c r="C2580" s="28">
        <v>1233346</v>
      </c>
      <c r="D2580" s="29">
        <v>793855.85</v>
      </c>
      <c r="E2580" s="63">
        <f t="shared" si="41"/>
        <v>0.64366029484021514</v>
      </c>
      <c r="F2580" s="8" t="s">
        <v>20</v>
      </c>
      <c r="G2580" s="11" t="s">
        <v>20</v>
      </c>
      <c r="H2580" s="55" t="s">
        <v>20</v>
      </c>
    </row>
    <row r="2581" spans="1:8" ht="15" x14ac:dyDescent="0.25">
      <c r="A2581" s="30">
        <v>115</v>
      </c>
      <c r="B2581" s="66" t="s">
        <v>55</v>
      </c>
      <c r="C2581" s="28">
        <v>884672</v>
      </c>
      <c r="D2581" s="29">
        <v>588507.53</v>
      </c>
      <c r="E2581" s="63">
        <f t="shared" si="41"/>
        <v>0.66522680722346816</v>
      </c>
      <c r="F2581" s="8" t="s">
        <v>20</v>
      </c>
      <c r="G2581" s="11" t="s">
        <v>20</v>
      </c>
      <c r="H2581" s="55" t="s">
        <v>20</v>
      </c>
    </row>
    <row r="2582" spans="1:8" ht="15" x14ac:dyDescent="0.25">
      <c r="A2582" s="30">
        <v>116</v>
      </c>
      <c r="B2582" s="66" t="s">
        <v>56</v>
      </c>
      <c r="C2582" s="28">
        <v>808388</v>
      </c>
      <c r="D2582" s="29">
        <v>182333.88</v>
      </c>
      <c r="E2582" s="63">
        <f t="shared" si="41"/>
        <v>0.22555243274269288</v>
      </c>
      <c r="F2582" s="8">
        <v>220926</v>
      </c>
      <c r="G2582" s="9">
        <v>165689.76</v>
      </c>
      <c r="H2582" s="55">
        <f>G2582/F2582</f>
        <v>0.74997854485212245</v>
      </c>
    </row>
    <row r="2583" spans="1:8" ht="15" x14ac:dyDescent="0.25">
      <c r="A2583" s="92">
        <v>120</v>
      </c>
      <c r="B2583" s="67" t="s">
        <v>57</v>
      </c>
      <c r="C2583" s="28">
        <v>420373</v>
      </c>
      <c r="D2583" s="29">
        <v>132987.35</v>
      </c>
      <c r="E2583" s="63">
        <f t="shared" si="41"/>
        <v>0.31635559372271771</v>
      </c>
      <c r="F2583" s="1" t="s">
        <v>20</v>
      </c>
      <c r="G2583" s="2" t="s">
        <v>20</v>
      </c>
      <c r="H2583" s="55" t="s">
        <v>20</v>
      </c>
    </row>
    <row r="2584" spans="1:8" ht="15" x14ac:dyDescent="0.25">
      <c r="A2584" s="30">
        <v>131</v>
      </c>
      <c r="B2584" s="66" t="s">
        <v>58</v>
      </c>
      <c r="C2584" s="28">
        <v>672477</v>
      </c>
      <c r="D2584" s="29">
        <v>498001.62</v>
      </c>
      <c r="E2584" s="63">
        <f t="shared" si="41"/>
        <v>0.74054818231701602</v>
      </c>
      <c r="F2584" s="8" t="s">
        <v>20</v>
      </c>
      <c r="G2584" s="11" t="s">
        <v>20</v>
      </c>
      <c r="H2584" s="55" t="s">
        <v>20</v>
      </c>
    </row>
    <row r="2585" spans="1:8" ht="15" x14ac:dyDescent="0.25">
      <c r="A2585" s="30">
        <v>132</v>
      </c>
      <c r="B2585" s="66" t="s">
        <v>59</v>
      </c>
      <c r="C2585" s="28">
        <v>659484</v>
      </c>
      <c r="D2585" s="29">
        <v>356589.83</v>
      </c>
      <c r="E2585" s="63">
        <f t="shared" si="41"/>
        <v>0.5407103584014169</v>
      </c>
      <c r="F2585" s="8" t="s">
        <v>20</v>
      </c>
      <c r="G2585" s="11" t="s">
        <v>20</v>
      </c>
      <c r="H2585" s="55" t="s">
        <v>20</v>
      </c>
    </row>
    <row r="2586" spans="1:8" ht="15" x14ac:dyDescent="0.25">
      <c r="A2586" s="30">
        <v>141</v>
      </c>
      <c r="B2586" s="66" t="s">
        <v>60</v>
      </c>
      <c r="C2586" s="28">
        <v>1027534</v>
      </c>
      <c r="D2586" s="29">
        <v>531699</v>
      </c>
      <c r="E2586" s="63">
        <f t="shared" si="41"/>
        <v>0.51745149065627027</v>
      </c>
      <c r="F2586" s="8" t="s">
        <v>20</v>
      </c>
      <c r="G2586" s="11" t="s">
        <v>20</v>
      </c>
      <c r="H2586" s="55" t="s">
        <v>20</v>
      </c>
    </row>
    <row r="2587" spans="1:8" ht="15" x14ac:dyDescent="0.25">
      <c r="A2587" s="30">
        <v>142</v>
      </c>
      <c r="B2587" s="66" t="s">
        <v>61</v>
      </c>
      <c r="C2587" s="28">
        <v>909834</v>
      </c>
      <c r="D2587" s="29">
        <v>476725</v>
      </c>
      <c r="E2587" s="63">
        <f t="shared" si="41"/>
        <v>0.52396920756973253</v>
      </c>
      <c r="F2587" s="8" t="s">
        <v>20</v>
      </c>
      <c r="G2587" s="11" t="s">
        <v>20</v>
      </c>
      <c r="H2587" s="55" t="s">
        <v>20</v>
      </c>
    </row>
    <row r="2588" spans="1:8" ht="15" x14ac:dyDescent="0.25">
      <c r="A2588" s="30">
        <v>143</v>
      </c>
      <c r="B2588" s="66" t="s">
        <v>62</v>
      </c>
      <c r="C2588" s="28">
        <v>76180</v>
      </c>
      <c r="D2588" s="29">
        <v>2105</v>
      </c>
      <c r="E2588" s="63">
        <f t="shared" si="41"/>
        <v>2.763192438960357E-2</v>
      </c>
      <c r="F2588" s="8" t="s">
        <v>20</v>
      </c>
      <c r="G2588" s="11" t="s">
        <v>20</v>
      </c>
      <c r="H2588" s="55" t="s">
        <v>20</v>
      </c>
    </row>
    <row r="2589" spans="1:8" ht="15" x14ac:dyDescent="0.25">
      <c r="A2589" s="30">
        <v>151</v>
      </c>
      <c r="B2589" s="66" t="s">
        <v>63</v>
      </c>
      <c r="C2589" s="28">
        <v>350015</v>
      </c>
      <c r="D2589" s="29">
        <v>112178.25</v>
      </c>
      <c r="E2589" s="63">
        <f t="shared" si="41"/>
        <v>0.32049555019070614</v>
      </c>
      <c r="F2589" s="8">
        <v>8</v>
      </c>
      <c r="G2589" s="11">
        <v>8</v>
      </c>
      <c r="H2589" s="55">
        <f>G2589/F2589</f>
        <v>1</v>
      </c>
    </row>
    <row r="2590" spans="1:8" ht="15" x14ac:dyDescent="0.25">
      <c r="A2590" s="30">
        <v>152</v>
      </c>
      <c r="B2590" s="66" t="s">
        <v>64</v>
      </c>
      <c r="C2590" s="28">
        <v>639620</v>
      </c>
      <c r="D2590" s="29">
        <v>310411.05</v>
      </c>
      <c r="E2590" s="63">
        <f t="shared" si="41"/>
        <v>0.48530541571558111</v>
      </c>
      <c r="F2590" s="8" t="s">
        <v>20</v>
      </c>
      <c r="G2590" s="11" t="s">
        <v>20</v>
      </c>
      <c r="H2590" s="55" t="s">
        <v>20</v>
      </c>
    </row>
    <row r="2591" spans="1:8" ht="15" x14ac:dyDescent="0.25">
      <c r="A2591" s="30">
        <v>153</v>
      </c>
      <c r="B2591" s="66" t="s">
        <v>65</v>
      </c>
      <c r="C2591" s="28">
        <v>40604</v>
      </c>
      <c r="D2591" s="29">
        <v>1676.7</v>
      </c>
      <c r="E2591" s="63">
        <f t="shared" si="41"/>
        <v>4.1293961186090043E-2</v>
      </c>
      <c r="F2591" s="8" t="s">
        <v>20</v>
      </c>
      <c r="G2591" s="11" t="s">
        <v>20</v>
      </c>
      <c r="H2591" s="55" t="s">
        <v>20</v>
      </c>
    </row>
    <row r="2592" spans="1:8" ht="15" x14ac:dyDescent="0.25">
      <c r="A2592" s="30">
        <v>161</v>
      </c>
      <c r="B2592" s="66" t="s">
        <v>143</v>
      </c>
      <c r="C2592" s="28">
        <v>44250</v>
      </c>
      <c r="D2592" s="29">
        <v>0</v>
      </c>
      <c r="E2592" s="63">
        <f t="shared" si="41"/>
        <v>0</v>
      </c>
      <c r="F2592" s="8" t="s">
        <v>20</v>
      </c>
      <c r="G2592" s="11" t="s">
        <v>20</v>
      </c>
      <c r="H2592" s="55" t="s">
        <v>20</v>
      </c>
    </row>
    <row r="2593" spans="1:8" ht="15" x14ac:dyDescent="0.25">
      <c r="A2593" s="30">
        <v>162</v>
      </c>
      <c r="B2593" s="66" t="s">
        <v>66</v>
      </c>
      <c r="C2593" s="28">
        <v>85016</v>
      </c>
      <c r="D2593" s="29">
        <v>46205.91</v>
      </c>
      <c r="E2593" s="63">
        <f t="shared" si="41"/>
        <v>0.54349663592735487</v>
      </c>
      <c r="F2593" s="4" t="s">
        <v>20</v>
      </c>
      <c r="G2593" s="5" t="s">
        <v>20</v>
      </c>
      <c r="H2593" s="55" t="s">
        <v>20</v>
      </c>
    </row>
    <row r="2594" spans="1:8" ht="15" x14ac:dyDescent="0.25">
      <c r="A2594" s="30">
        <v>163</v>
      </c>
      <c r="B2594" s="66" t="s">
        <v>67</v>
      </c>
      <c r="C2594" s="28">
        <v>5624252</v>
      </c>
      <c r="D2594" s="29">
        <v>5007042.82</v>
      </c>
      <c r="E2594" s="63">
        <f t="shared" si="41"/>
        <v>0.89025933048519168</v>
      </c>
      <c r="F2594" s="8" t="s">
        <v>20</v>
      </c>
      <c r="G2594" s="11" t="s">
        <v>20</v>
      </c>
      <c r="H2594" s="55" t="s">
        <v>20</v>
      </c>
    </row>
    <row r="2595" spans="1:8" ht="15" x14ac:dyDescent="0.25">
      <c r="A2595" s="30">
        <v>164</v>
      </c>
      <c r="B2595" s="66" t="s">
        <v>68</v>
      </c>
      <c r="C2595" s="28">
        <v>585783</v>
      </c>
      <c r="D2595" s="29">
        <v>19847.98</v>
      </c>
      <c r="E2595" s="63">
        <f t="shared" si="41"/>
        <v>3.3882820088667644E-2</v>
      </c>
      <c r="F2595" s="8" t="s">
        <v>20</v>
      </c>
      <c r="G2595" s="11" t="s">
        <v>20</v>
      </c>
      <c r="H2595" s="55" t="s">
        <v>20</v>
      </c>
    </row>
    <row r="2596" spans="1:8" ht="15" x14ac:dyDescent="0.25">
      <c r="A2596" s="30">
        <v>165</v>
      </c>
      <c r="B2596" s="66" t="s">
        <v>69</v>
      </c>
      <c r="C2596" s="28">
        <v>633304</v>
      </c>
      <c r="D2596" s="29">
        <v>381303.2</v>
      </c>
      <c r="E2596" s="63">
        <f t="shared" si="41"/>
        <v>0.60208557027904452</v>
      </c>
      <c r="F2596" s="8" t="s">
        <v>20</v>
      </c>
      <c r="G2596" s="11" t="s">
        <v>20</v>
      </c>
      <c r="H2596" s="55" t="s">
        <v>20</v>
      </c>
    </row>
    <row r="2597" spans="1:8" ht="15" x14ac:dyDescent="0.25">
      <c r="A2597" s="30">
        <v>166</v>
      </c>
      <c r="B2597" s="66" t="s">
        <v>70</v>
      </c>
      <c r="C2597" s="28">
        <v>26356</v>
      </c>
      <c r="D2597" s="29">
        <v>8800</v>
      </c>
      <c r="E2597" s="63">
        <f t="shared" si="41"/>
        <v>0.333889816360601</v>
      </c>
      <c r="F2597" s="4" t="s">
        <v>20</v>
      </c>
      <c r="G2597" s="5" t="s">
        <v>20</v>
      </c>
      <c r="H2597" s="55" t="s">
        <v>20</v>
      </c>
    </row>
    <row r="2598" spans="1:8" ht="15" x14ac:dyDescent="0.25">
      <c r="A2598" s="30">
        <v>167</v>
      </c>
      <c r="B2598" s="66" t="s">
        <v>71</v>
      </c>
      <c r="C2598" s="28">
        <v>47</v>
      </c>
      <c r="D2598" s="29">
        <v>0</v>
      </c>
      <c r="E2598" s="63">
        <f t="shared" si="41"/>
        <v>0</v>
      </c>
      <c r="F2598" s="4" t="s">
        <v>20</v>
      </c>
      <c r="G2598" s="5" t="s">
        <v>20</v>
      </c>
      <c r="H2598" s="55" t="s">
        <v>20</v>
      </c>
    </row>
    <row r="2599" spans="1:8" ht="15" x14ac:dyDescent="0.25">
      <c r="A2599" s="30">
        <v>169</v>
      </c>
      <c r="B2599" s="66" t="s">
        <v>72</v>
      </c>
      <c r="C2599" s="28">
        <v>2852080</v>
      </c>
      <c r="D2599" s="29">
        <v>1302639.8400000001</v>
      </c>
      <c r="E2599" s="63">
        <f t="shared" si="41"/>
        <v>0.45673327536394492</v>
      </c>
      <c r="F2599" s="8">
        <v>3480105</v>
      </c>
      <c r="G2599" s="9">
        <v>600057.81999999995</v>
      </c>
      <c r="H2599" s="55">
        <f>G2599/F2599</f>
        <v>0.17242520556132643</v>
      </c>
    </row>
    <row r="2600" spans="1:8" ht="15" x14ac:dyDescent="0.25">
      <c r="A2600" s="30">
        <v>171</v>
      </c>
      <c r="B2600" s="66" t="s">
        <v>73</v>
      </c>
      <c r="C2600" s="28">
        <v>7311875</v>
      </c>
      <c r="D2600" s="29">
        <v>6610560.79</v>
      </c>
      <c r="E2600" s="63">
        <f t="shared" si="41"/>
        <v>0.90408558543465256</v>
      </c>
      <c r="F2600" s="8">
        <v>10257042</v>
      </c>
      <c r="G2600" s="9">
        <v>2259777.19</v>
      </c>
      <c r="H2600" s="55">
        <f>G2600/F2600</f>
        <v>0.22031470574069989</v>
      </c>
    </row>
    <row r="2601" spans="1:8" ht="15" x14ac:dyDescent="0.25">
      <c r="A2601" s="30">
        <v>172</v>
      </c>
      <c r="B2601" s="66" t="s">
        <v>74</v>
      </c>
      <c r="C2601" s="28">
        <v>53500</v>
      </c>
      <c r="D2601" s="29">
        <v>5280</v>
      </c>
      <c r="E2601" s="63">
        <f t="shared" si="41"/>
        <v>9.8691588785046733E-2</v>
      </c>
      <c r="F2601" s="1" t="s">
        <v>20</v>
      </c>
      <c r="G2601" s="2" t="s">
        <v>20</v>
      </c>
      <c r="H2601" s="55" t="s">
        <v>20</v>
      </c>
    </row>
    <row r="2602" spans="1:8" ht="15" x14ac:dyDescent="0.25">
      <c r="A2602" s="30">
        <v>181</v>
      </c>
      <c r="B2602" s="66" t="s">
        <v>75</v>
      </c>
      <c r="C2602" s="28">
        <v>1456235</v>
      </c>
      <c r="D2602" s="29">
        <v>534050.37</v>
      </c>
      <c r="E2602" s="63">
        <f t="shared" si="41"/>
        <v>0.36673364532510205</v>
      </c>
      <c r="F2602" s="8">
        <v>3642899</v>
      </c>
      <c r="G2602" s="9">
        <v>1949450</v>
      </c>
      <c r="H2602" s="55">
        <f>G2602/F2602</f>
        <v>0.53513698842597612</v>
      </c>
    </row>
    <row r="2603" spans="1:8" ht="15" x14ac:dyDescent="0.25">
      <c r="A2603" s="30">
        <v>182</v>
      </c>
      <c r="B2603" s="66" t="s">
        <v>76</v>
      </c>
      <c r="C2603" s="28">
        <v>174719</v>
      </c>
      <c r="D2603" s="29">
        <v>32083</v>
      </c>
      <c r="E2603" s="63">
        <f t="shared" si="41"/>
        <v>0.18362627991231634</v>
      </c>
      <c r="F2603" s="8" t="s">
        <v>20</v>
      </c>
      <c r="G2603" s="9" t="s">
        <v>20</v>
      </c>
      <c r="H2603" s="55" t="s">
        <v>20</v>
      </c>
    </row>
    <row r="2604" spans="1:8" ht="15" x14ac:dyDescent="0.25">
      <c r="A2604" s="30">
        <v>183</v>
      </c>
      <c r="B2604" s="66" t="s">
        <v>77</v>
      </c>
      <c r="C2604" s="28">
        <v>11896</v>
      </c>
      <c r="D2604" s="29">
        <v>53.5</v>
      </c>
      <c r="E2604" s="63">
        <f t="shared" si="41"/>
        <v>4.4973100201748488E-3</v>
      </c>
      <c r="F2604" s="1" t="s">
        <v>20</v>
      </c>
      <c r="G2604" s="10" t="s">
        <v>20</v>
      </c>
      <c r="H2604" s="55" t="s">
        <v>20</v>
      </c>
    </row>
    <row r="2605" spans="1:8" ht="15" x14ac:dyDescent="0.25">
      <c r="A2605" s="30">
        <v>185</v>
      </c>
      <c r="B2605" s="66" t="s">
        <v>78</v>
      </c>
      <c r="C2605" s="28">
        <v>3158246</v>
      </c>
      <c r="D2605" s="29">
        <v>1370713.79</v>
      </c>
      <c r="E2605" s="63">
        <f t="shared" si="41"/>
        <v>0.43401109033305196</v>
      </c>
      <c r="F2605" s="8">
        <v>140822</v>
      </c>
      <c r="G2605" s="9">
        <v>96300</v>
      </c>
      <c r="H2605" s="55">
        <f>G2605/F2605</f>
        <v>0.68384201332178207</v>
      </c>
    </row>
    <row r="2606" spans="1:8" ht="15" x14ac:dyDescent="0.25">
      <c r="A2606" s="30">
        <v>189</v>
      </c>
      <c r="B2606" s="66" t="s">
        <v>79</v>
      </c>
      <c r="C2606" s="28">
        <v>1001269</v>
      </c>
      <c r="D2606" s="29">
        <v>950752.67</v>
      </c>
      <c r="E2606" s="63">
        <f t="shared" si="41"/>
        <v>0.94954769397634409</v>
      </c>
      <c r="F2606" s="8" t="s">
        <v>20</v>
      </c>
      <c r="G2606" s="11" t="s">
        <v>20</v>
      </c>
      <c r="H2606" s="55" t="s">
        <v>20</v>
      </c>
    </row>
    <row r="2607" spans="1:8" ht="15" x14ac:dyDescent="0.25">
      <c r="A2607" s="30">
        <v>191</v>
      </c>
      <c r="B2607" s="66" t="s">
        <v>161</v>
      </c>
      <c r="C2607" s="28">
        <v>957257</v>
      </c>
      <c r="D2607" s="29">
        <v>802159.95</v>
      </c>
      <c r="E2607" s="63">
        <f t="shared" si="41"/>
        <v>0.83797762774260198</v>
      </c>
      <c r="F2607" s="8" t="s">
        <v>20</v>
      </c>
      <c r="G2607" s="11" t="s">
        <v>20</v>
      </c>
      <c r="H2607" s="55" t="s">
        <v>20</v>
      </c>
    </row>
    <row r="2608" spans="1:8" ht="15" x14ac:dyDescent="0.25">
      <c r="A2608" s="30">
        <v>192</v>
      </c>
      <c r="B2608" s="66" t="s">
        <v>197</v>
      </c>
      <c r="C2608" s="28">
        <v>646728</v>
      </c>
      <c r="D2608" s="29">
        <v>383203.37</v>
      </c>
      <c r="E2608" s="63">
        <f t="shared" si="41"/>
        <v>0.59252633255402576</v>
      </c>
      <c r="F2608" s="8" t="s">
        <v>20</v>
      </c>
      <c r="G2608" s="11" t="s">
        <v>20</v>
      </c>
      <c r="H2608" s="55" t="s">
        <v>20</v>
      </c>
    </row>
    <row r="2609" spans="1:8" ht="15" x14ac:dyDescent="0.25">
      <c r="A2609" s="30">
        <v>193</v>
      </c>
      <c r="B2609" s="66" t="s">
        <v>57</v>
      </c>
      <c r="C2609" s="28">
        <v>20136</v>
      </c>
      <c r="D2609" s="29">
        <v>2826.78</v>
      </c>
      <c r="E2609" s="63">
        <f t="shared" si="41"/>
        <v>0.14038438617401669</v>
      </c>
      <c r="F2609" s="8" t="s">
        <v>20</v>
      </c>
      <c r="G2609" s="11" t="s">
        <v>20</v>
      </c>
      <c r="H2609" s="55" t="s">
        <v>20</v>
      </c>
    </row>
    <row r="2610" spans="1:8" ht="15" x14ac:dyDescent="0.25">
      <c r="A2610" s="30">
        <v>194</v>
      </c>
      <c r="B2610" s="66" t="s">
        <v>169</v>
      </c>
      <c r="C2610" s="28">
        <v>902050</v>
      </c>
      <c r="D2610" s="29">
        <v>884714.28</v>
      </c>
      <c r="E2610" s="63">
        <f t="shared" si="41"/>
        <v>0.98078186353306362</v>
      </c>
      <c r="F2610" s="8" t="s">
        <v>20</v>
      </c>
      <c r="G2610" s="11" t="s">
        <v>20</v>
      </c>
      <c r="H2610" s="55" t="s">
        <v>20</v>
      </c>
    </row>
    <row r="2611" spans="1:8" ht="15" x14ac:dyDescent="0.25">
      <c r="A2611" s="30">
        <v>195</v>
      </c>
      <c r="B2611" s="66" t="s">
        <v>170</v>
      </c>
      <c r="C2611" s="28">
        <v>65214</v>
      </c>
      <c r="D2611" s="29">
        <v>51441</v>
      </c>
      <c r="E2611" s="63">
        <f t="shared" si="41"/>
        <v>0.78880301775692341</v>
      </c>
      <c r="F2611" s="8" t="s">
        <v>20</v>
      </c>
      <c r="G2611" s="11" t="s">
        <v>20</v>
      </c>
      <c r="H2611" s="55" t="s">
        <v>20</v>
      </c>
    </row>
    <row r="2612" spans="1:8" ht="15" x14ac:dyDescent="0.25">
      <c r="A2612" s="30">
        <v>196</v>
      </c>
      <c r="B2612" s="66" t="s">
        <v>171</v>
      </c>
      <c r="C2612" s="28">
        <v>235835</v>
      </c>
      <c r="D2612" s="29">
        <v>178700.7</v>
      </c>
      <c r="E2612" s="63">
        <f t="shared" si="41"/>
        <v>0.7577361290732928</v>
      </c>
      <c r="F2612" s="8" t="s">
        <v>20</v>
      </c>
      <c r="G2612" s="11" t="s">
        <v>20</v>
      </c>
      <c r="H2612" s="55" t="s">
        <v>20</v>
      </c>
    </row>
    <row r="2613" spans="1:8" ht="15" x14ac:dyDescent="0.25">
      <c r="A2613" s="30">
        <v>197</v>
      </c>
      <c r="B2613" s="66" t="s">
        <v>146</v>
      </c>
      <c r="C2613" s="28">
        <v>15695928</v>
      </c>
      <c r="D2613" s="29">
        <v>12529208.49</v>
      </c>
      <c r="E2613" s="63">
        <f t="shared" si="41"/>
        <v>0.79824579279415653</v>
      </c>
      <c r="F2613" s="8">
        <v>103420</v>
      </c>
      <c r="G2613" s="11">
        <v>73237.5</v>
      </c>
      <c r="H2613" s="107">
        <f>G2613/F2613</f>
        <v>0.70815606265712627</v>
      </c>
    </row>
    <row r="2614" spans="1:8" ht="15" x14ac:dyDescent="0.25">
      <c r="A2614" s="148">
        <v>198</v>
      </c>
      <c r="B2614" s="102" t="s">
        <v>73</v>
      </c>
      <c r="C2614" s="150">
        <v>2012605</v>
      </c>
      <c r="D2614" s="151">
        <v>1702155.89</v>
      </c>
      <c r="E2614" s="63">
        <f t="shared" si="41"/>
        <v>0.84574762062103592</v>
      </c>
      <c r="F2614" s="103">
        <v>133090</v>
      </c>
      <c r="G2614" s="152">
        <v>47975.24</v>
      </c>
      <c r="H2614" s="107">
        <f>G2614/F2614</f>
        <v>0.36047216169509355</v>
      </c>
    </row>
    <row r="2615" spans="1:8" ht="15.75" thickBot="1" x14ac:dyDescent="0.3">
      <c r="A2615" s="148">
        <v>199</v>
      </c>
      <c r="B2615" s="102" t="s">
        <v>172</v>
      </c>
      <c r="C2615" s="150">
        <v>1722268</v>
      </c>
      <c r="D2615" s="151">
        <v>1409808.07</v>
      </c>
      <c r="E2615" s="63">
        <f t="shared" si="41"/>
        <v>0.8185764759027051</v>
      </c>
      <c r="F2615" s="103" t="s">
        <v>20</v>
      </c>
      <c r="G2615" s="152" t="s">
        <v>20</v>
      </c>
      <c r="H2615" s="107" t="s">
        <v>20</v>
      </c>
    </row>
    <row r="2616" spans="1:8" ht="15.75" thickBot="1" x14ac:dyDescent="0.3">
      <c r="A2616" s="232" t="s">
        <v>8</v>
      </c>
      <c r="B2616" s="234"/>
      <c r="C2616" s="123">
        <f>SUM(C2617:C2668)</f>
        <v>6967534</v>
      </c>
      <c r="D2616" s="124">
        <f>SUM(D2617:D2668)</f>
        <v>3750073.1900000004</v>
      </c>
      <c r="E2616" s="125">
        <f t="shared" si="41"/>
        <v>0.53822101047515525</v>
      </c>
      <c r="F2616" s="17">
        <f>SUM(F2617:F2668)</f>
        <v>433730</v>
      </c>
      <c r="G2616" s="18">
        <f>SUM(G2617:G2668)</f>
        <v>1696.32</v>
      </c>
      <c r="H2616" s="53">
        <f>G2616/F2616</f>
        <v>3.9110045419961728E-3</v>
      </c>
    </row>
    <row r="2617" spans="1:8" ht="15" x14ac:dyDescent="0.25">
      <c r="A2617" s="90">
        <v>201</v>
      </c>
      <c r="B2617" s="114" t="s">
        <v>80</v>
      </c>
      <c r="C2617" s="22">
        <v>725774</v>
      </c>
      <c r="D2617" s="23">
        <v>384381.43</v>
      </c>
      <c r="E2617" s="62">
        <f t="shared" si="41"/>
        <v>0.52961587215855077</v>
      </c>
      <c r="F2617" s="6">
        <v>10</v>
      </c>
      <c r="G2617" s="7">
        <v>10</v>
      </c>
      <c r="H2617" s="54">
        <f>G2617/F2617</f>
        <v>1</v>
      </c>
    </row>
    <row r="2618" spans="1:8" ht="15" x14ac:dyDescent="0.25">
      <c r="A2618" s="91">
        <v>202</v>
      </c>
      <c r="B2618" s="116" t="s">
        <v>162</v>
      </c>
      <c r="C2618" s="28">
        <v>15500</v>
      </c>
      <c r="D2618" s="29">
        <v>0</v>
      </c>
      <c r="E2618" s="63">
        <f t="shared" si="41"/>
        <v>0</v>
      </c>
      <c r="F2618" s="26" t="s">
        <v>20</v>
      </c>
      <c r="G2618" s="27" t="s">
        <v>20</v>
      </c>
      <c r="H2618" s="56" t="s">
        <v>20</v>
      </c>
    </row>
    <row r="2619" spans="1:8" ht="15" x14ac:dyDescent="0.25">
      <c r="A2619" s="30">
        <v>203</v>
      </c>
      <c r="B2619" s="117" t="s">
        <v>81</v>
      </c>
      <c r="C2619" s="28">
        <v>244869</v>
      </c>
      <c r="D2619" s="29">
        <v>98696.34</v>
      </c>
      <c r="E2619" s="63">
        <f t="shared" si="41"/>
        <v>0.40305771657498496</v>
      </c>
      <c r="F2619" s="8" t="s">
        <v>20</v>
      </c>
      <c r="G2619" s="9" t="s">
        <v>20</v>
      </c>
      <c r="H2619" s="55" t="s">
        <v>20</v>
      </c>
    </row>
    <row r="2620" spans="1:8" ht="15" x14ac:dyDescent="0.25">
      <c r="A2620" s="30">
        <v>211</v>
      </c>
      <c r="B2620" s="117" t="s">
        <v>82</v>
      </c>
      <c r="C2620" s="28">
        <v>129533</v>
      </c>
      <c r="D2620" s="29">
        <v>76016.649999999994</v>
      </c>
      <c r="E2620" s="63">
        <f t="shared" si="41"/>
        <v>0.5868516131024526</v>
      </c>
      <c r="F2620" s="4" t="s">
        <v>20</v>
      </c>
      <c r="G2620" s="5" t="s">
        <v>20</v>
      </c>
      <c r="H2620" s="55" t="s">
        <v>20</v>
      </c>
    </row>
    <row r="2621" spans="1:8" ht="15" x14ac:dyDescent="0.25">
      <c r="A2621" s="30">
        <v>212</v>
      </c>
      <c r="B2621" s="117" t="s">
        <v>83</v>
      </c>
      <c r="C2621" s="28">
        <v>35672</v>
      </c>
      <c r="D2621" s="29">
        <v>11803.97</v>
      </c>
      <c r="E2621" s="63">
        <f t="shared" si="41"/>
        <v>0.33090294909172457</v>
      </c>
      <c r="F2621" s="8">
        <v>38604</v>
      </c>
      <c r="G2621" s="9">
        <v>0</v>
      </c>
      <c r="H2621" s="55">
        <f>G2621/F2621</f>
        <v>0</v>
      </c>
    </row>
    <row r="2622" spans="1:8" ht="15" x14ac:dyDescent="0.25">
      <c r="A2622" s="30">
        <v>213</v>
      </c>
      <c r="B2622" s="117" t="s">
        <v>84</v>
      </c>
      <c r="C2622" s="28">
        <v>11413</v>
      </c>
      <c r="D2622" s="29">
        <v>89.02</v>
      </c>
      <c r="E2622" s="63">
        <f t="shared" si="41"/>
        <v>7.7998773328660292E-3</v>
      </c>
      <c r="F2622" s="12" t="s">
        <v>20</v>
      </c>
      <c r="G2622" s="13" t="s">
        <v>20</v>
      </c>
      <c r="H2622" s="55" t="s">
        <v>20</v>
      </c>
    </row>
    <row r="2623" spans="1:8" ht="15" x14ac:dyDescent="0.25">
      <c r="A2623" s="30">
        <v>214</v>
      </c>
      <c r="B2623" s="117" t="s">
        <v>85</v>
      </c>
      <c r="C2623" s="28">
        <v>645843</v>
      </c>
      <c r="D2623" s="29">
        <v>476873.12</v>
      </c>
      <c r="E2623" s="63">
        <f t="shared" si="41"/>
        <v>0.73837313402792937</v>
      </c>
      <c r="F2623" s="8">
        <v>80793</v>
      </c>
      <c r="G2623" s="9">
        <v>0</v>
      </c>
      <c r="H2623" s="55">
        <f>G2623/F2623</f>
        <v>0</v>
      </c>
    </row>
    <row r="2624" spans="1:8" ht="15" x14ac:dyDescent="0.25">
      <c r="A2624" s="30">
        <v>219</v>
      </c>
      <c r="B2624" s="117" t="s">
        <v>187</v>
      </c>
      <c r="C2624" s="28">
        <v>4100</v>
      </c>
      <c r="D2624" s="29">
        <v>1350.61</v>
      </c>
      <c r="E2624" s="63">
        <f t="shared" si="41"/>
        <v>0.32941707317073166</v>
      </c>
      <c r="F2624" s="8" t="s">
        <v>20</v>
      </c>
      <c r="G2624" s="9" t="s">
        <v>20</v>
      </c>
      <c r="H2624" s="55" t="s">
        <v>20</v>
      </c>
    </row>
    <row r="2625" spans="1:8" ht="15" x14ac:dyDescent="0.25">
      <c r="A2625" s="30">
        <v>221</v>
      </c>
      <c r="B2625" s="117" t="s">
        <v>86</v>
      </c>
      <c r="C2625" s="28">
        <v>370750</v>
      </c>
      <c r="D2625" s="29">
        <v>139856.64000000001</v>
      </c>
      <c r="E2625" s="63">
        <f t="shared" si="41"/>
        <v>0.37722627107215106</v>
      </c>
      <c r="F2625" s="12" t="s">
        <v>20</v>
      </c>
      <c r="G2625" s="13" t="s">
        <v>20</v>
      </c>
      <c r="H2625" s="55" t="s">
        <v>20</v>
      </c>
    </row>
    <row r="2626" spans="1:8" ht="15" x14ac:dyDescent="0.25">
      <c r="A2626" s="30">
        <v>222</v>
      </c>
      <c r="B2626" s="117" t="s">
        <v>87</v>
      </c>
      <c r="C2626" s="28">
        <v>1900</v>
      </c>
      <c r="D2626" s="29">
        <v>187.55</v>
      </c>
      <c r="E2626" s="63">
        <f t="shared" si="41"/>
        <v>9.8710526315789485E-2</v>
      </c>
      <c r="F2626" s="8" t="s">
        <v>20</v>
      </c>
      <c r="G2626" s="9" t="s">
        <v>20</v>
      </c>
      <c r="H2626" s="55" t="s">
        <v>20</v>
      </c>
    </row>
    <row r="2627" spans="1:8" ht="15" x14ac:dyDescent="0.25">
      <c r="A2627" s="30">
        <v>223</v>
      </c>
      <c r="B2627" s="117" t="s">
        <v>88</v>
      </c>
      <c r="C2627" s="28">
        <v>309250</v>
      </c>
      <c r="D2627" s="29">
        <v>96075.29</v>
      </c>
      <c r="E2627" s="63">
        <f t="shared" si="41"/>
        <v>0.31067191592562649</v>
      </c>
      <c r="F2627" s="8" t="s">
        <v>20</v>
      </c>
      <c r="G2627" s="9" t="s">
        <v>20</v>
      </c>
      <c r="H2627" s="55" t="s">
        <v>20</v>
      </c>
    </row>
    <row r="2628" spans="1:8" ht="15" x14ac:dyDescent="0.25">
      <c r="A2628" s="30">
        <v>224</v>
      </c>
      <c r="B2628" s="117" t="s">
        <v>89</v>
      </c>
      <c r="C2628" s="28">
        <v>55421</v>
      </c>
      <c r="D2628" s="29">
        <v>20724.849999999999</v>
      </c>
      <c r="E2628" s="63">
        <f t="shared" si="41"/>
        <v>0.37395301420039334</v>
      </c>
      <c r="F2628" s="8" t="s">
        <v>20</v>
      </c>
      <c r="G2628" s="9" t="s">
        <v>20</v>
      </c>
      <c r="H2628" s="55" t="s">
        <v>20</v>
      </c>
    </row>
    <row r="2629" spans="1:8" ht="15" x14ac:dyDescent="0.25">
      <c r="A2629" s="30">
        <v>229</v>
      </c>
      <c r="B2629" s="117" t="s">
        <v>163</v>
      </c>
      <c r="C2629" s="28">
        <v>325</v>
      </c>
      <c r="D2629" s="29">
        <v>0</v>
      </c>
      <c r="E2629" s="63">
        <f t="shared" si="41"/>
        <v>0</v>
      </c>
      <c r="F2629" s="8" t="s">
        <v>20</v>
      </c>
      <c r="G2629" s="9" t="s">
        <v>20</v>
      </c>
      <c r="H2629" s="55" t="s">
        <v>20</v>
      </c>
    </row>
    <row r="2630" spans="1:8" ht="15" x14ac:dyDescent="0.25">
      <c r="A2630" s="30">
        <v>231</v>
      </c>
      <c r="B2630" s="117" t="s">
        <v>90</v>
      </c>
      <c r="C2630" s="28">
        <v>350492</v>
      </c>
      <c r="D2630" s="29">
        <v>275523.36</v>
      </c>
      <c r="E2630" s="63">
        <f t="shared" si="41"/>
        <v>0.78610456158771091</v>
      </c>
      <c r="F2630" s="8" t="s">
        <v>20</v>
      </c>
      <c r="G2630" s="9" t="s">
        <v>20</v>
      </c>
      <c r="H2630" s="55" t="s">
        <v>20</v>
      </c>
    </row>
    <row r="2631" spans="1:8" ht="15" x14ac:dyDescent="0.25">
      <c r="A2631" s="30">
        <v>232</v>
      </c>
      <c r="B2631" s="117" t="s">
        <v>91</v>
      </c>
      <c r="C2631" s="28">
        <v>485805</v>
      </c>
      <c r="D2631" s="29">
        <v>186634.7</v>
      </c>
      <c r="E2631" s="63">
        <f t="shared" si="41"/>
        <v>0.3841761612169492</v>
      </c>
      <c r="F2631" s="8" t="s">
        <v>20</v>
      </c>
      <c r="G2631" s="9" t="s">
        <v>20</v>
      </c>
      <c r="H2631" s="55" t="s">
        <v>20</v>
      </c>
    </row>
    <row r="2632" spans="1:8" ht="15" x14ac:dyDescent="0.25">
      <c r="A2632" s="30">
        <v>239</v>
      </c>
      <c r="B2632" s="117" t="s">
        <v>92</v>
      </c>
      <c r="C2632" s="28">
        <v>149239</v>
      </c>
      <c r="D2632" s="29">
        <v>86980.75</v>
      </c>
      <c r="E2632" s="63">
        <f t="shared" si="41"/>
        <v>0.58282855017790258</v>
      </c>
      <c r="F2632" s="4" t="s">
        <v>20</v>
      </c>
      <c r="G2632" s="5" t="s">
        <v>20</v>
      </c>
      <c r="H2632" s="55" t="s">
        <v>20</v>
      </c>
    </row>
    <row r="2633" spans="1:8" ht="15" x14ac:dyDescent="0.25">
      <c r="A2633" s="30">
        <v>241</v>
      </c>
      <c r="B2633" s="117" t="s">
        <v>93</v>
      </c>
      <c r="C2633" s="28">
        <v>1520</v>
      </c>
      <c r="D2633" s="29">
        <v>0</v>
      </c>
      <c r="E2633" s="63">
        <f t="shared" si="41"/>
        <v>0</v>
      </c>
      <c r="F2633" s="4" t="s">
        <v>20</v>
      </c>
      <c r="G2633" s="5" t="s">
        <v>20</v>
      </c>
      <c r="H2633" s="55" t="s">
        <v>20</v>
      </c>
    </row>
    <row r="2634" spans="1:8" ht="15" x14ac:dyDescent="0.25">
      <c r="A2634" s="30">
        <v>242</v>
      </c>
      <c r="B2634" s="117" t="s">
        <v>94</v>
      </c>
      <c r="C2634" s="28">
        <v>9443</v>
      </c>
      <c r="D2634" s="29">
        <v>2120</v>
      </c>
      <c r="E2634" s="63">
        <f t="shared" si="41"/>
        <v>0.22450492428253732</v>
      </c>
      <c r="F2634" s="8" t="s">
        <v>20</v>
      </c>
      <c r="G2634" s="11" t="s">
        <v>20</v>
      </c>
      <c r="H2634" s="55" t="s">
        <v>20</v>
      </c>
    </row>
    <row r="2635" spans="1:8" ht="15" x14ac:dyDescent="0.25">
      <c r="A2635" s="30">
        <v>243</v>
      </c>
      <c r="B2635" s="117" t="s">
        <v>95</v>
      </c>
      <c r="C2635" s="28">
        <v>138969</v>
      </c>
      <c r="D2635" s="29">
        <v>41130.839999999997</v>
      </c>
      <c r="E2635" s="63">
        <f t="shared" si="41"/>
        <v>0.29597133173585471</v>
      </c>
      <c r="F2635" s="4" t="s">
        <v>20</v>
      </c>
      <c r="G2635" s="5" t="s">
        <v>20</v>
      </c>
      <c r="H2635" s="55" t="s">
        <v>20</v>
      </c>
    </row>
    <row r="2636" spans="1:8" ht="15" x14ac:dyDescent="0.25">
      <c r="A2636" s="30">
        <v>244</v>
      </c>
      <c r="B2636" s="117" t="s">
        <v>96</v>
      </c>
      <c r="C2636" s="28">
        <v>54333</v>
      </c>
      <c r="D2636" s="29">
        <v>1163.1300000000001</v>
      </c>
      <c r="E2636" s="63">
        <f t="shared" si="41"/>
        <v>2.1407431947435263E-2</v>
      </c>
      <c r="F2636" s="8" t="s">
        <v>20</v>
      </c>
      <c r="G2636" s="9" t="s">
        <v>20</v>
      </c>
      <c r="H2636" s="55" t="s">
        <v>20</v>
      </c>
    </row>
    <row r="2637" spans="1:8" ht="15" x14ac:dyDescent="0.25">
      <c r="A2637" s="30">
        <v>249</v>
      </c>
      <c r="B2637" s="117" t="s">
        <v>97</v>
      </c>
      <c r="C2637" s="28">
        <v>91302</v>
      </c>
      <c r="D2637" s="29">
        <v>31860.26</v>
      </c>
      <c r="E2637" s="63">
        <f t="shared" si="41"/>
        <v>0.34895467788219314</v>
      </c>
      <c r="F2637" s="4" t="s">
        <v>20</v>
      </c>
      <c r="G2637" s="5" t="s">
        <v>20</v>
      </c>
      <c r="H2637" s="55" t="s">
        <v>20</v>
      </c>
    </row>
    <row r="2638" spans="1:8" ht="15" x14ac:dyDescent="0.25">
      <c r="A2638" s="30">
        <v>251</v>
      </c>
      <c r="B2638" s="117" t="s">
        <v>98</v>
      </c>
      <c r="C2638" s="28">
        <v>115100</v>
      </c>
      <c r="D2638" s="29">
        <v>91333.33</v>
      </c>
      <c r="E2638" s="63">
        <f t="shared" si="41"/>
        <v>0.79351285838401386</v>
      </c>
      <c r="F2638" s="8" t="s">
        <v>20</v>
      </c>
      <c r="G2638" s="11" t="s">
        <v>20</v>
      </c>
      <c r="H2638" s="55" t="s">
        <v>20</v>
      </c>
    </row>
    <row r="2639" spans="1:8" ht="15" x14ac:dyDescent="0.25">
      <c r="A2639" s="30">
        <v>252</v>
      </c>
      <c r="B2639" s="117" t="s">
        <v>99</v>
      </c>
      <c r="C2639" s="28">
        <v>132856</v>
      </c>
      <c r="D2639" s="29">
        <v>3329.83</v>
      </c>
      <c r="E2639" s="63">
        <f t="shared" si="41"/>
        <v>2.5063452158728246E-2</v>
      </c>
      <c r="F2639" s="8" t="s">
        <v>20</v>
      </c>
      <c r="G2639" s="11" t="s">
        <v>20</v>
      </c>
      <c r="H2639" s="55" t="s">
        <v>20</v>
      </c>
    </row>
    <row r="2640" spans="1:8" ht="15" x14ac:dyDescent="0.25">
      <c r="A2640" s="30">
        <v>253</v>
      </c>
      <c r="B2640" s="117" t="s">
        <v>100</v>
      </c>
      <c r="C2640" s="28">
        <v>133504</v>
      </c>
      <c r="D2640" s="29">
        <v>96147</v>
      </c>
      <c r="E2640" s="63">
        <f t="shared" si="41"/>
        <v>0.72018066874400766</v>
      </c>
      <c r="F2640" s="8" t="s">
        <v>20</v>
      </c>
      <c r="G2640" s="11" t="s">
        <v>20</v>
      </c>
      <c r="H2640" s="55" t="s">
        <v>20</v>
      </c>
    </row>
    <row r="2641" spans="1:8" ht="15" x14ac:dyDescent="0.25">
      <c r="A2641" s="30">
        <v>254</v>
      </c>
      <c r="B2641" s="117" t="s">
        <v>101</v>
      </c>
      <c r="C2641" s="28">
        <v>97545</v>
      </c>
      <c r="D2641" s="29">
        <v>13476.31</v>
      </c>
      <c r="E2641" s="63">
        <f t="shared" si="41"/>
        <v>0.13815480034855707</v>
      </c>
      <c r="F2641" s="8" t="s">
        <v>20</v>
      </c>
      <c r="G2641" s="11" t="s">
        <v>20</v>
      </c>
      <c r="H2641" s="55" t="s">
        <v>20</v>
      </c>
    </row>
    <row r="2642" spans="1:8" ht="15" x14ac:dyDescent="0.25">
      <c r="A2642" s="30">
        <v>255</v>
      </c>
      <c r="B2642" s="117" t="s">
        <v>102</v>
      </c>
      <c r="C2642" s="28">
        <v>120634</v>
      </c>
      <c r="D2642" s="29">
        <v>72172.14</v>
      </c>
      <c r="E2642" s="63">
        <f t="shared" si="41"/>
        <v>0.59827362103552895</v>
      </c>
      <c r="F2642" s="4">
        <v>58000</v>
      </c>
      <c r="G2642" s="5">
        <v>0</v>
      </c>
      <c r="H2642" s="55">
        <f>G2642/F2642</f>
        <v>0</v>
      </c>
    </row>
    <row r="2643" spans="1:8" ht="15" x14ac:dyDescent="0.25">
      <c r="A2643" s="30">
        <v>256</v>
      </c>
      <c r="B2643" s="117" t="s">
        <v>103</v>
      </c>
      <c r="C2643" s="28">
        <v>51425</v>
      </c>
      <c r="D2643" s="29">
        <v>17795.29</v>
      </c>
      <c r="E2643" s="63">
        <f t="shared" ref="E2643:E2718" si="42">D2643/C2643</f>
        <v>0.34604355858045699</v>
      </c>
      <c r="F2643" s="8" t="s">
        <v>20</v>
      </c>
      <c r="G2643" s="11" t="s">
        <v>20</v>
      </c>
      <c r="H2643" s="55" t="s">
        <v>20</v>
      </c>
    </row>
    <row r="2644" spans="1:8" ht="15" x14ac:dyDescent="0.25">
      <c r="A2644" s="30">
        <v>257</v>
      </c>
      <c r="B2644" s="117" t="s">
        <v>104</v>
      </c>
      <c r="C2644" s="28">
        <v>8000</v>
      </c>
      <c r="D2644" s="29">
        <v>3205.64</v>
      </c>
      <c r="E2644" s="63">
        <f t="shared" si="42"/>
        <v>0.40070499999999998</v>
      </c>
      <c r="F2644" s="8" t="s">
        <v>20</v>
      </c>
      <c r="G2644" s="11" t="s">
        <v>20</v>
      </c>
      <c r="H2644" s="55" t="s">
        <v>20</v>
      </c>
    </row>
    <row r="2645" spans="1:8" ht="15" x14ac:dyDescent="0.25">
      <c r="A2645" s="30">
        <v>259</v>
      </c>
      <c r="B2645" s="117" t="s">
        <v>105</v>
      </c>
      <c r="C2645" s="28">
        <v>71498</v>
      </c>
      <c r="D2645" s="29">
        <v>22559.7</v>
      </c>
      <c r="E2645" s="63">
        <f t="shared" si="42"/>
        <v>0.31552910570925063</v>
      </c>
      <c r="F2645" s="4" t="s">
        <v>20</v>
      </c>
      <c r="G2645" s="5" t="s">
        <v>20</v>
      </c>
      <c r="H2645" s="55" t="s">
        <v>20</v>
      </c>
    </row>
    <row r="2646" spans="1:8" ht="15" x14ac:dyDescent="0.25">
      <c r="A2646" s="30">
        <v>261</v>
      </c>
      <c r="B2646" s="117" t="s">
        <v>106</v>
      </c>
      <c r="C2646" s="28">
        <v>30287</v>
      </c>
      <c r="D2646" s="29">
        <v>1396.78</v>
      </c>
      <c r="E2646" s="63">
        <f t="shared" si="42"/>
        <v>4.6118136494205431E-2</v>
      </c>
      <c r="F2646" s="4" t="s">
        <v>20</v>
      </c>
      <c r="G2646" s="5" t="s">
        <v>20</v>
      </c>
      <c r="H2646" s="55" t="s">
        <v>20</v>
      </c>
    </row>
    <row r="2647" spans="1:8" ht="15" x14ac:dyDescent="0.25">
      <c r="A2647" s="30">
        <v>262</v>
      </c>
      <c r="B2647" s="117" t="s">
        <v>107</v>
      </c>
      <c r="C2647" s="28">
        <v>65219</v>
      </c>
      <c r="D2647" s="29">
        <v>29110.240000000002</v>
      </c>
      <c r="E2647" s="63">
        <f t="shared" si="42"/>
        <v>0.44634600346524789</v>
      </c>
      <c r="F2647" s="4" t="s">
        <v>20</v>
      </c>
      <c r="G2647" s="5" t="s">
        <v>20</v>
      </c>
      <c r="H2647" s="55" t="s">
        <v>20</v>
      </c>
    </row>
    <row r="2648" spans="1:8" ht="15" x14ac:dyDescent="0.25">
      <c r="A2648" s="30">
        <v>263</v>
      </c>
      <c r="B2648" s="117" t="s">
        <v>108</v>
      </c>
      <c r="C2648" s="28">
        <v>74310</v>
      </c>
      <c r="D2648" s="29">
        <v>38042.550000000003</v>
      </c>
      <c r="E2648" s="63">
        <f t="shared" si="42"/>
        <v>0.51194388373031896</v>
      </c>
      <c r="F2648" s="8" t="s">
        <v>20</v>
      </c>
      <c r="G2648" s="9" t="s">
        <v>20</v>
      </c>
      <c r="H2648" s="55" t="s">
        <v>20</v>
      </c>
    </row>
    <row r="2649" spans="1:8" ht="15" x14ac:dyDescent="0.25">
      <c r="A2649" s="30">
        <v>265</v>
      </c>
      <c r="B2649" s="117" t="s">
        <v>109</v>
      </c>
      <c r="C2649" s="28">
        <v>246248</v>
      </c>
      <c r="D2649" s="29">
        <v>39396.730000000003</v>
      </c>
      <c r="E2649" s="63">
        <f t="shared" si="42"/>
        <v>0.15998802020727074</v>
      </c>
      <c r="F2649" s="8">
        <v>71687</v>
      </c>
      <c r="G2649" s="9">
        <v>1686.32</v>
      </c>
      <c r="H2649" s="55">
        <f>G2649/F2649</f>
        <v>2.3523372438517442E-2</v>
      </c>
    </row>
    <row r="2650" spans="1:8" ht="15" x14ac:dyDescent="0.25">
      <c r="A2650" s="30">
        <v>269</v>
      </c>
      <c r="B2650" s="117" t="s">
        <v>110</v>
      </c>
      <c r="C2650" s="28">
        <v>100247</v>
      </c>
      <c r="D2650" s="29">
        <v>59971.25</v>
      </c>
      <c r="E2650" s="63">
        <f t="shared" si="42"/>
        <v>0.59823485989605674</v>
      </c>
      <c r="F2650" s="8">
        <v>101851</v>
      </c>
      <c r="G2650" s="9">
        <v>0</v>
      </c>
      <c r="H2650" s="55">
        <f>G2650/F2650</f>
        <v>0</v>
      </c>
    </row>
    <row r="2651" spans="1:8" ht="15" x14ac:dyDescent="0.25">
      <c r="A2651" s="30">
        <v>271</v>
      </c>
      <c r="B2651" s="117" t="s">
        <v>111</v>
      </c>
      <c r="C2651" s="28">
        <v>52227</v>
      </c>
      <c r="D2651" s="29">
        <v>10794.95</v>
      </c>
      <c r="E2651" s="63">
        <f t="shared" si="42"/>
        <v>0.20669289830930362</v>
      </c>
      <c r="F2651" s="12" t="s">
        <v>20</v>
      </c>
      <c r="G2651" s="13" t="s">
        <v>20</v>
      </c>
      <c r="H2651" s="55" t="s">
        <v>20</v>
      </c>
    </row>
    <row r="2652" spans="1:8" ht="15" x14ac:dyDescent="0.25">
      <c r="A2652" s="30">
        <v>272</v>
      </c>
      <c r="B2652" s="117" t="s">
        <v>112</v>
      </c>
      <c r="C2652" s="28">
        <v>35075</v>
      </c>
      <c r="D2652" s="29">
        <v>2276.79</v>
      </c>
      <c r="E2652" s="63">
        <f t="shared" si="42"/>
        <v>6.491204561653599E-2</v>
      </c>
      <c r="F2652" s="8" t="s">
        <v>20</v>
      </c>
      <c r="G2652" s="9" t="s">
        <v>20</v>
      </c>
      <c r="H2652" s="55" t="s">
        <v>20</v>
      </c>
    </row>
    <row r="2653" spans="1:8" ht="15" x14ac:dyDescent="0.25">
      <c r="A2653" s="30">
        <v>273</v>
      </c>
      <c r="B2653" s="117" t="s">
        <v>113</v>
      </c>
      <c r="C2653" s="28">
        <v>166012</v>
      </c>
      <c r="D2653" s="29">
        <v>115657.05</v>
      </c>
      <c r="E2653" s="63">
        <f t="shared" si="42"/>
        <v>0.69667885454063561</v>
      </c>
      <c r="F2653" s="12" t="s">
        <v>20</v>
      </c>
      <c r="G2653" s="13" t="s">
        <v>20</v>
      </c>
      <c r="H2653" s="55" t="s">
        <v>20</v>
      </c>
    </row>
    <row r="2654" spans="1:8" ht="15" x14ac:dyDescent="0.25">
      <c r="A2654" s="30">
        <v>274</v>
      </c>
      <c r="B2654" s="117" t="s">
        <v>114</v>
      </c>
      <c r="C2654" s="28">
        <v>34425</v>
      </c>
      <c r="D2654" s="29">
        <v>30990.51</v>
      </c>
      <c r="E2654" s="63">
        <f t="shared" si="42"/>
        <v>0.90023267973856202</v>
      </c>
      <c r="F2654" s="8" t="s">
        <v>20</v>
      </c>
      <c r="G2654" s="9" t="s">
        <v>20</v>
      </c>
      <c r="H2654" s="55" t="s">
        <v>20</v>
      </c>
    </row>
    <row r="2655" spans="1:8" ht="15" x14ac:dyDescent="0.25">
      <c r="A2655" s="30">
        <v>275</v>
      </c>
      <c r="B2655" s="117" t="s">
        <v>115</v>
      </c>
      <c r="C2655" s="28">
        <v>664413</v>
      </c>
      <c r="D2655" s="29">
        <v>538018.01</v>
      </c>
      <c r="E2655" s="63">
        <f t="shared" si="42"/>
        <v>0.80976442363409507</v>
      </c>
      <c r="F2655" s="12" t="s">
        <v>20</v>
      </c>
      <c r="G2655" s="13" t="s">
        <v>20</v>
      </c>
      <c r="H2655" s="55" t="s">
        <v>20</v>
      </c>
    </row>
    <row r="2656" spans="1:8" ht="15" x14ac:dyDescent="0.25">
      <c r="A2656" s="30">
        <v>277</v>
      </c>
      <c r="B2656" s="117" t="s">
        <v>212</v>
      </c>
      <c r="C2656" s="28">
        <v>300</v>
      </c>
      <c r="D2656" s="29">
        <v>0</v>
      </c>
      <c r="E2656" s="63">
        <f t="shared" si="42"/>
        <v>0</v>
      </c>
      <c r="F2656" s="12" t="s">
        <v>20</v>
      </c>
      <c r="G2656" s="13" t="s">
        <v>20</v>
      </c>
      <c r="H2656" s="55" t="s">
        <v>20</v>
      </c>
    </row>
    <row r="2657" spans="1:8" ht="15" x14ac:dyDescent="0.25">
      <c r="A2657" s="30">
        <v>278</v>
      </c>
      <c r="B2657" s="117" t="s">
        <v>116</v>
      </c>
      <c r="C2657" s="28">
        <v>452</v>
      </c>
      <c r="D2657" s="29">
        <v>0</v>
      </c>
      <c r="E2657" s="63">
        <f t="shared" si="42"/>
        <v>0</v>
      </c>
      <c r="F2657" s="8" t="s">
        <v>20</v>
      </c>
      <c r="G2657" s="9" t="s">
        <v>20</v>
      </c>
      <c r="H2657" s="55" t="s">
        <v>20</v>
      </c>
    </row>
    <row r="2658" spans="1:8" ht="15" x14ac:dyDescent="0.25">
      <c r="A2658" s="155">
        <v>279</v>
      </c>
      <c r="B2658" s="153" t="s">
        <v>117</v>
      </c>
      <c r="C2658" s="150">
        <v>35096</v>
      </c>
      <c r="D2658" s="151">
        <v>6015.17</v>
      </c>
      <c r="E2658" s="63">
        <f t="shared" si="42"/>
        <v>0.17139189651242306</v>
      </c>
      <c r="F2658" s="103" t="s">
        <v>20</v>
      </c>
      <c r="G2658" s="104" t="s">
        <v>20</v>
      </c>
      <c r="H2658" s="107" t="s">
        <v>20</v>
      </c>
    </row>
    <row r="2659" spans="1:8" ht="15" x14ac:dyDescent="0.25">
      <c r="A2659" s="154">
        <v>280</v>
      </c>
      <c r="B2659" s="153" t="s">
        <v>118</v>
      </c>
      <c r="C2659" s="150">
        <v>311729</v>
      </c>
      <c r="D2659" s="151">
        <v>190302.26</v>
      </c>
      <c r="E2659" s="63">
        <f t="shared" si="42"/>
        <v>0.61047339195262551</v>
      </c>
      <c r="F2659" s="103">
        <v>8667</v>
      </c>
      <c r="G2659" s="104">
        <v>0</v>
      </c>
      <c r="H2659" s="107">
        <f>G2659/F2659</f>
        <v>0</v>
      </c>
    </row>
    <row r="2660" spans="1:8" ht="15" x14ac:dyDescent="0.25">
      <c r="A2660" s="155">
        <v>291</v>
      </c>
      <c r="B2660" s="153" t="s">
        <v>173</v>
      </c>
      <c r="C2660" s="150">
        <v>126276</v>
      </c>
      <c r="D2660" s="151">
        <v>103561.59</v>
      </c>
      <c r="E2660" s="63">
        <f t="shared" si="42"/>
        <v>0.82012092559156136</v>
      </c>
      <c r="F2660" s="103" t="s">
        <v>20</v>
      </c>
      <c r="G2660" s="104" t="s">
        <v>20</v>
      </c>
      <c r="H2660" s="107" t="s">
        <v>20</v>
      </c>
    </row>
    <row r="2661" spans="1:8" ht="15" x14ac:dyDescent="0.25">
      <c r="A2661" s="155">
        <v>292</v>
      </c>
      <c r="B2661" s="153" t="s">
        <v>174</v>
      </c>
      <c r="C2661" s="150">
        <v>40205</v>
      </c>
      <c r="D2661" s="151">
        <v>36299.35</v>
      </c>
      <c r="E2661" s="63">
        <f t="shared" si="42"/>
        <v>0.90285660987439365</v>
      </c>
      <c r="F2661" s="103">
        <v>19258</v>
      </c>
      <c r="G2661" s="104">
        <v>0</v>
      </c>
      <c r="H2661" s="107">
        <f>G2661/F2661</f>
        <v>0</v>
      </c>
    </row>
    <row r="2662" spans="1:8" ht="15" x14ac:dyDescent="0.25">
      <c r="A2662" s="155">
        <v>293</v>
      </c>
      <c r="B2662" s="153" t="s">
        <v>198</v>
      </c>
      <c r="C2662" s="150">
        <v>80974</v>
      </c>
      <c r="D2662" s="151">
        <v>54266.39</v>
      </c>
      <c r="E2662" s="63">
        <f t="shared" si="42"/>
        <v>0.67017054857114633</v>
      </c>
      <c r="F2662" s="103" t="s">
        <v>20</v>
      </c>
      <c r="G2662" s="104" t="s">
        <v>20</v>
      </c>
      <c r="H2662" s="107" t="s">
        <v>20</v>
      </c>
    </row>
    <row r="2663" spans="1:8" ht="15" x14ac:dyDescent="0.25">
      <c r="A2663" s="155">
        <v>294</v>
      </c>
      <c r="B2663" s="153" t="s">
        <v>175</v>
      </c>
      <c r="C2663" s="150">
        <v>181395</v>
      </c>
      <c r="D2663" s="151">
        <v>180849.01</v>
      </c>
      <c r="E2663" s="63">
        <f t="shared" si="42"/>
        <v>0.99699004933983848</v>
      </c>
      <c r="F2663" s="103" t="s">
        <v>20</v>
      </c>
      <c r="G2663" s="104" t="s">
        <v>20</v>
      </c>
      <c r="H2663" s="107" t="s">
        <v>20</v>
      </c>
    </row>
    <row r="2664" spans="1:8" ht="15" x14ac:dyDescent="0.25">
      <c r="A2664" s="155">
        <v>295</v>
      </c>
      <c r="B2664" s="153" t="s">
        <v>176</v>
      </c>
      <c r="C2664" s="150">
        <v>2909</v>
      </c>
      <c r="D2664" s="151">
        <v>666.8</v>
      </c>
      <c r="E2664" s="63">
        <f t="shared" si="42"/>
        <v>0.22921966311447231</v>
      </c>
      <c r="F2664" s="103" t="s">
        <v>20</v>
      </c>
      <c r="G2664" s="104" t="s">
        <v>20</v>
      </c>
      <c r="H2664" s="107" t="s">
        <v>20</v>
      </c>
    </row>
    <row r="2665" spans="1:8" ht="15" x14ac:dyDescent="0.25">
      <c r="A2665" s="155">
        <v>296</v>
      </c>
      <c r="B2665" s="153" t="s">
        <v>177</v>
      </c>
      <c r="C2665" s="150">
        <v>75497</v>
      </c>
      <c r="D2665" s="151">
        <v>17166.75</v>
      </c>
      <c r="E2665" s="63">
        <f t="shared" si="42"/>
        <v>0.22738320727975947</v>
      </c>
      <c r="F2665" s="103" t="s">
        <v>20</v>
      </c>
      <c r="G2665" s="104" t="s">
        <v>20</v>
      </c>
      <c r="H2665" s="107" t="s">
        <v>20</v>
      </c>
    </row>
    <row r="2666" spans="1:8" ht="15" x14ac:dyDescent="0.25">
      <c r="A2666" s="155">
        <v>297</v>
      </c>
      <c r="B2666" s="153" t="s">
        <v>178</v>
      </c>
      <c r="C2666" s="150">
        <v>20779</v>
      </c>
      <c r="D2666" s="151">
        <v>14676.28</v>
      </c>
      <c r="E2666" s="63">
        <f t="shared" si="42"/>
        <v>0.70630347947446948</v>
      </c>
      <c r="F2666" s="103">
        <v>54860</v>
      </c>
      <c r="G2666" s="104">
        <v>0</v>
      </c>
      <c r="H2666" s="107">
        <f>G2666/F2666</f>
        <v>0</v>
      </c>
    </row>
    <row r="2667" spans="1:8" ht="15" x14ac:dyDescent="0.25">
      <c r="A2667" s="155">
        <v>298</v>
      </c>
      <c r="B2667" s="153" t="s">
        <v>179</v>
      </c>
      <c r="C2667" s="150">
        <v>24497</v>
      </c>
      <c r="D2667" s="151">
        <v>22736.880000000001</v>
      </c>
      <c r="E2667" s="63">
        <f t="shared" si="42"/>
        <v>0.92814956933502069</v>
      </c>
      <c r="F2667" s="103" t="s">
        <v>20</v>
      </c>
      <c r="G2667" s="104" t="s">
        <v>20</v>
      </c>
      <c r="H2667" s="107" t="s">
        <v>20</v>
      </c>
    </row>
    <row r="2668" spans="1:8" ht="15.75" thickBot="1" x14ac:dyDescent="0.3">
      <c r="A2668" s="155">
        <v>299</v>
      </c>
      <c r="B2668" s="153" t="s">
        <v>118</v>
      </c>
      <c r="C2668" s="150">
        <v>36947</v>
      </c>
      <c r="D2668" s="151">
        <v>6390.1</v>
      </c>
      <c r="E2668" s="63">
        <f>D2668/C2668</f>
        <v>0.17295314910547543</v>
      </c>
      <c r="F2668" s="103" t="s">
        <v>20</v>
      </c>
      <c r="G2668" s="104" t="s">
        <v>20</v>
      </c>
      <c r="H2668" s="107" t="s">
        <v>20</v>
      </c>
    </row>
    <row r="2669" spans="1:8" ht="15.75" thickBot="1" x14ac:dyDescent="0.3">
      <c r="A2669" s="232" t="s">
        <v>9</v>
      </c>
      <c r="B2669" s="234"/>
      <c r="C2669" s="17">
        <f>SUM(C2670:C2691)</f>
        <v>5029383</v>
      </c>
      <c r="D2669" s="18">
        <f>SUM(D2670:D2691)</f>
        <v>2108425.85</v>
      </c>
      <c r="E2669" s="58">
        <f t="shared" si="42"/>
        <v>0.41922157250700537</v>
      </c>
      <c r="F2669" s="17">
        <f>SUM(F2670:F2691)</f>
        <v>14155510</v>
      </c>
      <c r="G2669" s="18">
        <f>SUM(G2670:G2691)</f>
        <v>7031787.5200000005</v>
      </c>
      <c r="H2669" s="53">
        <f>G2669/F2669</f>
        <v>0.49675267934535744</v>
      </c>
    </row>
    <row r="2670" spans="1:8" ht="15" x14ac:dyDescent="0.25">
      <c r="A2670" s="90">
        <v>301</v>
      </c>
      <c r="B2670" s="75" t="s">
        <v>119</v>
      </c>
      <c r="C2670" s="31">
        <v>135260</v>
      </c>
      <c r="D2670" s="32">
        <v>374.5</v>
      </c>
      <c r="E2670" s="62">
        <f t="shared" si="42"/>
        <v>2.7687416826851991E-3</v>
      </c>
      <c r="F2670" s="6">
        <v>41966</v>
      </c>
      <c r="G2670" s="7">
        <v>41965.4</v>
      </c>
      <c r="H2670" s="54">
        <f>G2670/F2670</f>
        <v>0.99998570271171905</v>
      </c>
    </row>
    <row r="2671" spans="1:8" ht="15" x14ac:dyDescent="0.25">
      <c r="A2671" s="91">
        <v>302</v>
      </c>
      <c r="B2671" s="65" t="s">
        <v>199</v>
      </c>
      <c r="C2671" s="50">
        <v>47400</v>
      </c>
      <c r="D2671" s="162">
        <v>21000</v>
      </c>
      <c r="E2671" s="63">
        <f t="shared" si="42"/>
        <v>0.44303797468354428</v>
      </c>
      <c r="F2671" s="26" t="s">
        <v>20</v>
      </c>
      <c r="G2671" s="27" t="s">
        <v>20</v>
      </c>
      <c r="H2671" s="56" t="s">
        <v>20</v>
      </c>
    </row>
    <row r="2672" spans="1:8" ht="15" x14ac:dyDescent="0.25">
      <c r="A2672" s="30">
        <v>303</v>
      </c>
      <c r="B2672" s="66" t="s">
        <v>120</v>
      </c>
      <c r="C2672" s="33">
        <v>7048</v>
      </c>
      <c r="D2672" s="34">
        <v>0</v>
      </c>
      <c r="E2672" s="63">
        <f t="shared" si="42"/>
        <v>0</v>
      </c>
      <c r="F2672" s="12" t="s">
        <v>20</v>
      </c>
      <c r="G2672" s="13" t="s">
        <v>20</v>
      </c>
      <c r="H2672" s="55" t="s">
        <v>20</v>
      </c>
    </row>
    <row r="2673" spans="1:8" ht="15" x14ac:dyDescent="0.25">
      <c r="A2673" s="30">
        <v>304</v>
      </c>
      <c r="B2673" s="66" t="s">
        <v>164</v>
      </c>
      <c r="C2673" s="33">
        <v>99151</v>
      </c>
      <c r="D2673" s="34">
        <v>69251.41</v>
      </c>
      <c r="E2673" s="63">
        <f t="shared" si="42"/>
        <v>0.69844388861433571</v>
      </c>
      <c r="F2673" s="12">
        <v>968436</v>
      </c>
      <c r="G2673" s="13">
        <v>968435.17</v>
      </c>
      <c r="H2673" s="55">
        <f>G2673/F2673</f>
        <v>0.99999914294801107</v>
      </c>
    </row>
    <row r="2674" spans="1:8" ht="15" x14ac:dyDescent="0.25">
      <c r="A2674" s="30">
        <v>305</v>
      </c>
      <c r="B2674" s="66" t="s">
        <v>121</v>
      </c>
      <c r="C2674" s="33">
        <v>21630</v>
      </c>
      <c r="D2674" s="34">
        <v>17805.21</v>
      </c>
      <c r="E2674" s="63">
        <f t="shared" si="42"/>
        <v>0.82317198335644937</v>
      </c>
      <c r="F2674" s="12">
        <v>85000</v>
      </c>
      <c r="G2674" s="13">
        <v>0</v>
      </c>
      <c r="H2674" s="55">
        <f>G2674/F2674</f>
        <v>0</v>
      </c>
    </row>
    <row r="2675" spans="1:8" ht="15" x14ac:dyDescent="0.25">
      <c r="A2675" s="30">
        <v>309</v>
      </c>
      <c r="B2675" s="67" t="s">
        <v>145</v>
      </c>
      <c r="C2675" s="33">
        <v>6317</v>
      </c>
      <c r="D2675" s="35">
        <v>0</v>
      </c>
      <c r="E2675" s="63">
        <f t="shared" si="42"/>
        <v>0</v>
      </c>
      <c r="F2675" s="8" t="s">
        <v>20</v>
      </c>
      <c r="G2675" s="9" t="s">
        <v>20</v>
      </c>
      <c r="H2675" s="55" t="s">
        <v>20</v>
      </c>
    </row>
    <row r="2676" spans="1:8" ht="15" x14ac:dyDescent="0.25">
      <c r="A2676" s="30">
        <v>313</v>
      </c>
      <c r="B2676" s="67" t="s">
        <v>215</v>
      </c>
      <c r="C2676" s="33">
        <v>15840</v>
      </c>
      <c r="D2676" s="35">
        <v>15836</v>
      </c>
      <c r="E2676" s="63">
        <f t="shared" si="42"/>
        <v>0.99974747474747472</v>
      </c>
      <c r="F2676" s="8" t="s">
        <v>20</v>
      </c>
      <c r="G2676" s="9" t="s">
        <v>20</v>
      </c>
      <c r="H2676" s="55" t="s">
        <v>20</v>
      </c>
    </row>
    <row r="2677" spans="1:8" ht="15" x14ac:dyDescent="0.25">
      <c r="A2677" s="30">
        <v>314</v>
      </c>
      <c r="B2677" s="66" t="s">
        <v>122</v>
      </c>
      <c r="C2677" s="33">
        <v>689776</v>
      </c>
      <c r="D2677" s="34">
        <v>485470.3</v>
      </c>
      <c r="E2677" s="63">
        <f t="shared" si="42"/>
        <v>0.70380862772842201</v>
      </c>
      <c r="F2677" s="8">
        <v>6051306</v>
      </c>
      <c r="G2677" s="9">
        <v>3101304.69</v>
      </c>
      <c r="H2677" s="55">
        <f>G2677/F2677</f>
        <v>0.51250171285339063</v>
      </c>
    </row>
    <row r="2678" spans="1:8" ht="15" x14ac:dyDescent="0.25">
      <c r="A2678" s="92">
        <v>320</v>
      </c>
      <c r="B2678" s="67" t="s">
        <v>123</v>
      </c>
      <c r="C2678" s="33">
        <v>18425</v>
      </c>
      <c r="D2678" s="34">
        <v>9641.9</v>
      </c>
      <c r="E2678" s="63">
        <f t="shared" si="42"/>
        <v>0.52330529172320217</v>
      </c>
      <c r="F2678" s="1">
        <v>21931</v>
      </c>
      <c r="G2678" s="2">
        <v>13688.02</v>
      </c>
      <c r="H2678" s="55">
        <f>G2678/F2678</f>
        <v>0.62414025808216678</v>
      </c>
    </row>
    <row r="2679" spans="1:8" ht="15" x14ac:dyDescent="0.25">
      <c r="A2679" s="108">
        <v>331</v>
      </c>
      <c r="B2679" s="67" t="s">
        <v>208</v>
      </c>
      <c r="C2679" s="33">
        <v>1000</v>
      </c>
      <c r="D2679" s="34">
        <v>896.66</v>
      </c>
      <c r="E2679" s="63">
        <f t="shared" si="42"/>
        <v>0.89666000000000001</v>
      </c>
      <c r="F2679" s="1" t="s">
        <v>20</v>
      </c>
      <c r="G2679" s="2" t="s">
        <v>20</v>
      </c>
      <c r="H2679" s="55" t="s">
        <v>20</v>
      </c>
    </row>
    <row r="2680" spans="1:8" ht="15" x14ac:dyDescent="0.25">
      <c r="A2680" s="108">
        <v>332</v>
      </c>
      <c r="B2680" s="67" t="s">
        <v>165</v>
      </c>
      <c r="C2680" s="33">
        <v>18560</v>
      </c>
      <c r="D2680" s="34">
        <v>14543.44</v>
      </c>
      <c r="E2680" s="63">
        <f t="shared" si="42"/>
        <v>0.78359051724137929</v>
      </c>
      <c r="F2680" s="1" t="s">
        <v>20</v>
      </c>
      <c r="G2680" s="2" t="s">
        <v>20</v>
      </c>
      <c r="H2680" s="55" t="s">
        <v>20</v>
      </c>
    </row>
    <row r="2681" spans="1:8" ht="15" x14ac:dyDescent="0.25">
      <c r="A2681" s="92">
        <v>340</v>
      </c>
      <c r="B2681" s="67" t="s">
        <v>124</v>
      </c>
      <c r="C2681" s="33">
        <v>58471</v>
      </c>
      <c r="D2681" s="34">
        <v>12452.89</v>
      </c>
      <c r="E2681" s="63">
        <f t="shared" si="42"/>
        <v>0.21297549212430092</v>
      </c>
      <c r="F2681" s="1" t="s">
        <v>20</v>
      </c>
      <c r="G2681" s="2" t="s">
        <v>20</v>
      </c>
      <c r="H2681" s="55" t="s">
        <v>20</v>
      </c>
    </row>
    <row r="2682" spans="1:8" ht="15" x14ac:dyDescent="0.25">
      <c r="A2682" s="92">
        <v>350</v>
      </c>
      <c r="B2682" s="67" t="s">
        <v>125</v>
      </c>
      <c r="C2682" s="33">
        <v>577745</v>
      </c>
      <c r="D2682" s="34">
        <v>141237.54999999999</v>
      </c>
      <c r="E2682" s="63">
        <f t="shared" si="42"/>
        <v>0.24446347437018059</v>
      </c>
      <c r="F2682" s="8">
        <v>289706</v>
      </c>
      <c r="G2682" s="9">
        <v>37081.71</v>
      </c>
      <c r="H2682" s="55">
        <f t="shared" ref="H2682:H2698" si="43">G2682/F2682</f>
        <v>0.12799772873188681</v>
      </c>
    </row>
    <row r="2683" spans="1:8" ht="15" x14ac:dyDescent="0.25">
      <c r="A2683" s="92">
        <v>370</v>
      </c>
      <c r="B2683" s="67" t="s">
        <v>126</v>
      </c>
      <c r="C2683" s="33">
        <v>350588</v>
      </c>
      <c r="D2683" s="34">
        <v>250556.79</v>
      </c>
      <c r="E2683" s="63">
        <f t="shared" si="42"/>
        <v>0.71467588736636734</v>
      </c>
      <c r="F2683" s="8">
        <v>432150</v>
      </c>
      <c r="G2683" s="9">
        <v>0</v>
      </c>
      <c r="H2683" s="55">
        <f t="shared" si="43"/>
        <v>0</v>
      </c>
    </row>
    <row r="2684" spans="1:8" ht="15" x14ac:dyDescent="0.25">
      <c r="A2684" s="154">
        <v>380</v>
      </c>
      <c r="B2684" s="157" t="s">
        <v>127</v>
      </c>
      <c r="C2684" s="158">
        <v>2605818</v>
      </c>
      <c r="D2684" s="159">
        <v>748901.04</v>
      </c>
      <c r="E2684" s="63">
        <f t="shared" si="42"/>
        <v>0.28739575826093766</v>
      </c>
      <c r="F2684" s="103">
        <v>5346341</v>
      </c>
      <c r="G2684" s="104">
        <v>1965952.25</v>
      </c>
      <c r="H2684" s="55">
        <f t="shared" si="43"/>
        <v>0.3677192027220112</v>
      </c>
    </row>
    <row r="2685" spans="1:8" ht="15" x14ac:dyDescent="0.25">
      <c r="A2685" s="155">
        <v>391</v>
      </c>
      <c r="B2685" s="157" t="s">
        <v>189</v>
      </c>
      <c r="C2685" s="158">
        <v>5815</v>
      </c>
      <c r="D2685" s="159">
        <v>4815</v>
      </c>
      <c r="E2685" s="63">
        <f t="shared" si="42"/>
        <v>0.82803095442820296</v>
      </c>
      <c r="F2685" s="103">
        <v>26337</v>
      </c>
      <c r="G2685" s="104">
        <v>26336.98</v>
      </c>
      <c r="H2685" s="55">
        <f t="shared" si="43"/>
        <v>0.99999924061206669</v>
      </c>
    </row>
    <row r="2686" spans="1:8" ht="15" x14ac:dyDescent="0.25">
      <c r="A2686" s="155">
        <v>392</v>
      </c>
      <c r="B2686" s="157" t="s">
        <v>200</v>
      </c>
      <c r="C2686" s="158">
        <v>56322</v>
      </c>
      <c r="D2686" s="159">
        <v>56321.41</v>
      </c>
      <c r="E2686" s="63">
        <f t="shared" si="42"/>
        <v>0.99998952451972589</v>
      </c>
      <c r="F2686" s="103" t="s">
        <v>20</v>
      </c>
      <c r="G2686" s="104" t="s">
        <v>20</v>
      </c>
      <c r="H2686" s="107" t="s">
        <v>20</v>
      </c>
    </row>
    <row r="2687" spans="1:8" ht="15" x14ac:dyDescent="0.25">
      <c r="A2687" s="155">
        <v>393</v>
      </c>
      <c r="B2687" s="157" t="s">
        <v>123</v>
      </c>
      <c r="C2687" s="158">
        <v>159</v>
      </c>
      <c r="D2687" s="159">
        <v>158.30000000000001</v>
      </c>
      <c r="E2687" s="63">
        <f t="shared" si="42"/>
        <v>0.99559748427672967</v>
      </c>
      <c r="F2687" s="103" t="s">
        <v>20</v>
      </c>
      <c r="G2687" s="104" t="s">
        <v>20</v>
      </c>
      <c r="H2687" s="107" t="s">
        <v>20</v>
      </c>
    </row>
    <row r="2688" spans="1:8" ht="15" x14ac:dyDescent="0.25">
      <c r="A2688" s="155">
        <v>395</v>
      </c>
      <c r="B2688" s="157" t="s">
        <v>124</v>
      </c>
      <c r="C2688" s="158">
        <v>458</v>
      </c>
      <c r="D2688" s="159">
        <v>0</v>
      </c>
      <c r="E2688" s="63">
        <f t="shared" si="42"/>
        <v>0</v>
      </c>
      <c r="F2688" s="103" t="s">
        <v>20</v>
      </c>
      <c r="G2688" s="104" t="s">
        <v>20</v>
      </c>
      <c r="H2688" s="107" t="s">
        <v>20</v>
      </c>
    </row>
    <row r="2689" spans="1:8" ht="15" x14ac:dyDescent="0.25">
      <c r="A2689" s="155">
        <v>396</v>
      </c>
      <c r="B2689" s="157" t="s">
        <v>125</v>
      </c>
      <c r="C2689" s="158">
        <v>80078</v>
      </c>
      <c r="D2689" s="159">
        <v>76522.820000000007</v>
      </c>
      <c r="E2689" s="63">
        <f t="shared" si="42"/>
        <v>0.95560353655186203</v>
      </c>
      <c r="F2689" s="103">
        <v>771008</v>
      </c>
      <c r="G2689" s="104">
        <v>771007.71</v>
      </c>
      <c r="H2689" s="107">
        <f>G2689/F2689</f>
        <v>0.99999962386901298</v>
      </c>
    </row>
    <row r="2690" spans="1:8" ht="15" x14ac:dyDescent="0.25">
      <c r="A2690" s="155">
        <v>398</v>
      </c>
      <c r="B2690" s="157" t="s">
        <v>180</v>
      </c>
      <c r="C2690" s="158">
        <v>177745</v>
      </c>
      <c r="D2690" s="159">
        <v>154388.10999999999</v>
      </c>
      <c r="E2690" s="63">
        <f t="shared" si="42"/>
        <v>0.86859326563335104</v>
      </c>
      <c r="F2690" s="103">
        <v>45731</v>
      </c>
      <c r="G2690" s="104">
        <v>45715.59</v>
      </c>
      <c r="H2690" s="107">
        <f>G2690/F2690</f>
        <v>0.99966302945485552</v>
      </c>
    </row>
    <row r="2691" spans="1:8" ht="26.25" thickBot="1" x14ac:dyDescent="0.3">
      <c r="A2691" s="156">
        <v>399</v>
      </c>
      <c r="B2691" s="145" t="s">
        <v>181</v>
      </c>
      <c r="C2691" s="42">
        <v>55777</v>
      </c>
      <c r="D2691" s="140">
        <v>28252.52</v>
      </c>
      <c r="E2691" s="63">
        <f t="shared" si="42"/>
        <v>0.5065263459849042</v>
      </c>
      <c r="F2691" s="70">
        <v>75598</v>
      </c>
      <c r="G2691" s="71">
        <v>60300</v>
      </c>
      <c r="H2691" s="57">
        <f t="shared" si="43"/>
        <v>0.79764014921029658</v>
      </c>
    </row>
    <row r="2692" spans="1:8" ht="15.75" thickBot="1" x14ac:dyDescent="0.3">
      <c r="A2692" s="235" t="s">
        <v>10</v>
      </c>
      <c r="B2692" s="236"/>
      <c r="C2692" s="207">
        <v>0</v>
      </c>
      <c r="D2692" s="208">
        <v>0</v>
      </c>
      <c r="E2692" s="125" t="s">
        <v>20</v>
      </c>
      <c r="F2692" s="207">
        <f>SUM(F2693:F2697)</f>
        <v>27054823</v>
      </c>
      <c r="G2692" s="208">
        <f>SUM(G2693:G2697)</f>
        <v>12387465.380000001</v>
      </c>
      <c r="H2692" s="132">
        <f t="shared" si="43"/>
        <v>0.45786532700657478</v>
      </c>
    </row>
    <row r="2693" spans="1:8" ht="15" x14ac:dyDescent="0.25">
      <c r="A2693" s="90">
        <v>502</v>
      </c>
      <c r="B2693" s="209" t="s">
        <v>203</v>
      </c>
      <c r="C2693" s="31" t="s">
        <v>20</v>
      </c>
      <c r="D2693" s="144" t="s">
        <v>20</v>
      </c>
      <c r="E2693" s="210" t="s">
        <v>20</v>
      </c>
      <c r="F2693" s="135" t="s">
        <v>20</v>
      </c>
      <c r="G2693" s="136" t="s">
        <v>20</v>
      </c>
      <c r="H2693" s="54" t="s">
        <v>20</v>
      </c>
    </row>
    <row r="2694" spans="1:8" ht="15" x14ac:dyDescent="0.25">
      <c r="A2694" s="30">
        <v>503</v>
      </c>
      <c r="B2694" s="211" t="s">
        <v>128</v>
      </c>
      <c r="C2694" s="33" t="s">
        <v>20</v>
      </c>
      <c r="D2694" s="35" t="s">
        <v>20</v>
      </c>
      <c r="E2694" s="212" t="s">
        <v>20</v>
      </c>
      <c r="F2694" s="48">
        <v>20000000</v>
      </c>
      <c r="G2694" s="49">
        <v>5463163.46</v>
      </c>
      <c r="H2694" s="55">
        <f>G2694/F2694</f>
        <v>0.273158173</v>
      </c>
    </row>
    <row r="2695" spans="1:8" ht="15" x14ac:dyDescent="0.25">
      <c r="A2695" s="30">
        <v>511</v>
      </c>
      <c r="B2695" s="211" t="s">
        <v>129</v>
      </c>
      <c r="C2695" s="33" t="s">
        <v>20</v>
      </c>
      <c r="D2695" s="35" t="s">
        <v>20</v>
      </c>
      <c r="E2695" s="212" t="s">
        <v>20</v>
      </c>
      <c r="F2695" s="48">
        <v>6754487</v>
      </c>
      <c r="G2695" s="49">
        <v>6754487</v>
      </c>
      <c r="H2695" s="55">
        <f>G2695/F2695</f>
        <v>1</v>
      </c>
    </row>
    <row r="2696" spans="1:8" ht="15" x14ac:dyDescent="0.25">
      <c r="A2696" s="148">
        <v>519</v>
      </c>
      <c r="B2696" s="213" t="s">
        <v>184</v>
      </c>
      <c r="C2696" s="33" t="s">
        <v>20</v>
      </c>
      <c r="D2696" s="35" t="s">
        <v>20</v>
      </c>
      <c r="E2696" s="212" t="s">
        <v>20</v>
      </c>
      <c r="F2696" s="48">
        <v>169815</v>
      </c>
      <c r="G2696" s="49">
        <v>169814.92</v>
      </c>
      <c r="H2696" s="55">
        <f>G2696/F2696</f>
        <v>0.99999952889909616</v>
      </c>
    </row>
    <row r="2697" spans="1:8" ht="15.75" thickBot="1" x14ac:dyDescent="0.3">
      <c r="A2697" s="137">
        <v>592</v>
      </c>
      <c r="B2697" s="214" t="s">
        <v>216</v>
      </c>
      <c r="C2697" s="42" t="s">
        <v>20</v>
      </c>
      <c r="D2697" s="43" t="s">
        <v>20</v>
      </c>
      <c r="E2697" s="215" t="s">
        <v>20</v>
      </c>
      <c r="F2697" s="44">
        <v>130521</v>
      </c>
      <c r="G2697" s="45">
        <v>0</v>
      </c>
      <c r="H2697" s="57">
        <f t="shared" si="43"/>
        <v>0</v>
      </c>
    </row>
    <row r="2698" spans="1:8" ht="15.75" thickBot="1" x14ac:dyDescent="0.3">
      <c r="A2698" s="237" t="s">
        <v>11</v>
      </c>
      <c r="B2698" s="238"/>
      <c r="C2698" s="216">
        <f>SUM(C2699:C2718)</f>
        <v>353190986</v>
      </c>
      <c r="D2698" s="217">
        <f>SUM(D2699:D2718)</f>
        <v>86827416.199999988</v>
      </c>
      <c r="E2698" s="218">
        <f t="shared" si="42"/>
        <v>0.24583701068746977</v>
      </c>
      <c r="F2698" s="17">
        <f>SUM(F2699:F2718)</f>
        <v>872228</v>
      </c>
      <c r="G2698" s="219">
        <f>SUM(G2699:G2718)</f>
        <v>314238.59999999998</v>
      </c>
      <c r="H2698" s="53">
        <f t="shared" si="43"/>
        <v>0.36027116763048189</v>
      </c>
    </row>
    <row r="2699" spans="1:8" ht="15" x14ac:dyDescent="0.25">
      <c r="A2699" s="90">
        <v>611</v>
      </c>
      <c r="B2699" s="133" t="s">
        <v>201</v>
      </c>
      <c r="C2699" s="134">
        <v>60000</v>
      </c>
      <c r="D2699" s="32">
        <v>49800</v>
      </c>
      <c r="E2699" s="62">
        <f>D2699/C2699</f>
        <v>0.83</v>
      </c>
      <c r="F2699" s="135" t="s">
        <v>20</v>
      </c>
      <c r="G2699" s="136" t="s">
        <v>20</v>
      </c>
      <c r="H2699" s="54" t="s">
        <v>20</v>
      </c>
    </row>
    <row r="2700" spans="1:8" ht="15" x14ac:dyDescent="0.25">
      <c r="A2700" s="91">
        <v>612</v>
      </c>
      <c r="B2700" s="160" t="s">
        <v>182</v>
      </c>
      <c r="C2700" s="161">
        <v>97591</v>
      </c>
      <c r="D2700" s="162">
        <v>0</v>
      </c>
      <c r="E2700" s="63">
        <f t="shared" si="42"/>
        <v>0</v>
      </c>
      <c r="F2700" s="40" t="s">
        <v>20</v>
      </c>
      <c r="G2700" s="41" t="s">
        <v>20</v>
      </c>
      <c r="H2700" s="56" t="s">
        <v>20</v>
      </c>
    </row>
    <row r="2701" spans="1:8" ht="15" x14ac:dyDescent="0.25">
      <c r="A2701" s="91">
        <v>614</v>
      </c>
      <c r="B2701" s="160" t="s">
        <v>202</v>
      </c>
      <c r="C2701" s="161">
        <v>210000</v>
      </c>
      <c r="D2701" s="162">
        <v>186896</v>
      </c>
      <c r="E2701" s="63">
        <f t="shared" si="42"/>
        <v>0.88998095238095243</v>
      </c>
      <c r="F2701" s="40" t="s">
        <v>20</v>
      </c>
      <c r="G2701" s="41" t="s">
        <v>20</v>
      </c>
      <c r="H2701" s="56" t="s">
        <v>20</v>
      </c>
    </row>
    <row r="2702" spans="1:8" ht="15" x14ac:dyDescent="0.25">
      <c r="A2702" s="91">
        <v>619</v>
      </c>
      <c r="B2702" s="160" t="s">
        <v>217</v>
      </c>
      <c r="C2702" s="161">
        <v>5000</v>
      </c>
      <c r="D2702" s="162">
        <v>0</v>
      </c>
      <c r="E2702" s="63">
        <f t="shared" si="42"/>
        <v>0</v>
      </c>
      <c r="F2702" s="40" t="s">
        <v>20</v>
      </c>
      <c r="G2702" s="41" t="s">
        <v>20</v>
      </c>
      <c r="H2702" s="56" t="s">
        <v>20</v>
      </c>
    </row>
    <row r="2703" spans="1:8" ht="15" x14ac:dyDescent="0.25">
      <c r="A2703" s="91">
        <v>622</v>
      </c>
      <c r="B2703" s="160" t="s">
        <v>190</v>
      </c>
      <c r="C2703" s="161">
        <v>6905</v>
      </c>
      <c r="D2703" s="162">
        <v>659.19</v>
      </c>
      <c r="E2703" s="63">
        <f t="shared" si="42"/>
        <v>9.5465604634322965E-2</v>
      </c>
      <c r="F2703" s="40" t="s">
        <v>20</v>
      </c>
      <c r="G2703" s="41" t="s">
        <v>20</v>
      </c>
      <c r="H2703" s="56" t="s">
        <v>20</v>
      </c>
    </row>
    <row r="2704" spans="1:8" ht="15" x14ac:dyDescent="0.25">
      <c r="A2704" s="91">
        <v>624</v>
      </c>
      <c r="B2704" s="160" t="s">
        <v>130</v>
      </c>
      <c r="C2704" s="161">
        <v>1776318</v>
      </c>
      <c r="D2704" s="162">
        <v>1043937.25</v>
      </c>
      <c r="E2704" s="63">
        <f t="shared" si="42"/>
        <v>0.58769727605079725</v>
      </c>
      <c r="F2704" s="40">
        <v>540087</v>
      </c>
      <c r="G2704" s="41">
        <v>21265.599999999999</v>
      </c>
      <c r="H2704" s="56">
        <f>G2704/F2704</f>
        <v>3.9374397087876579E-2</v>
      </c>
    </row>
    <row r="2705" spans="1:8" ht="15" x14ac:dyDescent="0.25">
      <c r="A2705" s="30">
        <v>631</v>
      </c>
      <c r="B2705" s="67" t="s">
        <v>131</v>
      </c>
      <c r="C2705" s="82">
        <v>2171164</v>
      </c>
      <c r="D2705" s="34">
        <v>704422.17</v>
      </c>
      <c r="E2705" s="63">
        <f t="shared" si="42"/>
        <v>0.32444447770873136</v>
      </c>
      <c r="F2705" s="46" t="s">
        <v>20</v>
      </c>
      <c r="G2705" s="47" t="s">
        <v>20</v>
      </c>
      <c r="H2705" s="55" t="s">
        <v>20</v>
      </c>
    </row>
    <row r="2706" spans="1:8" ht="15" x14ac:dyDescent="0.25">
      <c r="A2706" s="30">
        <v>632</v>
      </c>
      <c r="B2706" s="67" t="s">
        <v>218</v>
      </c>
      <c r="C2706" s="82">
        <v>50000</v>
      </c>
      <c r="D2706" s="34">
        <v>50000</v>
      </c>
      <c r="E2706" s="63">
        <f t="shared" si="42"/>
        <v>1</v>
      </c>
      <c r="F2706" s="46" t="s">
        <v>20</v>
      </c>
      <c r="G2706" s="47" t="s">
        <v>20</v>
      </c>
      <c r="H2706" s="55" t="s">
        <v>20</v>
      </c>
    </row>
    <row r="2707" spans="1:8" ht="15" x14ac:dyDescent="0.25">
      <c r="A2707" s="30">
        <v>633</v>
      </c>
      <c r="B2707" s="67" t="s">
        <v>132</v>
      </c>
      <c r="C2707" s="82">
        <v>808</v>
      </c>
      <c r="D2707" s="34">
        <v>0</v>
      </c>
      <c r="E2707" s="63">
        <f t="shared" si="42"/>
        <v>0</v>
      </c>
      <c r="F2707" s="46" t="s">
        <v>20</v>
      </c>
      <c r="G2707" s="47" t="s">
        <v>20</v>
      </c>
      <c r="H2707" s="55" t="s">
        <v>20</v>
      </c>
    </row>
    <row r="2708" spans="1:8" ht="15" x14ac:dyDescent="0.25">
      <c r="A2708" s="30">
        <v>635</v>
      </c>
      <c r="B2708" s="67" t="s">
        <v>155</v>
      </c>
      <c r="C2708" s="82">
        <v>285838300</v>
      </c>
      <c r="D2708" s="34">
        <v>40532194.119999997</v>
      </c>
      <c r="E2708" s="63">
        <f t="shared" si="42"/>
        <v>0.14180113063924601</v>
      </c>
      <c r="F2708" s="46" t="s">
        <v>20</v>
      </c>
      <c r="G2708" s="47" t="s">
        <v>20</v>
      </c>
      <c r="H2708" s="55" t="s">
        <v>20</v>
      </c>
    </row>
    <row r="2709" spans="1:8" ht="15" x14ac:dyDescent="0.25">
      <c r="A2709" s="30">
        <v>637</v>
      </c>
      <c r="B2709" s="67" t="s">
        <v>134</v>
      </c>
      <c r="C2709" s="82">
        <v>9262603</v>
      </c>
      <c r="D2709" s="34">
        <v>5653077.7199999997</v>
      </c>
      <c r="E2709" s="63">
        <f t="shared" si="42"/>
        <v>0.61031199545095471</v>
      </c>
      <c r="F2709" s="46" t="s">
        <v>20</v>
      </c>
      <c r="G2709" s="47" t="s">
        <v>20</v>
      </c>
      <c r="H2709" s="55" t="s">
        <v>20</v>
      </c>
    </row>
    <row r="2710" spans="1:8" ht="15" x14ac:dyDescent="0.25">
      <c r="A2710" s="30">
        <v>639</v>
      </c>
      <c r="B2710" s="67" t="s">
        <v>135</v>
      </c>
      <c r="C2710" s="82">
        <v>1782500</v>
      </c>
      <c r="D2710" s="34">
        <v>1738500</v>
      </c>
      <c r="E2710" s="63">
        <f t="shared" si="42"/>
        <v>0.97531556802244035</v>
      </c>
      <c r="F2710" s="46" t="s">
        <v>20</v>
      </c>
      <c r="G2710" s="47" t="s">
        <v>20</v>
      </c>
      <c r="H2710" s="55" t="s">
        <v>20</v>
      </c>
    </row>
    <row r="2711" spans="1:8" ht="15" x14ac:dyDescent="0.25">
      <c r="A2711" s="30">
        <v>646</v>
      </c>
      <c r="B2711" s="67" t="s">
        <v>219</v>
      </c>
      <c r="C2711" s="82">
        <v>100000</v>
      </c>
      <c r="D2711" s="34">
        <v>100000</v>
      </c>
      <c r="E2711" s="63">
        <f t="shared" si="42"/>
        <v>1</v>
      </c>
      <c r="F2711" s="46" t="s">
        <v>20</v>
      </c>
      <c r="G2711" s="47" t="s">
        <v>20</v>
      </c>
      <c r="H2711" s="55" t="s">
        <v>20</v>
      </c>
    </row>
    <row r="2712" spans="1:8" ht="15" x14ac:dyDescent="0.25">
      <c r="A2712" s="30">
        <v>648</v>
      </c>
      <c r="B2712" s="66" t="s">
        <v>136</v>
      </c>
      <c r="C2712" s="82">
        <v>50729577</v>
      </c>
      <c r="D2712" s="34">
        <v>35897285.280000001</v>
      </c>
      <c r="E2712" s="63">
        <f t="shared" si="42"/>
        <v>0.70762043373631922</v>
      </c>
      <c r="F2712" s="46" t="s">
        <v>20</v>
      </c>
      <c r="G2712" s="47" t="s">
        <v>20</v>
      </c>
      <c r="H2712" s="55" t="s">
        <v>20</v>
      </c>
    </row>
    <row r="2713" spans="1:8" ht="15" x14ac:dyDescent="0.25">
      <c r="A2713" s="30">
        <v>662</v>
      </c>
      <c r="B2713" s="66" t="s">
        <v>137</v>
      </c>
      <c r="C2713" s="82">
        <v>351300</v>
      </c>
      <c r="D2713" s="34">
        <v>351260</v>
      </c>
      <c r="E2713" s="63">
        <f t="shared" si="42"/>
        <v>0.99988613720466835</v>
      </c>
      <c r="F2713" s="46" t="s">
        <v>20</v>
      </c>
      <c r="G2713" s="47" t="s">
        <v>20</v>
      </c>
      <c r="H2713" s="55" t="s">
        <v>20</v>
      </c>
    </row>
    <row r="2714" spans="1:8" ht="15" x14ac:dyDescent="0.25">
      <c r="A2714" s="30">
        <v>663</v>
      </c>
      <c r="B2714" s="66" t="s">
        <v>138</v>
      </c>
      <c r="C2714" s="82">
        <v>146917</v>
      </c>
      <c r="D2714" s="34">
        <v>143456.81</v>
      </c>
      <c r="E2714" s="63">
        <f t="shared" si="42"/>
        <v>0.97644799444584351</v>
      </c>
      <c r="F2714" s="46" t="s">
        <v>20</v>
      </c>
      <c r="G2714" s="47" t="s">
        <v>20</v>
      </c>
      <c r="H2714" s="55" t="s">
        <v>20</v>
      </c>
    </row>
    <row r="2715" spans="1:8" ht="15" x14ac:dyDescent="0.25">
      <c r="A2715" s="148">
        <v>664</v>
      </c>
      <c r="B2715" s="102" t="s">
        <v>139</v>
      </c>
      <c r="C2715" s="163">
        <v>278700</v>
      </c>
      <c r="D2715" s="159">
        <v>112890.8</v>
      </c>
      <c r="E2715" s="63">
        <f t="shared" si="42"/>
        <v>0.40506207391460353</v>
      </c>
      <c r="F2715" s="164" t="s">
        <v>20</v>
      </c>
      <c r="G2715" s="165" t="s">
        <v>20</v>
      </c>
      <c r="H2715" s="166" t="s">
        <v>20</v>
      </c>
    </row>
    <row r="2716" spans="1:8" ht="15" x14ac:dyDescent="0.25">
      <c r="A2716" s="148">
        <v>693</v>
      </c>
      <c r="B2716" s="102" t="s">
        <v>183</v>
      </c>
      <c r="C2716" s="163">
        <v>318520</v>
      </c>
      <c r="D2716" s="159">
        <v>262536.86</v>
      </c>
      <c r="E2716" s="63">
        <f t="shared" si="42"/>
        <v>0.82423979655908575</v>
      </c>
      <c r="F2716" s="164">
        <v>332141</v>
      </c>
      <c r="G2716" s="165">
        <v>292973</v>
      </c>
      <c r="H2716" s="166">
        <f>G2716/F2716</f>
        <v>0.88207417933949739</v>
      </c>
    </row>
    <row r="2717" spans="1:8" ht="15" x14ac:dyDescent="0.25">
      <c r="A2717" s="148">
        <v>694</v>
      </c>
      <c r="B2717" s="102" t="s">
        <v>191</v>
      </c>
      <c r="C2717" s="163">
        <v>500</v>
      </c>
      <c r="D2717" s="159">
        <v>500</v>
      </c>
      <c r="E2717" s="63">
        <f t="shared" si="42"/>
        <v>1</v>
      </c>
      <c r="F2717" s="164" t="s">
        <v>20</v>
      </c>
      <c r="G2717" s="165" t="s">
        <v>20</v>
      </c>
      <c r="H2717" s="166" t="s">
        <v>20</v>
      </c>
    </row>
    <row r="2718" spans="1:8" ht="15.75" thickBot="1" x14ac:dyDescent="0.3">
      <c r="A2718" s="137">
        <v>697</v>
      </c>
      <c r="B2718" s="138" t="s">
        <v>192</v>
      </c>
      <c r="C2718" s="139">
        <v>4283</v>
      </c>
      <c r="D2718" s="140">
        <v>0</v>
      </c>
      <c r="E2718" s="64">
        <f t="shared" si="42"/>
        <v>0</v>
      </c>
      <c r="F2718" s="192" t="s">
        <v>20</v>
      </c>
      <c r="G2718" s="195" t="s">
        <v>20</v>
      </c>
      <c r="H2718" s="196" t="s">
        <v>20</v>
      </c>
    </row>
    <row r="2719" spans="1:8" ht="15.75" thickBot="1" x14ac:dyDescent="0.3">
      <c r="A2719" s="226" t="s">
        <v>12</v>
      </c>
      <c r="B2719" s="227"/>
      <c r="C2719" s="36">
        <f>SUM(C2722:C2725)</f>
        <v>0</v>
      </c>
      <c r="D2719" s="37">
        <f>SUM(D2722:D2725)</f>
        <v>0</v>
      </c>
      <c r="E2719" s="58">
        <v>0</v>
      </c>
      <c r="F2719" s="36">
        <f>SUM(F2720:F2725)</f>
        <v>75788547</v>
      </c>
      <c r="G2719" s="37">
        <f>SUM(G2720:G2725)</f>
        <v>68701308.570000008</v>
      </c>
      <c r="H2719" s="53">
        <f t="shared" ref="H2719:H2725" si="44">G2719/F2719</f>
        <v>0.90648668287571221</v>
      </c>
    </row>
    <row r="2720" spans="1:8" ht="15" x14ac:dyDescent="0.25">
      <c r="A2720" s="93">
        <v>702</v>
      </c>
      <c r="B2720" s="76" t="s">
        <v>147</v>
      </c>
      <c r="C2720" s="38" t="s">
        <v>20</v>
      </c>
      <c r="D2720" s="39" t="s">
        <v>20</v>
      </c>
      <c r="E2720" s="200" t="s">
        <v>20</v>
      </c>
      <c r="F2720" s="38">
        <v>925000</v>
      </c>
      <c r="G2720" s="39">
        <v>925000</v>
      </c>
      <c r="H2720" s="54">
        <f t="shared" si="44"/>
        <v>1</v>
      </c>
    </row>
    <row r="2721" spans="1:8" ht="15" x14ac:dyDescent="0.25">
      <c r="A2721" s="109">
        <v>713</v>
      </c>
      <c r="B2721" s="110" t="s">
        <v>166</v>
      </c>
      <c r="C2721" s="111" t="s">
        <v>20</v>
      </c>
      <c r="D2721" s="112" t="s">
        <v>20</v>
      </c>
      <c r="E2721" s="113" t="s">
        <v>20</v>
      </c>
      <c r="F2721" s="111">
        <v>100000</v>
      </c>
      <c r="G2721" s="112">
        <v>100000</v>
      </c>
      <c r="H2721" s="56">
        <f t="shared" si="44"/>
        <v>1</v>
      </c>
    </row>
    <row r="2722" spans="1:8" ht="15" x14ac:dyDescent="0.25">
      <c r="A2722" s="94">
        <v>716</v>
      </c>
      <c r="B2722" s="78" t="s">
        <v>140</v>
      </c>
      <c r="C2722" s="50" t="s">
        <v>20</v>
      </c>
      <c r="D2722" s="51" t="s">
        <v>20</v>
      </c>
      <c r="E2722" s="113" t="s">
        <v>20</v>
      </c>
      <c r="F2722" s="40">
        <v>21537555</v>
      </c>
      <c r="G2722" s="41">
        <v>18904782.010000002</v>
      </c>
      <c r="H2722" s="56">
        <f t="shared" si="44"/>
        <v>0.87775896614077142</v>
      </c>
    </row>
    <row r="2723" spans="1:8" ht="15" x14ac:dyDescent="0.25">
      <c r="A2723" s="95">
        <v>718</v>
      </c>
      <c r="B2723" s="79" t="s">
        <v>136</v>
      </c>
      <c r="C2723" s="33" t="s">
        <v>20</v>
      </c>
      <c r="D2723" s="35" t="s">
        <v>20</v>
      </c>
      <c r="E2723" s="201" t="s">
        <v>20</v>
      </c>
      <c r="F2723" s="48" t="s">
        <v>20</v>
      </c>
      <c r="G2723" s="49" t="s">
        <v>20</v>
      </c>
      <c r="H2723" s="55" t="s">
        <v>20</v>
      </c>
    </row>
    <row r="2724" spans="1:8" ht="15" x14ac:dyDescent="0.25">
      <c r="A2724" s="183">
        <v>721</v>
      </c>
      <c r="B2724" s="185" t="s">
        <v>141</v>
      </c>
      <c r="C2724" s="158" t="s">
        <v>20</v>
      </c>
      <c r="D2724" s="186" t="s">
        <v>20</v>
      </c>
      <c r="E2724" s="202" t="s">
        <v>20</v>
      </c>
      <c r="F2724" s="188">
        <v>53215992</v>
      </c>
      <c r="G2724" s="189">
        <v>48761526.560000002</v>
      </c>
      <c r="H2724" s="107">
        <v>0.68535553748579936</v>
      </c>
    </row>
    <row r="2725" spans="1:8" ht="15.75" thickBot="1" x14ac:dyDescent="0.3">
      <c r="A2725" s="96">
        <v>791</v>
      </c>
      <c r="B2725" s="80" t="s">
        <v>193</v>
      </c>
      <c r="C2725" s="42" t="s">
        <v>20</v>
      </c>
      <c r="D2725" s="43" t="s">
        <v>20</v>
      </c>
      <c r="E2725" s="203" t="s">
        <v>20</v>
      </c>
      <c r="F2725" s="44">
        <v>10000</v>
      </c>
      <c r="G2725" s="45">
        <v>10000</v>
      </c>
      <c r="H2725" s="57">
        <f t="shared" si="44"/>
        <v>1</v>
      </c>
    </row>
    <row r="2726" spans="1:8" x14ac:dyDescent="0.2">
      <c r="A2726" s="97"/>
      <c r="B2726" s="88" t="s">
        <v>153</v>
      </c>
      <c r="C2726" s="228" t="s">
        <v>150</v>
      </c>
      <c r="D2726" s="228"/>
      <c r="E2726" s="228"/>
      <c r="F2726" s="228"/>
      <c r="G2726" s="228"/>
      <c r="H2726" s="228"/>
    </row>
    <row r="2727" spans="1:8" x14ac:dyDescent="0.2">
      <c r="A2727" s="229" t="s">
        <v>154</v>
      </c>
      <c r="B2727" s="229"/>
      <c r="C2727" s="229"/>
      <c r="D2727" s="229"/>
      <c r="E2727" s="229"/>
      <c r="F2727" s="229"/>
      <c r="G2727" s="229"/>
      <c r="H2727" s="229"/>
    </row>
    <row r="2728" spans="1:8" x14ac:dyDescent="0.2">
      <c r="A2728" s="229"/>
      <c r="B2728" s="229"/>
      <c r="C2728" s="229"/>
      <c r="D2728" s="229"/>
      <c r="E2728" s="229"/>
      <c r="F2728" s="229"/>
      <c r="G2728" s="229"/>
      <c r="H2728" s="229"/>
    </row>
    <row r="2729" spans="1:8" x14ac:dyDescent="0.2">
      <c r="A2729" s="229"/>
      <c r="B2729" s="229"/>
      <c r="C2729" s="229"/>
      <c r="D2729" s="229"/>
      <c r="E2729" s="229"/>
      <c r="F2729" s="229"/>
      <c r="G2729" s="229"/>
      <c r="H2729" s="229"/>
    </row>
    <row r="2730" spans="1:8" x14ac:dyDescent="0.2">
      <c r="A2730" s="229"/>
      <c r="B2730" s="229"/>
      <c r="C2730" s="229"/>
      <c r="D2730" s="229"/>
      <c r="E2730" s="229"/>
      <c r="F2730" s="229"/>
      <c r="G2730" s="229"/>
      <c r="H2730" s="229"/>
    </row>
    <row r="2731" spans="1:8" ht="15" x14ac:dyDescent="0.25">
      <c r="A2731" s="223" t="s">
        <v>1</v>
      </c>
      <c r="B2731" s="223"/>
      <c r="C2731" s="223"/>
      <c r="D2731" s="223"/>
      <c r="E2731" s="223"/>
      <c r="F2731" s="223"/>
      <c r="G2731" s="223"/>
      <c r="H2731" s="223"/>
    </row>
    <row r="2732" spans="1:8" ht="15" x14ac:dyDescent="0.25">
      <c r="A2732" s="223" t="s">
        <v>2</v>
      </c>
      <c r="B2732" s="223"/>
      <c r="C2732" s="223"/>
      <c r="D2732" s="223"/>
      <c r="E2732" s="223"/>
      <c r="F2732" s="223"/>
      <c r="G2732" s="223"/>
      <c r="H2732" s="223"/>
    </row>
    <row r="2733" spans="1:8" ht="15" x14ac:dyDescent="0.2">
      <c r="A2733" s="224" t="s">
        <v>204</v>
      </c>
      <c r="B2733" s="224"/>
      <c r="C2733" s="224"/>
      <c r="D2733" s="224"/>
      <c r="E2733" s="224"/>
      <c r="F2733" s="224"/>
      <c r="G2733" s="224"/>
      <c r="H2733" s="224"/>
    </row>
    <row r="2734" spans="1:8" ht="15" x14ac:dyDescent="0.2">
      <c r="A2734" s="224" t="s">
        <v>14</v>
      </c>
      <c r="B2734" s="224"/>
      <c r="C2734" s="224"/>
      <c r="D2734" s="224"/>
      <c r="E2734" s="224"/>
      <c r="F2734" s="224"/>
      <c r="G2734" s="224"/>
      <c r="H2734" s="224"/>
    </row>
    <row r="2735" spans="1:8" ht="15" x14ac:dyDescent="0.2">
      <c r="A2735" s="224" t="s">
        <v>220</v>
      </c>
      <c r="B2735" s="224"/>
      <c r="C2735" s="224"/>
      <c r="D2735" s="224"/>
      <c r="E2735" s="224"/>
      <c r="F2735" s="224"/>
      <c r="G2735" s="224"/>
      <c r="H2735" s="224"/>
    </row>
    <row r="2736" spans="1:8" ht="15" x14ac:dyDescent="0.2">
      <c r="A2736" s="225" t="s">
        <v>3</v>
      </c>
      <c r="B2736" s="225"/>
      <c r="C2736" s="225"/>
      <c r="D2736" s="225"/>
      <c r="E2736" s="225"/>
      <c r="F2736" s="225"/>
      <c r="G2736" s="225"/>
      <c r="H2736" s="225"/>
    </row>
    <row r="2737" spans="1:8" x14ac:dyDescent="0.2">
      <c r="A2737" s="222"/>
      <c r="B2737" s="222"/>
      <c r="C2737" s="222"/>
      <c r="D2737" s="222"/>
      <c r="E2737" s="222"/>
      <c r="F2737" s="222"/>
      <c r="G2737" s="222"/>
      <c r="H2737" s="222"/>
    </row>
    <row r="2880" spans="1:8" ht="15" x14ac:dyDescent="0.25">
      <c r="A2880" s="250" t="s">
        <v>1</v>
      </c>
      <c r="B2880" s="250"/>
      <c r="C2880" s="250"/>
      <c r="D2880" s="250"/>
      <c r="E2880" s="250"/>
      <c r="F2880" s="250"/>
      <c r="G2880" s="250"/>
      <c r="H2880" s="250"/>
    </row>
    <row r="2881" spans="1:8" ht="15" x14ac:dyDescent="0.25">
      <c r="A2881" s="250" t="s">
        <v>2</v>
      </c>
      <c r="B2881" s="250"/>
      <c r="C2881" s="250"/>
      <c r="D2881" s="250"/>
      <c r="E2881" s="250"/>
      <c r="F2881" s="250"/>
      <c r="G2881" s="250"/>
      <c r="H2881" s="250"/>
    </row>
    <row r="2882" spans="1:8" ht="15" x14ac:dyDescent="0.2">
      <c r="A2882" s="251" t="s">
        <v>156</v>
      </c>
      <c r="B2882" s="251"/>
      <c r="C2882" s="251"/>
      <c r="D2882" s="251"/>
      <c r="E2882" s="251"/>
      <c r="F2882" s="251"/>
      <c r="G2882" s="251"/>
      <c r="H2882" s="251"/>
    </row>
    <row r="2883" spans="1:8" ht="15" x14ac:dyDescent="0.2">
      <c r="A2883" s="251" t="s">
        <v>14</v>
      </c>
      <c r="B2883" s="251"/>
      <c r="C2883" s="251"/>
      <c r="D2883" s="251"/>
      <c r="E2883" s="251"/>
      <c r="F2883" s="251"/>
      <c r="G2883" s="251"/>
      <c r="H2883" s="251"/>
    </row>
    <row r="2884" spans="1:8" ht="15" x14ac:dyDescent="0.2">
      <c r="A2884" s="251" t="s">
        <v>151</v>
      </c>
      <c r="B2884" s="251"/>
      <c r="C2884" s="251"/>
      <c r="D2884" s="251"/>
      <c r="E2884" s="251"/>
      <c r="F2884" s="251"/>
      <c r="G2884" s="251"/>
      <c r="H2884" s="251"/>
    </row>
    <row r="2885" spans="1:8" ht="15" x14ac:dyDescent="0.2">
      <c r="A2885" s="251" t="s">
        <v>221</v>
      </c>
      <c r="B2885" s="251"/>
      <c r="C2885" s="251"/>
      <c r="D2885" s="251"/>
      <c r="E2885" s="251"/>
      <c r="F2885" s="251"/>
      <c r="G2885" s="251"/>
      <c r="H2885" s="251"/>
    </row>
    <row r="2886" spans="1:8" ht="15" x14ac:dyDescent="0.2">
      <c r="A2886" s="239" t="s">
        <v>3</v>
      </c>
      <c r="B2886" s="239"/>
      <c r="C2886" s="239"/>
      <c r="D2886" s="239"/>
      <c r="E2886" s="239"/>
      <c r="F2886" s="239"/>
      <c r="G2886" s="239"/>
      <c r="H2886" s="239"/>
    </row>
    <row r="2887" spans="1:8" ht="13.5" thickBot="1" x14ac:dyDescent="0.25">
      <c r="A2887" s="240"/>
      <c r="B2887" s="240"/>
      <c r="C2887" s="240"/>
      <c r="D2887" s="240"/>
      <c r="E2887" s="240"/>
      <c r="F2887" s="240"/>
      <c r="G2887" s="240"/>
      <c r="H2887" s="240"/>
    </row>
    <row r="2888" spans="1:8" ht="15" x14ac:dyDescent="0.2">
      <c r="A2888" s="241" t="s">
        <v>0</v>
      </c>
      <c r="B2888" s="242"/>
      <c r="C2888" s="245" t="s">
        <v>15</v>
      </c>
      <c r="D2888" s="246"/>
      <c r="E2888" s="247"/>
      <c r="F2888" s="245" t="s">
        <v>16</v>
      </c>
      <c r="G2888" s="246"/>
      <c r="H2888" s="247"/>
    </row>
    <row r="2889" spans="1:8" ht="30.75" thickBot="1" x14ac:dyDescent="0.25">
      <c r="A2889" s="243"/>
      <c r="B2889" s="244"/>
      <c r="C2889" s="197" t="s">
        <v>4</v>
      </c>
      <c r="D2889" s="198" t="s">
        <v>5</v>
      </c>
      <c r="E2889" s="199" t="s">
        <v>17</v>
      </c>
      <c r="F2889" s="197" t="s">
        <v>4</v>
      </c>
      <c r="G2889" s="198" t="s">
        <v>5</v>
      </c>
      <c r="H2889" s="199" t="s">
        <v>17</v>
      </c>
    </row>
    <row r="2890" spans="1:8" ht="15.75" thickBot="1" x14ac:dyDescent="0.3">
      <c r="A2890" s="248" t="s">
        <v>13</v>
      </c>
      <c r="B2890" s="249"/>
      <c r="C2890" s="14">
        <f>C2891+C2908+C2953+C3006+C3027+C3033+C3055</f>
        <v>502582637</v>
      </c>
      <c r="D2890" s="15">
        <f>D2891+D2908+D2953+D3006+D3027+D3033+D3055</f>
        <v>227080209.92000002</v>
      </c>
      <c r="E2890" s="52">
        <f>D2890/C2890</f>
        <v>0.4518266115906428</v>
      </c>
      <c r="F2890" s="14">
        <f>F2891+F2908+F2953+F3006+F3027+F3033+F3055</f>
        <v>140058400</v>
      </c>
      <c r="G2890" s="16">
        <f>G2891+G2908+G2953+G3006+G3027+G3033+G3055</f>
        <v>98524050.710000008</v>
      </c>
      <c r="H2890" s="52">
        <f>G2890/F2890</f>
        <v>0.70344978030592964</v>
      </c>
    </row>
    <row r="2891" spans="1:8" ht="15.75" thickBot="1" x14ac:dyDescent="0.3">
      <c r="A2891" s="230" t="s">
        <v>6</v>
      </c>
      <c r="B2891" s="231"/>
      <c r="C2891" s="17">
        <f>SUM(C2892:C2907)</f>
        <v>76921762</v>
      </c>
      <c r="D2891" s="18">
        <f>SUM(D2892:D2907)</f>
        <v>54439049.299999997</v>
      </c>
      <c r="E2891" s="58">
        <f>D2891/C2891</f>
        <v>0.70771973866121263</v>
      </c>
      <c r="F2891" s="17">
        <f>SUM(F2892:F2907)</f>
        <v>238787</v>
      </c>
      <c r="G2891" s="18">
        <f>SUM(G2892:G2907)</f>
        <v>69731.929999999993</v>
      </c>
      <c r="H2891" s="53">
        <f>G2891/F2891</f>
        <v>0.29202565466294228</v>
      </c>
    </row>
    <row r="2892" spans="1:8" ht="15" x14ac:dyDescent="0.25">
      <c r="A2892" s="147" t="s">
        <v>18</v>
      </c>
      <c r="B2892" s="75" t="s">
        <v>19</v>
      </c>
      <c r="C2892" s="6">
        <v>42314236</v>
      </c>
      <c r="D2892" s="7">
        <v>31860832.760000002</v>
      </c>
      <c r="E2892" s="59">
        <f>D2892/C2892</f>
        <v>0.75295776957901361</v>
      </c>
      <c r="F2892" s="19" t="s">
        <v>20</v>
      </c>
      <c r="G2892" s="20" t="s">
        <v>20</v>
      </c>
      <c r="H2892" s="54" t="s">
        <v>20</v>
      </c>
    </row>
    <row r="2893" spans="1:8" ht="15" x14ac:dyDescent="0.25">
      <c r="A2893" s="3" t="s">
        <v>21</v>
      </c>
      <c r="B2893" s="66" t="s">
        <v>22</v>
      </c>
      <c r="C2893" s="8">
        <v>11238281</v>
      </c>
      <c r="D2893" s="9">
        <v>7969435.2199999997</v>
      </c>
      <c r="E2893" s="60">
        <f>D2893/C2893</f>
        <v>0.70913293767970387</v>
      </c>
      <c r="F2893" s="12" t="s">
        <v>20</v>
      </c>
      <c r="G2893" s="13" t="s">
        <v>20</v>
      </c>
      <c r="H2893" s="55" t="s">
        <v>20</v>
      </c>
    </row>
    <row r="2894" spans="1:8" ht="15" x14ac:dyDescent="0.25">
      <c r="A2894" s="3" t="s">
        <v>23</v>
      </c>
      <c r="B2894" s="67" t="s">
        <v>24</v>
      </c>
      <c r="C2894" s="1" t="s">
        <v>20</v>
      </c>
      <c r="D2894" s="2" t="s">
        <v>20</v>
      </c>
      <c r="E2894" s="61" t="s">
        <v>20</v>
      </c>
      <c r="F2894" s="8">
        <v>204000</v>
      </c>
      <c r="G2894" s="9">
        <v>59483.33</v>
      </c>
      <c r="H2894" s="55">
        <f>G2894/F2894</f>
        <v>0.29158495098039217</v>
      </c>
    </row>
    <row r="2895" spans="1:8" ht="15" x14ac:dyDescent="0.25">
      <c r="A2895" s="89" t="s">
        <v>25</v>
      </c>
      <c r="B2895" s="67" t="s">
        <v>26</v>
      </c>
      <c r="C2895" s="8">
        <v>956400</v>
      </c>
      <c r="D2895" s="9">
        <v>640641.66</v>
      </c>
      <c r="E2895" s="60">
        <f t="shared" ref="E2895:E2907" si="45">D2895/C2895</f>
        <v>0.66984698870765369</v>
      </c>
      <c r="F2895" s="4" t="s">
        <v>20</v>
      </c>
      <c r="G2895" s="5" t="s">
        <v>20</v>
      </c>
      <c r="H2895" s="55" t="s">
        <v>20</v>
      </c>
    </row>
    <row r="2896" spans="1:8" ht="15" x14ac:dyDescent="0.25">
      <c r="A2896" s="89" t="s">
        <v>27</v>
      </c>
      <c r="B2896" s="67" t="s">
        <v>28</v>
      </c>
      <c r="C2896" s="8">
        <v>1876325</v>
      </c>
      <c r="D2896" s="9">
        <v>1140944.67</v>
      </c>
      <c r="E2896" s="60">
        <f t="shared" si="45"/>
        <v>0.60807411828974189</v>
      </c>
      <c r="F2896" s="8">
        <v>2750</v>
      </c>
      <c r="G2896" s="9">
        <v>912.09</v>
      </c>
      <c r="H2896" s="55">
        <f>G2896/F2896</f>
        <v>0.33166909090909091</v>
      </c>
    </row>
    <row r="2897" spans="1:8" ht="15" x14ac:dyDescent="0.25">
      <c r="A2897" s="3" t="s">
        <v>29</v>
      </c>
      <c r="B2897" s="66" t="s">
        <v>30</v>
      </c>
      <c r="C2897" s="8">
        <v>6999786</v>
      </c>
      <c r="D2897" s="9">
        <v>5018732.17</v>
      </c>
      <c r="E2897" s="60">
        <f t="shared" si="45"/>
        <v>0.7169836577861094</v>
      </c>
      <c r="F2897" s="8">
        <v>25286</v>
      </c>
      <c r="G2897" s="9">
        <v>7384.76</v>
      </c>
      <c r="H2897" s="55">
        <f>G2897/F2897</f>
        <v>0.29204935537451554</v>
      </c>
    </row>
    <row r="2898" spans="1:8" ht="15" x14ac:dyDescent="0.25">
      <c r="A2898" s="3" t="s">
        <v>31</v>
      </c>
      <c r="B2898" s="66" t="s">
        <v>32</v>
      </c>
      <c r="C2898" s="8">
        <v>826030</v>
      </c>
      <c r="D2898" s="9">
        <v>598179.16</v>
      </c>
      <c r="E2898" s="60">
        <f t="shared" si="45"/>
        <v>0.72416154376959674</v>
      </c>
      <c r="F2898" s="8">
        <v>3060</v>
      </c>
      <c r="G2898" s="9">
        <v>892.25</v>
      </c>
      <c r="H2898" s="55">
        <f>G2898/F2898</f>
        <v>0.29158496732026146</v>
      </c>
    </row>
    <row r="2899" spans="1:8" ht="15" x14ac:dyDescent="0.25">
      <c r="A2899" s="3" t="s">
        <v>33</v>
      </c>
      <c r="B2899" s="66" t="s">
        <v>34</v>
      </c>
      <c r="C2899" s="8">
        <v>840376</v>
      </c>
      <c r="D2899" s="9">
        <v>607764.41</v>
      </c>
      <c r="E2899" s="60">
        <f t="shared" si="45"/>
        <v>0.72320533903871609</v>
      </c>
      <c r="F2899" s="8">
        <v>3060</v>
      </c>
      <c r="G2899" s="9">
        <v>892.25</v>
      </c>
      <c r="H2899" s="55">
        <f>G2899/F2899</f>
        <v>0.29158496732026146</v>
      </c>
    </row>
    <row r="2900" spans="1:8" ht="15" x14ac:dyDescent="0.25">
      <c r="A2900" s="3" t="s">
        <v>35</v>
      </c>
      <c r="B2900" s="66" t="s">
        <v>149</v>
      </c>
      <c r="C2900" s="8">
        <v>165224</v>
      </c>
      <c r="D2900" s="9">
        <v>101051.96</v>
      </c>
      <c r="E2900" s="60">
        <f t="shared" si="45"/>
        <v>0.61160581997772723</v>
      </c>
      <c r="F2900" s="8">
        <v>631</v>
      </c>
      <c r="G2900" s="9">
        <v>167.25</v>
      </c>
      <c r="H2900" s="55">
        <f>G2900/F2900</f>
        <v>0.26505546751188591</v>
      </c>
    </row>
    <row r="2901" spans="1:8" ht="15" x14ac:dyDescent="0.25">
      <c r="A2901" s="89" t="s">
        <v>36</v>
      </c>
      <c r="B2901" s="67" t="s">
        <v>37</v>
      </c>
      <c r="C2901" s="8">
        <v>2838000</v>
      </c>
      <c r="D2901" s="9">
        <v>350</v>
      </c>
      <c r="E2901" s="60">
        <f t="shared" si="45"/>
        <v>1.233262861169838E-4</v>
      </c>
      <c r="F2901" s="4" t="s">
        <v>20</v>
      </c>
      <c r="G2901" s="5" t="s">
        <v>20</v>
      </c>
      <c r="H2901" s="55" t="s">
        <v>20</v>
      </c>
    </row>
    <row r="2902" spans="1:8" ht="15" x14ac:dyDescent="0.25">
      <c r="A2902" s="3" t="s">
        <v>38</v>
      </c>
      <c r="B2902" s="66" t="s">
        <v>39</v>
      </c>
      <c r="C2902" s="8">
        <v>6700568</v>
      </c>
      <c r="D2902" s="9">
        <v>5015330.1399999997</v>
      </c>
      <c r="E2902" s="60">
        <f t="shared" si="45"/>
        <v>0.7484932829575045</v>
      </c>
      <c r="F2902" s="4" t="s">
        <v>20</v>
      </c>
      <c r="G2902" s="5" t="s">
        <v>20</v>
      </c>
      <c r="H2902" s="55" t="s">
        <v>20</v>
      </c>
    </row>
    <row r="2903" spans="1:8" ht="25.5" x14ac:dyDescent="0.25">
      <c r="A2903" s="3" t="s">
        <v>40</v>
      </c>
      <c r="B2903" s="21" t="s">
        <v>148</v>
      </c>
      <c r="C2903" s="8">
        <v>28000</v>
      </c>
      <c r="D2903" s="9">
        <v>27500.01</v>
      </c>
      <c r="E2903" s="60">
        <f t="shared" si="45"/>
        <v>0.98214321428571427</v>
      </c>
      <c r="F2903" s="4" t="s">
        <v>20</v>
      </c>
      <c r="G2903" s="5" t="s">
        <v>20</v>
      </c>
      <c r="H2903" s="55" t="s">
        <v>20</v>
      </c>
    </row>
    <row r="2904" spans="1:8" ht="15" x14ac:dyDescent="0.25">
      <c r="A2904" s="3" t="s">
        <v>41</v>
      </c>
      <c r="B2904" s="66" t="s">
        <v>42</v>
      </c>
      <c r="C2904" s="8">
        <v>15000</v>
      </c>
      <c r="D2904" s="9">
        <v>366.67</v>
      </c>
      <c r="E2904" s="60">
        <f t="shared" si="45"/>
        <v>2.4444666666666667E-2</v>
      </c>
      <c r="F2904" s="4" t="s">
        <v>20</v>
      </c>
      <c r="G2904" s="5" t="s">
        <v>20</v>
      </c>
      <c r="H2904" s="55" t="s">
        <v>20</v>
      </c>
    </row>
    <row r="2905" spans="1:8" ht="15" x14ac:dyDescent="0.25">
      <c r="A2905" s="3" t="s">
        <v>43</v>
      </c>
      <c r="B2905" s="66" t="s">
        <v>44</v>
      </c>
      <c r="C2905" s="8">
        <v>513538</v>
      </c>
      <c r="D2905" s="9">
        <v>476832.47</v>
      </c>
      <c r="E2905" s="60">
        <f t="shared" si="45"/>
        <v>0.92852421826622367</v>
      </c>
      <c r="F2905" s="1" t="s">
        <v>20</v>
      </c>
      <c r="G2905" s="2" t="s">
        <v>20</v>
      </c>
      <c r="H2905" s="55" t="s">
        <v>20</v>
      </c>
    </row>
    <row r="2906" spans="1:8" ht="15" x14ac:dyDescent="0.25">
      <c r="A2906" s="100" t="s">
        <v>160</v>
      </c>
      <c r="B2906" s="102" t="s">
        <v>37</v>
      </c>
      <c r="C2906" s="103">
        <v>468474</v>
      </c>
      <c r="D2906" s="104">
        <v>313216.33</v>
      </c>
      <c r="E2906" s="60">
        <f t="shared" si="45"/>
        <v>0.66858850224345434</v>
      </c>
      <c r="F2906" s="105" t="s">
        <v>20</v>
      </c>
      <c r="G2906" s="106" t="s">
        <v>20</v>
      </c>
      <c r="H2906" s="107" t="s">
        <v>20</v>
      </c>
    </row>
    <row r="2907" spans="1:8" ht="26.25" thickBot="1" x14ac:dyDescent="0.3">
      <c r="A2907" s="68" t="s">
        <v>45</v>
      </c>
      <c r="B2907" s="69" t="s">
        <v>152</v>
      </c>
      <c r="C2907" s="70">
        <v>1141524</v>
      </c>
      <c r="D2907" s="71">
        <v>667871.67000000004</v>
      </c>
      <c r="E2907" s="72">
        <f t="shared" si="45"/>
        <v>0.58507019563320617</v>
      </c>
      <c r="F2907" s="73" t="s">
        <v>20</v>
      </c>
      <c r="G2907" s="74" t="s">
        <v>20</v>
      </c>
      <c r="H2907" s="57" t="s">
        <v>20</v>
      </c>
    </row>
    <row r="2908" spans="1:8" ht="15.75" thickBot="1" x14ac:dyDescent="0.3">
      <c r="A2908" s="232" t="s">
        <v>7</v>
      </c>
      <c r="B2908" s="233"/>
      <c r="C2908" s="17">
        <f>SUM(C2909:C2952)</f>
        <v>63193717</v>
      </c>
      <c r="D2908" s="18">
        <f>SUM(D2909:D2952)</f>
        <v>44765927.25</v>
      </c>
      <c r="E2908" s="58">
        <f>D2908/C2908</f>
        <v>0.7083920581851515</v>
      </c>
      <c r="F2908" s="17">
        <f>SUM(F2909:F2952)</f>
        <v>17904185</v>
      </c>
      <c r="G2908" s="18">
        <f>SUM(G2909:G2952)</f>
        <v>8167695.5900000008</v>
      </c>
      <c r="H2908" s="53">
        <f>G2908/F2908</f>
        <v>0.45618918649466594</v>
      </c>
    </row>
    <row r="2909" spans="1:8" ht="15" x14ac:dyDescent="0.25">
      <c r="A2909" s="90">
        <v>101</v>
      </c>
      <c r="B2909" s="75" t="s">
        <v>46</v>
      </c>
      <c r="C2909" s="22">
        <v>6180978</v>
      </c>
      <c r="D2909" s="23">
        <v>2155820.83</v>
      </c>
      <c r="E2909" s="62">
        <f t="shared" ref="E2909:E2979" si="46">D2909/C2909</f>
        <v>0.34878312623018559</v>
      </c>
      <c r="F2909" s="6" t="s">
        <v>20</v>
      </c>
      <c r="G2909" s="7" t="s">
        <v>20</v>
      </c>
      <c r="H2909" s="54" t="s">
        <v>20</v>
      </c>
    </row>
    <row r="2910" spans="1:8" ht="15" x14ac:dyDescent="0.25">
      <c r="A2910" s="30">
        <v>103</v>
      </c>
      <c r="B2910" s="66" t="s">
        <v>47</v>
      </c>
      <c r="C2910" s="28">
        <v>334800</v>
      </c>
      <c r="D2910" s="29">
        <v>334800</v>
      </c>
      <c r="E2910" s="63">
        <f t="shared" si="46"/>
        <v>1</v>
      </c>
      <c r="F2910" s="8" t="s">
        <v>20</v>
      </c>
      <c r="G2910" s="9" t="s">
        <v>20</v>
      </c>
      <c r="H2910" s="55" t="s">
        <v>20</v>
      </c>
    </row>
    <row r="2911" spans="1:8" ht="15" x14ac:dyDescent="0.25">
      <c r="A2911" s="30">
        <v>104</v>
      </c>
      <c r="B2911" s="66" t="s">
        <v>48</v>
      </c>
      <c r="C2911" s="28">
        <v>99964</v>
      </c>
      <c r="D2911" s="29">
        <v>0</v>
      </c>
      <c r="E2911" s="63">
        <f t="shared" si="46"/>
        <v>0</v>
      </c>
      <c r="F2911" s="4" t="s">
        <v>20</v>
      </c>
      <c r="G2911" s="5" t="s">
        <v>20</v>
      </c>
      <c r="H2911" s="55" t="s">
        <v>20</v>
      </c>
    </row>
    <row r="2912" spans="1:8" ht="15" x14ac:dyDescent="0.25">
      <c r="A2912" s="30">
        <v>105</v>
      </c>
      <c r="B2912" s="66" t="s">
        <v>49</v>
      </c>
      <c r="C2912" s="28">
        <v>2164</v>
      </c>
      <c r="D2912" s="29">
        <v>400</v>
      </c>
      <c r="E2912" s="63">
        <f t="shared" si="46"/>
        <v>0.18484288354898337</v>
      </c>
      <c r="F2912" s="8" t="s">
        <v>20</v>
      </c>
      <c r="G2912" s="9" t="s">
        <v>20</v>
      </c>
      <c r="H2912" s="55" t="s">
        <v>20</v>
      </c>
    </row>
    <row r="2913" spans="1:8" ht="15" x14ac:dyDescent="0.25">
      <c r="A2913" s="30">
        <v>109</v>
      </c>
      <c r="B2913" s="66" t="s">
        <v>50</v>
      </c>
      <c r="C2913" s="28">
        <v>194861</v>
      </c>
      <c r="D2913" s="29">
        <v>70302.61</v>
      </c>
      <c r="E2913" s="63">
        <f t="shared" si="46"/>
        <v>0.36078337892138501</v>
      </c>
      <c r="F2913" s="8" t="s">
        <v>20</v>
      </c>
      <c r="G2913" s="9" t="s">
        <v>20</v>
      </c>
      <c r="H2913" s="55" t="s">
        <v>20</v>
      </c>
    </row>
    <row r="2914" spans="1:8" ht="15" x14ac:dyDescent="0.25">
      <c r="A2914" s="30">
        <v>111</v>
      </c>
      <c r="B2914" s="66" t="s">
        <v>51</v>
      </c>
      <c r="C2914" s="28">
        <v>209950</v>
      </c>
      <c r="D2914" s="29">
        <v>136911.70000000001</v>
      </c>
      <c r="E2914" s="63">
        <f t="shared" si="46"/>
        <v>0.65211574184329613</v>
      </c>
      <c r="F2914" s="8" t="s">
        <v>20</v>
      </c>
      <c r="G2914" s="11" t="s">
        <v>20</v>
      </c>
      <c r="H2914" s="55" t="s">
        <v>20</v>
      </c>
    </row>
    <row r="2915" spans="1:8" ht="15" x14ac:dyDescent="0.25">
      <c r="A2915" s="30">
        <v>112</v>
      </c>
      <c r="B2915" s="66" t="s">
        <v>52</v>
      </c>
      <c r="C2915" s="28">
        <v>144669</v>
      </c>
      <c r="D2915" s="29">
        <v>60843.01</v>
      </c>
      <c r="E2915" s="63">
        <f t="shared" si="46"/>
        <v>0.42056701850430983</v>
      </c>
      <c r="F2915" s="4" t="s">
        <v>20</v>
      </c>
      <c r="G2915" s="5" t="s">
        <v>20</v>
      </c>
      <c r="H2915" s="55" t="s">
        <v>20</v>
      </c>
    </row>
    <row r="2916" spans="1:8" ht="15" x14ac:dyDescent="0.25">
      <c r="A2916" s="30">
        <v>113</v>
      </c>
      <c r="B2916" s="66" t="s">
        <v>53</v>
      </c>
      <c r="C2916" s="28">
        <v>41585</v>
      </c>
      <c r="D2916" s="29">
        <v>32987.89</v>
      </c>
      <c r="E2916" s="63">
        <f t="shared" si="46"/>
        <v>0.79326415774918835</v>
      </c>
      <c r="F2916" s="4" t="s">
        <v>20</v>
      </c>
      <c r="G2916" s="5" t="s">
        <v>20</v>
      </c>
      <c r="H2916" s="55" t="s">
        <v>20</v>
      </c>
    </row>
    <row r="2917" spans="1:8" ht="15" x14ac:dyDescent="0.25">
      <c r="A2917" s="30">
        <v>114</v>
      </c>
      <c r="B2917" s="66" t="s">
        <v>54</v>
      </c>
      <c r="C2917" s="28">
        <v>1154346</v>
      </c>
      <c r="D2917" s="29">
        <v>1005363.57</v>
      </c>
      <c r="E2917" s="63">
        <f t="shared" si="46"/>
        <v>0.87093780374341834</v>
      </c>
      <c r="F2917" s="8" t="s">
        <v>20</v>
      </c>
      <c r="G2917" s="11" t="s">
        <v>20</v>
      </c>
      <c r="H2917" s="55" t="s">
        <v>20</v>
      </c>
    </row>
    <row r="2918" spans="1:8" ht="15" x14ac:dyDescent="0.25">
      <c r="A2918" s="30">
        <v>115</v>
      </c>
      <c r="B2918" s="66" t="s">
        <v>55</v>
      </c>
      <c r="C2918" s="28">
        <v>884672</v>
      </c>
      <c r="D2918" s="29">
        <v>638338.5</v>
      </c>
      <c r="E2918" s="63">
        <f t="shared" si="46"/>
        <v>0.72155386403096289</v>
      </c>
      <c r="F2918" s="8" t="s">
        <v>20</v>
      </c>
      <c r="G2918" s="11" t="s">
        <v>20</v>
      </c>
      <c r="H2918" s="55" t="s">
        <v>20</v>
      </c>
    </row>
    <row r="2919" spans="1:8" ht="15" x14ac:dyDescent="0.25">
      <c r="A2919" s="30">
        <v>116</v>
      </c>
      <c r="B2919" s="66" t="s">
        <v>56</v>
      </c>
      <c r="C2919" s="28">
        <v>808388</v>
      </c>
      <c r="D2919" s="29">
        <v>196869.12</v>
      </c>
      <c r="E2919" s="63">
        <f t="shared" si="46"/>
        <v>0.2435329569464168</v>
      </c>
      <c r="F2919" s="8">
        <v>220926</v>
      </c>
      <c r="G2919" s="9">
        <v>165689.76</v>
      </c>
      <c r="H2919" s="55">
        <f>G2919/F2919</f>
        <v>0.74997854485212245</v>
      </c>
    </row>
    <row r="2920" spans="1:8" ht="15" x14ac:dyDescent="0.25">
      <c r="A2920" s="92">
        <v>120</v>
      </c>
      <c r="B2920" s="67" t="s">
        <v>57</v>
      </c>
      <c r="C2920" s="28">
        <v>355210</v>
      </c>
      <c r="D2920" s="29">
        <v>262609.28999999998</v>
      </c>
      <c r="E2920" s="63">
        <f t="shared" si="46"/>
        <v>0.73930714225387795</v>
      </c>
      <c r="F2920" s="1" t="s">
        <v>20</v>
      </c>
      <c r="G2920" s="2" t="s">
        <v>20</v>
      </c>
      <c r="H2920" s="55" t="s">
        <v>20</v>
      </c>
    </row>
    <row r="2921" spans="1:8" ht="15" x14ac:dyDescent="0.25">
      <c r="A2921" s="30">
        <v>131</v>
      </c>
      <c r="B2921" s="66" t="s">
        <v>58</v>
      </c>
      <c r="C2921" s="28">
        <v>646477</v>
      </c>
      <c r="D2921" s="29">
        <v>498001.62</v>
      </c>
      <c r="E2921" s="63">
        <f t="shared" si="46"/>
        <v>0.770331535383316</v>
      </c>
      <c r="F2921" s="8" t="s">
        <v>20</v>
      </c>
      <c r="G2921" s="11" t="s">
        <v>20</v>
      </c>
      <c r="H2921" s="55" t="s">
        <v>20</v>
      </c>
    </row>
    <row r="2922" spans="1:8" ht="15" x14ac:dyDescent="0.25">
      <c r="A2922" s="30">
        <v>132</v>
      </c>
      <c r="B2922" s="66" t="s">
        <v>59</v>
      </c>
      <c r="C2922" s="28">
        <v>659484</v>
      </c>
      <c r="D2922" s="29">
        <v>359203.99</v>
      </c>
      <c r="E2922" s="63">
        <f t="shared" si="46"/>
        <v>0.54467430597254818</v>
      </c>
      <c r="F2922" s="8" t="s">
        <v>20</v>
      </c>
      <c r="G2922" s="11" t="s">
        <v>20</v>
      </c>
      <c r="H2922" s="55" t="s">
        <v>20</v>
      </c>
    </row>
    <row r="2923" spans="1:8" ht="15" x14ac:dyDescent="0.25">
      <c r="A2923" s="30">
        <v>141</v>
      </c>
      <c r="B2923" s="66" t="s">
        <v>60</v>
      </c>
      <c r="C2923" s="28">
        <v>1084534</v>
      </c>
      <c r="D2923" s="29">
        <v>613872</v>
      </c>
      <c r="E2923" s="63">
        <f t="shared" si="46"/>
        <v>0.56602374844864245</v>
      </c>
      <c r="F2923" s="8" t="s">
        <v>20</v>
      </c>
      <c r="G2923" s="11" t="s">
        <v>20</v>
      </c>
      <c r="H2923" s="55" t="s">
        <v>20</v>
      </c>
    </row>
    <row r="2924" spans="1:8" ht="15" x14ac:dyDescent="0.25">
      <c r="A2924" s="30">
        <v>142</v>
      </c>
      <c r="B2924" s="66" t="s">
        <v>61</v>
      </c>
      <c r="C2924" s="28">
        <v>963184</v>
      </c>
      <c r="D2924" s="29">
        <v>537875</v>
      </c>
      <c r="E2924" s="63">
        <f t="shared" si="46"/>
        <v>0.55843431784581143</v>
      </c>
      <c r="F2924" s="8" t="s">
        <v>20</v>
      </c>
      <c r="G2924" s="11" t="s">
        <v>20</v>
      </c>
      <c r="H2924" s="55" t="s">
        <v>20</v>
      </c>
    </row>
    <row r="2925" spans="1:8" ht="15" x14ac:dyDescent="0.25">
      <c r="A2925" s="30">
        <v>143</v>
      </c>
      <c r="B2925" s="66" t="s">
        <v>62</v>
      </c>
      <c r="C2925" s="28">
        <v>76180</v>
      </c>
      <c r="D2925" s="29">
        <v>2645</v>
      </c>
      <c r="E2925" s="63">
        <f t="shared" si="46"/>
        <v>3.4720399054870045E-2</v>
      </c>
      <c r="F2925" s="8" t="s">
        <v>20</v>
      </c>
      <c r="G2925" s="11" t="s">
        <v>20</v>
      </c>
      <c r="H2925" s="55" t="s">
        <v>20</v>
      </c>
    </row>
    <row r="2926" spans="1:8" ht="15" x14ac:dyDescent="0.25">
      <c r="A2926" s="30">
        <v>151</v>
      </c>
      <c r="B2926" s="66" t="s">
        <v>63</v>
      </c>
      <c r="C2926" s="28">
        <v>358015</v>
      </c>
      <c r="D2926" s="29">
        <v>129934.84</v>
      </c>
      <c r="E2926" s="63">
        <f t="shared" si="46"/>
        <v>0.36293127382930884</v>
      </c>
      <c r="F2926" s="8">
        <v>8</v>
      </c>
      <c r="G2926" s="11">
        <v>8</v>
      </c>
      <c r="H2926" s="55">
        <f>G2926/F2926</f>
        <v>1</v>
      </c>
    </row>
    <row r="2927" spans="1:8" ht="15" x14ac:dyDescent="0.25">
      <c r="A2927" s="30">
        <v>152</v>
      </c>
      <c r="B2927" s="66" t="s">
        <v>64</v>
      </c>
      <c r="C2927" s="28">
        <v>708620</v>
      </c>
      <c r="D2927" s="29">
        <v>368877.52</v>
      </c>
      <c r="E2927" s="63">
        <f t="shared" si="46"/>
        <v>0.52055759081030739</v>
      </c>
      <c r="F2927" s="8" t="s">
        <v>20</v>
      </c>
      <c r="G2927" s="11" t="s">
        <v>20</v>
      </c>
      <c r="H2927" s="55" t="s">
        <v>20</v>
      </c>
    </row>
    <row r="2928" spans="1:8" ht="15" x14ac:dyDescent="0.25">
      <c r="A2928" s="30">
        <v>153</v>
      </c>
      <c r="B2928" s="66" t="s">
        <v>65</v>
      </c>
      <c r="C2928" s="28">
        <v>40604</v>
      </c>
      <c r="D2928" s="29">
        <v>2596.11</v>
      </c>
      <c r="E2928" s="63">
        <f t="shared" si="46"/>
        <v>6.3937296818047482E-2</v>
      </c>
      <c r="F2928" s="8" t="s">
        <v>20</v>
      </c>
      <c r="G2928" s="11" t="s">
        <v>20</v>
      </c>
      <c r="H2928" s="55" t="s">
        <v>20</v>
      </c>
    </row>
    <row r="2929" spans="1:8" ht="15" x14ac:dyDescent="0.25">
      <c r="A2929" s="30">
        <v>161</v>
      </c>
      <c r="B2929" s="66" t="s">
        <v>143</v>
      </c>
      <c r="C2929" s="28">
        <v>44250</v>
      </c>
      <c r="D2929" s="29">
        <v>0</v>
      </c>
      <c r="E2929" s="63">
        <f t="shared" si="46"/>
        <v>0</v>
      </c>
      <c r="F2929" s="8" t="s">
        <v>20</v>
      </c>
      <c r="G2929" s="11" t="s">
        <v>20</v>
      </c>
      <c r="H2929" s="55" t="s">
        <v>20</v>
      </c>
    </row>
    <row r="2930" spans="1:8" ht="15" x14ac:dyDescent="0.25">
      <c r="A2930" s="30">
        <v>162</v>
      </c>
      <c r="B2930" s="66" t="s">
        <v>66</v>
      </c>
      <c r="C2930" s="28">
        <v>85016</v>
      </c>
      <c r="D2930" s="29">
        <v>46205.91</v>
      </c>
      <c r="E2930" s="63">
        <f t="shared" si="46"/>
        <v>0.54349663592735487</v>
      </c>
      <c r="F2930" s="4" t="s">
        <v>20</v>
      </c>
      <c r="G2930" s="5" t="s">
        <v>20</v>
      </c>
      <c r="H2930" s="55" t="s">
        <v>20</v>
      </c>
    </row>
    <row r="2931" spans="1:8" ht="15" x14ac:dyDescent="0.25">
      <c r="A2931" s="30">
        <v>163</v>
      </c>
      <c r="B2931" s="66" t="s">
        <v>67</v>
      </c>
      <c r="C2931" s="28">
        <v>7624252</v>
      </c>
      <c r="D2931" s="29">
        <v>5008622.71</v>
      </c>
      <c r="E2931" s="63">
        <f t="shared" si="46"/>
        <v>0.65693299618113354</v>
      </c>
      <c r="F2931" s="8" t="s">
        <v>20</v>
      </c>
      <c r="G2931" s="11" t="s">
        <v>20</v>
      </c>
      <c r="H2931" s="55" t="s">
        <v>20</v>
      </c>
    </row>
    <row r="2932" spans="1:8" ht="15" x14ac:dyDescent="0.25">
      <c r="A2932" s="30">
        <v>164</v>
      </c>
      <c r="B2932" s="66" t="s">
        <v>68</v>
      </c>
      <c r="C2932" s="28">
        <v>585283</v>
      </c>
      <c r="D2932" s="29">
        <v>22151.74</v>
      </c>
      <c r="E2932" s="63">
        <f t="shared" si="46"/>
        <v>3.7847912890003645E-2</v>
      </c>
      <c r="F2932" s="8" t="s">
        <v>20</v>
      </c>
      <c r="G2932" s="11" t="s">
        <v>20</v>
      </c>
      <c r="H2932" s="55" t="s">
        <v>20</v>
      </c>
    </row>
    <row r="2933" spans="1:8" ht="15" x14ac:dyDescent="0.25">
      <c r="A2933" s="30">
        <v>165</v>
      </c>
      <c r="B2933" s="66" t="s">
        <v>69</v>
      </c>
      <c r="C2933" s="28">
        <v>556595</v>
      </c>
      <c r="D2933" s="29">
        <v>381303.2</v>
      </c>
      <c r="E2933" s="63">
        <f t="shared" si="46"/>
        <v>0.68506400524618438</v>
      </c>
      <c r="F2933" s="8" t="s">
        <v>20</v>
      </c>
      <c r="G2933" s="11" t="s">
        <v>20</v>
      </c>
      <c r="H2933" s="55" t="s">
        <v>20</v>
      </c>
    </row>
    <row r="2934" spans="1:8" ht="15" x14ac:dyDescent="0.25">
      <c r="A2934" s="30">
        <v>166</v>
      </c>
      <c r="B2934" s="66" t="s">
        <v>70</v>
      </c>
      <c r="C2934" s="28">
        <v>11100</v>
      </c>
      <c r="D2934" s="29">
        <v>8800</v>
      </c>
      <c r="E2934" s="63">
        <f t="shared" si="46"/>
        <v>0.7927927927927928</v>
      </c>
      <c r="F2934" s="4" t="s">
        <v>20</v>
      </c>
      <c r="G2934" s="5" t="s">
        <v>20</v>
      </c>
      <c r="H2934" s="55" t="s">
        <v>20</v>
      </c>
    </row>
    <row r="2935" spans="1:8" ht="15" x14ac:dyDescent="0.25">
      <c r="A2935" s="30">
        <v>167</v>
      </c>
      <c r="B2935" s="66" t="s">
        <v>71</v>
      </c>
      <c r="C2935" s="28">
        <v>47</v>
      </c>
      <c r="D2935" s="29">
        <v>0</v>
      </c>
      <c r="E2935" s="63">
        <f t="shared" si="46"/>
        <v>0</v>
      </c>
      <c r="F2935" s="4" t="s">
        <v>20</v>
      </c>
      <c r="G2935" s="5" t="s">
        <v>20</v>
      </c>
      <c r="H2935" s="55" t="s">
        <v>20</v>
      </c>
    </row>
    <row r="2936" spans="1:8" ht="15" x14ac:dyDescent="0.25">
      <c r="A2936" s="30">
        <v>169</v>
      </c>
      <c r="B2936" s="66" t="s">
        <v>72</v>
      </c>
      <c r="C2936" s="28">
        <v>3642420</v>
      </c>
      <c r="D2936" s="29">
        <v>1443225.19</v>
      </c>
      <c r="E2936" s="63">
        <f t="shared" si="46"/>
        <v>0.39622701116290815</v>
      </c>
      <c r="F2936" s="8">
        <v>2124971</v>
      </c>
      <c r="G2936" s="9">
        <v>646544.4</v>
      </c>
      <c r="H2936" s="55">
        <f>G2936/F2936</f>
        <v>0.30426034049405853</v>
      </c>
    </row>
    <row r="2937" spans="1:8" ht="15" x14ac:dyDescent="0.25">
      <c r="A2937" s="30">
        <v>171</v>
      </c>
      <c r="B2937" s="66" t="s">
        <v>73</v>
      </c>
      <c r="C2937" s="28">
        <v>7843871</v>
      </c>
      <c r="D2937" s="29">
        <v>7169106.9000000004</v>
      </c>
      <c r="E2937" s="63">
        <f t="shared" si="46"/>
        <v>0.91397562504533802</v>
      </c>
      <c r="F2937" s="8">
        <v>11339711</v>
      </c>
      <c r="G2937" s="9">
        <v>5170079.6900000004</v>
      </c>
      <c r="H2937" s="55">
        <f>G2937/F2937</f>
        <v>0.45592693588046473</v>
      </c>
    </row>
    <row r="2938" spans="1:8" ht="15" x14ac:dyDescent="0.25">
      <c r="A2938" s="30">
        <v>172</v>
      </c>
      <c r="B2938" s="66" t="s">
        <v>74</v>
      </c>
      <c r="C2938" s="28">
        <v>53500</v>
      </c>
      <c r="D2938" s="29">
        <v>47163.33</v>
      </c>
      <c r="E2938" s="63">
        <f t="shared" si="46"/>
        <v>0.88155757009345803</v>
      </c>
      <c r="F2938" s="1" t="s">
        <v>20</v>
      </c>
      <c r="G2938" s="2" t="s">
        <v>20</v>
      </c>
      <c r="H2938" s="55" t="s">
        <v>20</v>
      </c>
    </row>
    <row r="2939" spans="1:8" ht="15" x14ac:dyDescent="0.25">
      <c r="A2939" s="30">
        <v>181</v>
      </c>
      <c r="B2939" s="66" t="s">
        <v>75</v>
      </c>
      <c r="C2939" s="28">
        <v>1133710</v>
      </c>
      <c r="D2939" s="29">
        <v>669310.12</v>
      </c>
      <c r="E2939" s="63">
        <f t="shared" si="46"/>
        <v>0.59037154122306412</v>
      </c>
      <c r="F2939" s="8">
        <v>3642899</v>
      </c>
      <c r="G2939" s="9">
        <v>1949450</v>
      </c>
      <c r="H2939" s="55">
        <f>G2939/F2939</f>
        <v>0.53513698842597612</v>
      </c>
    </row>
    <row r="2940" spans="1:8" ht="15" x14ac:dyDescent="0.25">
      <c r="A2940" s="30">
        <v>182</v>
      </c>
      <c r="B2940" s="66" t="s">
        <v>76</v>
      </c>
      <c r="C2940" s="28">
        <v>102229</v>
      </c>
      <c r="D2940" s="29">
        <v>34331.35</v>
      </c>
      <c r="E2940" s="63">
        <f t="shared" si="46"/>
        <v>0.33582789619383929</v>
      </c>
      <c r="F2940" s="8" t="s">
        <v>20</v>
      </c>
      <c r="G2940" s="9" t="s">
        <v>20</v>
      </c>
      <c r="H2940" s="55" t="s">
        <v>20</v>
      </c>
    </row>
    <row r="2941" spans="1:8" ht="15" x14ac:dyDescent="0.25">
      <c r="A2941" s="30">
        <v>183</v>
      </c>
      <c r="B2941" s="66" t="s">
        <v>77</v>
      </c>
      <c r="C2941" s="28">
        <v>3236</v>
      </c>
      <c r="D2941" s="29">
        <v>53.5</v>
      </c>
      <c r="E2941" s="63">
        <f t="shared" si="46"/>
        <v>1.6532756489493202E-2</v>
      </c>
      <c r="F2941" s="1" t="s">
        <v>20</v>
      </c>
      <c r="G2941" s="10" t="s">
        <v>20</v>
      </c>
      <c r="H2941" s="55" t="s">
        <v>20</v>
      </c>
    </row>
    <row r="2942" spans="1:8" ht="15" x14ac:dyDescent="0.25">
      <c r="A2942" s="30">
        <v>185</v>
      </c>
      <c r="B2942" s="66" t="s">
        <v>78</v>
      </c>
      <c r="C2942" s="28">
        <v>3260716</v>
      </c>
      <c r="D2942" s="29">
        <v>1740819.26</v>
      </c>
      <c r="E2942" s="63">
        <f t="shared" si="46"/>
        <v>0.53387638175173802</v>
      </c>
      <c r="F2942" s="8">
        <v>350930</v>
      </c>
      <c r="G2942" s="9">
        <v>96300</v>
      </c>
      <c r="H2942" s="55">
        <f>G2942/F2942</f>
        <v>0.27441370073803895</v>
      </c>
    </row>
    <row r="2943" spans="1:8" ht="15" x14ac:dyDescent="0.25">
      <c r="A2943" s="30">
        <v>189</v>
      </c>
      <c r="B2943" s="66" t="s">
        <v>79</v>
      </c>
      <c r="C2943" s="28">
        <v>979368</v>
      </c>
      <c r="D2943" s="29">
        <v>965732.67</v>
      </c>
      <c r="E2943" s="63">
        <f t="shared" si="46"/>
        <v>0.98607741931531356</v>
      </c>
      <c r="F2943" s="8" t="s">
        <v>20</v>
      </c>
      <c r="G2943" s="11" t="s">
        <v>20</v>
      </c>
      <c r="H2943" s="55" t="s">
        <v>20</v>
      </c>
    </row>
    <row r="2944" spans="1:8" ht="15" x14ac:dyDescent="0.25">
      <c r="A2944" s="30">
        <v>191</v>
      </c>
      <c r="B2944" s="66" t="s">
        <v>161</v>
      </c>
      <c r="C2944" s="28">
        <v>1007257</v>
      </c>
      <c r="D2944" s="29">
        <v>851123.13</v>
      </c>
      <c r="E2944" s="63">
        <f t="shared" si="46"/>
        <v>0.84499103009460341</v>
      </c>
      <c r="F2944" s="8" t="s">
        <v>20</v>
      </c>
      <c r="G2944" s="11" t="s">
        <v>20</v>
      </c>
      <c r="H2944" s="55" t="s">
        <v>20</v>
      </c>
    </row>
    <row r="2945" spans="1:8" ht="15" x14ac:dyDescent="0.25">
      <c r="A2945" s="30">
        <v>192</v>
      </c>
      <c r="B2945" s="66" t="s">
        <v>197</v>
      </c>
      <c r="C2945" s="28">
        <v>650728</v>
      </c>
      <c r="D2945" s="29">
        <v>387549.13</v>
      </c>
      <c r="E2945" s="63">
        <f t="shared" si="46"/>
        <v>0.59556240088024492</v>
      </c>
      <c r="F2945" s="8" t="s">
        <v>20</v>
      </c>
      <c r="G2945" s="11" t="s">
        <v>20</v>
      </c>
      <c r="H2945" s="55" t="s">
        <v>20</v>
      </c>
    </row>
    <row r="2946" spans="1:8" ht="15" x14ac:dyDescent="0.25">
      <c r="A2946" s="30">
        <v>193</v>
      </c>
      <c r="B2946" s="66" t="s">
        <v>57</v>
      </c>
      <c r="C2946" s="28">
        <v>20136</v>
      </c>
      <c r="D2946" s="29">
        <v>2826.78</v>
      </c>
      <c r="E2946" s="63">
        <f t="shared" si="46"/>
        <v>0.14038438617401669</v>
      </c>
      <c r="F2946" s="8" t="s">
        <v>20</v>
      </c>
      <c r="G2946" s="11" t="s">
        <v>20</v>
      </c>
      <c r="H2946" s="55" t="s">
        <v>20</v>
      </c>
    </row>
    <row r="2947" spans="1:8" ht="15" x14ac:dyDescent="0.25">
      <c r="A2947" s="30">
        <v>194</v>
      </c>
      <c r="B2947" s="66" t="s">
        <v>169</v>
      </c>
      <c r="C2947" s="28">
        <v>908068</v>
      </c>
      <c r="D2947" s="29">
        <v>890731.72</v>
      </c>
      <c r="E2947" s="63">
        <f t="shared" si="46"/>
        <v>0.9809086103683865</v>
      </c>
      <c r="F2947" s="8" t="s">
        <v>20</v>
      </c>
      <c r="G2947" s="11" t="s">
        <v>20</v>
      </c>
      <c r="H2947" s="55" t="s">
        <v>20</v>
      </c>
    </row>
    <row r="2948" spans="1:8" ht="15" x14ac:dyDescent="0.25">
      <c r="A2948" s="30">
        <v>195</v>
      </c>
      <c r="B2948" s="66" t="s">
        <v>170</v>
      </c>
      <c r="C2948" s="28">
        <v>66614</v>
      </c>
      <c r="D2948" s="29">
        <v>53944</v>
      </c>
      <c r="E2948" s="63">
        <f t="shared" si="46"/>
        <v>0.80979974179601888</v>
      </c>
      <c r="F2948" s="8" t="s">
        <v>20</v>
      </c>
      <c r="G2948" s="11" t="s">
        <v>20</v>
      </c>
      <c r="H2948" s="55" t="s">
        <v>20</v>
      </c>
    </row>
    <row r="2949" spans="1:8" ht="15" x14ac:dyDescent="0.25">
      <c r="A2949" s="30">
        <v>196</v>
      </c>
      <c r="B2949" s="66" t="s">
        <v>171</v>
      </c>
      <c r="C2949" s="28">
        <v>235835</v>
      </c>
      <c r="D2949" s="29">
        <v>179063.7</v>
      </c>
      <c r="E2949" s="63">
        <f t="shared" si="46"/>
        <v>0.75927534081031234</v>
      </c>
      <c r="F2949" s="8" t="s">
        <v>20</v>
      </c>
      <c r="G2949" s="11" t="s">
        <v>20</v>
      </c>
      <c r="H2949" s="55" t="s">
        <v>20</v>
      </c>
    </row>
    <row r="2950" spans="1:8" ht="15" x14ac:dyDescent="0.25">
      <c r="A2950" s="30">
        <v>197</v>
      </c>
      <c r="B2950" s="66" t="s">
        <v>146</v>
      </c>
      <c r="C2950" s="28">
        <v>15695928</v>
      </c>
      <c r="D2950" s="29">
        <v>14343641.73</v>
      </c>
      <c r="E2950" s="63">
        <f t="shared" si="46"/>
        <v>0.91384477107693163</v>
      </c>
      <c r="F2950" s="8">
        <v>91650</v>
      </c>
      <c r="G2950" s="11">
        <v>91648.5</v>
      </c>
      <c r="H2950" s="107">
        <f>G2950/F2950</f>
        <v>0.99998363338788876</v>
      </c>
    </row>
    <row r="2951" spans="1:8" ht="15" x14ac:dyDescent="0.25">
      <c r="A2951" s="148">
        <v>198</v>
      </c>
      <c r="B2951" s="102" t="s">
        <v>73</v>
      </c>
      <c r="C2951" s="150">
        <v>2012605</v>
      </c>
      <c r="D2951" s="151">
        <v>1702155.51</v>
      </c>
      <c r="E2951" s="63">
        <f t="shared" si="46"/>
        <v>0.84574743181101109</v>
      </c>
      <c r="F2951" s="103">
        <v>133090</v>
      </c>
      <c r="G2951" s="152">
        <v>47975.24</v>
      </c>
      <c r="H2951" s="107">
        <f>G2951/F2951</f>
        <v>0.36047216169509355</v>
      </c>
    </row>
    <row r="2952" spans="1:8" ht="15.75" thickBot="1" x14ac:dyDescent="0.3">
      <c r="A2952" s="148">
        <v>199</v>
      </c>
      <c r="B2952" s="102" t="s">
        <v>172</v>
      </c>
      <c r="C2952" s="150">
        <v>1722268</v>
      </c>
      <c r="D2952" s="151">
        <v>1409813.07</v>
      </c>
      <c r="E2952" s="63">
        <f t="shared" si="46"/>
        <v>0.81857937905134392</v>
      </c>
      <c r="F2952" s="103" t="s">
        <v>20</v>
      </c>
      <c r="G2952" s="152" t="s">
        <v>20</v>
      </c>
      <c r="H2952" s="107" t="s">
        <v>20</v>
      </c>
    </row>
    <row r="2953" spans="1:8" ht="15.75" thickBot="1" x14ac:dyDescent="0.3">
      <c r="A2953" s="232" t="s">
        <v>8</v>
      </c>
      <c r="B2953" s="234"/>
      <c r="C2953" s="123">
        <f>SUM(C2954:C3005)</f>
        <v>6331197</v>
      </c>
      <c r="D2953" s="124">
        <f>SUM(D2954:D3005)</f>
        <v>3846767.79</v>
      </c>
      <c r="E2953" s="125">
        <f t="shared" si="46"/>
        <v>0.60758933737174814</v>
      </c>
      <c r="F2953" s="17">
        <f>SUM(F2954:F3005)</f>
        <v>380100</v>
      </c>
      <c r="G2953" s="18">
        <f>SUM(G2954:G3005)</f>
        <v>75809.87</v>
      </c>
      <c r="H2953" s="53">
        <f>G2953/F2953</f>
        <v>0.19944717179689553</v>
      </c>
    </row>
    <row r="2954" spans="1:8" ht="15" x14ac:dyDescent="0.25">
      <c r="A2954" s="90">
        <v>201</v>
      </c>
      <c r="B2954" s="114" t="s">
        <v>80</v>
      </c>
      <c r="C2954" s="22">
        <v>722866</v>
      </c>
      <c r="D2954" s="23">
        <v>402524.54</v>
      </c>
      <c r="E2954" s="62">
        <f t="shared" si="46"/>
        <v>0.55684530742903937</v>
      </c>
      <c r="F2954" s="6">
        <v>10</v>
      </c>
      <c r="G2954" s="7">
        <v>10</v>
      </c>
      <c r="H2954" s="54">
        <f>G2954/F2954</f>
        <v>1</v>
      </c>
    </row>
    <row r="2955" spans="1:8" ht="15" x14ac:dyDescent="0.25">
      <c r="A2955" s="91">
        <v>202</v>
      </c>
      <c r="B2955" s="116" t="s">
        <v>162</v>
      </c>
      <c r="C2955" s="28">
        <v>15500</v>
      </c>
      <c r="D2955" s="29">
        <v>0</v>
      </c>
      <c r="E2955" s="63">
        <f t="shared" si="46"/>
        <v>0</v>
      </c>
      <c r="F2955" s="26" t="s">
        <v>20</v>
      </c>
      <c r="G2955" s="27" t="s">
        <v>20</v>
      </c>
      <c r="H2955" s="56" t="s">
        <v>20</v>
      </c>
    </row>
    <row r="2956" spans="1:8" ht="15" x14ac:dyDescent="0.25">
      <c r="A2956" s="30">
        <v>203</v>
      </c>
      <c r="B2956" s="117" t="s">
        <v>81</v>
      </c>
      <c r="C2956" s="28">
        <v>244869</v>
      </c>
      <c r="D2956" s="29">
        <v>99213.55</v>
      </c>
      <c r="E2956" s="63">
        <f t="shared" si="46"/>
        <v>0.40516990717485679</v>
      </c>
      <c r="F2956" s="8" t="s">
        <v>20</v>
      </c>
      <c r="G2956" s="9" t="s">
        <v>20</v>
      </c>
      <c r="H2956" s="55" t="s">
        <v>20</v>
      </c>
    </row>
    <row r="2957" spans="1:8" ht="15" x14ac:dyDescent="0.25">
      <c r="A2957" s="30">
        <v>211</v>
      </c>
      <c r="B2957" s="117" t="s">
        <v>82</v>
      </c>
      <c r="C2957" s="28">
        <v>129533</v>
      </c>
      <c r="D2957" s="29">
        <v>80438.84</v>
      </c>
      <c r="E2957" s="63">
        <f t="shared" si="46"/>
        <v>0.62099109879335768</v>
      </c>
      <c r="F2957" s="4" t="s">
        <v>20</v>
      </c>
      <c r="G2957" s="5" t="s">
        <v>20</v>
      </c>
      <c r="H2957" s="55" t="s">
        <v>20</v>
      </c>
    </row>
    <row r="2958" spans="1:8" ht="15" x14ac:dyDescent="0.25">
      <c r="A2958" s="30">
        <v>212</v>
      </c>
      <c r="B2958" s="117" t="s">
        <v>83</v>
      </c>
      <c r="C2958" s="28">
        <v>35672</v>
      </c>
      <c r="D2958" s="29">
        <v>11803.97</v>
      </c>
      <c r="E2958" s="63">
        <f t="shared" si="46"/>
        <v>0.33090294909172457</v>
      </c>
      <c r="F2958" s="8">
        <v>38604</v>
      </c>
      <c r="G2958" s="9">
        <v>0</v>
      </c>
      <c r="H2958" s="55">
        <f>G2958/F2958</f>
        <v>0</v>
      </c>
    </row>
    <row r="2959" spans="1:8" ht="15" x14ac:dyDescent="0.25">
      <c r="A2959" s="30">
        <v>213</v>
      </c>
      <c r="B2959" s="117" t="s">
        <v>84</v>
      </c>
      <c r="C2959" s="28">
        <v>11413</v>
      </c>
      <c r="D2959" s="29">
        <v>89.02</v>
      </c>
      <c r="E2959" s="63">
        <f t="shared" si="46"/>
        <v>7.7998773328660292E-3</v>
      </c>
      <c r="F2959" s="12" t="s">
        <v>20</v>
      </c>
      <c r="G2959" s="13" t="s">
        <v>20</v>
      </c>
      <c r="H2959" s="55" t="s">
        <v>20</v>
      </c>
    </row>
    <row r="2960" spans="1:8" ht="15" x14ac:dyDescent="0.25">
      <c r="A2960" s="30">
        <v>214</v>
      </c>
      <c r="B2960" s="117" t="s">
        <v>85</v>
      </c>
      <c r="C2960" s="28">
        <v>593173</v>
      </c>
      <c r="D2960" s="29">
        <v>478536.43</v>
      </c>
      <c r="E2960" s="63">
        <f t="shared" si="46"/>
        <v>0.80674007414363091</v>
      </c>
      <c r="F2960" s="8">
        <v>80793</v>
      </c>
      <c r="G2960" s="9">
        <v>0</v>
      </c>
      <c r="H2960" s="55">
        <f>G2960/F2960</f>
        <v>0</v>
      </c>
    </row>
    <row r="2961" spans="1:8" ht="15" x14ac:dyDescent="0.25">
      <c r="A2961" s="30">
        <v>219</v>
      </c>
      <c r="B2961" s="117" t="s">
        <v>187</v>
      </c>
      <c r="C2961" s="28">
        <v>4100</v>
      </c>
      <c r="D2961" s="29">
        <v>1350.61</v>
      </c>
      <c r="E2961" s="63">
        <f t="shared" si="46"/>
        <v>0.32941707317073166</v>
      </c>
      <c r="F2961" s="8" t="s">
        <v>20</v>
      </c>
      <c r="G2961" s="9" t="s">
        <v>20</v>
      </c>
      <c r="H2961" s="55" t="s">
        <v>20</v>
      </c>
    </row>
    <row r="2962" spans="1:8" ht="15" x14ac:dyDescent="0.25">
      <c r="A2962" s="30">
        <v>221</v>
      </c>
      <c r="B2962" s="117" t="s">
        <v>86</v>
      </c>
      <c r="C2962" s="28">
        <v>320750</v>
      </c>
      <c r="D2962" s="29">
        <v>139856.64000000001</v>
      </c>
      <c r="E2962" s="63">
        <f t="shared" si="46"/>
        <v>0.4360300545596259</v>
      </c>
      <c r="F2962" s="12" t="s">
        <v>20</v>
      </c>
      <c r="G2962" s="13" t="s">
        <v>20</v>
      </c>
      <c r="H2962" s="55" t="s">
        <v>20</v>
      </c>
    </row>
    <row r="2963" spans="1:8" ht="15" x14ac:dyDescent="0.25">
      <c r="A2963" s="30">
        <v>222</v>
      </c>
      <c r="B2963" s="117" t="s">
        <v>87</v>
      </c>
      <c r="C2963" s="28">
        <v>1188</v>
      </c>
      <c r="D2963" s="29">
        <v>187.55</v>
      </c>
      <c r="E2963" s="63">
        <f t="shared" si="46"/>
        <v>0.15787037037037038</v>
      </c>
      <c r="F2963" s="8" t="s">
        <v>20</v>
      </c>
      <c r="G2963" s="9" t="s">
        <v>20</v>
      </c>
      <c r="H2963" s="55" t="s">
        <v>20</v>
      </c>
    </row>
    <row r="2964" spans="1:8" ht="15" x14ac:dyDescent="0.25">
      <c r="A2964" s="30">
        <v>223</v>
      </c>
      <c r="B2964" s="117" t="s">
        <v>88</v>
      </c>
      <c r="C2964" s="28">
        <v>208500</v>
      </c>
      <c r="D2964" s="29">
        <v>96075.29</v>
      </c>
      <c r="E2964" s="63">
        <f t="shared" si="46"/>
        <v>0.46079275779376494</v>
      </c>
      <c r="F2964" s="8" t="s">
        <v>20</v>
      </c>
      <c r="G2964" s="9" t="s">
        <v>20</v>
      </c>
      <c r="H2964" s="55" t="s">
        <v>20</v>
      </c>
    </row>
    <row r="2965" spans="1:8" ht="15" x14ac:dyDescent="0.25">
      <c r="A2965" s="30">
        <v>224</v>
      </c>
      <c r="B2965" s="117" t="s">
        <v>89</v>
      </c>
      <c r="C2965" s="28">
        <v>55421</v>
      </c>
      <c r="D2965" s="29">
        <v>20859.03</v>
      </c>
      <c r="E2965" s="63">
        <f t="shared" si="46"/>
        <v>0.37637411811407229</v>
      </c>
      <c r="F2965" s="8" t="s">
        <v>20</v>
      </c>
      <c r="G2965" s="9" t="s">
        <v>20</v>
      </c>
      <c r="H2965" s="55" t="s">
        <v>20</v>
      </c>
    </row>
    <row r="2966" spans="1:8" ht="15" x14ac:dyDescent="0.25">
      <c r="A2966" s="30">
        <v>229</v>
      </c>
      <c r="B2966" s="117" t="s">
        <v>163</v>
      </c>
      <c r="C2966" s="28">
        <v>325</v>
      </c>
      <c r="D2966" s="29">
        <v>83.14</v>
      </c>
      <c r="E2966" s="63">
        <f t="shared" si="46"/>
        <v>0.25581538461538461</v>
      </c>
      <c r="F2966" s="8" t="s">
        <v>20</v>
      </c>
      <c r="G2966" s="9" t="s">
        <v>20</v>
      </c>
      <c r="H2966" s="55" t="s">
        <v>20</v>
      </c>
    </row>
    <row r="2967" spans="1:8" ht="15" x14ac:dyDescent="0.25">
      <c r="A2967" s="30">
        <v>231</v>
      </c>
      <c r="B2967" s="117" t="s">
        <v>90</v>
      </c>
      <c r="C2967" s="28">
        <v>344592</v>
      </c>
      <c r="D2967" s="29">
        <v>275902.19</v>
      </c>
      <c r="E2967" s="63">
        <f t="shared" si="46"/>
        <v>0.80066336421042861</v>
      </c>
      <c r="F2967" s="8" t="s">
        <v>20</v>
      </c>
      <c r="G2967" s="9" t="s">
        <v>20</v>
      </c>
      <c r="H2967" s="55" t="s">
        <v>20</v>
      </c>
    </row>
    <row r="2968" spans="1:8" ht="15" x14ac:dyDescent="0.25">
      <c r="A2968" s="30">
        <v>232</v>
      </c>
      <c r="B2968" s="117" t="s">
        <v>91</v>
      </c>
      <c r="C2968" s="28">
        <v>395459</v>
      </c>
      <c r="D2968" s="29">
        <v>186866.53</v>
      </c>
      <c r="E2968" s="63">
        <f t="shared" si="46"/>
        <v>0.47253073011361479</v>
      </c>
      <c r="F2968" s="8" t="s">
        <v>20</v>
      </c>
      <c r="G2968" s="9" t="s">
        <v>20</v>
      </c>
      <c r="H2968" s="55" t="s">
        <v>20</v>
      </c>
    </row>
    <row r="2969" spans="1:8" ht="15" x14ac:dyDescent="0.25">
      <c r="A2969" s="30">
        <v>239</v>
      </c>
      <c r="B2969" s="117" t="s">
        <v>92</v>
      </c>
      <c r="C2969" s="28">
        <v>134034</v>
      </c>
      <c r="D2969" s="29">
        <v>86606.25</v>
      </c>
      <c r="E2969" s="63">
        <f t="shared" si="46"/>
        <v>0.64615134965754961</v>
      </c>
      <c r="F2969" s="4" t="s">
        <v>20</v>
      </c>
      <c r="G2969" s="5" t="s">
        <v>20</v>
      </c>
      <c r="H2969" s="55" t="s">
        <v>20</v>
      </c>
    </row>
    <row r="2970" spans="1:8" ht="15" x14ac:dyDescent="0.25">
      <c r="A2970" s="30">
        <v>241</v>
      </c>
      <c r="B2970" s="117" t="s">
        <v>93</v>
      </c>
      <c r="C2970" s="28">
        <v>1520</v>
      </c>
      <c r="D2970" s="29">
        <v>0</v>
      </c>
      <c r="E2970" s="63">
        <f t="shared" si="46"/>
        <v>0</v>
      </c>
      <c r="F2970" s="4" t="s">
        <v>20</v>
      </c>
      <c r="G2970" s="5" t="s">
        <v>20</v>
      </c>
      <c r="H2970" s="55" t="s">
        <v>20</v>
      </c>
    </row>
    <row r="2971" spans="1:8" ht="15" x14ac:dyDescent="0.25">
      <c r="A2971" s="30">
        <v>242</v>
      </c>
      <c r="B2971" s="117" t="s">
        <v>94</v>
      </c>
      <c r="C2971" s="28">
        <v>8443</v>
      </c>
      <c r="D2971" s="29">
        <v>2120</v>
      </c>
      <c r="E2971" s="63">
        <f t="shared" si="46"/>
        <v>0.25109558213905009</v>
      </c>
      <c r="F2971" s="8" t="s">
        <v>20</v>
      </c>
      <c r="G2971" s="11" t="s">
        <v>20</v>
      </c>
      <c r="H2971" s="55" t="s">
        <v>20</v>
      </c>
    </row>
    <row r="2972" spans="1:8" ht="15" x14ac:dyDescent="0.25">
      <c r="A2972" s="30">
        <v>243</v>
      </c>
      <c r="B2972" s="117" t="s">
        <v>95</v>
      </c>
      <c r="C2972" s="28">
        <v>121969</v>
      </c>
      <c r="D2972" s="29">
        <v>43099.37</v>
      </c>
      <c r="E2972" s="63">
        <f t="shared" si="46"/>
        <v>0.35336331362887291</v>
      </c>
      <c r="F2972" s="4" t="s">
        <v>20</v>
      </c>
      <c r="G2972" s="5" t="s">
        <v>20</v>
      </c>
      <c r="H2972" s="55" t="s">
        <v>20</v>
      </c>
    </row>
    <row r="2973" spans="1:8" ht="15" x14ac:dyDescent="0.25">
      <c r="A2973" s="30">
        <v>244</v>
      </c>
      <c r="B2973" s="117" t="s">
        <v>96</v>
      </c>
      <c r="C2973" s="28">
        <v>54333</v>
      </c>
      <c r="D2973" s="29">
        <v>1934.68</v>
      </c>
      <c r="E2973" s="63">
        <f t="shared" si="46"/>
        <v>3.5607825814882303E-2</v>
      </c>
      <c r="F2973" s="8" t="s">
        <v>20</v>
      </c>
      <c r="G2973" s="9" t="s">
        <v>20</v>
      </c>
      <c r="H2973" s="55" t="s">
        <v>20</v>
      </c>
    </row>
    <row r="2974" spans="1:8" ht="15" x14ac:dyDescent="0.25">
      <c r="A2974" s="30">
        <v>249</v>
      </c>
      <c r="B2974" s="117" t="s">
        <v>97</v>
      </c>
      <c r="C2974" s="28">
        <v>88822</v>
      </c>
      <c r="D2974" s="29">
        <v>35849.71</v>
      </c>
      <c r="E2974" s="63">
        <f t="shared" si="46"/>
        <v>0.40361295624957777</v>
      </c>
      <c r="F2974" s="4" t="s">
        <v>20</v>
      </c>
      <c r="G2974" s="5" t="s">
        <v>20</v>
      </c>
      <c r="H2974" s="55" t="s">
        <v>20</v>
      </c>
    </row>
    <row r="2975" spans="1:8" ht="15" x14ac:dyDescent="0.25">
      <c r="A2975" s="30">
        <v>251</v>
      </c>
      <c r="B2975" s="117" t="s">
        <v>98</v>
      </c>
      <c r="C2975" s="28">
        <v>110100</v>
      </c>
      <c r="D2975" s="29">
        <v>91333.33</v>
      </c>
      <c r="E2975" s="63">
        <f t="shared" si="46"/>
        <v>0.82954886466848321</v>
      </c>
      <c r="F2975" s="8" t="s">
        <v>20</v>
      </c>
      <c r="G2975" s="11" t="s">
        <v>20</v>
      </c>
      <c r="H2975" s="55" t="s">
        <v>20</v>
      </c>
    </row>
    <row r="2976" spans="1:8" ht="15" x14ac:dyDescent="0.25">
      <c r="A2976" s="30">
        <v>252</v>
      </c>
      <c r="B2976" s="117" t="s">
        <v>99</v>
      </c>
      <c r="C2976" s="28">
        <v>82856</v>
      </c>
      <c r="D2976" s="29">
        <v>3371.24</v>
      </c>
      <c r="E2976" s="63">
        <f t="shared" si="46"/>
        <v>4.0687940523317562E-2</v>
      </c>
      <c r="F2976" s="8" t="s">
        <v>20</v>
      </c>
      <c r="G2976" s="11" t="s">
        <v>20</v>
      </c>
      <c r="H2976" s="55" t="s">
        <v>20</v>
      </c>
    </row>
    <row r="2977" spans="1:8" ht="15" x14ac:dyDescent="0.25">
      <c r="A2977" s="30">
        <v>253</v>
      </c>
      <c r="B2977" s="117" t="s">
        <v>100</v>
      </c>
      <c r="C2977" s="28">
        <v>128279</v>
      </c>
      <c r="D2977" s="29">
        <v>96147</v>
      </c>
      <c r="E2977" s="63">
        <f t="shared" si="46"/>
        <v>0.74951472961279708</v>
      </c>
      <c r="F2977" s="8" t="s">
        <v>20</v>
      </c>
      <c r="G2977" s="11" t="s">
        <v>20</v>
      </c>
      <c r="H2977" s="55" t="s">
        <v>20</v>
      </c>
    </row>
    <row r="2978" spans="1:8" ht="15" x14ac:dyDescent="0.25">
      <c r="A2978" s="30">
        <v>254</v>
      </c>
      <c r="B2978" s="117" t="s">
        <v>101</v>
      </c>
      <c r="C2978" s="28">
        <v>95213</v>
      </c>
      <c r="D2978" s="29">
        <v>13490</v>
      </c>
      <c r="E2978" s="63">
        <f t="shared" si="46"/>
        <v>0.14168233329482319</v>
      </c>
      <c r="F2978" s="8" t="s">
        <v>20</v>
      </c>
      <c r="G2978" s="11" t="s">
        <v>20</v>
      </c>
      <c r="H2978" s="55" t="s">
        <v>20</v>
      </c>
    </row>
    <row r="2979" spans="1:8" ht="15" x14ac:dyDescent="0.25">
      <c r="A2979" s="30">
        <v>255</v>
      </c>
      <c r="B2979" s="117" t="s">
        <v>102</v>
      </c>
      <c r="C2979" s="28">
        <v>110634</v>
      </c>
      <c r="D2979" s="29">
        <v>72868.63</v>
      </c>
      <c r="E2979" s="63">
        <f t="shared" si="46"/>
        <v>0.65864589547517038</v>
      </c>
      <c r="F2979" s="4">
        <v>58000</v>
      </c>
      <c r="G2979" s="5">
        <v>0</v>
      </c>
      <c r="H2979" s="55">
        <f>G2979/F2979</f>
        <v>0</v>
      </c>
    </row>
    <row r="2980" spans="1:8" ht="15" x14ac:dyDescent="0.25">
      <c r="A2980" s="30">
        <v>256</v>
      </c>
      <c r="B2980" s="117" t="s">
        <v>103</v>
      </c>
      <c r="C2980" s="28">
        <v>44064</v>
      </c>
      <c r="D2980" s="29">
        <v>18050.240000000002</v>
      </c>
      <c r="E2980" s="63">
        <f t="shared" ref="E2980:E3054" si="47">D2980/C2980</f>
        <v>0.40963689179375457</v>
      </c>
      <c r="F2980" s="8" t="s">
        <v>20</v>
      </c>
      <c r="G2980" s="11" t="s">
        <v>20</v>
      </c>
      <c r="H2980" s="55" t="s">
        <v>20</v>
      </c>
    </row>
    <row r="2981" spans="1:8" ht="15" x14ac:dyDescent="0.25">
      <c r="A2981" s="30">
        <v>257</v>
      </c>
      <c r="B2981" s="117" t="s">
        <v>104</v>
      </c>
      <c r="C2981" s="28">
        <v>8000</v>
      </c>
      <c r="D2981" s="29">
        <v>3205.64</v>
      </c>
      <c r="E2981" s="63">
        <f t="shared" si="47"/>
        <v>0.40070499999999998</v>
      </c>
      <c r="F2981" s="8" t="s">
        <v>20</v>
      </c>
      <c r="G2981" s="11" t="s">
        <v>20</v>
      </c>
      <c r="H2981" s="55" t="s">
        <v>20</v>
      </c>
    </row>
    <row r="2982" spans="1:8" ht="15" x14ac:dyDescent="0.25">
      <c r="A2982" s="30">
        <v>259</v>
      </c>
      <c r="B2982" s="117" t="s">
        <v>105</v>
      </c>
      <c r="C2982" s="28">
        <v>71498</v>
      </c>
      <c r="D2982" s="29">
        <v>23050.09</v>
      </c>
      <c r="E2982" s="63">
        <f t="shared" si="47"/>
        <v>0.32238789896220871</v>
      </c>
      <c r="F2982" s="4" t="s">
        <v>20</v>
      </c>
      <c r="G2982" s="5" t="s">
        <v>20</v>
      </c>
      <c r="H2982" s="55" t="s">
        <v>20</v>
      </c>
    </row>
    <row r="2983" spans="1:8" ht="15" x14ac:dyDescent="0.25">
      <c r="A2983" s="30">
        <v>261</v>
      </c>
      <c r="B2983" s="117" t="s">
        <v>106</v>
      </c>
      <c r="C2983" s="28">
        <v>30287</v>
      </c>
      <c r="D2983" s="29">
        <v>1503.78</v>
      </c>
      <c r="E2983" s="63">
        <f t="shared" si="47"/>
        <v>4.9651005381846997E-2</v>
      </c>
      <c r="F2983" s="4" t="s">
        <v>20</v>
      </c>
      <c r="G2983" s="5" t="s">
        <v>20</v>
      </c>
      <c r="H2983" s="55" t="s">
        <v>20</v>
      </c>
    </row>
    <row r="2984" spans="1:8" ht="15" x14ac:dyDescent="0.25">
      <c r="A2984" s="30">
        <v>262</v>
      </c>
      <c r="B2984" s="117" t="s">
        <v>107</v>
      </c>
      <c r="C2984" s="28">
        <v>59611</v>
      </c>
      <c r="D2984" s="29">
        <v>31430.44</v>
      </c>
      <c r="E2984" s="63">
        <f t="shared" si="47"/>
        <v>0.52725906292462799</v>
      </c>
      <c r="F2984" s="4" t="s">
        <v>20</v>
      </c>
      <c r="G2984" s="5" t="s">
        <v>20</v>
      </c>
      <c r="H2984" s="55" t="s">
        <v>20</v>
      </c>
    </row>
    <row r="2985" spans="1:8" ht="15" x14ac:dyDescent="0.25">
      <c r="A2985" s="30">
        <v>263</v>
      </c>
      <c r="B2985" s="117" t="s">
        <v>108</v>
      </c>
      <c r="C2985" s="28">
        <v>74310</v>
      </c>
      <c r="D2985" s="29">
        <v>39435.64</v>
      </c>
      <c r="E2985" s="63">
        <f t="shared" si="47"/>
        <v>0.5306908895168887</v>
      </c>
      <c r="F2985" s="8" t="s">
        <v>20</v>
      </c>
      <c r="G2985" s="9" t="s">
        <v>20</v>
      </c>
      <c r="H2985" s="55" t="s">
        <v>20</v>
      </c>
    </row>
    <row r="2986" spans="1:8" ht="15" x14ac:dyDescent="0.25">
      <c r="A2986" s="30">
        <v>265</v>
      </c>
      <c r="B2986" s="117" t="s">
        <v>109</v>
      </c>
      <c r="C2986" s="28">
        <v>104509</v>
      </c>
      <c r="D2986" s="29">
        <v>39727.35</v>
      </c>
      <c r="E2986" s="63">
        <f t="shared" si="47"/>
        <v>0.38013328995588896</v>
      </c>
      <c r="F2986" s="8">
        <v>18061</v>
      </c>
      <c r="G2986" s="9">
        <v>1686.32</v>
      </c>
      <c r="H2986" s="55">
        <f>G2986/F2986</f>
        <v>9.3368030563091745E-2</v>
      </c>
    </row>
    <row r="2987" spans="1:8" ht="15" x14ac:dyDescent="0.25">
      <c r="A2987" s="30">
        <v>269</v>
      </c>
      <c r="B2987" s="117" t="s">
        <v>110</v>
      </c>
      <c r="C2987" s="28">
        <v>100547</v>
      </c>
      <c r="D2987" s="29">
        <v>62908.28</v>
      </c>
      <c r="E2987" s="63">
        <f t="shared" si="47"/>
        <v>0.62566043740738164</v>
      </c>
      <c r="F2987" s="8">
        <v>101851</v>
      </c>
      <c r="G2987" s="9">
        <v>0</v>
      </c>
      <c r="H2987" s="55">
        <f>G2987/F2987</f>
        <v>0</v>
      </c>
    </row>
    <row r="2988" spans="1:8" ht="15" x14ac:dyDescent="0.25">
      <c r="A2988" s="30">
        <v>271</v>
      </c>
      <c r="B2988" s="117" t="s">
        <v>111</v>
      </c>
      <c r="C2988" s="28">
        <v>37584</v>
      </c>
      <c r="D2988" s="29">
        <v>10794.95</v>
      </c>
      <c r="E2988" s="63">
        <f t="shared" si="47"/>
        <v>0.28722195615155388</v>
      </c>
      <c r="F2988" s="12" t="s">
        <v>20</v>
      </c>
      <c r="G2988" s="13" t="s">
        <v>20</v>
      </c>
      <c r="H2988" s="55" t="s">
        <v>20</v>
      </c>
    </row>
    <row r="2989" spans="1:8" ht="15" x14ac:dyDescent="0.25">
      <c r="A2989" s="30">
        <v>272</v>
      </c>
      <c r="B2989" s="117" t="s">
        <v>112</v>
      </c>
      <c r="C2989" s="28">
        <v>35075</v>
      </c>
      <c r="D2989" s="29">
        <v>2276.79</v>
      </c>
      <c r="E2989" s="63">
        <f t="shared" si="47"/>
        <v>6.491204561653599E-2</v>
      </c>
      <c r="F2989" s="8" t="s">
        <v>20</v>
      </c>
      <c r="G2989" s="9" t="s">
        <v>20</v>
      </c>
      <c r="H2989" s="55" t="s">
        <v>20</v>
      </c>
    </row>
    <row r="2990" spans="1:8" ht="15" x14ac:dyDescent="0.25">
      <c r="A2990" s="30">
        <v>273</v>
      </c>
      <c r="B2990" s="117" t="s">
        <v>113</v>
      </c>
      <c r="C2990" s="28">
        <v>150758</v>
      </c>
      <c r="D2990" s="29">
        <v>119797.95</v>
      </c>
      <c r="E2990" s="63">
        <f t="shared" si="47"/>
        <v>0.79463743217607019</v>
      </c>
      <c r="F2990" s="12" t="s">
        <v>20</v>
      </c>
      <c r="G2990" s="13" t="s">
        <v>20</v>
      </c>
      <c r="H2990" s="55" t="s">
        <v>20</v>
      </c>
    </row>
    <row r="2991" spans="1:8" ht="15" x14ac:dyDescent="0.25">
      <c r="A2991" s="30">
        <v>274</v>
      </c>
      <c r="B2991" s="117" t="s">
        <v>114</v>
      </c>
      <c r="C2991" s="28">
        <v>34425</v>
      </c>
      <c r="D2991" s="29">
        <v>32691.51</v>
      </c>
      <c r="E2991" s="63">
        <f t="shared" si="47"/>
        <v>0.9496444444444444</v>
      </c>
      <c r="F2991" s="8" t="s">
        <v>20</v>
      </c>
      <c r="G2991" s="9" t="s">
        <v>20</v>
      </c>
      <c r="H2991" s="55" t="s">
        <v>20</v>
      </c>
    </row>
    <row r="2992" spans="1:8" ht="15" x14ac:dyDescent="0.25">
      <c r="A2992" s="30">
        <v>275</v>
      </c>
      <c r="B2992" s="117" t="s">
        <v>115</v>
      </c>
      <c r="C2992" s="28">
        <v>659063</v>
      </c>
      <c r="D2992" s="29">
        <v>576382.14</v>
      </c>
      <c r="E2992" s="63">
        <f t="shared" si="47"/>
        <v>0.87454786568203646</v>
      </c>
      <c r="F2992" s="12" t="s">
        <v>20</v>
      </c>
      <c r="G2992" s="13" t="s">
        <v>20</v>
      </c>
      <c r="H2992" s="55" t="s">
        <v>20</v>
      </c>
    </row>
    <row r="2993" spans="1:8" ht="15" x14ac:dyDescent="0.25">
      <c r="A2993" s="30">
        <v>277</v>
      </c>
      <c r="B2993" s="117" t="s">
        <v>212</v>
      </c>
      <c r="C2993" s="28">
        <v>300</v>
      </c>
      <c r="D2993" s="29">
        <v>0</v>
      </c>
      <c r="E2993" s="63">
        <f t="shared" si="47"/>
        <v>0</v>
      </c>
      <c r="F2993" s="12" t="s">
        <v>20</v>
      </c>
      <c r="G2993" s="13" t="s">
        <v>20</v>
      </c>
      <c r="H2993" s="55" t="s">
        <v>20</v>
      </c>
    </row>
    <row r="2994" spans="1:8" ht="15" x14ac:dyDescent="0.25">
      <c r="A2994" s="30">
        <v>278</v>
      </c>
      <c r="B2994" s="117" t="s">
        <v>116</v>
      </c>
      <c r="C2994" s="28">
        <v>452</v>
      </c>
      <c r="D2994" s="29">
        <v>0</v>
      </c>
      <c r="E2994" s="63">
        <f t="shared" si="47"/>
        <v>0</v>
      </c>
      <c r="F2994" s="8" t="s">
        <v>20</v>
      </c>
      <c r="G2994" s="9" t="s">
        <v>20</v>
      </c>
      <c r="H2994" s="55" t="s">
        <v>20</v>
      </c>
    </row>
    <row r="2995" spans="1:8" ht="15" x14ac:dyDescent="0.25">
      <c r="A2995" s="155">
        <v>279</v>
      </c>
      <c r="B2995" s="153" t="s">
        <v>117</v>
      </c>
      <c r="C2995" s="150">
        <v>34096</v>
      </c>
      <c r="D2995" s="151">
        <v>6873.42</v>
      </c>
      <c r="E2995" s="63">
        <f t="shared" si="47"/>
        <v>0.20159021586109807</v>
      </c>
      <c r="F2995" s="103" t="s">
        <v>20</v>
      </c>
      <c r="G2995" s="104" t="s">
        <v>20</v>
      </c>
      <c r="H2995" s="107" t="s">
        <v>20</v>
      </c>
    </row>
    <row r="2996" spans="1:8" ht="15" x14ac:dyDescent="0.25">
      <c r="A2996" s="154">
        <v>280</v>
      </c>
      <c r="B2996" s="153" t="s">
        <v>118</v>
      </c>
      <c r="C2996" s="150">
        <v>270931</v>
      </c>
      <c r="D2996" s="151">
        <v>192949.57</v>
      </c>
      <c r="E2996" s="63">
        <f t="shared" si="47"/>
        <v>0.71217236122850469</v>
      </c>
      <c r="F2996" s="103">
        <v>8667</v>
      </c>
      <c r="G2996" s="104">
        <v>0</v>
      </c>
      <c r="H2996" s="107">
        <f>G2996/F2996</f>
        <v>0</v>
      </c>
    </row>
    <row r="2997" spans="1:8" ht="15" x14ac:dyDescent="0.25">
      <c r="A2997" s="155">
        <v>291</v>
      </c>
      <c r="B2997" s="153" t="s">
        <v>173</v>
      </c>
      <c r="C2997" s="150">
        <v>126800</v>
      </c>
      <c r="D2997" s="151">
        <v>105368.7</v>
      </c>
      <c r="E2997" s="63">
        <f t="shared" si="47"/>
        <v>0.83098343848580436</v>
      </c>
      <c r="F2997" s="103" t="s">
        <v>20</v>
      </c>
      <c r="G2997" s="104" t="s">
        <v>20</v>
      </c>
      <c r="H2997" s="107" t="s">
        <v>20</v>
      </c>
    </row>
    <row r="2998" spans="1:8" ht="15" x14ac:dyDescent="0.25">
      <c r="A2998" s="155">
        <v>292</v>
      </c>
      <c r="B2998" s="153" t="s">
        <v>174</v>
      </c>
      <c r="C2998" s="150">
        <v>41051</v>
      </c>
      <c r="D2998" s="151">
        <v>36806.76</v>
      </c>
      <c r="E2998" s="63">
        <f t="shared" si="47"/>
        <v>0.89661055759908415</v>
      </c>
      <c r="F2998" s="103">
        <v>19258</v>
      </c>
      <c r="G2998" s="104">
        <v>19257.86</v>
      </c>
      <c r="H2998" s="107">
        <f>G2998/F2998</f>
        <v>0.9999927302939039</v>
      </c>
    </row>
    <row r="2999" spans="1:8" ht="15" x14ac:dyDescent="0.25">
      <c r="A2999" s="155">
        <v>293</v>
      </c>
      <c r="B2999" s="153" t="s">
        <v>198</v>
      </c>
      <c r="C2999" s="150">
        <v>80974</v>
      </c>
      <c r="D2999" s="151">
        <v>54266.39</v>
      </c>
      <c r="E2999" s="63">
        <f t="shared" si="47"/>
        <v>0.67017054857114633</v>
      </c>
      <c r="F2999" s="103" t="s">
        <v>20</v>
      </c>
      <c r="G2999" s="104" t="s">
        <v>20</v>
      </c>
      <c r="H2999" s="107" t="s">
        <v>20</v>
      </c>
    </row>
    <row r="3000" spans="1:8" ht="15" x14ac:dyDescent="0.25">
      <c r="A3000" s="155">
        <v>294</v>
      </c>
      <c r="B3000" s="153" t="s">
        <v>175</v>
      </c>
      <c r="C3000" s="150">
        <v>183470</v>
      </c>
      <c r="D3000" s="151">
        <v>183276.84</v>
      </c>
      <c r="E3000" s="63">
        <f t="shared" si="47"/>
        <v>0.99894718482585709</v>
      </c>
      <c r="F3000" s="103" t="s">
        <v>20</v>
      </c>
      <c r="G3000" s="104" t="s">
        <v>20</v>
      </c>
      <c r="H3000" s="107" t="s">
        <v>20</v>
      </c>
    </row>
    <row r="3001" spans="1:8" ht="15" x14ac:dyDescent="0.25">
      <c r="A3001" s="155">
        <v>295</v>
      </c>
      <c r="B3001" s="153" t="s">
        <v>176</v>
      </c>
      <c r="C3001" s="150">
        <v>2909</v>
      </c>
      <c r="D3001" s="151">
        <v>686.04</v>
      </c>
      <c r="E3001" s="63">
        <f t="shared" si="47"/>
        <v>0.23583361980061876</v>
      </c>
      <c r="F3001" s="103" t="s">
        <v>20</v>
      </c>
      <c r="G3001" s="104" t="s">
        <v>20</v>
      </c>
      <c r="H3001" s="107" t="s">
        <v>20</v>
      </c>
    </row>
    <row r="3002" spans="1:8" ht="15" x14ac:dyDescent="0.25">
      <c r="A3002" s="155">
        <v>296</v>
      </c>
      <c r="B3002" s="153" t="s">
        <v>177</v>
      </c>
      <c r="C3002" s="150">
        <v>75497</v>
      </c>
      <c r="D3002" s="151">
        <v>17166.75</v>
      </c>
      <c r="E3002" s="63">
        <f t="shared" si="47"/>
        <v>0.22738320727975947</v>
      </c>
      <c r="F3002" s="103" t="s">
        <v>20</v>
      </c>
      <c r="G3002" s="104" t="s">
        <v>20</v>
      </c>
      <c r="H3002" s="107" t="s">
        <v>20</v>
      </c>
    </row>
    <row r="3003" spans="1:8" ht="15" x14ac:dyDescent="0.25">
      <c r="A3003" s="155">
        <v>297</v>
      </c>
      <c r="B3003" s="153" t="s">
        <v>178</v>
      </c>
      <c r="C3003" s="150">
        <v>20821</v>
      </c>
      <c r="D3003" s="151">
        <v>15061.33</v>
      </c>
      <c r="E3003" s="63">
        <f t="shared" si="47"/>
        <v>0.72337207626915134</v>
      </c>
      <c r="F3003" s="103">
        <v>54856</v>
      </c>
      <c r="G3003" s="104">
        <v>54855.69</v>
      </c>
      <c r="H3003" s="107">
        <f>G3003/F3003</f>
        <v>0.9999943488406009</v>
      </c>
    </row>
    <row r="3004" spans="1:8" ht="15" x14ac:dyDescent="0.25">
      <c r="A3004" s="155">
        <v>298</v>
      </c>
      <c r="B3004" s="153" t="s">
        <v>179</v>
      </c>
      <c r="C3004" s="150">
        <v>27237</v>
      </c>
      <c r="D3004" s="151">
        <v>25622.84</v>
      </c>
      <c r="E3004" s="63">
        <f t="shared" si="47"/>
        <v>0.94073649814590443</v>
      </c>
      <c r="F3004" s="103" t="s">
        <v>20</v>
      </c>
      <c r="G3004" s="104" t="s">
        <v>20</v>
      </c>
      <c r="H3004" s="107" t="s">
        <v>20</v>
      </c>
    </row>
    <row r="3005" spans="1:8" ht="15.75" thickBot="1" x14ac:dyDescent="0.3">
      <c r="A3005" s="155">
        <v>299</v>
      </c>
      <c r="B3005" s="153" t="s">
        <v>118</v>
      </c>
      <c r="C3005" s="150">
        <v>37364</v>
      </c>
      <c r="D3005" s="151">
        <v>6826.81</v>
      </c>
      <c r="E3005" s="63">
        <f>D3005/C3005</f>
        <v>0.18271089819077188</v>
      </c>
      <c r="F3005" s="103" t="s">
        <v>20</v>
      </c>
      <c r="G3005" s="104" t="s">
        <v>20</v>
      </c>
      <c r="H3005" s="107" t="s">
        <v>20</v>
      </c>
    </row>
    <row r="3006" spans="1:8" ht="15.75" thickBot="1" x14ac:dyDescent="0.3">
      <c r="A3006" s="232" t="s">
        <v>9</v>
      </c>
      <c r="B3006" s="234"/>
      <c r="C3006" s="17">
        <f>SUM(C3007:C3026)</f>
        <v>4771621</v>
      </c>
      <c r="D3006" s="18">
        <f>SUM(D3007:D3026)</f>
        <v>2211868.02</v>
      </c>
      <c r="E3006" s="58">
        <f t="shared" si="47"/>
        <v>0.4635464593688392</v>
      </c>
      <c r="F3006" s="17">
        <f>SUM(F3007:F3026)</f>
        <v>14357483</v>
      </c>
      <c r="G3006" s="18">
        <f>SUM(G3007:G3026)</f>
        <v>8096007.8800000008</v>
      </c>
      <c r="H3006" s="53">
        <f>G3006/F3006</f>
        <v>0.56388768699917668</v>
      </c>
    </row>
    <row r="3007" spans="1:8" ht="15" x14ac:dyDescent="0.25">
      <c r="A3007" s="90">
        <v>301</v>
      </c>
      <c r="B3007" s="75" t="s">
        <v>119</v>
      </c>
      <c r="C3007" s="31">
        <v>20136</v>
      </c>
      <c r="D3007" s="32">
        <v>374.5</v>
      </c>
      <c r="E3007" s="62">
        <f t="shared" si="47"/>
        <v>1.8598529996027017E-2</v>
      </c>
      <c r="F3007" s="6">
        <v>41966</v>
      </c>
      <c r="G3007" s="7">
        <v>41965.4</v>
      </c>
      <c r="H3007" s="54">
        <f>G3007/F3007</f>
        <v>0.99998570271171905</v>
      </c>
    </row>
    <row r="3008" spans="1:8" ht="15" x14ac:dyDescent="0.25">
      <c r="A3008" s="91">
        <v>302</v>
      </c>
      <c r="B3008" s="65" t="s">
        <v>199</v>
      </c>
      <c r="C3008" s="50">
        <v>47400</v>
      </c>
      <c r="D3008" s="162">
        <v>21000</v>
      </c>
      <c r="E3008" s="63">
        <f t="shared" si="47"/>
        <v>0.44303797468354428</v>
      </c>
      <c r="F3008" s="26" t="s">
        <v>20</v>
      </c>
      <c r="G3008" s="27" t="s">
        <v>20</v>
      </c>
      <c r="H3008" s="56" t="s">
        <v>20</v>
      </c>
    </row>
    <row r="3009" spans="1:8" ht="15" x14ac:dyDescent="0.25">
      <c r="A3009" s="30">
        <v>304</v>
      </c>
      <c r="B3009" s="66" t="s">
        <v>164</v>
      </c>
      <c r="C3009" s="33">
        <v>99151</v>
      </c>
      <c r="D3009" s="34">
        <v>69251.41</v>
      </c>
      <c r="E3009" s="63">
        <f t="shared" si="47"/>
        <v>0.69844388861433571</v>
      </c>
      <c r="F3009" s="12">
        <v>968436</v>
      </c>
      <c r="G3009" s="13">
        <v>968435.17</v>
      </c>
      <c r="H3009" s="55">
        <f>G3009/F3009</f>
        <v>0.99999914294801107</v>
      </c>
    </row>
    <row r="3010" spans="1:8" ht="15" x14ac:dyDescent="0.25">
      <c r="A3010" s="30">
        <v>305</v>
      </c>
      <c r="B3010" s="66" t="s">
        <v>121</v>
      </c>
      <c r="C3010" s="33">
        <v>17806</v>
      </c>
      <c r="D3010" s="34">
        <v>17805.21</v>
      </c>
      <c r="E3010" s="63">
        <f t="shared" si="47"/>
        <v>0.99995563293271927</v>
      </c>
      <c r="F3010" s="12">
        <v>85000</v>
      </c>
      <c r="G3010" s="13">
        <v>0</v>
      </c>
      <c r="H3010" s="55">
        <f>G3010/F3010</f>
        <v>0</v>
      </c>
    </row>
    <row r="3011" spans="1:8" ht="15" x14ac:dyDescent="0.25">
      <c r="A3011" s="30">
        <v>313</v>
      </c>
      <c r="B3011" s="67" t="s">
        <v>215</v>
      </c>
      <c r="C3011" s="33">
        <v>15840</v>
      </c>
      <c r="D3011" s="35">
        <v>15836</v>
      </c>
      <c r="E3011" s="63">
        <f t="shared" si="47"/>
        <v>0.99974747474747472</v>
      </c>
      <c r="F3011" s="8">
        <v>6051306</v>
      </c>
      <c r="G3011" s="9">
        <v>3101304.69</v>
      </c>
      <c r="H3011" s="55">
        <f>G3011/F3011</f>
        <v>0.51250171285339063</v>
      </c>
    </row>
    <row r="3012" spans="1:8" ht="15" x14ac:dyDescent="0.25">
      <c r="A3012" s="30">
        <v>314</v>
      </c>
      <c r="B3012" s="66" t="s">
        <v>122</v>
      </c>
      <c r="C3012" s="33">
        <v>622476</v>
      </c>
      <c r="D3012" s="34">
        <v>485470.3</v>
      </c>
      <c r="E3012" s="63">
        <f t="shared" si="47"/>
        <v>0.77990203638373201</v>
      </c>
      <c r="F3012" s="8" t="s">
        <v>20</v>
      </c>
      <c r="G3012" s="9" t="s">
        <v>20</v>
      </c>
      <c r="H3012" s="55" t="s">
        <v>20</v>
      </c>
    </row>
    <row r="3013" spans="1:8" ht="15" x14ac:dyDescent="0.25">
      <c r="A3013" s="92">
        <v>320</v>
      </c>
      <c r="B3013" s="67" t="s">
        <v>123</v>
      </c>
      <c r="C3013" s="33">
        <v>11827</v>
      </c>
      <c r="D3013" s="34">
        <v>9641.9</v>
      </c>
      <c r="E3013" s="63">
        <f t="shared" si="47"/>
        <v>0.81524477889574698</v>
      </c>
      <c r="F3013" s="1">
        <v>21931</v>
      </c>
      <c r="G3013" s="2">
        <v>13688.02</v>
      </c>
      <c r="H3013" s="55">
        <f>G3013/F3013</f>
        <v>0.62414025808216678</v>
      </c>
    </row>
    <row r="3014" spans="1:8" ht="15" x14ac:dyDescent="0.25">
      <c r="A3014" s="108">
        <v>331</v>
      </c>
      <c r="B3014" s="67" t="s">
        <v>208</v>
      </c>
      <c r="C3014" s="33">
        <v>1000</v>
      </c>
      <c r="D3014" s="34">
        <v>896.66</v>
      </c>
      <c r="E3014" s="63">
        <f t="shared" si="47"/>
        <v>0.89666000000000001</v>
      </c>
      <c r="F3014" s="1" t="s">
        <v>20</v>
      </c>
      <c r="G3014" s="2" t="s">
        <v>20</v>
      </c>
      <c r="H3014" s="55" t="s">
        <v>20</v>
      </c>
    </row>
    <row r="3015" spans="1:8" ht="15" x14ac:dyDescent="0.25">
      <c r="A3015" s="108">
        <v>332</v>
      </c>
      <c r="B3015" s="67" t="s">
        <v>165</v>
      </c>
      <c r="C3015" s="33">
        <v>33560</v>
      </c>
      <c r="D3015" s="34">
        <v>16501.669999999998</v>
      </c>
      <c r="E3015" s="63">
        <f t="shared" si="47"/>
        <v>0.49170649582836706</v>
      </c>
      <c r="F3015" s="1" t="s">
        <v>20</v>
      </c>
      <c r="G3015" s="2" t="s">
        <v>20</v>
      </c>
      <c r="H3015" s="55" t="s">
        <v>20</v>
      </c>
    </row>
    <row r="3016" spans="1:8" ht="15" x14ac:dyDescent="0.25">
      <c r="A3016" s="92">
        <v>340</v>
      </c>
      <c r="B3016" s="67" t="s">
        <v>124</v>
      </c>
      <c r="C3016" s="33">
        <v>15153</v>
      </c>
      <c r="D3016" s="34">
        <v>12452.89</v>
      </c>
      <c r="E3016" s="63">
        <f t="shared" si="47"/>
        <v>0.82181020260014515</v>
      </c>
      <c r="F3016" s="1" t="s">
        <v>20</v>
      </c>
      <c r="G3016" s="2" t="s">
        <v>20</v>
      </c>
      <c r="H3016" s="55" t="s">
        <v>20</v>
      </c>
    </row>
    <row r="3017" spans="1:8" ht="15" x14ac:dyDescent="0.25">
      <c r="A3017" s="92">
        <v>350</v>
      </c>
      <c r="B3017" s="67" t="s">
        <v>125</v>
      </c>
      <c r="C3017" s="33">
        <v>353354</v>
      </c>
      <c r="D3017" s="34">
        <v>144385.48000000001</v>
      </c>
      <c r="E3017" s="63">
        <f t="shared" si="47"/>
        <v>0.40861425086457209</v>
      </c>
      <c r="F3017" s="8">
        <v>289706</v>
      </c>
      <c r="G3017" s="9">
        <v>37081.71</v>
      </c>
      <c r="H3017" s="55">
        <f t="shared" ref="H3017:H3033" si="48">G3017/F3017</f>
        <v>0.12799772873188681</v>
      </c>
    </row>
    <row r="3018" spans="1:8" ht="15" x14ac:dyDescent="0.25">
      <c r="A3018" s="92">
        <v>370</v>
      </c>
      <c r="B3018" s="67" t="s">
        <v>126</v>
      </c>
      <c r="C3018" s="33">
        <v>283480</v>
      </c>
      <c r="D3018" s="34">
        <v>252597.14</v>
      </c>
      <c r="E3018" s="63">
        <f t="shared" si="47"/>
        <v>0.89105806406095678</v>
      </c>
      <c r="F3018" s="8">
        <v>388618</v>
      </c>
      <c r="G3018" s="9">
        <v>23523.52</v>
      </c>
      <c r="H3018" s="55">
        <f t="shared" si="48"/>
        <v>6.0531215743995392E-2</v>
      </c>
    </row>
    <row r="3019" spans="1:8" ht="15" x14ac:dyDescent="0.25">
      <c r="A3019" s="154">
        <v>380</v>
      </c>
      <c r="B3019" s="157" t="s">
        <v>127</v>
      </c>
      <c r="C3019" s="158">
        <v>2874084</v>
      </c>
      <c r="D3019" s="159">
        <v>843992.95</v>
      </c>
      <c r="E3019" s="63">
        <f t="shared" si="47"/>
        <v>0.29365632667660374</v>
      </c>
      <c r="F3019" s="103">
        <v>5537845</v>
      </c>
      <c r="G3019" s="104">
        <v>2944449.06</v>
      </c>
      <c r="H3019" s="55">
        <f t="shared" si="48"/>
        <v>0.53169582391706527</v>
      </c>
    </row>
    <row r="3020" spans="1:8" ht="15" x14ac:dyDescent="0.25">
      <c r="A3020" s="155">
        <v>391</v>
      </c>
      <c r="B3020" s="157" t="s">
        <v>189</v>
      </c>
      <c r="C3020" s="158">
        <v>5815</v>
      </c>
      <c r="D3020" s="159">
        <v>4815</v>
      </c>
      <c r="E3020" s="63">
        <f t="shared" si="47"/>
        <v>0.82803095442820296</v>
      </c>
      <c r="F3020" s="103">
        <v>26337</v>
      </c>
      <c r="G3020" s="104">
        <v>26336.98</v>
      </c>
      <c r="H3020" s="55">
        <f t="shared" si="48"/>
        <v>0.99999924061206669</v>
      </c>
    </row>
    <row r="3021" spans="1:8" ht="15" x14ac:dyDescent="0.25">
      <c r="A3021" s="155">
        <v>392</v>
      </c>
      <c r="B3021" s="157" t="s">
        <v>200</v>
      </c>
      <c r="C3021" s="158">
        <v>56322</v>
      </c>
      <c r="D3021" s="159">
        <v>56321.41</v>
      </c>
      <c r="E3021" s="63">
        <f t="shared" si="47"/>
        <v>0.99998952451972589</v>
      </c>
      <c r="F3021" s="103">
        <v>54001</v>
      </c>
      <c r="G3021" s="104">
        <v>54000.03</v>
      </c>
      <c r="H3021" s="55">
        <f t="shared" si="48"/>
        <v>0.99998203736967828</v>
      </c>
    </row>
    <row r="3022" spans="1:8" ht="15" x14ac:dyDescent="0.25">
      <c r="A3022" s="155">
        <v>393</v>
      </c>
      <c r="B3022" s="157" t="s">
        <v>123</v>
      </c>
      <c r="C3022" s="158">
        <v>159</v>
      </c>
      <c r="D3022" s="159">
        <v>158.30000000000001</v>
      </c>
      <c r="E3022" s="63">
        <f t="shared" si="47"/>
        <v>0.99559748427672967</v>
      </c>
      <c r="F3022" s="103" t="s">
        <v>20</v>
      </c>
      <c r="G3022" s="104" t="s">
        <v>20</v>
      </c>
      <c r="H3022" s="107" t="s">
        <v>20</v>
      </c>
    </row>
    <row r="3023" spans="1:8" ht="15" x14ac:dyDescent="0.25">
      <c r="A3023" s="155">
        <v>395</v>
      </c>
      <c r="B3023" s="157" t="s">
        <v>124</v>
      </c>
      <c r="C3023" s="158">
        <v>458</v>
      </c>
      <c r="D3023" s="159">
        <v>0</v>
      </c>
      <c r="E3023" s="63">
        <f t="shared" si="47"/>
        <v>0</v>
      </c>
      <c r="F3023" s="103" t="s">
        <v>20</v>
      </c>
      <c r="G3023" s="104" t="s">
        <v>20</v>
      </c>
      <c r="H3023" s="107" t="s">
        <v>20</v>
      </c>
    </row>
    <row r="3024" spans="1:8" ht="15" x14ac:dyDescent="0.25">
      <c r="A3024" s="155">
        <v>396</v>
      </c>
      <c r="B3024" s="157" t="s">
        <v>125</v>
      </c>
      <c r="C3024" s="158">
        <v>80078</v>
      </c>
      <c r="D3024" s="159">
        <v>77726.570000000007</v>
      </c>
      <c r="E3024" s="63">
        <f t="shared" si="47"/>
        <v>0.97063575513873979</v>
      </c>
      <c r="F3024" s="103">
        <v>771008</v>
      </c>
      <c r="G3024" s="104">
        <v>771007.71</v>
      </c>
      <c r="H3024" s="107">
        <f>G3024/F3024</f>
        <v>0.99999962386901298</v>
      </c>
    </row>
    <row r="3025" spans="1:8" ht="15" x14ac:dyDescent="0.25">
      <c r="A3025" s="155">
        <v>398</v>
      </c>
      <c r="B3025" s="157" t="s">
        <v>180</v>
      </c>
      <c r="C3025" s="158">
        <v>177745</v>
      </c>
      <c r="D3025" s="159">
        <v>154388.10999999999</v>
      </c>
      <c r="E3025" s="63">
        <f t="shared" si="47"/>
        <v>0.86859326563335104</v>
      </c>
      <c r="F3025" s="103">
        <v>45731</v>
      </c>
      <c r="G3025" s="104">
        <v>45715.59</v>
      </c>
      <c r="H3025" s="107">
        <f>G3025/F3025</f>
        <v>0.99966302945485552</v>
      </c>
    </row>
    <row r="3026" spans="1:8" ht="26.25" thickBot="1" x14ac:dyDescent="0.3">
      <c r="A3026" s="156">
        <v>399</v>
      </c>
      <c r="B3026" s="145" t="s">
        <v>181</v>
      </c>
      <c r="C3026" s="42">
        <v>55777</v>
      </c>
      <c r="D3026" s="140">
        <v>28252.52</v>
      </c>
      <c r="E3026" s="63">
        <f t="shared" si="47"/>
        <v>0.5065263459849042</v>
      </c>
      <c r="F3026" s="70">
        <v>75598</v>
      </c>
      <c r="G3026" s="71">
        <v>68500</v>
      </c>
      <c r="H3026" s="57">
        <f t="shared" si="48"/>
        <v>0.90610862721236007</v>
      </c>
    </row>
    <row r="3027" spans="1:8" ht="15.75" thickBot="1" x14ac:dyDescent="0.3">
      <c r="A3027" s="235" t="s">
        <v>10</v>
      </c>
      <c r="B3027" s="236"/>
      <c r="C3027" s="207">
        <v>0</v>
      </c>
      <c r="D3027" s="208">
        <v>0</v>
      </c>
      <c r="E3027" s="125" t="s">
        <v>20</v>
      </c>
      <c r="F3027" s="207">
        <f>SUM(F3028:F3032)</f>
        <v>27054823</v>
      </c>
      <c r="G3027" s="208">
        <f>SUM(G3028:G3032)</f>
        <v>12517985.470000001</v>
      </c>
      <c r="H3027" s="132">
        <f t="shared" si="48"/>
        <v>0.46268960879914095</v>
      </c>
    </row>
    <row r="3028" spans="1:8" ht="15" x14ac:dyDescent="0.25">
      <c r="A3028" s="90">
        <v>502</v>
      </c>
      <c r="B3028" s="209" t="s">
        <v>203</v>
      </c>
      <c r="C3028" s="31" t="s">
        <v>20</v>
      </c>
      <c r="D3028" s="144" t="s">
        <v>20</v>
      </c>
      <c r="E3028" s="62" t="s">
        <v>20</v>
      </c>
      <c r="F3028" s="135" t="s">
        <v>20</v>
      </c>
      <c r="G3028" s="136" t="s">
        <v>20</v>
      </c>
      <c r="H3028" s="54" t="s">
        <v>20</v>
      </c>
    </row>
    <row r="3029" spans="1:8" ht="15" x14ac:dyDescent="0.25">
      <c r="A3029" s="30">
        <v>503</v>
      </c>
      <c r="B3029" s="211" t="s">
        <v>128</v>
      </c>
      <c r="C3029" s="33" t="s">
        <v>20</v>
      </c>
      <c r="D3029" s="35" t="s">
        <v>20</v>
      </c>
      <c r="E3029" s="63" t="s">
        <v>20</v>
      </c>
      <c r="F3029" s="48">
        <v>20000000</v>
      </c>
      <c r="G3029" s="49">
        <v>5463163.46</v>
      </c>
      <c r="H3029" s="55">
        <f>G3029/F3029</f>
        <v>0.273158173</v>
      </c>
    </row>
    <row r="3030" spans="1:8" ht="15" x14ac:dyDescent="0.25">
      <c r="A3030" s="30">
        <v>511</v>
      </c>
      <c r="B3030" s="211" t="s">
        <v>129</v>
      </c>
      <c r="C3030" s="33" t="s">
        <v>20</v>
      </c>
      <c r="D3030" s="35" t="s">
        <v>20</v>
      </c>
      <c r="E3030" s="63" t="s">
        <v>20</v>
      </c>
      <c r="F3030" s="48">
        <v>6754487</v>
      </c>
      <c r="G3030" s="49">
        <v>6754487</v>
      </c>
      <c r="H3030" s="55">
        <f>G3030/F3030</f>
        <v>1</v>
      </c>
    </row>
    <row r="3031" spans="1:8" ht="15" x14ac:dyDescent="0.25">
      <c r="A3031" s="148">
        <v>519</v>
      </c>
      <c r="B3031" s="213" t="s">
        <v>184</v>
      </c>
      <c r="C3031" s="33" t="s">
        <v>20</v>
      </c>
      <c r="D3031" s="35" t="s">
        <v>20</v>
      </c>
      <c r="E3031" s="63" t="s">
        <v>20</v>
      </c>
      <c r="F3031" s="48">
        <v>169815</v>
      </c>
      <c r="G3031" s="49">
        <v>169814.92</v>
      </c>
      <c r="H3031" s="55">
        <f>G3031/F3031</f>
        <v>0.99999952889909616</v>
      </c>
    </row>
    <row r="3032" spans="1:8" ht="15.75" thickBot="1" x14ac:dyDescent="0.3">
      <c r="A3032" s="137">
        <v>592</v>
      </c>
      <c r="B3032" s="214" t="s">
        <v>216</v>
      </c>
      <c r="C3032" s="42" t="s">
        <v>20</v>
      </c>
      <c r="D3032" s="43" t="s">
        <v>20</v>
      </c>
      <c r="E3032" s="64" t="s">
        <v>20</v>
      </c>
      <c r="F3032" s="44">
        <v>130521</v>
      </c>
      <c r="G3032" s="45">
        <v>130520.09</v>
      </c>
      <c r="H3032" s="57">
        <f t="shared" si="48"/>
        <v>0.99999302794186373</v>
      </c>
    </row>
    <row r="3033" spans="1:8" ht="15.75" thickBot="1" x14ac:dyDescent="0.3">
      <c r="A3033" s="237" t="s">
        <v>11</v>
      </c>
      <c r="B3033" s="238"/>
      <c r="C3033" s="216">
        <f>SUM(C3034:C3054)</f>
        <v>351364340</v>
      </c>
      <c r="D3033" s="217">
        <f>SUM(D3034:D3054)</f>
        <v>121816597.56</v>
      </c>
      <c r="E3033" s="218">
        <f t="shared" si="47"/>
        <v>0.34669596112115419</v>
      </c>
      <c r="F3033" s="17">
        <f>SUM(F3034:F3054)</f>
        <v>1003393</v>
      </c>
      <c r="G3033" s="219">
        <f>SUM(G3034:G3054)</f>
        <v>524429.4</v>
      </c>
      <c r="H3033" s="53">
        <f t="shared" si="48"/>
        <v>0.522656028096668</v>
      </c>
    </row>
    <row r="3034" spans="1:8" ht="15" x14ac:dyDescent="0.25">
      <c r="A3034" s="90">
        <v>611</v>
      </c>
      <c r="B3034" s="133" t="s">
        <v>201</v>
      </c>
      <c r="C3034" s="134">
        <v>60000</v>
      </c>
      <c r="D3034" s="32">
        <v>59700</v>
      </c>
      <c r="E3034" s="62">
        <f>D3034/C3034</f>
        <v>0.995</v>
      </c>
      <c r="F3034" s="135" t="s">
        <v>20</v>
      </c>
      <c r="G3034" s="136" t="s">
        <v>20</v>
      </c>
      <c r="H3034" s="54" t="s">
        <v>20</v>
      </c>
    </row>
    <row r="3035" spans="1:8" ht="15" x14ac:dyDescent="0.25">
      <c r="A3035" s="91">
        <v>612</v>
      </c>
      <c r="B3035" s="160" t="s">
        <v>182</v>
      </c>
      <c r="C3035" s="161">
        <v>34206</v>
      </c>
      <c r="D3035" s="162">
        <v>0</v>
      </c>
      <c r="E3035" s="63">
        <f t="shared" si="47"/>
        <v>0</v>
      </c>
      <c r="F3035" s="40" t="s">
        <v>20</v>
      </c>
      <c r="G3035" s="41" t="s">
        <v>20</v>
      </c>
      <c r="H3035" s="56" t="s">
        <v>20</v>
      </c>
    </row>
    <row r="3036" spans="1:8" ht="15" x14ac:dyDescent="0.25">
      <c r="A3036" s="91">
        <v>614</v>
      </c>
      <c r="B3036" s="160" t="s">
        <v>202</v>
      </c>
      <c r="C3036" s="161">
        <v>210000</v>
      </c>
      <c r="D3036" s="162">
        <v>209186</v>
      </c>
      <c r="E3036" s="63">
        <f t="shared" si="47"/>
        <v>0.99612380952380952</v>
      </c>
      <c r="F3036" s="40" t="s">
        <v>20</v>
      </c>
      <c r="G3036" s="41" t="s">
        <v>20</v>
      </c>
      <c r="H3036" s="56" t="s">
        <v>20</v>
      </c>
    </row>
    <row r="3037" spans="1:8" ht="15" x14ac:dyDescent="0.25">
      <c r="A3037" s="91">
        <v>619</v>
      </c>
      <c r="B3037" s="160" t="s">
        <v>217</v>
      </c>
      <c r="C3037" s="161">
        <v>5000</v>
      </c>
      <c r="D3037" s="162">
        <v>0</v>
      </c>
      <c r="E3037" s="63">
        <f t="shared" si="47"/>
        <v>0</v>
      </c>
      <c r="F3037" s="40" t="s">
        <v>20</v>
      </c>
      <c r="G3037" s="41" t="s">
        <v>20</v>
      </c>
      <c r="H3037" s="56" t="s">
        <v>20</v>
      </c>
    </row>
    <row r="3038" spans="1:8" ht="15" x14ac:dyDescent="0.25">
      <c r="A3038" s="91">
        <v>622</v>
      </c>
      <c r="B3038" s="160" t="s">
        <v>190</v>
      </c>
      <c r="C3038" s="161">
        <v>6905</v>
      </c>
      <c r="D3038" s="162">
        <v>6902.19</v>
      </c>
      <c r="E3038" s="63">
        <f t="shared" si="47"/>
        <v>0.99959304851556841</v>
      </c>
      <c r="F3038" s="40" t="s">
        <v>20</v>
      </c>
      <c r="G3038" s="41" t="s">
        <v>20</v>
      </c>
      <c r="H3038" s="56" t="s">
        <v>20</v>
      </c>
    </row>
    <row r="3039" spans="1:8" ht="15" x14ac:dyDescent="0.25">
      <c r="A3039" s="91">
        <v>624</v>
      </c>
      <c r="B3039" s="160" t="s">
        <v>130</v>
      </c>
      <c r="C3039" s="161">
        <v>1776318</v>
      </c>
      <c r="D3039" s="162">
        <v>1098205.3</v>
      </c>
      <c r="E3039" s="63">
        <f t="shared" si="47"/>
        <v>0.61824814025416619</v>
      </c>
      <c r="F3039" s="40">
        <v>667318</v>
      </c>
      <c r="G3039" s="41">
        <v>231456.4</v>
      </c>
      <c r="H3039" s="56">
        <f>G3039/F3039</f>
        <v>0.34684573172010946</v>
      </c>
    </row>
    <row r="3040" spans="1:8" ht="15" x14ac:dyDescent="0.25">
      <c r="A3040" s="30">
        <v>631</v>
      </c>
      <c r="B3040" s="67" t="s">
        <v>131</v>
      </c>
      <c r="C3040" s="82">
        <v>2171164</v>
      </c>
      <c r="D3040" s="34">
        <v>704422.17</v>
      </c>
      <c r="E3040" s="63">
        <f t="shared" si="47"/>
        <v>0.32444447770873136</v>
      </c>
      <c r="F3040" s="46" t="s">
        <v>20</v>
      </c>
      <c r="G3040" s="47" t="s">
        <v>20</v>
      </c>
      <c r="H3040" s="55" t="s">
        <v>20</v>
      </c>
    </row>
    <row r="3041" spans="1:8" ht="15" x14ac:dyDescent="0.25">
      <c r="A3041" s="30">
        <v>632</v>
      </c>
      <c r="B3041" s="67" t="s">
        <v>218</v>
      </c>
      <c r="C3041" s="82">
        <v>50000</v>
      </c>
      <c r="D3041" s="34">
        <v>50000</v>
      </c>
      <c r="E3041" s="63">
        <f t="shared" si="47"/>
        <v>1</v>
      </c>
      <c r="F3041" s="46" t="s">
        <v>20</v>
      </c>
      <c r="G3041" s="47" t="s">
        <v>20</v>
      </c>
      <c r="H3041" s="55" t="s">
        <v>20</v>
      </c>
    </row>
    <row r="3042" spans="1:8" ht="15" x14ac:dyDescent="0.25">
      <c r="A3042" s="30">
        <v>633</v>
      </c>
      <c r="B3042" s="67" t="s">
        <v>132</v>
      </c>
      <c r="C3042" s="82">
        <v>10808</v>
      </c>
      <c r="D3042" s="34">
        <v>0</v>
      </c>
      <c r="E3042" s="63">
        <f t="shared" si="47"/>
        <v>0</v>
      </c>
      <c r="F3042" s="46" t="s">
        <v>20</v>
      </c>
      <c r="G3042" s="47" t="s">
        <v>20</v>
      </c>
      <c r="H3042" s="55" t="s">
        <v>20</v>
      </c>
    </row>
    <row r="3043" spans="1:8" ht="15" x14ac:dyDescent="0.25">
      <c r="A3043" s="30">
        <v>634</v>
      </c>
      <c r="B3043" s="67" t="s">
        <v>133</v>
      </c>
      <c r="C3043" s="82">
        <v>250175</v>
      </c>
      <c r="D3043" s="34">
        <v>250175</v>
      </c>
      <c r="E3043" s="63">
        <f t="shared" si="47"/>
        <v>1</v>
      </c>
      <c r="F3043" s="46" t="s">
        <v>20</v>
      </c>
      <c r="G3043" s="47" t="s">
        <v>20</v>
      </c>
      <c r="H3043" s="55" t="s">
        <v>20</v>
      </c>
    </row>
    <row r="3044" spans="1:8" ht="15" x14ac:dyDescent="0.25">
      <c r="A3044" s="30">
        <v>635</v>
      </c>
      <c r="B3044" s="67" t="s">
        <v>155</v>
      </c>
      <c r="C3044" s="82">
        <v>285815000</v>
      </c>
      <c r="D3044" s="34">
        <v>66554291.43</v>
      </c>
      <c r="E3044" s="63">
        <f t="shared" si="47"/>
        <v>0.23285793758200235</v>
      </c>
      <c r="F3044" s="46" t="s">
        <v>20</v>
      </c>
      <c r="G3044" s="47" t="s">
        <v>20</v>
      </c>
      <c r="H3044" s="55" t="s">
        <v>20</v>
      </c>
    </row>
    <row r="3045" spans="1:8" ht="15" x14ac:dyDescent="0.25">
      <c r="A3045" s="30">
        <v>637</v>
      </c>
      <c r="B3045" s="67" t="s">
        <v>134</v>
      </c>
      <c r="C3045" s="82">
        <v>7037603</v>
      </c>
      <c r="D3045" s="34">
        <v>5653077.7199999997</v>
      </c>
      <c r="E3045" s="63">
        <f t="shared" si="47"/>
        <v>0.80326749320755941</v>
      </c>
      <c r="F3045" s="46" t="s">
        <v>20</v>
      </c>
      <c r="G3045" s="47" t="s">
        <v>20</v>
      </c>
      <c r="H3045" s="55" t="s">
        <v>20</v>
      </c>
    </row>
    <row r="3046" spans="1:8" ht="15" x14ac:dyDescent="0.25">
      <c r="A3046" s="30">
        <v>639</v>
      </c>
      <c r="B3046" s="67" t="s">
        <v>135</v>
      </c>
      <c r="C3046" s="82">
        <v>1782500</v>
      </c>
      <c r="D3046" s="34">
        <v>1738500</v>
      </c>
      <c r="E3046" s="63">
        <f t="shared" si="47"/>
        <v>0.97531556802244035</v>
      </c>
      <c r="F3046" s="46" t="s">
        <v>20</v>
      </c>
      <c r="G3046" s="47" t="s">
        <v>20</v>
      </c>
      <c r="H3046" s="55" t="s">
        <v>20</v>
      </c>
    </row>
    <row r="3047" spans="1:8" ht="15" x14ac:dyDescent="0.25">
      <c r="A3047" s="30">
        <v>646</v>
      </c>
      <c r="B3047" s="67" t="s">
        <v>219</v>
      </c>
      <c r="C3047" s="82">
        <v>1230000</v>
      </c>
      <c r="D3047" s="34">
        <v>730000</v>
      </c>
      <c r="E3047" s="63">
        <f t="shared" si="47"/>
        <v>0.5934959349593496</v>
      </c>
      <c r="F3047" s="46" t="s">
        <v>20</v>
      </c>
      <c r="G3047" s="47" t="s">
        <v>20</v>
      </c>
      <c r="H3047" s="55" t="s">
        <v>20</v>
      </c>
    </row>
    <row r="3048" spans="1:8" ht="15" x14ac:dyDescent="0.25">
      <c r="A3048" s="30">
        <v>648</v>
      </c>
      <c r="B3048" s="66" t="s">
        <v>136</v>
      </c>
      <c r="C3048" s="82">
        <v>49596991</v>
      </c>
      <c r="D3048" s="34">
        <v>43497285.280000001</v>
      </c>
      <c r="E3048" s="63">
        <f t="shared" si="47"/>
        <v>0.8770146011478801</v>
      </c>
      <c r="F3048" s="46" t="s">
        <v>20</v>
      </c>
      <c r="G3048" s="47" t="s">
        <v>20</v>
      </c>
      <c r="H3048" s="55" t="s">
        <v>20</v>
      </c>
    </row>
    <row r="3049" spans="1:8" ht="15" x14ac:dyDescent="0.25">
      <c r="A3049" s="30">
        <v>662</v>
      </c>
      <c r="B3049" s="66" t="s">
        <v>137</v>
      </c>
      <c r="C3049" s="82">
        <v>351300</v>
      </c>
      <c r="D3049" s="34">
        <v>351260</v>
      </c>
      <c r="E3049" s="63">
        <f t="shared" si="47"/>
        <v>0.99988613720466835</v>
      </c>
      <c r="F3049" s="46" t="s">
        <v>20</v>
      </c>
      <c r="G3049" s="47" t="s">
        <v>20</v>
      </c>
      <c r="H3049" s="55" t="s">
        <v>20</v>
      </c>
    </row>
    <row r="3050" spans="1:8" ht="15" x14ac:dyDescent="0.25">
      <c r="A3050" s="30">
        <v>663</v>
      </c>
      <c r="B3050" s="66" t="s">
        <v>138</v>
      </c>
      <c r="C3050" s="82">
        <v>146917</v>
      </c>
      <c r="D3050" s="34">
        <v>143456.81</v>
      </c>
      <c r="E3050" s="63">
        <f t="shared" si="47"/>
        <v>0.97644799444584351</v>
      </c>
      <c r="F3050" s="46" t="s">
        <v>20</v>
      </c>
      <c r="G3050" s="47" t="s">
        <v>20</v>
      </c>
      <c r="H3050" s="55" t="s">
        <v>20</v>
      </c>
    </row>
    <row r="3051" spans="1:8" ht="15" x14ac:dyDescent="0.25">
      <c r="A3051" s="148">
        <v>664</v>
      </c>
      <c r="B3051" s="102" t="s">
        <v>139</v>
      </c>
      <c r="C3051" s="163">
        <v>278700</v>
      </c>
      <c r="D3051" s="159">
        <v>262890.8</v>
      </c>
      <c r="E3051" s="63">
        <f t="shared" si="47"/>
        <v>0.94327520631503403</v>
      </c>
      <c r="F3051" s="164" t="s">
        <v>20</v>
      </c>
      <c r="G3051" s="165" t="s">
        <v>20</v>
      </c>
      <c r="H3051" s="166" t="s">
        <v>20</v>
      </c>
    </row>
    <row r="3052" spans="1:8" ht="15" x14ac:dyDescent="0.25">
      <c r="A3052" s="148">
        <v>693</v>
      </c>
      <c r="B3052" s="102" t="s">
        <v>183</v>
      </c>
      <c r="C3052" s="163">
        <v>320970</v>
      </c>
      <c r="D3052" s="159">
        <v>281744.86</v>
      </c>
      <c r="E3052" s="63">
        <f t="shared" si="47"/>
        <v>0.87779188086113957</v>
      </c>
      <c r="F3052" s="164">
        <v>336075</v>
      </c>
      <c r="G3052" s="165">
        <v>292973</v>
      </c>
      <c r="H3052" s="166">
        <f>G3052/F3052</f>
        <v>0.87174886558059961</v>
      </c>
    </row>
    <row r="3053" spans="1:8" ht="15" x14ac:dyDescent="0.25">
      <c r="A3053" s="148">
        <v>694</v>
      </c>
      <c r="B3053" s="102" t="s">
        <v>191</v>
      </c>
      <c r="C3053" s="163">
        <v>225500</v>
      </c>
      <c r="D3053" s="159">
        <v>225500</v>
      </c>
      <c r="E3053" s="63">
        <f t="shared" si="47"/>
        <v>1</v>
      </c>
      <c r="F3053" s="164" t="s">
        <v>20</v>
      </c>
      <c r="G3053" s="165" t="s">
        <v>20</v>
      </c>
      <c r="H3053" s="166" t="s">
        <v>20</v>
      </c>
    </row>
    <row r="3054" spans="1:8" ht="15.75" thickBot="1" x14ac:dyDescent="0.3">
      <c r="A3054" s="137">
        <v>697</v>
      </c>
      <c r="B3054" s="138" t="s">
        <v>192</v>
      </c>
      <c r="C3054" s="139">
        <v>4283</v>
      </c>
      <c r="D3054" s="140">
        <v>0</v>
      </c>
      <c r="E3054" s="64">
        <f t="shared" si="47"/>
        <v>0</v>
      </c>
      <c r="F3054" s="192" t="s">
        <v>20</v>
      </c>
      <c r="G3054" s="195" t="s">
        <v>20</v>
      </c>
      <c r="H3054" s="196" t="s">
        <v>20</v>
      </c>
    </row>
    <row r="3055" spans="1:8" ht="15.75" thickBot="1" x14ac:dyDescent="0.3">
      <c r="A3055" s="226" t="s">
        <v>12</v>
      </c>
      <c r="B3055" s="227"/>
      <c r="C3055" s="36">
        <f>SUM(C3058:C3061)</f>
        <v>0</v>
      </c>
      <c r="D3055" s="37">
        <f>SUM(D3058:D3061)</f>
        <v>0</v>
      </c>
      <c r="E3055" s="58">
        <v>0</v>
      </c>
      <c r="F3055" s="36">
        <f>SUM(F3056:F3061)</f>
        <v>79119629</v>
      </c>
      <c r="G3055" s="37">
        <f>SUM(G3056:G3061)</f>
        <v>69072390.570000008</v>
      </c>
      <c r="H3055" s="53">
        <f t="shared" ref="H3055:H3061" si="49">G3055/F3055</f>
        <v>0.87301206341602045</v>
      </c>
    </row>
    <row r="3056" spans="1:8" ht="15" x14ac:dyDescent="0.25">
      <c r="A3056" s="93">
        <v>702</v>
      </c>
      <c r="B3056" s="76" t="s">
        <v>147</v>
      </c>
      <c r="C3056" s="38" t="s">
        <v>20</v>
      </c>
      <c r="D3056" s="39" t="s">
        <v>20</v>
      </c>
      <c r="E3056" s="200" t="s">
        <v>20</v>
      </c>
      <c r="F3056" s="38">
        <v>925000</v>
      </c>
      <c r="G3056" s="39">
        <v>925000</v>
      </c>
      <c r="H3056" s="54">
        <f t="shared" si="49"/>
        <v>1</v>
      </c>
    </row>
    <row r="3057" spans="1:8" ht="15" x14ac:dyDescent="0.25">
      <c r="A3057" s="109">
        <v>713</v>
      </c>
      <c r="B3057" s="110" t="s">
        <v>166</v>
      </c>
      <c r="C3057" s="111" t="s">
        <v>20</v>
      </c>
      <c r="D3057" s="112" t="s">
        <v>20</v>
      </c>
      <c r="E3057" s="113" t="s">
        <v>20</v>
      </c>
      <c r="F3057" s="111">
        <v>100000</v>
      </c>
      <c r="G3057" s="112">
        <v>100000</v>
      </c>
      <c r="H3057" s="56">
        <f t="shared" si="49"/>
        <v>1</v>
      </c>
    </row>
    <row r="3058" spans="1:8" ht="15" x14ac:dyDescent="0.25">
      <c r="A3058" s="94">
        <v>716</v>
      </c>
      <c r="B3058" s="78" t="s">
        <v>140</v>
      </c>
      <c r="C3058" s="50" t="s">
        <v>20</v>
      </c>
      <c r="D3058" s="51" t="s">
        <v>20</v>
      </c>
      <c r="E3058" s="113" t="s">
        <v>20</v>
      </c>
      <c r="F3058" s="40">
        <v>24868637</v>
      </c>
      <c r="G3058" s="41">
        <v>19275864.010000002</v>
      </c>
      <c r="H3058" s="56">
        <f t="shared" si="49"/>
        <v>0.77510737761784054</v>
      </c>
    </row>
    <row r="3059" spans="1:8" ht="15" x14ac:dyDescent="0.25">
      <c r="A3059" s="95">
        <v>718</v>
      </c>
      <c r="B3059" s="79" t="s">
        <v>136</v>
      </c>
      <c r="C3059" s="33" t="s">
        <v>20</v>
      </c>
      <c r="D3059" s="35" t="s">
        <v>20</v>
      </c>
      <c r="E3059" s="201" t="s">
        <v>20</v>
      </c>
      <c r="F3059" s="48" t="s">
        <v>20</v>
      </c>
      <c r="G3059" s="49" t="s">
        <v>20</v>
      </c>
      <c r="H3059" s="55" t="s">
        <v>20</v>
      </c>
    </row>
    <row r="3060" spans="1:8" ht="15" x14ac:dyDescent="0.25">
      <c r="A3060" s="183">
        <v>721</v>
      </c>
      <c r="B3060" s="185" t="s">
        <v>141</v>
      </c>
      <c r="C3060" s="158" t="s">
        <v>20</v>
      </c>
      <c r="D3060" s="186" t="s">
        <v>20</v>
      </c>
      <c r="E3060" s="202" t="s">
        <v>20</v>
      </c>
      <c r="F3060" s="188">
        <v>53215992</v>
      </c>
      <c r="G3060" s="189">
        <v>48761526.560000002</v>
      </c>
      <c r="H3060" s="107">
        <v>0.68535553748579936</v>
      </c>
    </row>
    <row r="3061" spans="1:8" ht="15.75" thickBot="1" x14ac:dyDescent="0.3">
      <c r="A3061" s="96">
        <v>791</v>
      </c>
      <c r="B3061" s="80" t="s">
        <v>193</v>
      </c>
      <c r="C3061" s="42" t="s">
        <v>20</v>
      </c>
      <c r="D3061" s="43" t="s">
        <v>20</v>
      </c>
      <c r="E3061" s="203" t="s">
        <v>20</v>
      </c>
      <c r="F3061" s="44">
        <v>10000</v>
      </c>
      <c r="G3061" s="45">
        <v>10000</v>
      </c>
      <c r="H3061" s="57">
        <f t="shared" si="49"/>
        <v>1</v>
      </c>
    </row>
    <row r="3062" spans="1:8" x14ac:dyDescent="0.2">
      <c r="A3062" s="97"/>
      <c r="B3062" s="88" t="s">
        <v>153</v>
      </c>
      <c r="C3062" s="228" t="s">
        <v>150</v>
      </c>
      <c r="D3062" s="228"/>
      <c r="E3062" s="228"/>
      <c r="F3062" s="228"/>
      <c r="G3062" s="228"/>
      <c r="H3062" s="228"/>
    </row>
    <row r="3063" spans="1:8" x14ac:dyDescent="0.2">
      <c r="A3063" s="229" t="s">
        <v>154</v>
      </c>
      <c r="B3063" s="229"/>
      <c r="C3063" s="229"/>
      <c r="D3063" s="229"/>
      <c r="E3063" s="229"/>
      <c r="F3063" s="229"/>
      <c r="G3063" s="229"/>
      <c r="H3063" s="229"/>
    </row>
    <row r="3064" spans="1:8" x14ac:dyDescent="0.2">
      <c r="A3064" s="229"/>
      <c r="B3064" s="229"/>
      <c r="C3064" s="229"/>
      <c r="D3064" s="229"/>
      <c r="E3064" s="229"/>
      <c r="F3064" s="229"/>
      <c r="G3064" s="229"/>
      <c r="H3064" s="229"/>
    </row>
    <row r="3065" spans="1:8" x14ac:dyDescent="0.2">
      <c r="A3065" s="229"/>
      <c r="B3065" s="229"/>
      <c r="C3065" s="229"/>
      <c r="D3065" s="229"/>
      <c r="E3065" s="229"/>
      <c r="F3065" s="229"/>
      <c r="G3065" s="229"/>
      <c r="H3065" s="229"/>
    </row>
    <row r="3066" spans="1:8" x14ac:dyDescent="0.2">
      <c r="A3066" s="229"/>
      <c r="B3066" s="229"/>
      <c r="C3066" s="229"/>
      <c r="D3066" s="229"/>
      <c r="E3066" s="229"/>
      <c r="F3066" s="229"/>
      <c r="G3066" s="229"/>
      <c r="H3066" s="229"/>
    </row>
    <row r="3067" spans="1:8" ht="15" x14ac:dyDescent="0.25">
      <c r="A3067" s="223" t="s">
        <v>1</v>
      </c>
      <c r="B3067" s="223"/>
      <c r="C3067" s="223"/>
      <c r="D3067" s="223"/>
      <c r="E3067" s="223"/>
      <c r="F3067" s="223"/>
      <c r="G3067" s="223"/>
      <c r="H3067" s="223"/>
    </row>
    <row r="3068" spans="1:8" ht="15" x14ac:dyDescent="0.25">
      <c r="A3068" s="223" t="s">
        <v>2</v>
      </c>
      <c r="B3068" s="223"/>
      <c r="C3068" s="223"/>
      <c r="D3068" s="223"/>
      <c r="E3068" s="223"/>
      <c r="F3068" s="223"/>
      <c r="G3068" s="223"/>
      <c r="H3068" s="223"/>
    </row>
    <row r="3069" spans="1:8" ht="15" x14ac:dyDescent="0.2">
      <c r="A3069" s="224" t="s">
        <v>204</v>
      </c>
      <c r="B3069" s="224"/>
      <c r="C3069" s="224"/>
      <c r="D3069" s="224"/>
      <c r="E3069" s="224"/>
      <c r="F3069" s="224"/>
      <c r="G3069" s="224"/>
      <c r="H3069" s="224"/>
    </row>
    <row r="3070" spans="1:8" ht="15" x14ac:dyDescent="0.2">
      <c r="A3070" s="224" t="s">
        <v>14</v>
      </c>
      <c r="B3070" s="224"/>
      <c r="C3070" s="224"/>
      <c r="D3070" s="224"/>
      <c r="E3070" s="224"/>
      <c r="F3070" s="224"/>
      <c r="G3070" s="224"/>
      <c r="H3070" s="224"/>
    </row>
    <row r="3071" spans="1:8" ht="15" x14ac:dyDescent="0.2">
      <c r="A3071" s="224" t="s">
        <v>222</v>
      </c>
      <c r="B3071" s="224"/>
      <c r="C3071" s="224"/>
      <c r="D3071" s="224"/>
      <c r="E3071" s="224"/>
      <c r="F3071" s="224"/>
      <c r="G3071" s="224"/>
      <c r="H3071" s="224"/>
    </row>
    <row r="3072" spans="1:8" ht="15" x14ac:dyDescent="0.2">
      <c r="A3072" s="239" t="s">
        <v>3</v>
      </c>
      <c r="B3072" s="239"/>
      <c r="C3072" s="239"/>
      <c r="D3072" s="239"/>
      <c r="E3072" s="239"/>
      <c r="F3072" s="239"/>
      <c r="G3072" s="239"/>
      <c r="H3072" s="239"/>
    </row>
    <row r="3073" spans="1:8" x14ac:dyDescent="0.2">
      <c r="A3073" s="222"/>
      <c r="B3073" s="222"/>
      <c r="C3073" s="222"/>
      <c r="D3073" s="222"/>
      <c r="E3073" s="222"/>
      <c r="F3073" s="222"/>
      <c r="G3073" s="222"/>
      <c r="H3073" s="222"/>
    </row>
    <row r="3217" spans="1:8" ht="15" x14ac:dyDescent="0.25">
      <c r="A3217" s="250" t="s">
        <v>1</v>
      </c>
      <c r="B3217" s="250"/>
      <c r="C3217" s="250"/>
      <c r="D3217" s="250"/>
      <c r="E3217" s="250"/>
      <c r="F3217" s="250"/>
      <c r="G3217" s="250"/>
      <c r="H3217" s="250"/>
    </row>
    <row r="3218" spans="1:8" ht="15" x14ac:dyDescent="0.25">
      <c r="A3218" s="250" t="s">
        <v>2</v>
      </c>
      <c r="B3218" s="250"/>
      <c r="C3218" s="250"/>
      <c r="D3218" s="250"/>
      <c r="E3218" s="250"/>
      <c r="F3218" s="250"/>
      <c r="G3218" s="250"/>
      <c r="H3218" s="250"/>
    </row>
    <row r="3219" spans="1:8" ht="15" x14ac:dyDescent="0.2">
      <c r="A3219" s="251" t="s">
        <v>156</v>
      </c>
      <c r="B3219" s="251"/>
      <c r="C3219" s="251"/>
      <c r="D3219" s="251"/>
      <c r="E3219" s="251"/>
      <c r="F3219" s="251"/>
      <c r="G3219" s="251"/>
      <c r="H3219" s="251"/>
    </row>
    <row r="3220" spans="1:8" ht="15" x14ac:dyDescent="0.2">
      <c r="A3220" s="251" t="s">
        <v>14</v>
      </c>
      <c r="B3220" s="251"/>
      <c r="C3220" s="251"/>
      <c r="D3220" s="251"/>
      <c r="E3220" s="251"/>
      <c r="F3220" s="251"/>
      <c r="G3220" s="251"/>
      <c r="H3220" s="251"/>
    </row>
    <row r="3221" spans="1:8" ht="15" x14ac:dyDescent="0.2">
      <c r="A3221" s="251" t="s">
        <v>151</v>
      </c>
      <c r="B3221" s="251"/>
      <c r="C3221" s="251"/>
      <c r="D3221" s="251"/>
      <c r="E3221" s="251"/>
      <c r="F3221" s="251"/>
      <c r="G3221" s="251"/>
      <c r="H3221" s="251"/>
    </row>
    <row r="3222" spans="1:8" ht="15" x14ac:dyDescent="0.2">
      <c r="A3222" s="251" t="s">
        <v>223</v>
      </c>
      <c r="B3222" s="251"/>
      <c r="C3222" s="251"/>
      <c r="D3222" s="251"/>
      <c r="E3222" s="251"/>
      <c r="F3222" s="251"/>
      <c r="G3222" s="251"/>
      <c r="H3222" s="251"/>
    </row>
    <row r="3223" spans="1:8" ht="15" x14ac:dyDescent="0.2">
      <c r="A3223" s="239" t="s">
        <v>3</v>
      </c>
      <c r="B3223" s="239"/>
      <c r="C3223" s="239"/>
      <c r="D3223" s="239"/>
      <c r="E3223" s="239"/>
      <c r="F3223" s="239"/>
      <c r="G3223" s="239"/>
      <c r="H3223" s="239"/>
    </row>
    <row r="3224" spans="1:8" ht="13.5" thickBot="1" x14ac:dyDescent="0.25">
      <c r="A3224" s="240"/>
      <c r="B3224" s="240"/>
      <c r="C3224" s="240"/>
      <c r="D3224" s="240"/>
      <c r="E3224" s="240"/>
      <c r="F3224" s="240"/>
      <c r="G3224" s="240"/>
      <c r="H3224" s="240"/>
    </row>
    <row r="3225" spans="1:8" ht="15" x14ac:dyDescent="0.2">
      <c r="A3225" s="241" t="s">
        <v>0</v>
      </c>
      <c r="B3225" s="242"/>
      <c r="C3225" s="245" t="s">
        <v>15</v>
      </c>
      <c r="D3225" s="246"/>
      <c r="E3225" s="247"/>
      <c r="F3225" s="245" t="s">
        <v>16</v>
      </c>
      <c r="G3225" s="246"/>
      <c r="H3225" s="247"/>
    </row>
    <row r="3226" spans="1:8" ht="30.75" thickBot="1" x14ac:dyDescent="0.25">
      <c r="A3226" s="243"/>
      <c r="B3226" s="244"/>
      <c r="C3226" s="197" t="s">
        <v>4</v>
      </c>
      <c r="D3226" s="198" t="s">
        <v>5</v>
      </c>
      <c r="E3226" s="199" t="s">
        <v>17</v>
      </c>
      <c r="F3226" s="197" t="s">
        <v>4</v>
      </c>
      <c r="G3226" s="198" t="s">
        <v>5</v>
      </c>
      <c r="H3226" s="199" t="s">
        <v>17</v>
      </c>
    </row>
    <row r="3227" spans="1:8" ht="15.75" thickBot="1" x14ac:dyDescent="0.3">
      <c r="A3227" s="248" t="s">
        <v>13</v>
      </c>
      <c r="B3227" s="249"/>
      <c r="C3227" s="14">
        <f>C3228+C3245+C3290+C3343+C3364+C3369+C3391</f>
        <v>570263605</v>
      </c>
      <c r="D3227" s="15">
        <f>D3228+D3245+D3290+D3343+D3364+D3369+D3391</f>
        <v>368394715.10000002</v>
      </c>
      <c r="E3227" s="52">
        <f>D3227/C3227</f>
        <v>0.64600776179640651</v>
      </c>
      <c r="F3227" s="14">
        <f>F3228+F3245+F3290+F3343+F3364+F3369+F3391</f>
        <v>137632920</v>
      </c>
      <c r="G3227" s="16">
        <f>G3228+G3245+G3290+G3343+G3364+G3369+G3391</f>
        <v>110936668.21000001</v>
      </c>
      <c r="H3227" s="52">
        <f>G3227/F3227</f>
        <v>0.80603294771338141</v>
      </c>
    </row>
    <row r="3228" spans="1:8" ht="15.75" thickBot="1" x14ac:dyDescent="0.3">
      <c r="A3228" s="230" t="s">
        <v>6</v>
      </c>
      <c r="B3228" s="231"/>
      <c r="C3228" s="17">
        <f>SUM(C3229:C3244)</f>
        <v>76921762</v>
      </c>
      <c r="D3228" s="18">
        <f>SUM(D3229:D3244)</f>
        <v>59225277.089999996</v>
      </c>
      <c r="E3228" s="58">
        <f>D3228/C3228</f>
        <v>0.76994176355450616</v>
      </c>
      <c r="F3228" s="17">
        <f>SUM(F3229:F3244)</f>
        <v>238787</v>
      </c>
      <c r="G3228" s="18">
        <f>SUM(G3229:G3244)</f>
        <v>73776.179999999993</v>
      </c>
      <c r="H3228" s="53">
        <f>G3228/F3228</f>
        <v>0.30896229694246335</v>
      </c>
    </row>
    <row r="3229" spans="1:8" ht="15" x14ac:dyDescent="0.25">
      <c r="A3229" s="147" t="s">
        <v>18</v>
      </c>
      <c r="B3229" s="75" t="s">
        <v>19</v>
      </c>
      <c r="C3229" s="6">
        <v>42314236</v>
      </c>
      <c r="D3229" s="7">
        <v>35178601.75</v>
      </c>
      <c r="E3229" s="59">
        <f>D3229/C3229</f>
        <v>0.83136563661458995</v>
      </c>
      <c r="F3229" s="19" t="s">
        <v>20</v>
      </c>
      <c r="G3229" s="20" t="s">
        <v>20</v>
      </c>
      <c r="H3229" s="54" t="s">
        <v>20</v>
      </c>
    </row>
    <row r="3230" spans="1:8" ht="15" x14ac:dyDescent="0.25">
      <c r="A3230" s="3" t="s">
        <v>21</v>
      </c>
      <c r="B3230" s="66" t="s">
        <v>22</v>
      </c>
      <c r="C3230" s="8">
        <v>11210281</v>
      </c>
      <c r="D3230" s="9">
        <v>8652673.5600000005</v>
      </c>
      <c r="E3230" s="60">
        <f>D3230/C3230</f>
        <v>0.77185162084697079</v>
      </c>
      <c r="F3230" s="12" t="s">
        <v>20</v>
      </c>
      <c r="G3230" s="13" t="s">
        <v>20</v>
      </c>
      <c r="H3230" s="55" t="s">
        <v>20</v>
      </c>
    </row>
    <row r="3231" spans="1:8" ht="15" x14ac:dyDescent="0.25">
      <c r="A3231" s="3" t="s">
        <v>23</v>
      </c>
      <c r="B3231" s="67" t="s">
        <v>24</v>
      </c>
      <c r="C3231" s="1" t="s">
        <v>20</v>
      </c>
      <c r="D3231" s="2" t="s">
        <v>20</v>
      </c>
      <c r="E3231" s="61" t="s">
        <v>20</v>
      </c>
      <c r="F3231" s="8">
        <v>204000</v>
      </c>
      <c r="G3231" s="9">
        <v>62983.33</v>
      </c>
      <c r="H3231" s="55">
        <f>G3231/F3231</f>
        <v>0.3087418137254902</v>
      </c>
    </row>
    <row r="3232" spans="1:8" ht="15" x14ac:dyDescent="0.25">
      <c r="A3232" s="89" t="s">
        <v>25</v>
      </c>
      <c r="B3232" s="67" t="s">
        <v>26</v>
      </c>
      <c r="C3232" s="8">
        <v>956400</v>
      </c>
      <c r="D3232" s="9">
        <v>699608.33</v>
      </c>
      <c r="E3232" s="60">
        <f t="shared" ref="E3232:E3244" si="50">D3232/C3232</f>
        <v>0.731501808866583</v>
      </c>
      <c r="F3232" s="4" t="s">
        <v>20</v>
      </c>
      <c r="G3232" s="5" t="s">
        <v>20</v>
      </c>
      <c r="H3232" s="55" t="s">
        <v>20</v>
      </c>
    </row>
    <row r="3233" spans="1:8" ht="15" x14ac:dyDescent="0.25">
      <c r="A3233" s="89" t="s">
        <v>27</v>
      </c>
      <c r="B3233" s="67" t="s">
        <v>28</v>
      </c>
      <c r="C3233" s="8">
        <v>1876325</v>
      </c>
      <c r="D3233" s="9">
        <v>1142807.04</v>
      </c>
      <c r="E3233" s="60">
        <f t="shared" si="50"/>
        <v>0.60906668087884563</v>
      </c>
      <c r="F3233" s="8">
        <v>2750</v>
      </c>
      <c r="G3233" s="9">
        <v>912.09</v>
      </c>
      <c r="H3233" s="55">
        <f>G3233/F3233</f>
        <v>0.33166909090909091</v>
      </c>
    </row>
    <row r="3234" spans="1:8" ht="15" x14ac:dyDescent="0.25">
      <c r="A3234" s="3" t="s">
        <v>29</v>
      </c>
      <c r="B3234" s="66" t="s">
        <v>30</v>
      </c>
      <c r="C3234" s="8">
        <v>6999786</v>
      </c>
      <c r="D3234" s="9">
        <v>5547478.2999999998</v>
      </c>
      <c r="E3234" s="60">
        <f t="shared" si="50"/>
        <v>0.79252112850307133</v>
      </c>
      <c r="F3234" s="8">
        <v>25286</v>
      </c>
      <c r="G3234" s="9">
        <v>7813.51</v>
      </c>
      <c r="H3234" s="55">
        <f>G3234/F3234</f>
        <v>0.3090053784702998</v>
      </c>
    </row>
    <row r="3235" spans="1:8" ht="15" x14ac:dyDescent="0.25">
      <c r="A3235" s="3" t="s">
        <v>31</v>
      </c>
      <c r="B3235" s="66" t="s">
        <v>32</v>
      </c>
      <c r="C3235" s="8">
        <v>826030</v>
      </c>
      <c r="D3235" s="9">
        <v>658164.31000000006</v>
      </c>
      <c r="E3235" s="60">
        <f t="shared" si="50"/>
        <v>0.79678015326319873</v>
      </c>
      <c r="F3235" s="8">
        <v>3060</v>
      </c>
      <c r="G3235" s="9">
        <v>944.75</v>
      </c>
      <c r="H3235" s="55">
        <f>G3235/F3235</f>
        <v>0.30874183006535949</v>
      </c>
    </row>
    <row r="3236" spans="1:8" ht="15" x14ac:dyDescent="0.25">
      <c r="A3236" s="3" t="s">
        <v>33</v>
      </c>
      <c r="B3236" s="66" t="s">
        <v>34</v>
      </c>
      <c r="C3236" s="8">
        <v>840376</v>
      </c>
      <c r="D3236" s="9">
        <v>668634.06000000006</v>
      </c>
      <c r="E3236" s="60">
        <f t="shared" si="50"/>
        <v>0.79563678639085367</v>
      </c>
      <c r="F3236" s="8">
        <v>3060</v>
      </c>
      <c r="G3236" s="9">
        <v>944.75</v>
      </c>
      <c r="H3236" s="55">
        <f>G3236/F3236</f>
        <v>0.30874183006535949</v>
      </c>
    </row>
    <row r="3237" spans="1:8" ht="15" x14ac:dyDescent="0.25">
      <c r="A3237" s="3" t="s">
        <v>35</v>
      </c>
      <c r="B3237" s="66" t="s">
        <v>149</v>
      </c>
      <c r="C3237" s="8">
        <v>165224</v>
      </c>
      <c r="D3237" s="9">
        <v>111585.47</v>
      </c>
      <c r="E3237" s="60">
        <f t="shared" si="50"/>
        <v>0.6753587251246792</v>
      </c>
      <c r="F3237" s="8">
        <v>631</v>
      </c>
      <c r="G3237" s="9">
        <v>177.75</v>
      </c>
      <c r="H3237" s="55">
        <f>G3237/F3237</f>
        <v>0.2816957210776545</v>
      </c>
    </row>
    <row r="3238" spans="1:8" ht="15" x14ac:dyDescent="0.25">
      <c r="A3238" s="89" t="s">
        <v>36</v>
      </c>
      <c r="B3238" s="67" t="s">
        <v>37</v>
      </c>
      <c r="C3238" s="8">
        <v>2838000</v>
      </c>
      <c r="D3238" s="9">
        <v>350</v>
      </c>
      <c r="E3238" s="60">
        <f t="shared" si="50"/>
        <v>1.233262861169838E-4</v>
      </c>
      <c r="F3238" s="4" t="s">
        <v>20</v>
      </c>
      <c r="G3238" s="5" t="s">
        <v>20</v>
      </c>
      <c r="H3238" s="55" t="s">
        <v>20</v>
      </c>
    </row>
    <row r="3239" spans="1:8" ht="15" x14ac:dyDescent="0.25">
      <c r="A3239" s="3" t="s">
        <v>38</v>
      </c>
      <c r="B3239" s="66" t="s">
        <v>39</v>
      </c>
      <c r="C3239" s="8">
        <v>6728568</v>
      </c>
      <c r="D3239" s="9">
        <v>5067922.96</v>
      </c>
      <c r="E3239" s="60">
        <f t="shared" si="50"/>
        <v>0.75319487891034165</v>
      </c>
      <c r="F3239" s="4" t="s">
        <v>20</v>
      </c>
      <c r="G3239" s="5" t="s">
        <v>20</v>
      </c>
      <c r="H3239" s="55" t="s">
        <v>20</v>
      </c>
    </row>
    <row r="3240" spans="1:8" ht="25.5" x14ac:dyDescent="0.25">
      <c r="A3240" s="3" t="s">
        <v>40</v>
      </c>
      <c r="B3240" s="21" t="s">
        <v>148</v>
      </c>
      <c r="C3240" s="8">
        <v>28000</v>
      </c>
      <c r="D3240" s="9">
        <v>27500.01</v>
      </c>
      <c r="E3240" s="60">
        <f t="shared" si="50"/>
        <v>0.98214321428571427</v>
      </c>
      <c r="F3240" s="4" t="s">
        <v>20</v>
      </c>
      <c r="G3240" s="5" t="s">
        <v>20</v>
      </c>
      <c r="H3240" s="55" t="s">
        <v>20</v>
      </c>
    </row>
    <row r="3241" spans="1:8" ht="15" x14ac:dyDescent="0.25">
      <c r="A3241" s="3" t="s">
        <v>41</v>
      </c>
      <c r="B3241" s="66" t="s">
        <v>42</v>
      </c>
      <c r="C3241" s="8">
        <v>15000</v>
      </c>
      <c r="D3241" s="9">
        <v>366.67</v>
      </c>
      <c r="E3241" s="60">
        <f t="shared" si="50"/>
        <v>2.4444666666666667E-2</v>
      </c>
      <c r="F3241" s="4" t="s">
        <v>20</v>
      </c>
      <c r="G3241" s="5" t="s">
        <v>20</v>
      </c>
      <c r="H3241" s="55" t="s">
        <v>20</v>
      </c>
    </row>
    <row r="3242" spans="1:8" ht="15" x14ac:dyDescent="0.25">
      <c r="A3242" s="3" t="s">
        <v>43</v>
      </c>
      <c r="B3242" s="66" t="s">
        <v>44</v>
      </c>
      <c r="C3242" s="8">
        <v>513538</v>
      </c>
      <c r="D3242" s="9">
        <v>476924.14</v>
      </c>
      <c r="E3242" s="60">
        <f t="shared" si="50"/>
        <v>0.92870272501742812</v>
      </c>
      <c r="F3242" s="1" t="s">
        <v>20</v>
      </c>
      <c r="G3242" s="2" t="s">
        <v>20</v>
      </c>
      <c r="H3242" s="55" t="s">
        <v>20</v>
      </c>
    </row>
    <row r="3243" spans="1:8" ht="15" x14ac:dyDescent="0.25">
      <c r="A3243" s="100" t="s">
        <v>160</v>
      </c>
      <c r="B3243" s="102" t="s">
        <v>37</v>
      </c>
      <c r="C3243" s="103">
        <v>468474</v>
      </c>
      <c r="D3243" s="104">
        <v>313216.33</v>
      </c>
      <c r="E3243" s="60">
        <f t="shared" si="50"/>
        <v>0.66858850224345434</v>
      </c>
      <c r="F3243" s="105" t="s">
        <v>20</v>
      </c>
      <c r="G3243" s="106" t="s">
        <v>20</v>
      </c>
      <c r="H3243" s="107" t="s">
        <v>20</v>
      </c>
    </row>
    <row r="3244" spans="1:8" ht="26.25" thickBot="1" x14ac:dyDescent="0.3">
      <c r="A3244" s="68" t="s">
        <v>45</v>
      </c>
      <c r="B3244" s="69" t="s">
        <v>152</v>
      </c>
      <c r="C3244" s="70">
        <v>1141524</v>
      </c>
      <c r="D3244" s="71">
        <v>679444.16</v>
      </c>
      <c r="E3244" s="72">
        <f t="shared" si="50"/>
        <v>0.59520795007376104</v>
      </c>
      <c r="F3244" s="73" t="s">
        <v>20</v>
      </c>
      <c r="G3244" s="74" t="s">
        <v>20</v>
      </c>
      <c r="H3244" s="57" t="s">
        <v>20</v>
      </c>
    </row>
    <row r="3245" spans="1:8" ht="15.75" thickBot="1" x14ac:dyDescent="0.3">
      <c r="A3245" s="232" t="s">
        <v>7</v>
      </c>
      <c r="B3245" s="233"/>
      <c r="C3245" s="17">
        <f>SUM(C3246:C3289)</f>
        <v>62764829</v>
      </c>
      <c r="D3245" s="18">
        <f>SUM(D3246:D3289)</f>
        <v>48353353.260000005</v>
      </c>
      <c r="E3245" s="58">
        <f>D3245/C3245</f>
        <v>0.7703893092738292</v>
      </c>
      <c r="F3245" s="17">
        <f>SUM(F3246:F3289)</f>
        <v>17904185</v>
      </c>
      <c r="G3245" s="18">
        <f>SUM(G3246:G3289)</f>
        <v>8813996.4900000002</v>
      </c>
      <c r="H3245" s="53">
        <f>G3245/F3245</f>
        <v>0.49228694241039178</v>
      </c>
    </row>
    <row r="3246" spans="1:8" ht="15" x14ac:dyDescent="0.25">
      <c r="A3246" s="90">
        <v>101</v>
      </c>
      <c r="B3246" s="75" t="s">
        <v>46</v>
      </c>
      <c r="C3246" s="22">
        <v>6180978</v>
      </c>
      <c r="D3246" s="23">
        <v>3497074.58</v>
      </c>
      <c r="E3246" s="62">
        <f t="shared" ref="E3246:E3316" si="51">D3246/C3246</f>
        <v>0.56578013705921626</v>
      </c>
      <c r="F3246" s="6" t="s">
        <v>20</v>
      </c>
      <c r="G3246" s="7" t="s">
        <v>20</v>
      </c>
      <c r="H3246" s="54" t="s">
        <v>20</v>
      </c>
    </row>
    <row r="3247" spans="1:8" ht="15" x14ac:dyDescent="0.25">
      <c r="A3247" s="30">
        <v>103</v>
      </c>
      <c r="B3247" s="66" t="s">
        <v>47</v>
      </c>
      <c r="C3247" s="28">
        <v>334800</v>
      </c>
      <c r="D3247" s="29">
        <v>334800</v>
      </c>
      <c r="E3247" s="63">
        <f t="shared" si="51"/>
        <v>1</v>
      </c>
      <c r="F3247" s="8" t="s">
        <v>20</v>
      </c>
      <c r="G3247" s="9" t="s">
        <v>20</v>
      </c>
      <c r="H3247" s="55" t="s">
        <v>20</v>
      </c>
    </row>
    <row r="3248" spans="1:8" ht="15" x14ac:dyDescent="0.25">
      <c r="A3248" s="30">
        <v>104</v>
      </c>
      <c r="B3248" s="66" t="s">
        <v>48</v>
      </c>
      <c r="C3248" s="28">
        <v>99964</v>
      </c>
      <c r="D3248" s="29">
        <v>99884.93</v>
      </c>
      <c r="E3248" s="63">
        <f t="shared" si="51"/>
        <v>0.99920901524548833</v>
      </c>
      <c r="F3248" s="4" t="s">
        <v>20</v>
      </c>
      <c r="G3248" s="5" t="s">
        <v>20</v>
      </c>
      <c r="H3248" s="55" t="s">
        <v>20</v>
      </c>
    </row>
    <row r="3249" spans="1:8" ht="15" x14ac:dyDescent="0.25">
      <c r="A3249" s="30">
        <v>105</v>
      </c>
      <c r="B3249" s="66" t="s">
        <v>49</v>
      </c>
      <c r="C3249" s="28">
        <v>2164</v>
      </c>
      <c r="D3249" s="29">
        <v>400</v>
      </c>
      <c r="E3249" s="63">
        <f t="shared" si="51"/>
        <v>0.18484288354898337</v>
      </c>
      <c r="F3249" s="8" t="s">
        <v>20</v>
      </c>
      <c r="G3249" s="9" t="s">
        <v>20</v>
      </c>
      <c r="H3249" s="55" t="s">
        <v>20</v>
      </c>
    </row>
    <row r="3250" spans="1:8" ht="15" x14ac:dyDescent="0.25">
      <c r="A3250" s="30">
        <v>109</v>
      </c>
      <c r="B3250" s="66" t="s">
        <v>50</v>
      </c>
      <c r="C3250" s="28">
        <v>194861</v>
      </c>
      <c r="D3250" s="29">
        <v>77746.070000000007</v>
      </c>
      <c r="E3250" s="63">
        <f t="shared" si="51"/>
        <v>0.39898219756647052</v>
      </c>
      <c r="F3250" s="8" t="s">
        <v>20</v>
      </c>
      <c r="G3250" s="9" t="s">
        <v>20</v>
      </c>
      <c r="H3250" s="55" t="s">
        <v>20</v>
      </c>
    </row>
    <row r="3251" spans="1:8" ht="15" x14ac:dyDescent="0.25">
      <c r="A3251" s="30">
        <v>111</v>
      </c>
      <c r="B3251" s="66" t="s">
        <v>51</v>
      </c>
      <c r="C3251" s="28">
        <v>209950</v>
      </c>
      <c r="D3251" s="29">
        <v>138564.78</v>
      </c>
      <c r="E3251" s="63">
        <f t="shared" si="51"/>
        <v>0.65998942605382238</v>
      </c>
      <c r="F3251" s="8" t="s">
        <v>20</v>
      </c>
      <c r="G3251" s="11" t="s">
        <v>20</v>
      </c>
      <c r="H3251" s="55" t="s">
        <v>20</v>
      </c>
    </row>
    <row r="3252" spans="1:8" ht="15" x14ac:dyDescent="0.25">
      <c r="A3252" s="30">
        <v>112</v>
      </c>
      <c r="B3252" s="66" t="s">
        <v>52</v>
      </c>
      <c r="C3252" s="28">
        <v>144669</v>
      </c>
      <c r="D3252" s="29">
        <v>112396.29</v>
      </c>
      <c r="E3252" s="63">
        <f t="shared" si="51"/>
        <v>0.77692034921095743</v>
      </c>
      <c r="F3252" s="4" t="s">
        <v>20</v>
      </c>
      <c r="G3252" s="5" t="s">
        <v>20</v>
      </c>
      <c r="H3252" s="55" t="s">
        <v>20</v>
      </c>
    </row>
    <row r="3253" spans="1:8" ht="15" x14ac:dyDescent="0.25">
      <c r="A3253" s="30">
        <v>113</v>
      </c>
      <c r="B3253" s="66" t="s">
        <v>53</v>
      </c>
      <c r="C3253" s="28">
        <v>41585</v>
      </c>
      <c r="D3253" s="29">
        <v>33508.54</v>
      </c>
      <c r="E3253" s="63">
        <f t="shared" si="51"/>
        <v>0.80578429722255618</v>
      </c>
      <c r="F3253" s="4" t="s">
        <v>20</v>
      </c>
      <c r="G3253" s="5" t="s">
        <v>20</v>
      </c>
      <c r="H3253" s="55" t="s">
        <v>20</v>
      </c>
    </row>
    <row r="3254" spans="1:8" ht="15" x14ac:dyDescent="0.25">
      <c r="A3254" s="30">
        <v>114</v>
      </c>
      <c r="B3254" s="66" t="s">
        <v>54</v>
      </c>
      <c r="C3254" s="28">
        <v>1154346</v>
      </c>
      <c r="D3254" s="29">
        <v>1117804.4099999999</v>
      </c>
      <c r="E3254" s="63">
        <f t="shared" si="51"/>
        <v>0.96834433523397656</v>
      </c>
      <c r="F3254" s="8" t="s">
        <v>20</v>
      </c>
      <c r="G3254" s="11" t="s">
        <v>20</v>
      </c>
      <c r="H3254" s="55" t="s">
        <v>20</v>
      </c>
    </row>
    <row r="3255" spans="1:8" ht="15" x14ac:dyDescent="0.25">
      <c r="A3255" s="30">
        <v>115</v>
      </c>
      <c r="B3255" s="66" t="s">
        <v>55</v>
      </c>
      <c r="C3255" s="28">
        <v>884672</v>
      </c>
      <c r="D3255" s="29">
        <v>663645.98</v>
      </c>
      <c r="E3255" s="63">
        <f t="shared" si="51"/>
        <v>0.75016048885914777</v>
      </c>
      <c r="F3255" s="8" t="s">
        <v>20</v>
      </c>
      <c r="G3255" s="11" t="s">
        <v>20</v>
      </c>
      <c r="H3255" s="55" t="s">
        <v>20</v>
      </c>
    </row>
    <row r="3256" spans="1:8" ht="15" x14ac:dyDescent="0.25">
      <c r="A3256" s="30">
        <v>116</v>
      </c>
      <c r="B3256" s="66" t="s">
        <v>56</v>
      </c>
      <c r="C3256" s="28">
        <v>808388</v>
      </c>
      <c r="D3256" s="29">
        <v>572877.6</v>
      </c>
      <c r="E3256" s="63">
        <f t="shared" si="51"/>
        <v>0.70866663038046085</v>
      </c>
      <c r="F3256" s="8">
        <v>220926</v>
      </c>
      <c r="G3256" s="9">
        <v>165689.76</v>
      </c>
      <c r="H3256" s="55">
        <f>G3256/F3256</f>
        <v>0.74997854485212245</v>
      </c>
    </row>
    <row r="3257" spans="1:8" ht="15" x14ac:dyDescent="0.25">
      <c r="A3257" s="92">
        <v>120</v>
      </c>
      <c r="B3257" s="67" t="s">
        <v>57</v>
      </c>
      <c r="C3257" s="28">
        <v>355210</v>
      </c>
      <c r="D3257" s="29">
        <v>262994.49</v>
      </c>
      <c r="E3257" s="63">
        <f t="shared" si="51"/>
        <v>0.74039157118324372</v>
      </c>
      <c r="F3257" s="1" t="s">
        <v>20</v>
      </c>
      <c r="G3257" s="2" t="s">
        <v>20</v>
      </c>
      <c r="H3257" s="55" t="s">
        <v>20</v>
      </c>
    </row>
    <row r="3258" spans="1:8" ht="15" x14ac:dyDescent="0.25">
      <c r="A3258" s="30">
        <v>131</v>
      </c>
      <c r="B3258" s="66" t="s">
        <v>58</v>
      </c>
      <c r="C3258" s="28">
        <v>646477</v>
      </c>
      <c r="D3258" s="29">
        <v>498001.62</v>
      </c>
      <c r="E3258" s="63">
        <f t="shared" si="51"/>
        <v>0.770331535383316</v>
      </c>
      <c r="F3258" s="8" t="s">
        <v>20</v>
      </c>
      <c r="G3258" s="11" t="s">
        <v>20</v>
      </c>
      <c r="H3258" s="55" t="s">
        <v>20</v>
      </c>
    </row>
    <row r="3259" spans="1:8" ht="15" x14ac:dyDescent="0.25">
      <c r="A3259" s="30">
        <v>132</v>
      </c>
      <c r="B3259" s="66" t="s">
        <v>59</v>
      </c>
      <c r="C3259" s="28">
        <v>659484</v>
      </c>
      <c r="D3259" s="29">
        <v>359244.65</v>
      </c>
      <c r="E3259" s="63">
        <f t="shared" si="51"/>
        <v>0.54473596023557813</v>
      </c>
      <c r="F3259" s="8" t="s">
        <v>20</v>
      </c>
      <c r="G3259" s="11" t="s">
        <v>20</v>
      </c>
      <c r="H3259" s="55" t="s">
        <v>20</v>
      </c>
    </row>
    <row r="3260" spans="1:8" ht="15" x14ac:dyDescent="0.25">
      <c r="A3260" s="30">
        <v>141</v>
      </c>
      <c r="B3260" s="66" t="s">
        <v>60</v>
      </c>
      <c r="C3260" s="28">
        <v>1127034</v>
      </c>
      <c r="D3260" s="29">
        <v>674891</v>
      </c>
      <c r="E3260" s="63">
        <f t="shared" si="51"/>
        <v>0.59882044374881327</v>
      </c>
      <c r="F3260" s="8" t="s">
        <v>20</v>
      </c>
      <c r="G3260" s="11" t="s">
        <v>20</v>
      </c>
      <c r="H3260" s="55" t="s">
        <v>20</v>
      </c>
    </row>
    <row r="3261" spans="1:8" ht="15" x14ac:dyDescent="0.25">
      <c r="A3261" s="30">
        <v>142</v>
      </c>
      <c r="B3261" s="66" t="s">
        <v>61</v>
      </c>
      <c r="C3261" s="28">
        <v>942684</v>
      </c>
      <c r="D3261" s="29">
        <v>560275</v>
      </c>
      <c r="E3261" s="63">
        <f t="shared" si="51"/>
        <v>0.59434020307971702</v>
      </c>
      <c r="F3261" s="8" t="s">
        <v>20</v>
      </c>
      <c r="G3261" s="11" t="s">
        <v>20</v>
      </c>
      <c r="H3261" s="55" t="s">
        <v>20</v>
      </c>
    </row>
    <row r="3262" spans="1:8" ht="15" x14ac:dyDescent="0.25">
      <c r="A3262" s="30">
        <v>143</v>
      </c>
      <c r="B3262" s="66" t="s">
        <v>62</v>
      </c>
      <c r="C3262" s="28">
        <v>76180</v>
      </c>
      <c r="D3262" s="29">
        <v>2893</v>
      </c>
      <c r="E3262" s="63">
        <f t="shared" si="51"/>
        <v>3.7975846678918353E-2</v>
      </c>
      <c r="F3262" s="8" t="s">
        <v>20</v>
      </c>
      <c r="G3262" s="11" t="s">
        <v>20</v>
      </c>
      <c r="H3262" s="55" t="s">
        <v>20</v>
      </c>
    </row>
    <row r="3263" spans="1:8" ht="15" x14ac:dyDescent="0.25">
      <c r="A3263" s="30">
        <v>151</v>
      </c>
      <c r="B3263" s="66" t="s">
        <v>63</v>
      </c>
      <c r="C3263" s="28">
        <v>360515</v>
      </c>
      <c r="D3263" s="29">
        <v>149365.62</v>
      </c>
      <c r="E3263" s="63">
        <f t="shared" si="51"/>
        <v>0.41431180394713119</v>
      </c>
      <c r="F3263" s="8">
        <v>8</v>
      </c>
      <c r="G3263" s="11">
        <v>8</v>
      </c>
      <c r="H3263" s="55">
        <f>G3263/F3263</f>
        <v>1</v>
      </c>
    </row>
    <row r="3264" spans="1:8" ht="15" x14ac:dyDescent="0.25">
      <c r="A3264" s="30">
        <v>152</v>
      </c>
      <c r="B3264" s="66" t="s">
        <v>64</v>
      </c>
      <c r="C3264" s="28">
        <v>697140</v>
      </c>
      <c r="D3264" s="29">
        <v>405162.47</v>
      </c>
      <c r="E3264" s="63">
        <f t="shared" si="51"/>
        <v>0.58117805605760675</v>
      </c>
      <c r="F3264" s="8" t="s">
        <v>20</v>
      </c>
      <c r="G3264" s="11" t="s">
        <v>20</v>
      </c>
      <c r="H3264" s="55" t="s">
        <v>20</v>
      </c>
    </row>
    <row r="3265" spans="1:8" ht="15" x14ac:dyDescent="0.25">
      <c r="A3265" s="30">
        <v>153</v>
      </c>
      <c r="B3265" s="66" t="s">
        <v>65</v>
      </c>
      <c r="C3265" s="28">
        <v>40604</v>
      </c>
      <c r="D3265" s="29">
        <v>2660.11</v>
      </c>
      <c r="E3265" s="63">
        <f t="shared" si="51"/>
        <v>6.5513496207270219E-2</v>
      </c>
      <c r="F3265" s="8" t="s">
        <v>20</v>
      </c>
      <c r="G3265" s="11" t="s">
        <v>20</v>
      </c>
      <c r="H3265" s="55" t="s">
        <v>20</v>
      </c>
    </row>
    <row r="3266" spans="1:8" ht="15" x14ac:dyDescent="0.25">
      <c r="A3266" s="30">
        <v>161</v>
      </c>
      <c r="B3266" s="66" t="s">
        <v>143</v>
      </c>
      <c r="C3266" s="28">
        <v>28250</v>
      </c>
      <c r="D3266" s="29">
        <v>0</v>
      </c>
      <c r="E3266" s="63">
        <f t="shared" si="51"/>
        <v>0</v>
      </c>
      <c r="F3266" s="8" t="s">
        <v>20</v>
      </c>
      <c r="G3266" s="11" t="s">
        <v>20</v>
      </c>
      <c r="H3266" s="55" t="s">
        <v>20</v>
      </c>
    </row>
    <row r="3267" spans="1:8" ht="15" x14ac:dyDescent="0.25">
      <c r="A3267" s="30">
        <v>162</v>
      </c>
      <c r="B3267" s="66" t="s">
        <v>66</v>
      </c>
      <c r="C3267" s="28">
        <v>85016</v>
      </c>
      <c r="D3267" s="29">
        <v>49865.11</v>
      </c>
      <c r="E3267" s="63">
        <f t="shared" si="51"/>
        <v>0.58653794579843799</v>
      </c>
      <c r="F3267" s="4" t="s">
        <v>20</v>
      </c>
      <c r="G3267" s="5" t="s">
        <v>20</v>
      </c>
      <c r="H3267" s="55" t="s">
        <v>20</v>
      </c>
    </row>
    <row r="3268" spans="1:8" ht="15" x14ac:dyDescent="0.25">
      <c r="A3268" s="30">
        <v>163</v>
      </c>
      <c r="B3268" s="66" t="s">
        <v>67</v>
      </c>
      <c r="C3268" s="28">
        <v>7624252</v>
      </c>
      <c r="D3268" s="29">
        <v>5364790.13</v>
      </c>
      <c r="E3268" s="63">
        <f t="shared" si="51"/>
        <v>0.70364806016380355</v>
      </c>
      <c r="F3268" s="8" t="s">
        <v>20</v>
      </c>
      <c r="G3268" s="11" t="s">
        <v>20</v>
      </c>
      <c r="H3268" s="55" t="s">
        <v>20</v>
      </c>
    </row>
    <row r="3269" spans="1:8" ht="15" x14ac:dyDescent="0.25">
      <c r="A3269" s="30">
        <v>164</v>
      </c>
      <c r="B3269" s="66" t="s">
        <v>68</v>
      </c>
      <c r="C3269" s="28">
        <v>585283</v>
      </c>
      <c r="D3269" s="29">
        <v>22151.74</v>
      </c>
      <c r="E3269" s="63">
        <f t="shared" si="51"/>
        <v>3.7847912890003645E-2</v>
      </c>
      <c r="F3269" s="8" t="s">
        <v>20</v>
      </c>
      <c r="G3269" s="11" t="s">
        <v>20</v>
      </c>
      <c r="H3269" s="55" t="s">
        <v>20</v>
      </c>
    </row>
    <row r="3270" spans="1:8" ht="15" x14ac:dyDescent="0.25">
      <c r="A3270" s="30">
        <v>165</v>
      </c>
      <c r="B3270" s="66" t="s">
        <v>69</v>
      </c>
      <c r="C3270" s="28">
        <v>556595</v>
      </c>
      <c r="D3270" s="29">
        <v>397347.2</v>
      </c>
      <c r="E3270" s="63">
        <f t="shared" si="51"/>
        <v>0.71388927316989914</v>
      </c>
      <c r="F3270" s="8" t="s">
        <v>20</v>
      </c>
      <c r="G3270" s="11" t="s">
        <v>20</v>
      </c>
      <c r="H3270" s="55" t="s">
        <v>20</v>
      </c>
    </row>
    <row r="3271" spans="1:8" ht="15" x14ac:dyDescent="0.25">
      <c r="A3271" s="30">
        <v>166</v>
      </c>
      <c r="B3271" s="66" t="s">
        <v>70</v>
      </c>
      <c r="C3271" s="28">
        <v>11100</v>
      </c>
      <c r="D3271" s="29">
        <v>8800</v>
      </c>
      <c r="E3271" s="63">
        <f t="shared" si="51"/>
        <v>0.7927927927927928</v>
      </c>
      <c r="F3271" s="4" t="s">
        <v>20</v>
      </c>
      <c r="G3271" s="5" t="s">
        <v>20</v>
      </c>
      <c r="H3271" s="55" t="s">
        <v>20</v>
      </c>
    </row>
    <row r="3272" spans="1:8" ht="15" x14ac:dyDescent="0.25">
      <c r="A3272" s="30">
        <v>167</v>
      </c>
      <c r="B3272" s="66" t="s">
        <v>71</v>
      </c>
      <c r="C3272" s="28">
        <v>47</v>
      </c>
      <c r="D3272" s="29">
        <v>0</v>
      </c>
      <c r="E3272" s="63">
        <f t="shared" si="51"/>
        <v>0</v>
      </c>
      <c r="F3272" s="4" t="s">
        <v>20</v>
      </c>
      <c r="G3272" s="5" t="s">
        <v>20</v>
      </c>
      <c r="H3272" s="55" t="s">
        <v>20</v>
      </c>
    </row>
    <row r="3273" spans="1:8" ht="15" x14ac:dyDescent="0.25">
      <c r="A3273" s="30">
        <v>169</v>
      </c>
      <c r="B3273" s="66" t="s">
        <v>72</v>
      </c>
      <c r="C3273" s="28">
        <v>3262932</v>
      </c>
      <c r="D3273" s="29">
        <v>1980033.92</v>
      </c>
      <c r="E3273" s="63">
        <f t="shared" si="51"/>
        <v>0.60682659644761217</v>
      </c>
      <c r="F3273" s="8">
        <v>2124971</v>
      </c>
      <c r="G3273" s="9">
        <v>713044.4</v>
      </c>
      <c r="H3273" s="55">
        <f>G3273/F3273</f>
        <v>0.33555488521961008</v>
      </c>
    </row>
    <row r="3274" spans="1:8" ht="15" x14ac:dyDescent="0.25">
      <c r="A3274" s="30">
        <v>171</v>
      </c>
      <c r="B3274" s="66" t="s">
        <v>73</v>
      </c>
      <c r="C3274" s="28">
        <v>7863131</v>
      </c>
      <c r="D3274" s="29">
        <v>7310346.9000000004</v>
      </c>
      <c r="E3274" s="63">
        <f t="shared" si="51"/>
        <v>0.92969923812791622</v>
      </c>
      <c r="F3274" s="8">
        <v>11339711</v>
      </c>
      <c r="G3274" s="9">
        <v>5545649.6900000004</v>
      </c>
      <c r="H3274" s="55">
        <f>G3274/F3274</f>
        <v>0.48904682756024387</v>
      </c>
    </row>
    <row r="3275" spans="1:8" ht="15" x14ac:dyDescent="0.25">
      <c r="A3275" s="30">
        <v>172</v>
      </c>
      <c r="B3275" s="66" t="s">
        <v>74</v>
      </c>
      <c r="C3275" s="28">
        <v>53500</v>
      </c>
      <c r="D3275" s="29">
        <v>47163.33</v>
      </c>
      <c r="E3275" s="63">
        <f t="shared" si="51"/>
        <v>0.88155757009345803</v>
      </c>
      <c r="F3275" s="1" t="s">
        <v>20</v>
      </c>
      <c r="G3275" s="2" t="s">
        <v>20</v>
      </c>
      <c r="H3275" s="55" t="s">
        <v>20</v>
      </c>
    </row>
    <row r="3276" spans="1:8" ht="15" x14ac:dyDescent="0.25">
      <c r="A3276" s="30">
        <v>181</v>
      </c>
      <c r="B3276" s="66" t="s">
        <v>75</v>
      </c>
      <c r="C3276" s="28">
        <v>1083710</v>
      </c>
      <c r="D3276" s="29">
        <v>669310.12</v>
      </c>
      <c r="E3276" s="63">
        <f t="shared" si="51"/>
        <v>0.61760998791189525</v>
      </c>
      <c r="F3276" s="8">
        <v>3642899</v>
      </c>
      <c r="G3276" s="9">
        <v>1949450</v>
      </c>
      <c r="H3276" s="55">
        <f>G3276/F3276</f>
        <v>0.53513698842597612</v>
      </c>
    </row>
    <row r="3277" spans="1:8" ht="15" x14ac:dyDescent="0.25">
      <c r="A3277" s="30">
        <v>182</v>
      </c>
      <c r="B3277" s="66" t="s">
        <v>76</v>
      </c>
      <c r="C3277" s="28">
        <v>102229</v>
      </c>
      <c r="D3277" s="29">
        <v>34641.440000000002</v>
      </c>
      <c r="E3277" s="63">
        <f t="shared" si="51"/>
        <v>0.33886118420409084</v>
      </c>
      <c r="F3277" s="8" t="s">
        <v>20</v>
      </c>
      <c r="G3277" s="9" t="s">
        <v>20</v>
      </c>
      <c r="H3277" s="55" t="s">
        <v>20</v>
      </c>
    </row>
    <row r="3278" spans="1:8" ht="15.75" thickBot="1" x14ac:dyDescent="0.3">
      <c r="A3278" s="137">
        <v>183</v>
      </c>
      <c r="B3278" s="138" t="s">
        <v>77</v>
      </c>
      <c r="C3278" s="126">
        <v>3236</v>
      </c>
      <c r="D3278" s="127">
        <v>53.5</v>
      </c>
      <c r="E3278" s="64">
        <f t="shared" si="51"/>
        <v>1.6532756489493202E-2</v>
      </c>
      <c r="F3278" s="73" t="s">
        <v>20</v>
      </c>
      <c r="G3278" s="206" t="s">
        <v>20</v>
      </c>
      <c r="H3278" s="57" t="s">
        <v>20</v>
      </c>
    </row>
    <row r="3279" spans="1:8" ht="15" x14ac:dyDescent="0.25">
      <c r="A3279" s="90">
        <v>185</v>
      </c>
      <c r="B3279" s="75" t="s">
        <v>78</v>
      </c>
      <c r="C3279" s="22">
        <v>3260716</v>
      </c>
      <c r="D3279" s="23">
        <v>1754319.26</v>
      </c>
      <c r="E3279" s="62">
        <f t="shared" si="51"/>
        <v>0.53801657672732006</v>
      </c>
      <c r="F3279" s="6">
        <v>350930</v>
      </c>
      <c r="G3279" s="7">
        <v>300530.90000000002</v>
      </c>
      <c r="H3279" s="54">
        <f>G3279/F3279</f>
        <v>0.85638417918103327</v>
      </c>
    </row>
    <row r="3280" spans="1:8" ht="15" x14ac:dyDescent="0.25">
      <c r="A3280" s="30">
        <v>189</v>
      </c>
      <c r="B3280" s="66" t="s">
        <v>79</v>
      </c>
      <c r="C3280" s="28">
        <v>979368</v>
      </c>
      <c r="D3280" s="29">
        <v>965732.67</v>
      </c>
      <c r="E3280" s="63">
        <f t="shared" si="51"/>
        <v>0.98607741931531356</v>
      </c>
      <c r="F3280" s="8" t="s">
        <v>20</v>
      </c>
      <c r="G3280" s="11" t="s">
        <v>20</v>
      </c>
      <c r="H3280" s="55" t="s">
        <v>20</v>
      </c>
    </row>
    <row r="3281" spans="1:8" ht="15" x14ac:dyDescent="0.25">
      <c r="A3281" s="30">
        <v>191</v>
      </c>
      <c r="B3281" s="66" t="s">
        <v>161</v>
      </c>
      <c r="C3281" s="28">
        <v>1010993</v>
      </c>
      <c r="D3281" s="29">
        <v>855348.77</v>
      </c>
      <c r="E3281" s="63">
        <f t="shared" si="51"/>
        <v>0.84604816254909776</v>
      </c>
      <c r="F3281" s="8" t="s">
        <v>20</v>
      </c>
      <c r="G3281" s="11" t="s">
        <v>20</v>
      </c>
      <c r="H3281" s="55" t="s">
        <v>20</v>
      </c>
    </row>
    <row r="3282" spans="1:8" ht="15" x14ac:dyDescent="0.25">
      <c r="A3282" s="30">
        <v>192</v>
      </c>
      <c r="B3282" s="66" t="s">
        <v>197</v>
      </c>
      <c r="C3282" s="28">
        <v>650728</v>
      </c>
      <c r="D3282" s="29">
        <v>387549.13</v>
      </c>
      <c r="E3282" s="63">
        <f t="shared" si="51"/>
        <v>0.59556240088024492</v>
      </c>
      <c r="F3282" s="8" t="s">
        <v>20</v>
      </c>
      <c r="G3282" s="11" t="s">
        <v>20</v>
      </c>
      <c r="H3282" s="55" t="s">
        <v>20</v>
      </c>
    </row>
    <row r="3283" spans="1:8" ht="15" x14ac:dyDescent="0.25">
      <c r="A3283" s="30">
        <v>193</v>
      </c>
      <c r="B3283" s="66" t="s">
        <v>57</v>
      </c>
      <c r="C3283" s="28">
        <v>20136</v>
      </c>
      <c r="D3283" s="29">
        <v>5822.78</v>
      </c>
      <c r="E3283" s="63">
        <f t="shared" si="51"/>
        <v>0.28917262614223282</v>
      </c>
      <c r="F3283" s="8" t="s">
        <v>20</v>
      </c>
      <c r="G3283" s="11" t="s">
        <v>20</v>
      </c>
      <c r="H3283" s="55" t="s">
        <v>20</v>
      </c>
    </row>
    <row r="3284" spans="1:8" ht="15" x14ac:dyDescent="0.25">
      <c r="A3284" s="30">
        <v>194</v>
      </c>
      <c r="B3284" s="66" t="s">
        <v>169</v>
      </c>
      <c r="C3284" s="28">
        <v>908068</v>
      </c>
      <c r="D3284" s="29">
        <v>890731.72</v>
      </c>
      <c r="E3284" s="63">
        <f t="shared" si="51"/>
        <v>0.9809086103683865</v>
      </c>
      <c r="F3284" s="8" t="s">
        <v>20</v>
      </c>
      <c r="G3284" s="11" t="s">
        <v>20</v>
      </c>
      <c r="H3284" s="55" t="s">
        <v>20</v>
      </c>
    </row>
    <row r="3285" spans="1:8" ht="15" x14ac:dyDescent="0.25">
      <c r="A3285" s="30">
        <v>195</v>
      </c>
      <c r="B3285" s="66" t="s">
        <v>170</v>
      </c>
      <c r="C3285" s="28">
        <v>66614</v>
      </c>
      <c r="D3285" s="29">
        <v>54470.5</v>
      </c>
      <c r="E3285" s="63">
        <f t="shared" si="51"/>
        <v>0.81770348575374541</v>
      </c>
      <c r="F3285" s="8" t="s">
        <v>20</v>
      </c>
      <c r="G3285" s="11" t="s">
        <v>20</v>
      </c>
      <c r="H3285" s="55" t="s">
        <v>20</v>
      </c>
    </row>
    <row r="3286" spans="1:8" ht="15" x14ac:dyDescent="0.25">
      <c r="A3286" s="30">
        <v>196</v>
      </c>
      <c r="B3286" s="66" t="s">
        <v>171</v>
      </c>
      <c r="C3286" s="28">
        <v>216419</v>
      </c>
      <c r="D3286" s="29">
        <v>180131.67</v>
      </c>
      <c r="E3286" s="63">
        <f t="shared" si="51"/>
        <v>0.83232835379518444</v>
      </c>
      <c r="F3286" s="8" t="s">
        <v>20</v>
      </c>
      <c r="G3286" s="11" t="s">
        <v>20</v>
      </c>
      <c r="H3286" s="55" t="s">
        <v>20</v>
      </c>
    </row>
    <row r="3287" spans="1:8" ht="15" x14ac:dyDescent="0.25">
      <c r="A3287" s="30">
        <v>197</v>
      </c>
      <c r="B3287" s="66" t="s">
        <v>146</v>
      </c>
      <c r="C3287" s="28">
        <v>15695928</v>
      </c>
      <c r="D3287" s="29">
        <v>14698583.65</v>
      </c>
      <c r="E3287" s="63">
        <f t="shared" si="51"/>
        <v>0.93645840182243445</v>
      </c>
      <c r="F3287" s="8">
        <v>91650</v>
      </c>
      <c r="G3287" s="11">
        <v>91648.5</v>
      </c>
      <c r="H3287" s="107">
        <f>G3287/F3287</f>
        <v>0.99998363338788876</v>
      </c>
    </row>
    <row r="3288" spans="1:8" ht="15" x14ac:dyDescent="0.25">
      <c r="A3288" s="148">
        <v>198</v>
      </c>
      <c r="B3288" s="102" t="s">
        <v>73</v>
      </c>
      <c r="C3288" s="150">
        <v>2012605</v>
      </c>
      <c r="D3288" s="151">
        <v>1702155.51</v>
      </c>
      <c r="E3288" s="63">
        <f t="shared" si="51"/>
        <v>0.84574743181101109</v>
      </c>
      <c r="F3288" s="103">
        <v>133090</v>
      </c>
      <c r="G3288" s="152">
        <v>47975.24</v>
      </c>
      <c r="H3288" s="107">
        <f>G3288/F3288</f>
        <v>0.36047216169509355</v>
      </c>
    </row>
    <row r="3289" spans="1:8" ht="15.75" thickBot="1" x14ac:dyDescent="0.3">
      <c r="A3289" s="137">
        <v>199</v>
      </c>
      <c r="B3289" s="138" t="s">
        <v>172</v>
      </c>
      <c r="C3289" s="126">
        <v>1722268</v>
      </c>
      <c r="D3289" s="127">
        <v>1409813.07</v>
      </c>
      <c r="E3289" s="64">
        <f t="shared" si="51"/>
        <v>0.81857937905134392</v>
      </c>
      <c r="F3289" s="70" t="s">
        <v>20</v>
      </c>
      <c r="G3289" s="146" t="s">
        <v>20</v>
      </c>
      <c r="H3289" s="57" t="s">
        <v>20</v>
      </c>
    </row>
    <row r="3290" spans="1:8" ht="15.75" thickBot="1" x14ac:dyDescent="0.3">
      <c r="A3290" s="232" t="s">
        <v>8</v>
      </c>
      <c r="B3290" s="234"/>
      <c r="C3290" s="123">
        <f>SUM(C3291:C3342)</f>
        <v>6180153</v>
      </c>
      <c r="D3290" s="124">
        <f>SUM(D3291:D3342)</f>
        <v>3902088.9600000014</v>
      </c>
      <c r="E3290" s="125">
        <f t="shared" si="51"/>
        <v>0.63139034907388236</v>
      </c>
      <c r="F3290" s="17">
        <f>SUM(F3291:F3342)</f>
        <v>380100</v>
      </c>
      <c r="G3290" s="18">
        <f>SUM(G3291:G3342)</f>
        <v>75809.87</v>
      </c>
      <c r="H3290" s="53">
        <f>G3290/F3290</f>
        <v>0.19944717179689553</v>
      </c>
    </row>
    <row r="3291" spans="1:8" ht="15" x14ac:dyDescent="0.25">
      <c r="A3291" s="90">
        <v>201</v>
      </c>
      <c r="B3291" s="114" t="s">
        <v>80</v>
      </c>
      <c r="C3291" s="22">
        <v>726582</v>
      </c>
      <c r="D3291" s="23">
        <v>449494.45</v>
      </c>
      <c r="E3291" s="62">
        <f t="shared" si="51"/>
        <v>0.61864242439256689</v>
      </c>
      <c r="F3291" s="6">
        <v>10</v>
      </c>
      <c r="G3291" s="7">
        <v>10</v>
      </c>
      <c r="H3291" s="54">
        <f>G3291/F3291</f>
        <v>1</v>
      </c>
    </row>
    <row r="3292" spans="1:8" ht="15" x14ac:dyDescent="0.25">
      <c r="A3292" s="91">
        <v>202</v>
      </c>
      <c r="B3292" s="116" t="s">
        <v>162</v>
      </c>
      <c r="C3292" s="28">
        <v>15500</v>
      </c>
      <c r="D3292" s="29">
        <v>0</v>
      </c>
      <c r="E3292" s="63">
        <f t="shared" si="51"/>
        <v>0</v>
      </c>
      <c r="F3292" s="26" t="s">
        <v>20</v>
      </c>
      <c r="G3292" s="27" t="s">
        <v>20</v>
      </c>
      <c r="H3292" s="56" t="s">
        <v>20</v>
      </c>
    </row>
    <row r="3293" spans="1:8" ht="15" x14ac:dyDescent="0.25">
      <c r="A3293" s="30">
        <v>203</v>
      </c>
      <c r="B3293" s="117" t="s">
        <v>81</v>
      </c>
      <c r="C3293" s="28">
        <v>245369</v>
      </c>
      <c r="D3293" s="29">
        <v>105253.02</v>
      </c>
      <c r="E3293" s="63">
        <f t="shared" si="51"/>
        <v>0.42895809984146327</v>
      </c>
      <c r="F3293" s="8" t="s">
        <v>20</v>
      </c>
      <c r="G3293" s="9" t="s">
        <v>20</v>
      </c>
      <c r="H3293" s="55" t="s">
        <v>20</v>
      </c>
    </row>
    <row r="3294" spans="1:8" ht="15" x14ac:dyDescent="0.25">
      <c r="A3294" s="30">
        <v>211</v>
      </c>
      <c r="B3294" s="117" t="s">
        <v>82</v>
      </c>
      <c r="C3294" s="28">
        <v>129533</v>
      </c>
      <c r="D3294" s="29">
        <v>80470.83</v>
      </c>
      <c r="E3294" s="63">
        <f t="shared" si="51"/>
        <v>0.62123806288744954</v>
      </c>
      <c r="F3294" s="4" t="s">
        <v>20</v>
      </c>
      <c r="G3294" s="5" t="s">
        <v>20</v>
      </c>
      <c r="H3294" s="55" t="s">
        <v>20</v>
      </c>
    </row>
    <row r="3295" spans="1:8" ht="15" x14ac:dyDescent="0.25">
      <c r="A3295" s="30">
        <v>212</v>
      </c>
      <c r="B3295" s="117" t="s">
        <v>83</v>
      </c>
      <c r="C3295" s="28">
        <v>35672</v>
      </c>
      <c r="D3295" s="29">
        <v>11803.97</v>
      </c>
      <c r="E3295" s="63">
        <f t="shared" si="51"/>
        <v>0.33090294909172457</v>
      </c>
      <c r="F3295" s="8">
        <v>38604</v>
      </c>
      <c r="G3295" s="9">
        <v>0</v>
      </c>
      <c r="H3295" s="55">
        <f>G3295/F3295</f>
        <v>0</v>
      </c>
    </row>
    <row r="3296" spans="1:8" ht="15" x14ac:dyDescent="0.25">
      <c r="A3296" s="30">
        <v>213</v>
      </c>
      <c r="B3296" s="117" t="s">
        <v>84</v>
      </c>
      <c r="C3296" s="28">
        <v>11413</v>
      </c>
      <c r="D3296" s="29">
        <v>89.02</v>
      </c>
      <c r="E3296" s="63">
        <f t="shared" si="51"/>
        <v>7.7998773328660292E-3</v>
      </c>
      <c r="F3296" s="12" t="s">
        <v>20</v>
      </c>
      <c r="G3296" s="13" t="s">
        <v>20</v>
      </c>
      <c r="H3296" s="55" t="s">
        <v>20</v>
      </c>
    </row>
    <row r="3297" spans="1:8" ht="15" x14ac:dyDescent="0.25">
      <c r="A3297" s="30">
        <v>214</v>
      </c>
      <c r="B3297" s="117" t="s">
        <v>85</v>
      </c>
      <c r="C3297" s="28">
        <v>588173</v>
      </c>
      <c r="D3297" s="29">
        <v>446092.85</v>
      </c>
      <c r="E3297" s="63">
        <f t="shared" si="51"/>
        <v>0.75843816360152538</v>
      </c>
      <c r="F3297" s="8">
        <v>80793</v>
      </c>
      <c r="G3297" s="9">
        <v>0</v>
      </c>
      <c r="H3297" s="55">
        <f>G3297/F3297</f>
        <v>0</v>
      </c>
    </row>
    <row r="3298" spans="1:8" ht="15" x14ac:dyDescent="0.25">
      <c r="A3298" s="30">
        <v>219</v>
      </c>
      <c r="B3298" s="117" t="s">
        <v>187</v>
      </c>
      <c r="C3298" s="28">
        <v>4100</v>
      </c>
      <c r="D3298" s="29">
        <v>1350.61</v>
      </c>
      <c r="E3298" s="63">
        <f t="shared" si="51"/>
        <v>0.32941707317073166</v>
      </c>
      <c r="F3298" s="8" t="s">
        <v>20</v>
      </c>
      <c r="G3298" s="9" t="s">
        <v>20</v>
      </c>
      <c r="H3298" s="55" t="s">
        <v>20</v>
      </c>
    </row>
    <row r="3299" spans="1:8" ht="15" x14ac:dyDescent="0.25">
      <c r="A3299" s="30">
        <v>221</v>
      </c>
      <c r="B3299" s="117" t="s">
        <v>86</v>
      </c>
      <c r="C3299" s="28">
        <v>320750</v>
      </c>
      <c r="D3299" s="29">
        <v>158211.06</v>
      </c>
      <c r="E3299" s="63">
        <f t="shared" si="51"/>
        <v>0.49325349961028836</v>
      </c>
      <c r="F3299" s="12" t="s">
        <v>20</v>
      </c>
      <c r="G3299" s="13" t="s">
        <v>20</v>
      </c>
      <c r="H3299" s="55" t="s">
        <v>20</v>
      </c>
    </row>
    <row r="3300" spans="1:8" ht="15" x14ac:dyDescent="0.25">
      <c r="A3300" s="30">
        <v>222</v>
      </c>
      <c r="B3300" s="117" t="s">
        <v>87</v>
      </c>
      <c r="C3300" s="28">
        <v>1188</v>
      </c>
      <c r="D3300" s="29">
        <v>187.55</v>
      </c>
      <c r="E3300" s="63">
        <f t="shared" si="51"/>
        <v>0.15787037037037038</v>
      </c>
      <c r="F3300" s="8" t="s">
        <v>20</v>
      </c>
      <c r="G3300" s="9" t="s">
        <v>20</v>
      </c>
      <c r="H3300" s="55" t="s">
        <v>20</v>
      </c>
    </row>
    <row r="3301" spans="1:8" ht="15" x14ac:dyDescent="0.25">
      <c r="A3301" s="30">
        <v>223</v>
      </c>
      <c r="B3301" s="117" t="s">
        <v>88</v>
      </c>
      <c r="C3301" s="28">
        <v>208500</v>
      </c>
      <c r="D3301" s="29">
        <v>105767.71</v>
      </c>
      <c r="E3301" s="63">
        <f t="shared" si="51"/>
        <v>0.50727918465227817</v>
      </c>
      <c r="F3301" s="8" t="s">
        <v>20</v>
      </c>
      <c r="G3301" s="9" t="s">
        <v>20</v>
      </c>
      <c r="H3301" s="55" t="s">
        <v>20</v>
      </c>
    </row>
    <row r="3302" spans="1:8" ht="15" x14ac:dyDescent="0.25">
      <c r="A3302" s="30">
        <v>224</v>
      </c>
      <c r="B3302" s="117" t="s">
        <v>89</v>
      </c>
      <c r="C3302" s="28">
        <v>55421</v>
      </c>
      <c r="D3302" s="29">
        <v>20931.79</v>
      </c>
      <c r="E3302" s="63">
        <f t="shared" si="51"/>
        <v>0.37768697786037786</v>
      </c>
      <c r="F3302" s="8" t="s">
        <v>20</v>
      </c>
      <c r="G3302" s="9" t="s">
        <v>20</v>
      </c>
      <c r="H3302" s="55" t="s">
        <v>20</v>
      </c>
    </row>
    <row r="3303" spans="1:8" ht="15" x14ac:dyDescent="0.25">
      <c r="A3303" s="30">
        <v>229</v>
      </c>
      <c r="B3303" s="117" t="s">
        <v>163</v>
      </c>
      <c r="C3303" s="28">
        <v>325</v>
      </c>
      <c r="D3303" s="29">
        <v>83.14</v>
      </c>
      <c r="E3303" s="63">
        <f t="shared" si="51"/>
        <v>0.25581538461538461</v>
      </c>
      <c r="F3303" s="8" t="s">
        <v>20</v>
      </c>
      <c r="G3303" s="9" t="s">
        <v>20</v>
      </c>
      <c r="H3303" s="55" t="s">
        <v>20</v>
      </c>
    </row>
    <row r="3304" spans="1:8" ht="15" x14ac:dyDescent="0.25">
      <c r="A3304" s="30">
        <v>231</v>
      </c>
      <c r="B3304" s="117" t="s">
        <v>90</v>
      </c>
      <c r="C3304" s="28">
        <v>344592</v>
      </c>
      <c r="D3304" s="29">
        <v>275950.34000000003</v>
      </c>
      <c r="E3304" s="63">
        <f t="shared" si="51"/>
        <v>0.80080309467428157</v>
      </c>
      <c r="F3304" s="8" t="s">
        <v>20</v>
      </c>
      <c r="G3304" s="9" t="s">
        <v>20</v>
      </c>
      <c r="H3304" s="55" t="s">
        <v>20</v>
      </c>
    </row>
    <row r="3305" spans="1:8" ht="15" x14ac:dyDescent="0.25">
      <c r="A3305" s="30">
        <v>232</v>
      </c>
      <c r="B3305" s="117" t="s">
        <v>91</v>
      </c>
      <c r="C3305" s="28">
        <v>342539</v>
      </c>
      <c r="D3305" s="29">
        <v>186869.88</v>
      </c>
      <c r="E3305" s="63">
        <f t="shared" si="51"/>
        <v>0.54554336878428444</v>
      </c>
      <c r="F3305" s="8" t="s">
        <v>20</v>
      </c>
      <c r="G3305" s="9" t="s">
        <v>20</v>
      </c>
      <c r="H3305" s="55" t="s">
        <v>20</v>
      </c>
    </row>
    <row r="3306" spans="1:8" ht="15" x14ac:dyDescent="0.25">
      <c r="A3306" s="30">
        <v>239</v>
      </c>
      <c r="B3306" s="117" t="s">
        <v>92</v>
      </c>
      <c r="C3306" s="28">
        <v>126698</v>
      </c>
      <c r="D3306" s="29">
        <v>86649.05</v>
      </c>
      <c r="E3306" s="63">
        <f t="shared" si="51"/>
        <v>0.68390227154335503</v>
      </c>
      <c r="F3306" s="4" t="s">
        <v>20</v>
      </c>
      <c r="G3306" s="5" t="s">
        <v>20</v>
      </c>
      <c r="H3306" s="55" t="s">
        <v>20</v>
      </c>
    </row>
    <row r="3307" spans="1:8" ht="15" x14ac:dyDescent="0.25">
      <c r="A3307" s="30">
        <v>241</v>
      </c>
      <c r="B3307" s="117" t="s">
        <v>93</v>
      </c>
      <c r="C3307" s="28">
        <v>1520</v>
      </c>
      <c r="D3307" s="29">
        <v>13</v>
      </c>
      <c r="E3307" s="63">
        <f t="shared" si="51"/>
        <v>8.552631578947369E-3</v>
      </c>
      <c r="F3307" s="4" t="s">
        <v>20</v>
      </c>
      <c r="G3307" s="5" t="s">
        <v>20</v>
      </c>
      <c r="H3307" s="55" t="s">
        <v>20</v>
      </c>
    </row>
    <row r="3308" spans="1:8" ht="15" x14ac:dyDescent="0.25">
      <c r="A3308" s="30">
        <v>242</v>
      </c>
      <c r="B3308" s="117" t="s">
        <v>94</v>
      </c>
      <c r="C3308" s="28">
        <v>6943</v>
      </c>
      <c r="D3308" s="29">
        <v>2300.7800000000002</v>
      </c>
      <c r="E3308" s="63">
        <f t="shared" si="51"/>
        <v>0.3313812472994383</v>
      </c>
      <c r="F3308" s="8" t="s">
        <v>20</v>
      </c>
      <c r="G3308" s="11" t="s">
        <v>20</v>
      </c>
      <c r="H3308" s="55" t="s">
        <v>20</v>
      </c>
    </row>
    <row r="3309" spans="1:8" ht="15" x14ac:dyDescent="0.25">
      <c r="A3309" s="30">
        <v>243</v>
      </c>
      <c r="B3309" s="117" t="s">
        <v>95</v>
      </c>
      <c r="C3309" s="28">
        <v>108969</v>
      </c>
      <c r="D3309" s="29">
        <v>43099.37</v>
      </c>
      <c r="E3309" s="63">
        <f t="shared" si="51"/>
        <v>0.39551955143205869</v>
      </c>
      <c r="F3309" s="4" t="s">
        <v>20</v>
      </c>
      <c r="G3309" s="5" t="s">
        <v>20</v>
      </c>
      <c r="H3309" s="55" t="s">
        <v>20</v>
      </c>
    </row>
    <row r="3310" spans="1:8" ht="15" x14ac:dyDescent="0.25">
      <c r="A3310" s="30">
        <v>244</v>
      </c>
      <c r="B3310" s="117" t="s">
        <v>96</v>
      </c>
      <c r="C3310" s="28">
        <v>53333</v>
      </c>
      <c r="D3310" s="29">
        <v>1775.08</v>
      </c>
      <c r="E3310" s="63">
        <f t="shared" si="51"/>
        <v>3.3282958018487616E-2</v>
      </c>
      <c r="F3310" s="8" t="s">
        <v>20</v>
      </c>
      <c r="G3310" s="9" t="s">
        <v>20</v>
      </c>
      <c r="H3310" s="55" t="s">
        <v>20</v>
      </c>
    </row>
    <row r="3311" spans="1:8" ht="15" x14ac:dyDescent="0.25">
      <c r="A3311" s="30">
        <v>249</v>
      </c>
      <c r="B3311" s="117" t="s">
        <v>97</v>
      </c>
      <c r="C3311" s="28">
        <v>88822</v>
      </c>
      <c r="D3311" s="29">
        <v>35934.1</v>
      </c>
      <c r="E3311" s="63">
        <f t="shared" si="51"/>
        <v>0.40456305870167297</v>
      </c>
      <c r="F3311" s="4" t="s">
        <v>20</v>
      </c>
      <c r="G3311" s="5" t="s">
        <v>20</v>
      </c>
      <c r="H3311" s="55" t="s">
        <v>20</v>
      </c>
    </row>
    <row r="3312" spans="1:8" ht="15" x14ac:dyDescent="0.25">
      <c r="A3312" s="30">
        <v>251</v>
      </c>
      <c r="B3312" s="117" t="s">
        <v>98</v>
      </c>
      <c r="C3312" s="28">
        <v>110100</v>
      </c>
      <c r="D3312" s="29">
        <v>91333.33</v>
      </c>
      <c r="E3312" s="63">
        <f t="shared" si="51"/>
        <v>0.82954886466848321</v>
      </c>
      <c r="F3312" s="8" t="s">
        <v>20</v>
      </c>
      <c r="G3312" s="11" t="s">
        <v>20</v>
      </c>
      <c r="H3312" s="55" t="s">
        <v>20</v>
      </c>
    </row>
    <row r="3313" spans="1:8" ht="15" x14ac:dyDescent="0.25">
      <c r="A3313" s="30">
        <v>252</v>
      </c>
      <c r="B3313" s="117" t="s">
        <v>99</v>
      </c>
      <c r="C3313" s="28">
        <v>22336</v>
      </c>
      <c r="D3313" s="29">
        <v>3371.24</v>
      </c>
      <c r="E3313" s="63">
        <f t="shared" si="51"/>
        <v>0.15093302292263611</v>
      </c>
      <c r="F3313" s="8" t="s">
        <v>20</v>
      </c>
      <c r="G3313" s="11" t="s">
        <v>20</v>
      </c>
      <c r="H3313" s="55" t="s">
        <v>20</v>
      </c>
    </row>
    <row r="3314" spans="1:8" ht="15" x14ac:dyDescent="0.25">
      <c r="A3314" s="30">
        <v>253</v>
      </c>
      <c r="B3314" s="117" t="s">
        <v>100</v>
      </c>
      <c r="C3314" s="28">
        <v>128279</v>
      </c>
      <c r="D3314" s="29">
        <v>96248.49</v>
      </c>
      <c r="E3314" s="63">
        <f t="shared" si="51"/>
        <v>0.75030589574287299</v>
      </c>
      <c r="F3314" s="8" t="s">
        <v>20</v>
      </c>
      <c r="G3314" s="11" t="s">
        <v>20</v>
      </c>
      <c r="H3314" s="55" t="s">
        <v>20</v>
      </c>
    </row>
    <row r="3315" spans="1:8" ht="15" x14ac:dyDescent="0.25">
      <c r="A3315" s="30">
        <v>254</v>
      </c>
      <c r="B3315" s="117" t="s">
        <v>101</v>
      </c>
      <c r="C3315" s="28">
        <v>95213</v>
      </c>
      <c r="D3315" s="29">
        <v>13537.19</v>
      </c>
      <c r="E3315" s="63">
        <f t="shared" si="51"/>
        <v>0.14217795889216808</v>
      </c>
      <c r="F3315" s="8" t="s">
        <v>20</v>
      </c>
      <c r="G3315" s="11" t="s">
        <v>20</v>
      </c>
      <c r="H3315" s="55" t="s">
        <v>20</v>
      </c>
    </row>
    <row r="3316" spans="1:8" ht="15" x14ac:dyDescent="0.25">
      <c r="A3316" s="30">
        <v>255</v>
      </c>
      <c r="B3316" s="117" t="s">
        <v>102</v>
      </c>
      <c r="C3316" s="28">
        <v>110634</v>
      </c>
      <c r="D3316" s="29">
        <v>76610.36</v>
      </c>
      <c r="E3316" s="63">
        <f t="shared" si="51"/>
        <v>0.69246669197534216</v>
      </c>
      <c r="F3316" s="4">
        <v>58000</v>
      </c>
      <c r="G3316" s="5">
        <v>0</v>
      </c>
      <c r="H3316" s="55">
        <f>G3316/F3316</f>
        <v>0</v>
      </c>
    </row>
    <row r="3317" spans="1:8" ht="15" x14ac:dyDescent="0.25">
      <c r="A3317" s="30">
        <v>256</v>
      </c>
      <c r="B3317" s="117" t="s">
        <v>103</v>
      </c>
      <c r="C3317" s="28">
        <v>44064</v>
      </c>
      <c r="D3317" s="29">
        <v>18149.98</v>
      </c>
      <c r="E3317" s="63">
        <f t="shared" ref="E3317:E3390" si="52">D3317/C3317</f>
        <v>0.41190041757443718</v>
      </c>
      <c r="F3317" s="8" t="s">
        <v>20</v>
      </c>
      <c r="G3317" s="11" t="s">
        <v>20</v>
      </c>
      <c r="H3317" s="55" t="s">
        <v>20</v>
      </c>
    </row>
    <row r="3318" spans="1:8" ht="15" x14ac:dyDescent="0.25">
      <c r="A3318" s="30">
        <v>257</v>
      </c>
      <c r="B3318" s="117" t="s">
        <v>104</v>
      </c>
      <c r="C3318" s="28">
        <v>8000</v>
      </c>
      <c r="D3318" s="29">
        <v>3205.64</v>
      </c>
      <c r="E3318" s="63">
        <f t="shared" si="52"/>
        <v>0.40070499999999998</v>
      </c>
      <c r="F3318" s="8" t="s">
        <v>20</v>
      </c>
      <c r="G3318" s="11" t="s">
        <v>20</v>
      </c>
      <c r="H3318" s="55" t="s">
        <v>20</v>
      </c>
    </row>
    <row r="3319" spans="1:8" ht="15" x14ac:dyDescent="0.25">
      <c r="A3319" s="30">
        <v>259</v>
      </c>
      <c r="B3319" s="117" t="s">
        <v>105</v>
      </c>
      <c r="C3319" s="28">
        <v>71498</v>
      </c>
      <c r="D3319" s="29">
        <v>23106.84</v>
      </c>
      <c r="E3319" s="63">
        <f t="shared" si="52"/>
        <v>0.32318162745811074</v>
      </c>
      <c r="F3319" s="4" t="s">
        <v>20</v>
      </c>
      <c r="G3319" s="5" t="s">
        <v>20</v>
      </c>
      <c r="H3319" s="55" t="s">
        <v>20</v>
      </c>
    </row>
    <row r="3320" spans="1:8" ht="15" x14ac:dyDescent="0.25">
      <c r="A3320" s="30">
        <v>261</v>
      </c>
      <c r="B3320" s="117" t="s">
        <v>106</v>
      </c>
      <c r="C3320" s="28">
        <v>30287</v>
      </c>
      <c r="D3320" s="29">
        <v>2703.78</v>
      </c>
      <c r="E3320" s="63">
        <f t="shared" si="52"/>
        <v>8.9271964869415923E-2</v>
      </c>
      <c r="F3320" s="4" t="s">
        <v>20</v>
      </c>
      <c r="G3320" s="5" t="s">
        <v>20</v>
      </c>
      <c r="H3320" s="55" t="s">
        <v>20</v>
      </c>
    </row>
    <row r="3321" spans="1:8" ht="15" x14ac:dyDescent="0.25">
      <c r="A3321" s="30">
        <v>262</v>
      </c>
      <c r="B3321" s="117" t="s">
        <v>107</v>
      </c>
      <c r="C3321" s="28">
        <v>54611</v>
      </c>
      <c r="D3321" s="29">
        <v>31430.44</v>
      </c>
      <c r="E3321" s="63">
        <f t="shared" si="52"/>
        <v>0.57553313435022246</v>
      </c>
      <c r="F3321" s="4" t="s">
        <v>20</v>
      </c>
      <c r="G3321" s="5" t="s">
        <v>20</v>
      </c>
      <c r="H3321" s="55" t="s">
        <v>20</v>
      </c>
    </row>
    <row r="3322" spans="1:8" ht="15" x14ac:dyDescent="0.25">
      <c r="A3322" s="30">
        <v>263</v>
      </c>
      <c r="B3322" s="117" t="s">
        <v>108</v>
      </c>
      <c r="C3322" s="28">
        <v>74310</v>
      </c>
      <c r="D3322" s="29">
        <v>39450.620000000003</v>
      </c>
      <c r="E3322" s="63">
        <f t="shared" si="52"/>
        <v>0.53089247745929224</v>
      </c>
      <c r="F3322" s="8" t="s">
        <v>20</v>
      </c>
      <c r="G3322" s="9" t="s">
        <v>20</v>
      </c>
      <c r="H3322" s="55" t="s">
        <v>20</v>
      </c>
    </row>
    <row r="3323" spans="1:8" ht="15" x14ac:dyDescent="0.25">
      <c r="A3323" s="30">
        <v>265</v>
      </c>
      <c r="B3323" s="117" t="s">
        <v>109</v>
      </c>
      <c r="C3323" s="28">
        <v>103009</v>
      </c>
      <c r="D3323" s="29">
        <v>39727.35</v>
      </c>
      <c r="E3323" s="63">
        <f t="shared" si="52"/>
        <v>0.38566872797522544</v>
      </c>
      <c r="F3323" s="8">
        <v>18061</v>
      </c>
      <c r="G3323" s="9">
        <v>1686.32</v>
      </c>
      <c r="H3323" s="55">
        <f>G3323/F3323</f>
        <v>9.3368030563091745E-2</v>
      </c>
    </row>
    <row r="3324" spans="1:8" ht="15" x14ac:dyDescent="0.25">
      <c r="A3324" s="30">
        <v>269</v>
      </c>
      <c r="B3324" s="117" t="s">
        <v>110</v>
      </c>
      <c r="C3324" s="28">
        <v>100547</v>
      </c>
      <c r="D3324" s="29">
        <v>63107.87</v>
      </c>
      <c r="E3324" s="63">
        <f t="shared" si="52"/>
        <v>0.62764547922861946</v>
      </c>
      <c r="F3324" s="8">
        <v>101851</v>
      </c>
      <c r="G3324" s="9">
        <v>0</v>
      </c>
      <c r="H3324" s="55">
        <f>G3324/F3324</f>
        <v>0</v>
      </c>
    </row>
    <row r="3325" spans="1:8" ht="15" x14ac:dyDescent="0.25">
      <c r="A3325" s="30">
        <v>271</v>
      </c>
      <c r="B3325" s="117" t="s">
        <v>111</v>
      </c>
      <c r="C3325" s="28">
        <v>36000</v>
      </c>
      <c r="D3325" s="29">
        <v>10841.48</v>
      </c>
      <c r="E3325" s="63">
        <f t="shared" si="52"/>
        <v>0.30115222222222221</v>
      </c>
      <c r="F3325" s="12" t="s">
        <v>20</v>
      </c>
      <c r="G3325" s="13" t="s">
        <v>20</v>
      </c>
      <c r="H3325" s="55" t="s">
        <v>20</v>
      </c>
    </row>
    <row r="3326" spans="1:8" ht="15" x14ac:dyDescent="0.25">
      <c r="A3326" s="30">
        <v>272</v>
      </c>
      <c r="B3326" s="117" t="s">
        <v>112</v>
      </c>
      <c r="C3326" s="28">
        <v>35075</v>
      </c>
      <c r="D3326" s="29">
        <v>2276.79</v>
      </c>
      <c r="E3326" s="63">
        <f t="shared" si="52"/>
        <v>6.491204561653599E-2</v>
      </c>
      <c r="F3326" s="8" t="s">
        <v>20</v>
      </c>
      <c r="G3326" s="9" t="s">
        <v>20</v>
      </c>
      <c r="H3326" s="55" t="s">
        <v>20</v>
      </c>
    </row>
    <row r="3327" spans="1:8" ht="15" x14ac:dyDescent="0.25">
      <c r="A3327" s="30">
        <v>273</v>
      </c>
      <c r="B3327" s="117" t="s">
        <v>113</v>
      </c>
      <c r="C3327" s="28">
        <v>145758</v>
      </c>
      <c r="D3327" s="29">
        <v>119912.66</v>
      </c>
      <c r="E3327" s="63">
        <f t="shared" si="52"/>
        <v>0.82268321464345018</v>
      </c>
      <c r="F3327" s="12" t="s">
        <v>20</v>
      </c>
      <c r="G3327" s="13" t="s">
        <v>20</v>
      </c>
      <c r="H3327" s="55" t="s">
        <v>20</v>
      </c>
    </row>
    <row r="3328" spans="1:8" ht="15" x14ac:dyDescent="0.25">
      <c r="A3328" s="30">
        <v>274</v>
      </c>
      <c r="B3328" s="117" t="s">
        <v>114</v>
      </c>
      <c r="C3328" s="28">
        <v>34425</v>
      </c>
      <c r="D3328" s="29">
        <v>28256.3</v>
      </c>
      <c r="E3328" s="63">
        <f t="shared" si="52"/>
        <v>0.82080755265068983</v>
      </c>
      <c r="F3328" s="8" t="s">
        <v>20</v>
      </c>
      <c r="G3328" s="9" t="s">
        <v>20</v>
      </c>
      <c r="H3328" s="55" t="s">
        <v>20</v>
      </c>
    </row>
    <row r="3329" spans="1:8" ht="15" x14ac:dyDescent="0.25">
      <c r="A3329" s="30">
        <v>275</v>
      </c>
      <c r="B3329" s="117" t="s">
        <v>115</v>
      </c>
      <c r="C3329" s="28">
        <v>659063</v>
      </c>
      <c r="D3329" s="29">
        <v>576511.28</v>
      </c>
      <c r="E3329" s="63">
        <f t="shared" si="52"/>
        <v>0.87474381053101147</v>
      </c>
      <c r="F3329" s="12" t="s">
        <v>20</v>
      </c>
      <c r="G3329" s="13" t="s">
        <v>20</v>
      </c>
      <c r="H3329" s="55" t="s">
        <v>20</v>
      </c>
    </row>
    <row r="3330" spans="1:8" ht="15" x14ac:dyDescent="0.25">
      <c r="A3330" s="30">
        <v>277</v>
      </c>
      <c r="B3330" s="117" t="s">
        <v>212</v>
      </c>
      <c r="C3330" s="28">
        <v>300</v>
      </c>
      <c r="D3330" s="29">
        <v>0</v>
      </c>
      <c r="E3330" s="63">
        <f t="shared" si="52"/>
        <v>0</v>
      </c>
      <c r="F3330" s="12" t="s">
        <v>20</v>
      </c>
      <c r="G3330" s="13" t="s">
        <v>20</v>
      </c>
      <c r="H3330" s="55" t="s">
        <v>20</v>
      </c>
    </row>
    <row r="3331" spans="1:8" ht="15" x14ac:dyDescent="0.25">
      <c r="A3331" s="30">
        <v>278</v>
      </c>
      <c r="B3331" s="117" t="s">
        <v>116</v>
      </c>
      <c r="C3331" s="28">
        <v>452</v>
      </c>
      <c r="D3331" s="29">
        <v>0</v>
      </c>
      <c r="E3331" s="63">
        <f t="shared" si="52"/>
        <v>0</v>
      </c>
      <c r="F3331" s="8" t="s">
        <v>20</v>
      </c>
      <c r="G3331" s="9" t="s">
        <v>20</v>
      </c>
      <c r="H3331" s="55" t="s">
        <v>20</v>
      </c>
    </row>
    <row r="3332" spans="1:8" ht="15" x14ac:dyDescent="0.25">
      <c r="A3332" s="155">
        <v>279</v>
      </c>
      <c r="B3332" s="153" t="s">
        <v>117</v>
      </c>
      <c r="C3332" s="150">
        <v>28696</v>
      </c>
      <c r="D3332" s="151">
        <v>6884.28</v>
      </c>
      <c r="E3332" s="63">
        <f t="shared" si="52"/>
        <v>0.23990381934764426</v>
      </c>
      <c r="F3332" s="103" t="s">
        <v>20</v>
      </c>
      <c r="G3332" s="104" t="s">
        <v>20</v>
      </c>
      <c r="H3332" s="107" t="s">
        <v>20</v>
      </c>
    </row>
    <row r="3333" spans="1:8" ht="15" x14ac:dyDescent="0.25">
      <c r="A3333" s="154">
        <v>280</v>
      </c>
      <c r="B3333" s="153" t="s">
        <v>118</v>
      </c>
      <c r="C3333" s="150">
        <v>268931</v>
      </c>
      <c r="D3333" s="151">
        <v>193659.14</v>
      </c>
      <c r="E3333" s="63">
        <f t="shared" si="52"/>
        <v>0.72010716503489747</v>
      </c>
      <c r="F3333" s="103">
        <v>8667</v>
      </c>
      <c r="G3333" s="104">
        <v>0</v>
      </c>
      <c r="H3333" s="107">
        <f>G3333/F3333</f>
        <v>0</v>
      </c>
    </row>
    <row r="3334" spans="1:8" ht="15" x14ac:dyDescent="0.25">
      <c r="A3334" s="155">
        <v>291</v>
      </c>
      <c r="B3334" s="153" t="s">
        <v>173</v>
      </c>
      <c r="C3334" s="150">
        <v>130400</v>
      </c>
      <c r="D3334" s="151">
        <v>109693.7</v>
      </c>
      <c r="E3334" s="63">
        <f t="shared" si="52"/>
        <v>0.84120935582822087</v>
      </c>
      <c r="F3334" s="103" t="s">
        <v>20</v>
      </c>
      <c r="G3334" s="104" t="s">
        <v>20</v>
      </c>
      <c r="H3334" s="107" t="s">
        <v>20</v>
      </c>
    </row>
    <row r="3335" spans="1:8" ht="15" x14ac:dyDescent="0.25">
      <c r="A3335" s="155">
        <v>292</v>
      </c>
      <c r="B3335" s="153" t="s">
        <v>174</v>
      </c>
      <c r="C3335" s="150">
        <v>41051</v>
      </c>
      <c r="D3335" s="151">
        <v>36806.76</v>
      </c>
      <c r="E3335" s="63">
        <f t="shared" si="52"/>
        <v>0.89661055759908415</v>
      </c>
      <c r="F3335" s="103">
        <v>19258</v>
      </c>
      <c r="G3335" s="104">
        <v>19257.86</v>
      </c>
      <c r="H3335" s="107">
        <f>G3335/F3335</f>
        <v>0.9999927302939039</v>
      </c>
    </row>
    <row r="3336" spans="1:8" ht="15" x14ac:dyDescent="0.25">
      <c r="A3336" s="155">
        <v>293</v>
      </c>
      <c r="B3336" s="153" t="s">
        <v>198</v>
      </c>
      <c r="C3336" s="150">
        <v>80974</v>
      </c>
      <c r="D3336" s="151">
        <v>54266.39</v>
      </c>
      <c r="E3336" s="63">
        <f t="shared" si="52"/>
        <v>0.67017054857114633</v>
      </c>
      <c r="F3336" s="103" t="s">
        <v>20</v>
      </c>
      <c r="G3336" s="104" t="s">
        <v>20</v>
      </c>
      <c r="H3336" s="107" t="s">
        <v>20</v>
      </c>
    </row>
    <row r="3337" spans="1:8" ht="15" x14ac:dyDescent="0.25">
      <c r="A3337" s="155">
        <v>294</v>
      </c>
      <c r="B3337" s="153" t="s">
        <v>175</v>
      </c>
      <c r="C3337" s="150">
        <v>183470</v>
      </c>
      <c r="D3337" s="151">
        <v>183276.84</v>
      </c>
      <c r="E3337" s="63">
        <f t="shared" si="52"/>
        <v>0.99894718482585709</v>
      </c>
      <c r="F3337" s="103" t="s">
        <v>20</v>
      </c>
      <c r="G3337" s="104" t="s">
        <v>20</v>
      </c>
      <c r="H3337" s="107" t="s">
        <v>20</v>
      </c>
    </row>
    <row r="3338" spans="1:8" ht="15" x14ac:dyDescent="0.25">
      <c r="A3338" s="155">
        <v>295</v>
      </c>
      <c r="B3338" s="153" t="s">
        <v>176</v>
      </c>
      <c r="C3338" s="150">
        <v>2909</v>
      </c>
      <c r="D3338" s="151">
        <v>686.04</v>
      </c>
      <c r="E3338" s="63">
        <f t="shared" si="52"/>
        <v>0.23583361980061876</v>
      </c>
      <c r="F3338" s="103" t="s">
        <v>20</v>
      </c>
      <c r="G3338" s="104" t="s">
        <v>20</v>
      </c>
      <c r="H3338" s="107" t="s">
        <v>20</v>
      </c>
    </row>
    <row r="3339" spans="1:8" ht="15" x14ac:dyDescent="0.25">
      <c r="A3339" s="155">
        <v>296</v>
      </c>
      <c r="B3339" s="153" t="s">
        <v>177</v>
      </c>
      <c r="C3339" s="150">
        <v>75497</v>
      </c>
      <c r="D3339" s="151">
        <v>17166.75</v>
      </c>
      <c r="E3339" s="63">
        <f t="shared" si="52"/>
        <v>0.22738320727975947</v>
      </c>
      <c r="F3339" s="103" t="s">
        <v>20</v>
      </c>
      <c r="G3339" s="104" t="s">
        <v>20</v>
      </c>
      <c r="H3339" s="107" t="s">
        <v>20</v>
      </c>
    </row>
    <row r="3340" spans="1:8" ht="15" x14ac:dyDescent="0.25">
      <c r="A3340" s="155">
        <v>297</v>
      </c>
      <c r="B3340" s="153" t="s">
        <v>178</v>
      </c>
      <c r="C3340" s="150">
        <v>20821</v>
      </c>
      <c r="D3340" s="151">
        <v>15061.33</v>
      </c>
      <c r="E3340" s="63">
        <f t="shared" si="52"/>
        <v>0.72337207626915134</v>
      </c>
      <c r="F3340" s="103">
        <v>54856</v>
      </c>
      <c r="G3340" s="104">
        <v>54855.69</v>
      </c>
      <c r="H3340" s="107">
        <f>G3340/F3340</f>
        <v>0.9999943488406009</v>
      </c>
    </row>
    <row r="3341" spans="1:8" ht="15" x14ac:dyDescent="0.25">
      <c r="A3341" s="155">
        <v>298</v>
      </c>
      <c r="B3341" s="153" t="s">
        <v>179</v>
      </c>
      <c r="C3341" s="150">
        <v>30137</v>
      </c>
      <c r="D3341" s="151">
        <v>25651.68</v>
      </c>
      <c r="E3341" s="63">
        <f t="shared" si="52"/>
        <v>0.8511689949231841</v>
      </c>
      <c r="F3341" s="103" t="s">
        <v>20</v>
      </c>
      <c r="G3341" s="104" t="s">
        <v>20</v>
      </c>
      <c r="H3341" s="107" t="s">
        <v>20</v>
      </c>
    </row>
    <row r="3342" spans="1:8" ht="15.75" thickBot="1" x14ac:dyDescent="0.3">
      <c r="A3342" s="156">
        <v>299</v>
      </c>
      <c r="B3342" s="129" t="s">
        <v>118</v>
      </c>
      <c r="C3342" s="126">
        <v>37364</v>
      </c>
      <c r="D3342" s="127">
        <v>6826.81</v>
      </c>
      <c r="E3342" s="64">
        <f>D3342/C3342</f>
        <v>0.18271089819077188</v>
      </c>
      <c r="F3342" s="70" t="s">
        <v>20</v>
      </c>
      <c r="G3342" s="71" t="s">
        <v>20</v>
      </c>
      <c r="H3342" s="57" t="s">
        <v>20</v>
      </c>
    </row>
    <row r="3343" spans="1:8" ht="15.75" thickBot="1" x14ac:dyDescent="0.3">
      <c r="A3343" s="232" t="s">
        <v>9</v>
      </c>
      <c r="B3343" s="234"/>
      <c r="C3343" s="17">
        <f>SUM(C3344:C3363)</f>
        <v>4711601</v>
      </c>
      <c r="D3343" s="18">
        <f>SUM(D3344:D3363)</f>
        <v>2257395.02</v>
      </c>
      <c r="E3343" s="58">
        <f t="shared" si="52"/>
        <v>0.47911421616558786</v>
      </c>
      <c r="F3343" s="17">
        <f>SUM(F3344:F3363)</f>
        <v>11932003</v>
      </c>
      <c r="G3343" s="18">
        <f>SUM(G3344:G3363)</f>
        <v>9048279.9699999988</v>
      </c>
      <c r="H3343" s="53">
        <f>G3343/F3343</f>
        <v>0.75832028956077191</v>
      </c>
    </row>
    <row r="3344" spans="1:8" ht="15" x14ac:dyDescent="0.25">
      <c r="A3344" s="90">
        <v>301</v>
      </c>
      <c r="B3344" s="75" t="s">
        <v>119</v>
      </c>
      <c r="C3344" s="31">
        <v>20136</v>
      </c>
      <c r="D3344" s="32">
        <v>374.5</v>
      </c>
      <c r="E3344" s="62">
        <f t="shared" si="52"/>
        <v>1.8598529996027017E-2</v>
      </c>
      <c r="F3344" s="6">
        <v>41966</v>
      </c>
      <c r="G3344" s="7">
        <v>41965.4</v>
      </c>
      <c r="H3344" s="54">
        <f>G3344/F3344</f>
        <v>0.99998570271171905</v>
      </c>
    </row>
    <row r="3345" spans="1:8" ht="15" x14ac:dyDescent="0.25">
      <c r="A3345" s="91">
        <v>302</v>
      </c>
      <c r="B3345" s="65" t="s">
        <v>199</v>
      </c>
      <c r="C3345" s="50">
        <v>47400</v>
      </c>
      <c r="D3345" s="162">
        <v>21000</v>
      </c>
      <c r="E3345" s="63">
        <f t="shared" si="52"/>
        <v>0.44303797468354428</v>
      </c>
      <c r="F3345" s="26" t="s">
        <v>20</v>
      </c>
      <c r="G3345" s="27" t="s">
        <v>20</v>
      </c>
      <c r="H3345" s="56" t="s">
        <v>20</v>
      </c>
    </row>
    <row r="3346" spans="1:8" ht="15" x14ac:dyDescent="0.25">
      <c r="A3346" s="30">
        <v>304</v>
      </c>
      <c r="B3346" s="66" t="s">
        <v>164</v>
      </c>
      <c r="C3346" s="33">
        <v>99151</v>
      </c>
      <c r="D3346" s="34">
        <v>69251.41</v>
      </c>
      <c r="E3346" s="63">
        <f t="shared" si="52"/>
        <v>0.69844388861433571</v>
      </c>
      <c r="F3346" s="12">
        <v>968436</v>
      </c>
      <c r="G3346" s="13">
        <v>968435.17</v>
      </c>
      <c r="H3346" s="55">
        <f>G3346/F3346</f>
        <v>0.99999914294801107</v>
      </c>
    </row>
    <row r="3347" spans="1:8" ht="15" x14ac:dyDescent="0.25">
      <c r="A3347" s="30">
        <v>305</v>
      </c>
      <c r="B3347" s="66" t="s">
        <v>121</v>
      </c>
      <c r="C3347" s="33">
        <v>17806</v>
      </c>
      <c r="D3347" s="34">
        <v>17805.21</v>
      </c>
      <c r="E3347" s="63">
        <f t="shared" si="52"/>
        <v>0.99995563293271927</v>
      </c>
      <c r="F3347" s="12">
        <v>85000</v>
      </c>
      <c r="G3347" s="13">
        <v>0</v>
      </c>
      <c r="H3347" s="55">
        <f>G3347/F3347</f>
        <v>0</v>
      </c>
    </row>
    <row r="3348" spans="1:8" ht="15" x14ac:dyDescent="0.25">
      <c r="A3348" s="30">
        <v>313</v>
      </c>
      <c r="B3348" s="67" t="s">
        <v>215</v>
      </c>
      <c r="C3348" s="33">
        <v>15840</v>
      </c>
      <c r="D3348" s="35">
        <v>15836</v>
      </c>
      <c r="E3348" s="63">
        <f t="shared" si="52"/>
        <v>0.99974747474747472</v>
      </c>
      <c r="F3348" s="8" t="s">
        <v>20</v>
      </c>
      <c r="G3348" s="9" t="s">
        <v>20</v>
      </c>
      <c r="H3348" s="55" t="s">
        <v>20</v>
      </c>
    </row>
    <row r="3349" spans="1:8" ht="15" x14ac:dyDescent="0.25">
      <c r="A3349" s="30">
        <v>314</v>
      </c>
      <c r="B3349" s="66" t="s">
        <v>122</v>
      </c>
      <c r="C3349" s="33">
        <v>547956</v>
      </c>
      <c r="D3349" s="34">
        <v>485470.3</v>
      </c>
      <c r="E3349" s="63">
        <f t="shared" si="52"/>
        <v>0.8859658439728737</v>
      </c>
      <c r="F3349" s="8">
        <v>3625826</v>
      </c>
      <c r="G3349" s="9">
        <v>3175824.32</v>
      </c>
      <c r="H3349" s="55">
        <f>G3349/F3349</f>
        <v>0.87588988550470981</v>
      </c>
    </row>
    <row r="3350" spans="1:8" ht="15" x14ac:dyDescent="0.25">
      <c r="A3350" s="92">
        <v>320</v>
      </c>
      <c r="B3350" s="67" t="s">
        <v>123</v>
      </c>
      <c r="C3350" s="33">
        <v>11827</v>
      </c>
      <c r="D3350" s="34">
        <v>9797.9599999999991</v>
      </c>
      <c r="E3350" s="63">
        <f t="shared" si="52"/>
        <v>0.82844001014627544</v>
      </c>
      <c r="F3350" s="1">
        <v>21931</v>
      </c>
      <c r="G3350" s="2">
        <v>13688.02</v>
      </c>
      <c r="H3350" s="55">
        <f>G3350/F3350</f>
        <v>0.62414025808216678</v>
      </c>
    </row>
    <row r="3351" spans="1:8" ht="15" x14ac:dyDescent="0.25">
      <c r="A3351" s="108">
        <v>331</v>
      </c>
      <c r="B3351" s="67" t="s">
        <v>208</v>
      </c>
      <c r="C3351" s="33">
        <v>1000</v>
      </c>
      <c r="D3351" s="34">
        <v>896.66</v>
      </c>
      <c r="E3351" s="63">
        <f t="shared" si="52"/>
        <v>0.89666000000000001</v>
      </c>
      <c r="F3351" s="1" t="s">
        <v>20</v>
      </c>
      <c r="G3351" s="2" t="s">
        <v>20</v>
      </c>
      <c r="H3351" s="55" t="s">
        <v>20</v>
      </c>
    </row>
    <row r="3352" spans="1:8" ht="15" x14ac:dyDescent="0.25">
      <c r="A3352" s="108">
        <v>332</v>
      </c>
      <c r="B3352" s="67" t="s">
        <v>165</v>
      </c>
      <c r="C3352" s="33">
        <v>32060</v>
      </c>
      <c r="D3352" s="34">
        <v>16501.669999999998</v>
      </c>
      <c r="E3352" s="63">
        <f t="shared" si="52"/>
        <v>0.5147121023081721</v>
      </c>
      <c r="F3352" s="1" t="s">
        <v>20</v>
      </c>
      <c r="G3352" s="2" t="s">
        <v>20</v>
      </c>
      <c r="H3352" s="55" t="s">
        <v>20</v>
      </c>
    </row>
    <row r="3353" spans="1:8" ht="15" x14ac:dyDescent="0.25">
      <c r="A3353" s="92">
        <v>340</v>
      </c>
      <c r="B3353" s="67" t="s">
        <v>124</v>
      </c>
      <c r="C3353" s="33">
        <v>15153</v>
      </c>
      <c r="D3353" s="34">
        <v>12618.57</v>
      </c>
      <c r="E3353" s="63">
        <f t="shared" si="52"/>
        <v>0.83274401108691343</v>
      </c>
      <c r="F3353" s="1" t="s">
        <v>20</v>
      </c>
      <c r="G3353" s="2" t="s">
        <v>20</v>
      </c>
      <c r="H3353" s="55" t="s">
        <v>20</v>
      </c>
    </row>
    <row r="3354" spans="1:8" ht="15" x14ac:dyDescent="0.25">
      <c r="A3354" s="92">
        <v>350</v>
      </c>
      <c r="B3354" s="67" t="s">
        <v>125</v>
      </c>
      <c r="C3354" s="33">
        <v>353354</v>
      </c>
      <c r="D3354" s="34">
        <v>157377.99</v>
      </c>
      <c r="E3354" s="63">
        <f t="shared" si="52"/>
        <v>0.44538335493584336</v>
      </c>
      <c r="F3354" s="8">
        <v>289706</v>
      </c>
      <c r="G3354" s="9">
        <v>37081.71</v>
      </c>
      <c r="H3354" s="55">
        <f t="shared" ref="H3354:H3369" si="53">G3354/F3354</f>
        <v>0.12799772873188681</v>
      </c>
    </row>
    <row r="3355" spans="1:8" ht="15" x14ac:dyDescent="0.25">
      <c r="A3355" s="92">
        <v>370</v>
      </c>
      <c r="B3355" s="67" t="s">
        <v>126</v>
      </c>
      <c r="C3355" s="33">
        <v>283480</v>
      </c>
      <c r="D3355" s="34">
        <v>192434.74</v>
      </c>
      <c r="E3355" s="63">
        <f t="shared" si="52"/>
        <v>0.67883004091999433</v>
      </c>
      <c r="F3355" s="8">
        <v>388618</v>
      </c>
      <c r="G3355" s="9">
        <v>23523.52</v>
      </c>
      <c r="H3355" s="55">
        <f t="shared" si="53"/>
        <v>6.0531215743995392E-2</v>
      </c>
    </row>
    <row r="3356" spans="1:8" ht="15" x14ac:dyDescent="0.25">
      <c r="A3356" s="154">
        <v>380</v>
      </c>
      <c r="B3356" s="157" t="s">
        <v>127</v>
      </c>
      <c r="C3356" s="158">
        <v>2874084</v>
      </c>
      <c r="D3356" s="159">
        <v>936368.1</v>
      </c>
      <c r="E3356" s="63">
        <f t="shared" si="52"/>
        <v>0.32579705394831882</v>
      </c>
      <c r="F3356" s="103">
        <v>5537845</v>
      </c>
      <c r="G3356" s="104">
        <v>3822201.52</v>
      </c>
      <c r="H3356" s="55">
        <f t="shared" si="53"/>
        <v>0.69019655118552437</v>
      </c>
    </row>
    <row r="3357" spans="1:8" ht="15" x14ac:dyDescent="0.25">
      <c r="A3357" s="155">
        <v>391</v>
      </c>
      <c r="B3357" s="157" t="s">
        <v>189</v>
      </c>
      <c r="C3357" s="158">
        <v>5815</v>
      </c>
      <c r="D3357" s="159">
        <v>4815</v>
      </c>
      <c r="E3357" s="63">
        <f t="shared" si="52"/>
        <v>0.82803095442820296</v>
      </c>
      <c r="F3357" s="103">
        <v>26337</v>
      </c>
      <c r="G3357" s="104">
        <v>26336.98</v>
      </c>
      <c r="H3357" s="55">
        <f t="shared" si="53"/>
        <v>0.99999924061206669</v>
      </c>
    </row>
    <row r="3358" spans="1:8" ht="15" x14ac:dyDescent="0.25">
      <c r="A3358" s="155">
        <v>392</v>
      </c>
      <c r="B3358" s="157" t="s">
        <v>200</v>
      </c>
      <c r="C3358" s="158">
        <v>72322</v>
      </c>
      <c r="D3358" s="159">
        <v>56321.41</v>
      </c>
      <c r="E3358" s="63">
        <f t="shared" si="52"/>
        <v>0.77875902215093618</v>
      </c>
      <c r="F3358" s="103">
        <v>54001</v>
      </c>
      <c r="G3358" s="104">
        <v>54000.03</v>
      </c>
      <c r="H3358" s="55">
        <f t="shared" si="53"/>
        <v>0.99998203736967828</v>
      </c>
    </row>
    <row r="3359" spans="1:8" ht="15" x14ac:dyDescent="0.25">
      <c r="A3359" s="155">
        <v>393</v>
      </c>
      <c r="B3359" s="157" t="s">
        <v>123</v>
      </c>
      <c r="C3359" s="158">
        <v>159</v>
      </c>
      <c r="D3359" s="159">
        <v>158.30000000000001</v>
      </c>
      <c r="E3359" s="63">
        <f t="shared" si="52"/>
        <v>0.99559748427672967</v>
      </c>
      <c r="F3359" s="103" t="s">
        <v>20</v>
      </c>
      <c r="G3359" s="104" t="s">
        <v>20</v>
      </c>
      <c r="H3359" s="107" t="s">
        <v>20</v>
      </c>
    </row>
    <row r="3360" spans="1:8" ht="15" x14ac:dyDescent="0.25">
      <c r="A3360" s="155">
        <v>395</v>
      </c>
      <c r="B3360" s="157" t="s">
        <v>124</v>
      </c>
      <c r="C3360" s="158">
        <v>458</v>
      </c>
      <c r="D3360" s="159">
        <v>0</v>
      </c>
      <c r="E3360" s="63">
        <f t="shared" si="52"/>
        <v>0</v>
      </c>
      <c r="F3360" s="103" t="s">
        <v>20</v>
      </c>
      <c r="G3360" s="104" t="s">
        <v>20</v>
      </c>
      <c r="H3360" s="107" t="s">
        <v>20</v>
      </c>
    </row>
    <row r="3361" spans="1:8" ht="15" x14ac:dyDescent="0.25">
      <c r="A3361" s="155">
        <v>396</v>
      </c>
      <c r="B3361" s="157" t="s">
        <v>125</v>
      </c>
      <c r="C3361" s="158">
        <v>80078</v>
      </c>
      <c r="D3361" s="159">
        <v>77726.570000000007</v>
      </c>
      <c r="E3361" s="63">
        <f t="shared" si="52"/>
        <v>0.97063575513873979</v>
      </c>
      <c r="F3361" s="103">
        <v>771008</v>
      </c>
      <c r="G3361" s="104">
        <v>771007.71</v>
      </c>
      <c r="H3361" s="107">
        <f>G3361/F3361</f>
        <v>0.99999962386901298</v>
      </c>
    </row>
    <row r="3362" spans="1:8" ht="15" x14ac:dyDescent="0.25">
      <c r="A3362" s="155">
        <v>398</v>
      </c>
      <c r="B3362" s="157" t="s">
        <v>180</v>
      </c>
      <c r="C3362" s="158">
        <v>177745</v>
      </c>
      <c r="D3362" s="159">
        <v>154388.10999999999</v>
      </c>
      <c r="E3362" s="63">
        <f t="shared" si="52"/>
        <v>0.86859326563335104</v>
      </c>
      <c r="F3362" s="103">
        <v>45731</v>
      </c>
      <c r="G3362" s="104">
        <v>45715.59</v>
      </c>
      <c r="H3362" s="107">
        <f>G3362/F3362</f>
        <v>0.99966302945485552</v>
      </c>
    </row>
    <row r="3363" spans="1:8" ht="26.25" thickBot="1" x14ac:dyDescent="0.3">
      <c r="A3363" s="156">
        <v>399</v>
      </c>
      <c r="B3363" s="145" t="s">
        <v>181</v>
      </c>
      <c r="C3363" s="42">
        <v>55777</v>
      </c>
      <c r="D3363" s="140">
        <v>28252.52</v>
      </c>
      <c r="E3363" s="63">
        <f t="shared" si="52"/>
        <v>0.5065263459849042</v>
      </c>
      <c r="F3363" s="70">
        <v>75598</v>
      </c>
      <c r="G3363" s="71">
        <v>68500</v>
      </c>
      <c r="H3363" s="57">
        <f t="shared" si="53"/>
        <v>0.90610862721236007</v>
      </c>
    </row>
    <row r="3364" spans="1:8" ht="15.75" thickBot="1" x14ac:dyDescent="0.3">
      <c r="A3364" s="232" t="s">
        <v>10</v>
      </c>
      <c r="B3364" s="233"/>
      <c r="C3364" s="36">
        <v>0</v>
      </c>
      <c r="D3364" s="37">
        <v>0</v>
      </c>
      <c r="E3364" s="58" t="s">
        <v>20</v>
      </c>
      <c r="F3364" s="36">
        <f>SUM(F3365:F3368)</f>
        <v>27054823</v>
      </c>
      <c r="G3364" s="37">
        <f>SUM(G3365:G3368)</f>
        <v>22762985.73</v>
      </c>
      <c r="H3364" s="53">
        <f t="shared" si="53"/>
        <v>0.84136516916041182</v>
      </c>
    </row>
    <row r="3365" spans="1:8" ht="15" x14ac:dyDescent="0.25">
      <c r="A3365" s="91">
        <v>503</v>
      </c>
      <c r="B3365" s="220" t="s">
        <v>128</v>
      </c>
      <c r="C3365" s="50" t="s">
        <v>20</v>
      </c>
      <c r="D3365" s="51" t="s">
        <v>20</v>
      </c>
      <c r="E3365" s="221" t="s">
        <v>20</v>
      </c>
      <c r="F3365" s="40">
        <v>20000000</v>
      </c>
      <c r="G3365" s="41">
        <v>15708163.720000001</v>
      </c>
      <c r="H3365" s="56">
        <f>G3365/F3365</f>
        <v>0.78540818600000006</v>
      </c>
    </row>
    <row r="3366" spans="1:8" ht="15" x14ac:dyDescent="0.25">
      <c r="A3366" s="30">
        <v>511</v>
      </c>
      <c r="B3366" s="211" t="s">
        <v>129</v>
      </c>
      <c r="C3366" s="33" t="s">
        <v>20</v>
      </c>
      <c r="D3366" s="35" t="s">
        <v>20</v>
      </c>
      <c r="E3366" s="63" t="s">
        <v>20</v>
      </c>
      <c r="F3366" s="48">
        <v>6754487</v>
      </c>
      <c r="G3366" s="49">
        <v>6754487</v>
      </c>
      <c r="H3366" s="55">
        <f>G3366/F3366</f>
        <v>1</v>
      </c>
    </row>
    <row r="3367" spans="1:8" ht="15" x14ac:dyDescent="0.25">
      <c r="A3367" s="148">
        <v>519</v>
      </c>
      <c r="B3367" s="213" t="s">
        <v>184</v>
      </c>
      <c r="C3367" s="33" t="s">
        <v>20</v>
      </c>
      <c r="D3367" s="35" t="s">
        <v>20</v>
      </c>
      <c r="E3367" s="63" t="s">
        <v>20</v>
      </c>
      <c r="F3367" s="48">
        <v>169815</v>
      </c>
      <c r="G3367" s="49">
        <v>169814.92</v>
      </c>
      <c r="H3367" s="55">
        <f>G3367/F3367</f>
        <v>0.99999952889909616</v>
      </c>
    </row>
    <row r="3368" spans="1:8" ht="15.75" thickBot="1" x14ac:dyDescent="0.3">
      <c r="A3368" s="137">
        <v>592</v>
      </c>
      <c r="B3368" s="214" t="s">
        <v>216</v>
      </c>
      <c r="C3368" s="42" t="s">
        <v>20</v>
      </c>
      <c r="D3368" s="43" t="s">
        <v>20</v>
      </c>
      <c r="E3368" s="64" t="s">
        <v>20</v>
      </c>
      <c r="F3368" s="44">
        <v>130521</v>
      </c>
      <c r="G3368" s="45">
        <v>130520.09</v>
      </c>
      <c r="H3368" s="57">
        <f t="shared" si="53"/>
        <v>0.99999302794186373</v>
      </c>
    </row>
    <row r="3369" spans="1:8" ht="15.75" thickBot="1" x14ac:dyDescent="0.3">
      <c r="A3369" s="237" t="s">
        <v>11</v>
      </c>
      <c r="B3369" s="238"/>
      <c r="C3369" s="216">
        <f>SUM(C3370:C3390)</f>
        <v>419685260</v>
      </c>
      <c r="D3369" s="217">
        <f>SUM(D3370:D3390)</f>
        <v>254656600.77000004</v>
      </c>
      <c r="E3369" s="218">
        <f t="shared" si="52"/>
        <v>0.60677994926483725</v>
      </c>
      <c r="F3369" s="17">
        <f>SUM(F3370:F3390)</f>
        <v>1003393</v>
      </c>
      <c r="G3369" s="219">
        <f>SUM(G3370:G3390)</f>
        <v>524429.4</v>
      </c>
      <c r="H3369" s="53">
        <f t="shared" si="53"/>
        <v>0.522656028096668</v>
      </c>
    </row>
    <row r="3370" spans="1:8" ht="15" x14ac:dyDescent="0.25">
      <c r="A3370" s="90">
        <v>611</v>
      </c>
      <c r="B3370" s="133" t="s">
        <v>201</v>
      </c>
      <c r="C3370" s="134">
        <v>67920</v>
      </c>
      <c r="D3370" s="32">
        <v>62200</v>
      </c>
      <c r="E3370" s="62">
        <f>D3370/C3370</f>
        <v>0.91578327444051821</v>
      </c>
      <c r="F3370" s="135" t="s">
        <v>20</v>
      </c>
      <c r="G3370" s="136" t="s">
        <v>20</v>
      </c>
      <c r="H3370" s="54" t="s">
        <v>20</v>
      </c>
    </row>
    <row r="3371" spans="1:8" ht="15" x14ac:dyDescent="0.25">
      <c r="A3371" s="91">
        <v>612</v>
      </c>
      <c r="B3371" s="160" t="s">
        <v>182</v>
      </c>
      <c r="C3371" s="161">
        <v>34206</v>
      </c>
      <c r="D3371" s="162">
        <v>0</v>
      </c>
      <c r="E3371" s="63">
        <f t="shared" si="52"/>
        <v>0</v>
      </c>
      <c r="F3371" s="40" t="s">
        <v>20</v>
      </c>
      <c r="G3371" s="41" t="s">
        <v>20</v>
      </c>
      <c r="H3371" s="56" t="s">
        <v>20</v>
      </c>
    </row>
    <row r="3372" spans="1:8" ht="15" x14ac:dyDescent="0.25">
      <c r="A3372" s="91">
        <v>614</v>
      </c>
      <c r="B3372" s="160" t="s">
        <v>202</v>
      </c>
      <c r="C3372" s="161">
        <v>222000</v>
      </c>
      <c r="D3372" s="162">
        <v>211586</v>
      </c>
      <c r="E3372" s="63">
        <f t="shared" si="52"/>
        <v>0.95309009009009005</v>
      </c>
      <c r="F3372" s="40" t="s">
        <v>20</v>
      </c>
      <c r="G3372" s="41" t="s">
        <v>20</v>
      </c>
      <c r="H3372" s="56" t="s">
        <v>20</v>
      </c>
    </row>
    <row r="3373" spans="1:8" ht="15" x14ac:dyDescent="0.25">
      <c r="A3373" s="91">
        <v>619</v>
      </c>
      <c r="B3373" s="160" t="s">
        <v>217</v>
      </c>
      <c r="C3373" s="161">
        <v>5000</v>
      </c>
      <c r="D3373" s="162">
        <v>5000</v>
      </c>
      <c r="E3373" s="63">
        <f t="shared" si="52"/>
        <v>1</v>
      </c>
      <c r="F3373" s="40" t="s">
        <v>20</v>
      </c>
      <c r="G3373" s="41" t="s">
        <v>20</v>
      </c>
      <c r="H3373" s="56" t="s">
        <v>20</v>
      </c>
    </row>
    <row r="3374" spans="1:8" ht="15" x14ac:dyDescent="0.25">
      <c r="A3374" s="91">
        <v>622</v>
      </c>
      <c r="B3374" s="160" t="s">
        <v>190</v>
      </c>
      <c r="C3374" s="161">
        <v>6905</v>
      </c>
      <c r="D3374" s="162">
        <v>6902.19</v>
      </c>
      <c r="E3374" s="63">
        <f t="shared" si="52"/>
        <v>0.99959304851556841</v>
      </c>
      <c r="F3374" s="40" t="s">
        <v>20</v>
      </c>
      <c r="G3374" s="41" t="s">
        <v>20</v>
      </c>
      <c r="H3374" s="56" t="s">
        <v>20</v>
      </c>
    </row>
    <row r="3375" spans="1:8" ht="15" x14ac:dyDescent="0.25">
      <c r="A3375" s="91">
        <v>624</v>
      </c>
      <c r="B3375" s="160" t="s">
        <v>130</v>
      </c>
      <c r="C3375" s="161">
        <v>1776318</v>
      </c>
      <c r="D3375" s="162">
        <v>1125287.1000000001</v>
      </c>
      <c r="E3375" s="63">
        <f t="shared" si="52"/>
        <v>0.63349417165169752</v>
      </c>
      <c r="F3375" s="40">
        <v>667318</v>
      </c>
      <c r="G3375" s="41">
        <v>231456.4</v>
      </c>
      <c r="H3375" s="56">
        <f>G3375/F3375</f>
        <v>0.34684573172010946</v>
      </c>
    </row>
    <row r="3376" spans="1:8" ht="15" x14ac:dyDescent="0.25">
      <c r="A3376" s="30">
        <v>631</v>
      </c>
      <c r="B3376" s="67" t="s">
        <v>131</v>
      </c>
      <c r="C3376" s="82">
        <v>2722164</v>
      </c>
      <c r="D3376" s="34">
        <v>1257337.47</v>
      </c>
      <c r="E3376" s="63">
        <f t="shared" si="52"/>
        <v>0.46188894937997854</v>
      </c>
      <c r="F3376" s="46" t="s">
        <v>20</v>
      </c>
      <c r="G3376" s="47" t="s">
        <v>20</v>
      </c>
      <c r="H3376" s="55" t="s">
        <v>20</v>
      </c>
    </row>
    <row r="3377" spans="1:8" ht="15" x14ac:dyDescent="0.25">
      <c r="A3377" s="30">
        <v>632</v>
      </c>
      <c r="B3377" s="67" t="s">
        <v>218</v>
      </c>
      <c r="C3377" s="82">
        <v>50000</v>
      </c>
      <c r="D3377" s="34">
        <v>50000</v>
      </c>
      <c r="E3377" s="63">
        <f t="shared" si="52"/>
        <v>1</v>
      </c>
      <c r="F3377" s="46" t="s">
        <v>20</v>
      </c>
      <c r="G3377" s="47" t="s">
        <v>20</v>
      </c>
      <c r="H3377" s="55" t="s">
        <v>20</v>
      </c>
    </row>
    <row r="3378" spans="1:8" ht="15" x14ac:dyDescent="0.25">
      <c r="A3378" s="30">
        <v>633</v>
      </c>
      <c r="B3378" s="67" t="s">
        <v>132</v>
      </c>
      <c r="C3378" s="82">
        <v>10808</v>
      </c>
      <c r="D3378" s="34">
        <v>10000</v>
      </c>
      <c r="E3378" s="63">
        <f t="shared" si="52"/>
        <v>0.92524056254626208</v>
      </c>
      <c r="F3378" s="46" t="s">
        <v>20</v>
      </c>
      <c r="G3378" s="47" t="s">
        <v>20</v>
      </c>
      <c r="H3378" s="55" t="s">
        <v>20</v>
      </c>
    </row>
    <row r="3379" spans="1:8" ht="15" x14ac:dyDescent="0.25">
      <c r="A3379" s="30">
        <v>634</v>
      </c>
      <c r="B3379" s="67" t="s">
        <v>133</v>
      </c>
      <c r="C3379" s="82">
        <v>250175</v>
      </c>
      <c r="D3379" s="34">
        <v>250175</v>
      </c>
      <c r="E3379" s="63">
        <f t="shared" si="52"/>
        <v>1</v>
      </c>
      <c r="F3379" s="46" t="s">
        <v>20</v>
      </c>
      <c r="G3379" s="47" t="s">
        <v>20</v>
      </c>
      <c r="H3379" s="55" t="s">
        <v>20</v>
      </c>
    </row>
    <row r="3380" spans="1:8" ht="15" x14ac:dyDescent="0.25">
      <c r="A3380" s="30">
        <v>635</v>
      </c>
      <c r="B3380" s="67" t="s">
        <v>155</v>
      </c>
      <c r="C3380" s="82">
        <v>355815000</v>
      </c>
      <c r="D3380" s="34">
        <v>202130277.46000001</v>
      </c>
      <c r="E3380" s="63">
        <f t="shared" si="52"/>
        <v>0.56807688675294743</v>
      </c>
      <c r="F3380" s="46" t="s">
        <v>20</v>
      </c>
      <c r="G3380" s="47" t="s">
        <v>20</v>
      </c>
      <c r="H3380" s="55" t="s">
        <v>20</v>
      </c>
    </row>
    <row r="3381" spans="1:8" ht="15" x14ac:dyDescent="0.25">
      <c r="A3381" s="30">
        <v>637</v>
      </c>
      <c r="B3381" s="67" t="s">
        <v>134</v>
      </c>
      <c r="C3381" s="82">
        <v>7037603</v>
      </c>
      <c r="D3381" s="34">
        <v>1517197.8</v>
      </c>
      <c r="E3381" s="63">
        <f t="shared" si="52"/>
        <v>0.2155844539682048</v>
      </c>
      <c r="F3381" s="46" t="s">
        <v>20</v>
      </c>
      <c r="G3381" s="47" t="s">
        <v>20</v>
      </c>
      <c r="H3381" s="55" t="s">
        <v>20</v>
      </c>
    </row>
    <row r="3382" spans="1:8" ht="15" x14ac:dyDescent="0.25">
      <c r="A3382" s="30">
        <v>639</v>
      </c>
      <c r="B3382" s="67" t="s">
        <v>135</v>
      </c>
      <c r="C3382" s="82">
        <v>2082500</v>
      </c>
      <c r="D3382" s="34">
        <v>2038500</v>
      </c>
      <c r="E3382" s="63">
        <f t="shared" si="52"/>
        <v>0.97887154861944781</v>
      </c>
      <c r="F3382" s="46" t="s">
        <v>20</v>
      </c>
      <c r="G3382" s="47" t="s">
        <v>20</v>
      </c>
      <c r="H3382" s="55" t="s">
        <v>20</v>
      </c>
    </row>
    <row r="3383" spans="1:8" ht="15" x14ac:dyDescent="0.25">
      <c r="A3383" s="30">
        <v>646</v>
      </c>
      <c r="B3383" s="67" t="s">
        <v>219</v>
      </c>
      <c r="C3383" s="82">
        <v>1230000</v>
      </c>
      <c r="D3383" s="34">
        <v>1230000</v>
      </c>
      <c r="E3383" s="63">
        <f t="shared" si="52"/>
        <v>1</v>
      </c>
      <c r="F3383" s="46" t="s">
        <v>20</v>
      </c>
      <c r="G3383" s="47" t="s">
        <v>20</v>
      </c>
      <c r="H3383" s="55" t="s">
        <v>20</v>
      </c>
    </row>
    <row r="3384" spans="1:8" ht="15" x14ac:dyDescent="0.25">
      <c r="A3384" s="30">
        <v>648</v>
      </c>
      <c r="B3384" s="66" t="s">
        <v>136</v>
      </c>
      <c r="C3384" s="82">
        <v>47046991</v>
      </c>
      <c r="D3384" s="34">
        <v>43497285.280000001</v>
      </c>
      <c r="E3384" s="63">
        <f t="shared" si="52"/>
        <v>0.92454978215291184</v>
      </c>
      <c r="F3384" s="46" t="s">
        <v>20</v>
      </c>
      <c r="G3384" s="47" t="s">
        <v>20</v>
      </c>
      <c r="H3384" s="55" t="s">
        <v>20</v>
      </c>
    </row>
    <row r="3385" spans="1:8" ht="15" x14ac:dyDescent="0.25">
      <c r="A3385" s="30">
        <v>662</v>
      </c>
      <c r="B3385" s="66" t="s">
        <v>137</v>
      </c>
      <c r="C3385" s="82">
        <v>351300</v>
      </c>
      <c r="D3385" s="34">
        <v>351260</v>
      </c>
      <c r="E3385" s="63">
        <f t="shared" si="52"/>
        <v>0.99988613720466835</v>
      </c>
      <c r="F3385" s="46" t="s">
        <v>20</v>
      </c>
      <c r="G3385" s="47" t="s">
        <v>20</v>
      </c>
      <c r="H3385" s="55" t="s">
        <v>20</v>
      </c>
    </row>
    <row r="3386" spans="1:8" ht="15" x14ac:dyDescent="0.25">
      <c r="A3386" s="30">
        <v>663</v>
      </c>
      <c r="B3386" s="66" t="s">
        <v>138</v>
      </c>
      <c r="C3386" s="82">
        <v>146917</v>
      </c>
      <c r="D3386" s="34">
        <v>143456.81</v>
      </c>
      <c r="E3386" s="63">
        <f t="shared" si="52"/>
        <v>0.97644799444584351</v>
      </c>
      <c r="F3386" s="46" t="s">
        <v>20</v>
      </c>
      <c r="G3386" s="47" t="s">
        <v>20</v>
      </c>
      <c r="H3386" s="55" t="s">
        <v>20</v>
      </c>
    </row>
    <row r="3387" spans="1:8" ht="15" x14ac:dyDescent="0.25">
      <c r="A3387" s="148">
        <v>664</v>
      </c>
      <c r="B3387" s="102" t="s">
        <v>139</v>
      </c>
      <c r="C3387" s="163">
        <v>278700</v>
      </c>
      <c r="D3387" s="159">
        <v>262890.8</v>
      </c>
      <c r="E3387" s="63">
        <f t="shared" si="52"/>
        <v>0.94327520631503403</v>
      </c>
      <c r="F3387" s="164" t="s">
        <v>20</v>
      </c>
      <c r="G3387" s="165" t="s">
        <v>20</v>
      </c>
      <c r="H3387" s="166" t="s">
        <v>20</v>
      </c>
    </row>
    <row r="3388" spans="1:8" ht="15" x14ac:dyDescent="0.25">
      <c r="A3388" s="148">
        <v>693</v>
      </c>
      <c r="B3388" s="102" t="s">
        <v>183</v>
      </c>
      <c r="C3388" s="163">
        <v>320970</v>
      </c>
      <c r="D3388" s="159">
        <v>281744.86</v>
      </c>
      <c r="E3388" s="63">
        <f t="shared" si="52"/>
        <v>0.87779188086113957</v>
      </c>
      <c r="F3388" s="164">
        <v>336075</v>
      </c>
      <c r="G3388" s="165">
        <v>292973</v>
      </c>
      <c r="H3388" s="166">
        <f>G3388/F3388</f>
        <v>0.87174886558059961</v>
      </c>
    </row>
    <row r="3389" spans="1:8" ht="15" x14ac:dyDescent="0.25">
      <c r="A3389" s="148">
        <v>694</v>
      </c>
      <c r="B3389" s="102" t="s">
        <v>191</v>
      </c>
      <c r="C3389" s="163">
        <v>225500</v>
      </c>
      <c r="D3389" s="159">
        <v>225500</v>
      </c>
      <c r="E3389" s="63">
        <f t="shared" si="52"/>
        <v>1</v>
      </c>
      <c r="F3389" s="164" t="s">
        <v>20</v>
      </c>
      <c r="G3389" s="165" t="s">
        <v>20</v>
      </c>
      <c r="H3389" s="166" t="s">
        <v>20</v>
      </c>
    </row>
    <row r="3390" spans="1:8" ht="15.75" thickBot="1" x14ac:dyDescent="0.3">
      <c r="A3390" s="137">
        <v>697</v>
      </c>
      <c r="B3390" s="138" t="s">
        <v>192</v>
      </c>
      <c r="C3390" s="139">
        <v>4283</v>
      </c>
      <c r="D3390" s="140">
        <v>0</v>
      </c>
      <c r="E3390" s="64">
        <f t="shared" si="52"/>
        <v>0</v>
      </c>
      <c r="F3390" s="192" t="s">
        <v>20</v>
      </c>
      <c r="G3390" s="195" t="s">
        <v>20</v>
      </c>
      <c r="H3390" s="196" t="s">
        <v>20</v>
      </c>
    </row>
    <row r="3391" spans="1:8" ht="15.75" thickBot="1" x14ac:dyDescent="0.3">
      <c r="A3391" s="226" t="s">
        <v>12</v>
      </c>
      <c r="B3391" s="227"/>
      <c r="C3391" s="36">
        <f>SUM(C3394:C3397)</f>
        <v>0</v>
      </c>
      <c r="D3391" s="37">
        <f>SUM(D3394:D3397)</f>
        <v>0</v>
      </c>
      <c r="E3391" s="58">
        <v>0</v>
      </c>
      <c r="F3391" s="36">
        <f>SUM(F3392:F3397)</f>
        <v>79119629</v>
      </c>
      <c r="G3391" s="37">
        <f>SUM(G3392:G3397)</f>
        <v>69637390.570000008</v>
      </c>
      <c r="H3391" s="53">
        <f t="shared" ref="H3391:H3397" si="54">G3391/F3391</f>
        <v>0.88015314846837833</v>
      </c>
    </row>
    <row r="3392" spans="1:8" ht="15" x14ac:dyDescent="0.25">
      <c r="A3392" s="93">
        <v>702</v>
      </c>
      <c r="B3392" s="76" t="s">
        <v>147</v>
      </c>
      <c r="C3392" s="38" t="s">
        <v>20</v>
      </c>
      <c r="D3392" s="39" t="s">
        <v>20</v>
      </c>
      <c r="E3392" s="200" t="s">
        <v>20</v>
      </c>
      <c r="F3392" s="38">
        <v>1125000</v>
      </c>
      <c r="G3392" s="39">
        <v>1125000</v>
      </c>
      <c r="H3392" s="54">
        <f t="shared" si="54"/>
        <v>1</v>
      </c>
    </row>
    <row r="3393" spans="1:8" ht="15" x14ac:dyDescent="0.25">
      <c r="A3393" s="109">
        <v>713</v>
      </c>
      <c r="B3393" s="110" t="s">
        <v>166</v>
      </c>
      <c r="C3393" s="111" t="s">
        <v>20</v>
      </c>
      <c r="D3393" s="112" t="s">
        <v>20</v>
      </c>
      <c r="E3393" s="113" t="s">
        <v>20</v>
      </c>
      <c r="F3393" s="111">
        <v>100000</v>
      </c>
      <c r="G3393" s="112">
        <v>100000</v>
      </c>
      <c r="H3393" s="56">
        <f t="shared" si="54"/>
        <v>1</v>
      </c>
    </row>
    <row r="3394" spans="1:8" ht="15" x14ac:dyDescent="0.25">
      <c r="A3394" s="94">
        <v>716</v>
      </c>
      <c r="B3394" s="78" t="s">
        <v>140</v>
      </c>
      <c r="C3394" s="50" t="s">
        <v>20</v>
      </c>
      <c r="D3394" s="51" t="s">
        <v>20</v>
      </c>
      <c r="E3394" s="113" t="s">
        <v>20</v>
      </c>
      <c r="F3394" s="40">
        <v>24668637</v>
      </c>
      <c r="G3394" s="41">
        <v>19640864.010000002</v>
      </c>
      <c r="H3394" s="56">
        <f t="shared" si="54"/>
        <v>0.79618764547064358</v>
      </c>
    </row>
    <row r="3395" spans="1:8" ht="15" x14ac:dyDescent="0.25">
      <c r="A3395" s="95">
        <v>718</v>
      </c>
      <c r="B3395" s="79" t="s">
        <v>136</v>
      </c>
      <c r="C3395" s="33" t="s">
        <v>20</v>
      </c>
      <c r="D3395" s="35" t="s">
        <v>20</v>
      </c>
      <c r="E3395" s="201" t="s">
        <v>20</v>
      </c>
      <c r="F3395" s="48" t="s">
        <v>20</v>
      </c>
      <c r="G3395" s="49" t="s">
        <v>20</v>
      </c>
      <c r="H3395" s="55" t="s">
        <v>20</v>
      </c>
    </row>
    <row r="3396" spans="1:8" ht="15" x14ac:dyDescent="0.25">
      <c r="A3396" s="183">
        <v>721</v>
      </c>
      <c r="B3396" s="185" t="s">
        <v>141</v>
      </c>
      <c r="C3396" s="158" t="s">
        <v>20</v>
      </c>
      <c r="D3396" s="186" t="s">
        <v>20</v>
      </c>
      <c r="E3396" s="202" t="s">
        <v>20</v>
      </c>
      <c r="F3396" s="188">
        <v>53215992</v>
      </c>
      <c r="G3396" s="189">
        <v>48761526.560000002</v>
      </c>
      <c r="H3396" s="107">
        <v>0.68535553748579936</v>
      </c>
    </row>
    <row r="3397" spans="1:8" ht="15.75" thickBot="1" x14ac:dyDescent="0.3">
      <c r="A3397" s="96">
        <v>791</v>
      </c>
      <c r="B3397" s="80" t="s">
        <v>193</v>
      </c>
      <c r="C3397" s="42" t="s">
        <v>20</v>
      </c>
      <c r="D3397" s="43" t="s">
        <v>20</v>
      </c>
      <c r="E3397" s="203" t="s">
        <v>20</v>
      </c>
      <c r="F3397" s="44">
        <v>10000</v>
      </c>
      <c r="G3397" s="45">
        <v>10000</v>
      </c>
      <c r="H3397" s="57">
        <f t="shared" si="54"/>
        <v>1</v>
      </c>
    </row>
    <row r="3398" spans="1:8" x14ac:dyDescent="0.2">
      <c r="A3398" s="97"/>
      <c r="B3398" s="88" t="s">
        <v>153</v>
      </c>
      <c r="C3398" s="228" t="s">
        <v>150</v>
      </c>
      <c r="D3398" s="228"/>
      <c r="E3398" s="228"/>
      <c r="F3398" s="228"/>
      <c r="G3398" s="228"/>
      <c r="H3398" s="228"/>
    </row>
    <row r="3399" spans="1:8" x14ac:dyDescent="0.2">
      <c r="A3399" s="229" t="s">
        <v>154</v>
      </c>
      <c r="B3399" s="229"/>
      <c r="C3399" s="229"/>
      <c r="D3399" s="229"/>
      <c r="E3399" s="229"/>
      <c r="F3399" s="229"/>
      <c r="G3399" s="229"/>
      <c r="H3399" s="229"/>
    </row>
    <row r="3400" spans="1:8" x14ac:dyDescent="0.2">
      <c r="A3400" s="229"/>
      <c r="B3400" s="229"/>
      <c r="C3400" s="229"/>
      <c r="D3400" s="229"/>
      <c r="E3400" s="229"/>
      <c r="F3400" s="229"/>
      <c r="G3400" s="229"/>
      <c r="H3400" s="229"/>
    </row>
    <row r="3401" spans="1:8" x14ac:dyDescent="0.2">
      <c r="A3401" s="229"/>
      <c r="B3401" s="229"/>
      <c r="C3401" s="229"/>
      <c r="D3401" s="229"/>
      <c r="E3401" s="229"/>
      <c r="F3401" s="229"/>
      <c r="G3401" s="229"/>
      <c r="H3401" s="229"/>
    </row>
    <row r="3402" spans="1:8" x14ac:dyDescent="0.2">
      <c r="A3402" s="229"/>
      <c r="B3402" s="229"/>
      <c r="C3402" s="229"/>
      <c r="D3402" s="229"/>
      <c r="E3402" s="229"/>
      <c r="F3402" s="229"/>
      <c r="G3402" s="229"/>
      <c r="H3402" s="229"/>
    </row>
    <row r="3403" spans="1:8" ht="15" x14ac:dyDescent="0.25">
      <c r="A3403" s="223" t="s">
        <v>1</v>
      </c>
      <c r="B3403" s="223"/>
      <c r="C3403" s="223"/>
      <c r="D3403" s="223"/>
      <c r="E3403" s="223"/>
      <c r="F3403" s="223"/>
      <c r="G3403" s="223"/>
      <c r="H3403" s="223"/>
    </row>
    <row r="3404" spans="1:8" ht="15" x14ac:dyDescent="0.25">
      <c r="A3404" s="223" t="s">
        <v>2</v>
      </c>
      <c r="B3404" s="223"/>
      <c r="C3404" s="223"/>
      <c r="D3404" s="223"/>
      <c r="E3404" s="223"/>
      <c r="F3404" s="223"/>
      <c r="G3404" s="223"/>
      <c r="H3404" s="223"/>
    </row>
    <row r="3405" spans="1:8" ht="15" x14ac:dyDescent="0.2">
      <c r="A3405" s="224" t="s">
        <v>204</v>
      </c>
      <c r="B3405" s="224"/>
      <c r="C3405" s="224"/>
      <c r="D3405" s="224"/>
      <c r="E3405" s="224"/>
      <c r="F3405" s="224"/>
      <c r="G3405" s="224"/>
      <c r="H3405" s="224"/>
    </row>
    <row r="3406" spans="1:8" ht="15" x14ac:dyDescent="0.2">
      <c r="A3406" s="224" t="s">
        <v>14</v>
      </c>
      <c r="B3406" s="224"/>
      <c r="C3406" s="224"/>
      <c r="D3406" s="224"/>
      <c r="E3406" s="224"/>
      <c r="F3406" s="224"/>
      <c r="G3406" s="224"/>
      <c r="H3406" s="224"/>
    </row>
    <row r="3407" spans="1:8" ht="15" x14ac:dyDescent="0.2">
      <c r="A3407" s="224" t="s">
        <v>224</v>
      </c>
      <c r="B3407" s="224"/>
      <c r="C3407" s="224"/>
      <c r="D3407" s="224"/>
      <c r="E3407" s="224"/>
      <c r="F3407" s="224"/>
      <c r="G3407" s="224"/>
      <c r="H3407" s="224"/>
    </row>
    <row r="3408" spans="1:8" ht="15" x14ac:dyDescent="0.2">
      <c r="A3408" s="239" t="s">
        <v>3</v>
      </c>
      <c r="B3408" s="239"/>
      <c r="C3408" s="239"/>
      <c r="D3408" s="239"/>
      <c r="E3408" s="239"/>
      <c r="F3408" s="239"/>
      <c r="G3408" s="239"/>
      <c r="H3408" s="239"/>
    </row>
    <row r="3409" spans="1:8" x14ac:dyDescent="0.2">
      <c r="A3409" s="222"/>
      <c r="B3409" s="222"/>
      <c r="C3409" s="222"/>
      <c r="D3409" s="222"/>
      <c r="E3409" s="222"/>
      <c r="F3409" s="222"/>
      <c r="G3409" s="222"/>
      <c r="H3409" s="222"/>
    </row>
    <row r="3555" spans="1:8" ht="15" x14ac:dyDescent="0.25">
      <c r="A3555" s="250" t="s">
        <v>1</v>
      </c>
      <c r="B3555" s="250"/>
      <c r="C3555" s="250"/>
      <c r="D3555" s="250"/>
      <c r="E3555" s="250"/>
      <c r="F3555" s="250"/>
      <c r="G3555" s="250"/>
      <c r="H3555" s="250"/>
    </row>
    <row r="3556" spans="1:8" ht="15" x14ac:dyDescent="0.25">
      <c r="A3556" s="250" t="s">
        <v>2</v>
      </c>
      <c r="B3556" s="250"/>
      <c r="C3556" s="250"/>
      <c r="D3556" s="250"/>
      <c r="E3556" s="250"/>
      <c r="F3556" s="250"/>
      <c r="G3556" s="250"/>
      <c r="H3556" s="250"/>
    </row>
    <row r="3557" spans="1:8" ht="15" x14ac:dyDescent="0.2">
      <c r="A3557" s="251" t="s">
        <v>156</v>
      </c>
      <c r="B3557" s="251"/>
      <c r="C3557" s="251"/>
      <c r="D3557" s="251"/>
      <c r="E3557" s="251"/>
      <c r="F3557" s="251"/>
      <c r="G3557" s="251"/>
      <c r="H3557" s="251"/>
    </row>
    <row r="3558" spans="1:8" ht="15" x14ac:dyDescent="0.2">
      <c r="A3558" s="251" t="s">
        <v>14</v>
      </c>
      <c r="B3558" s="251"/>
      <c r="C3558" s="251"/>
      <c r="D3558" s="251"/>
      <c r="E3558" s="251"/>
      <c r="F3558" s="251"/>
      <c r="G3558" s="251"/>
      <c r="H3558" s="251"/>
    </row>
    <row r="3559" spans="1:8" ht="15" x14ac:dyDescent="0.2">
      <c r="A3559" s="251" t="s">
        <v>151</v>
      </c>
      <c r="B3559" s="251"/>
      <c r="C3559" s="251"/>
      <c r="D3559" s="251"/>
      <c r="E3559" s="251"/>
      <c r="F3559" s="251"/>
      <c r="G3559" s="251"/>
      <c r="H3559" s="251"/>
    </row>
    <row r="3560" spans="1:8" ht="15" x14ac:dyDescent="0.2">
      <c r="A3560" s="251" t="s">
        <v>225</v>
      </c>
      <c r="B3560" s="251"/>
      <c r="C3560" s="251"/>
      <c r="D3560" s="251"/>
      <c r="E3560" s="251"/>
      <c r="F3560" s="251"/>
      <c r="G3560" s="251"/>
      <c r="H3560" s="251"/>
    </row>
    <row r="3561" spans="1:8" ht="15" x14ac:dyDescent="0.2">
      <c r="A3561" s="239" t="s">
        <v>3</v>
      </c>
      <c r="B3561" s="239"/>
      <c r="C3561" s="239"/>
      <c r="D3561" s="239"/>
      <c r="E3561" s="239"/>
      <c r="F3561" s="239"/>
      <c r="G3561" s="239"/>
      <c r="H3561" s="239"/>
    </row>
    <row r="3562" spans="1:8" ht="13.5" thickBot="1" x14ac:dyDescent="0.25">
      <c r="A3562" s="240"/>
      <c r="B3562" s="240"/>
      <c r="C3562" s="240"/>
      <c r="D3562" s="240"/>
      <c r="E3562" s="240"/>
      <c r="F3562" s="240"/>
      <c r="G3562" s="240"/>
      <c r="H3562" s="240"/>
    </row>
    <row r="3563" spans="1:8" ht="15" x14ac:dyDescent="0.2">
      <c r="A3563" s="241" t="s">
        <v>0</v>
      </c>
      <c r="B3563" s="242"/>
      <c r="C3563" s="245" t="s">
        <v>15</v>
      </c>
      <c r="D3563" s="246"/>
      <c r="E3563" s="247"/>
      <c r="F3563" s="245" t="s">
        <v>16</v>
      </c>
      <c r="G3563" s="246"/>
      <c r="H3563" s="247"/>
    </row>
    <row r="3564" spans="1:8" ht="30.75" thickBot="1" x14ac:dyDescent="0.25">
      <c r="A3564" s="243"/>
      <c r="B3564" s="244"/>
      <c r="C3564" s="197" t="s">
        <v>4</v>
      </c>
      <c r="D3564" s="198" t="s">
        <v>5</v>
      </c>
      <c r="E3564" s="199" t="s">
        <v>17</v>
      </c>
      <c r="F3564" s="197" t="s">
        <v>4</v>
      </c>
      <c r="G3564" s="198" t="s">
        <v>5</v>
      </c>
      <c r="H3564" s="199" t="s">
        <v>17</v>
      </c>
    </row>
    <row r="3565" spans="1:8" ht="15.75" thickBot="1" x14ac:dyDescent="0.3">
      <c r="A3565" s="248" t="s">
        <v>13</v>
      </c>
      <c r="B3565" s="249"/>
      <c r="C3565" s="14">
        <f>C3566+C3583+C3628+C3680+C3701+C3706+C3728</f>
        <v>570941855</v>
      </c>
      <c r="D3565" s="15">
        <f>D3566+D3583+D3628+D3680+D3701+D3706+D3728</f>
        <v>386458683.68000001</v>
      </c>
      <c r="E3565" s="52">
        <f>D3565/C3565</f>
        <v>0.6768792308631848</v>
      </c>
      <c r="F3565" s="14">
        <f>F3566+F3583+F3628+F3680+F3701+F3706+F3728</f>
        <v>129553634</v>
      </c>
      <c r="G3565" s="16">
        <f>G3566+G3583+G3628+G3680+G3701+G3706+G3728</f>
        <v>112416139.06</v>
      </c>
      <c r="H3565" s="52">
        <f>G3565/F3565</f>
        <v>0.86771891755656971</v>
      </c>
    </row>
    <row r="3566" spans="1:8" ht="15.75" thickBot="1" x14ac:dyDescent="0.3">
      <c r="A3566" s="230" t="s">
        <v>6</v>
      </c>
      <c r="B3566" s="231"/>
      <c r="C3566" s="17">
        <f>SUM(C3567:C3582)</f>
        <v>82057642</v>
      </c>
      <c r="D3566" s="18">
        <f>SUM(D3567:D3582)</f>
        <v>65849168.609999992</v>
      </c>
      <c r="E3566" s="58">
        <f>D3566/C3566</f>
        <v>0.80247454112805228</v>
      </c>
      <c r="F3566" s="17">
        <f>SUM(F3567:F3582)</f>
        <v>238787</v>
      </c>
      <c r="G3566" s="18">
        <f>SUM(G3567:G3582)</f>
        <v>79590.14</v>
      </c>
      <c r="H3566" s="53">
        <f>G3566/F3566</f>
        <v>0.33331018857810518</v>
      </c>
    </row>
    <row r="3567" spans="1:8" ht="15" x14ac:dyDescent="0.25">
      <c r="A3567" s="147" t="s">
        <v>18</v>
      </c>
      <c r="B3567" s="75" t="s">
        <v>19</v>
      </c>
      <c r="C3567" s="6">
        <v>42314236</v>
      </c>
      <c r="D3567" s="7">
        <v>38504099.100000001</v>
      </c>
      <c r="E3567" s="59">
        <f>D3567/C3567</f>
        <v>0.90995614572835493</v>
      </c>
      <c r="F3567" s="19" t="s">
        <v>20</v>
      </c>
      <c r="G3567" s="20" t="s">
        <v>20</v>
      </c>
      <c r="H3567" s="54" t="s">
        <v>20</v>
      </c>
    </row>
    <row r="3568" spans="1:8" ht="15" x14ac:dyDescent="0.25">
      <c r="A3568" s="3" t="s">
        <v>21</v>
      </c>
      <c r="B3568" s="66" t="s">
        <v>22</v>
      </c>
      <c r="C3568" s="8">
        <v>11210281</v>
      </c>
      <c r="D3568" s="9">
        <v>9348786.8900000006</v>
      </c>
      <c r="E3568" s="60">
        <f>D3568/C3568</f>
        <v>0.83394759596124313</v>
      </c>
      <c r="F3568" s="12" t="s">
        <v>20</v>
      </c>
      <c r="G3568" s="13" t="s">
        <v>20</v>
      </c>
      <c r="H3568" s="55" t="s">
        <v>20</v>
      </c>
    </row>
    <row r="3569" spans="1:8" ht="15" x14ac:dyDescent="0.25">
      <c r="A3569" s="3" t="s">
        <v>23</v>
      </c>
      <c r="B3569" s="67" t="s">
        <v>24</v>
      </c>
      <c r="C3569" s="1" t="s">
        <v>20</v>
      </c>
      <c r="D3569" s="2" t="s">
        <v>20</v>
      </c>
      <c r="E3569" s="61" t="s">
        <v>20</v>
      </c>
      <c r="F3569" s="8">
        <v>204000</v>
      </c>
      <c r="G3569" s="9">
        <v>68233.33</v>
      </c>
      <c r="H3569" s="55">
        <f>G3569/F3569</f>
        <v>0.33447710784313728</v>
      </c>
    </row>
    <row r="3570" spans="1:8" ht="15" x14ac:dyDescent="0.25">
      <c r="A3570" s="89" t="s">
        <v>25</v>
      </c>
      <c r="B3570" s="67" t="s">
        <v>26</v>
      </c>
      <c r="C3570" s="8">
        <v>956400</v>
      </c>
      <c r="D3570" s="9">
        <v>759733.33</v>
      </c>
      <c r="E3570" s="60">
        <f t="shared" ref="E3570:E3582" si="55">D3570/C3570</f>
        <v>0.79436776453366786</v>
      </c>
      <c r="F3570" s="4" t="s">
        <v>20</v>
      </c>
      <c r="G3570" s="5" t="s">
        <v>20</v>
      </c>
      <c r="H3570" s="55" t="s">
        <v>20</v>
      </c>
    </row>
    <row r="3571" spans="1:8" ht="15" x14ac:dyDescent="0.25">
      <c r="A3571" s="89" t="s">
        <v>27</v>
      </c>
      <c r="B3571" s="67" t="s">
        <v>28</v>
      </c>
      <c r="C3571" s="8">
        <v>1876325</v>
      </c>
      <c r="D3571" s="9">
        <v>1719761.78</v>
      </c>
      <c r="E3571" s="60">
        <f t="shared" si="55"/>
        <v>0.91655858126923639</v>
      </c>
      <c r="F3571" s="8">
        <v>2750</v>
      </c>
      <c r="G3571" s="9">
        <v>912.09</v>
      </c>
      <c r="H3571" s="55">
        <f>G3571/F3571</f>
        <v>0.33166909090909091</v>
      </c>
    </row>
    <row r="3572" spans="1:8" ht="15" x14ac:dyDescent="0.25">
      <c r="A3572" s="3" t="s">
        <v>29</v>
      </c>
      <c r="B3572" s="66" t="s">
        <v>30</v>
      </c>
      <c r="C3572" s="8">
        <v>6999786</v>
      </c>
      <c r="D3572" s="9">
        <v>6006657.1299999999</v>
      </c>
      <c r="E3572" s="60">
        <f t="shared" si="55"/>
        <v>0.8581201096719242</v>
      </c>
      <c r="F3572" s="8">
        <v>25286</v>
      </c>
      <c r="G3572" s="9">
        <v>8261.9699999999993</v>
      </c>
      <c r="H3572" s="55">
        <f>G3572/F3572</f>
        <v>0.32674088428379339</v>
      </c>
    </row>
    <row r="3573" spans="1:8" ht="15" x14ac:dyDescent="0.25">
      <c r="A3573" s="3" t="s">
        <v>31</v>
      </c>
      <c r="B3573" s="66" t="s">
        <v>32</v>
      </c>
      <c r="C3573" s="8">
        <v>826030</v>
      </c>
      <c r="D3573" s="9">
        <v>718440.91</v>
      </c>
      <c r="E3573" s="60">
        <f t="shared" si="55"/>
        <v>0.86975159497839061</v>
      </c>
      <c r="F3573" s="8">
        <v>3060</v>
      </c>
      <c r="G3573" s="9">
        <v>997.25</v>
      </c>
      <c r="H3573" s="55">
        <f>G3573/F3573</f>
        <v>0.32589869281045752</v>
      </c>
    </row>
    <row r="3574" spans="1:8" ht="15" x14ac:dyDescent="0.25">
      <c r="A3574" s="3" t="s">
        <v>33</v>
      </c>
      <c r="B3574" s="66" t="s">
        <v>34</v>
      </c>
      <c r="C3574" s="8">
        <v>840376</v>
      </c>
      <c r="D3574" s="9">
        <v>729773.16</v>
      </c>
      <c r="E3574" s="60">
        <f t="shared" si="55"/>
        <v>0.86838886403229032</v>
      </c>
      <c r="F3574" s="8">
        <v>3060</v>
      </c>
      <c r="G3574" s="9">
        <v>997.25</v>
      </c>
      <c r="H3574" s="55">
        <f>G3574/F3574</f>
        <v>0.32589869281045752</v>
      </c>
    </row>
    <row r="3575" spans="1:8" ht="15" x14ac:dyDescent="0.25">
      <c r="A3575" s="3" t="s">
        <v>35</v>
      </c>
      <c r="B3575" s="66" t="s">
        <v>149</v>
      </c>
      <c r="C3575" s="8">
        <v>165224</v>
      </c>
      <c r="D3575" s="9">
        <v>122180.22</v>
      </c>
      <c r="E3575" s="60">
        <f t="shared" si="55"/>
        <v>0.73948227860359272</v>
      </c>
      <c r="F3575" s="8">
        <v>631</v>
      </c>
      <c r="G3575" s="9">
        <v>188.25</v>
      </c>
      <c r="H3575" s="55">
        <f>G3575/F3575</f>
        <v>0.29833597464342315</v>
      </c>
    </row>
    <row r="3576" spans="1:8" ht="15" x14ac:dyDescent="0.25">
      <c r="A3576" s="89" t="s">
        <v>36</v>
      </c>
      <c r="B3576" s="67" t="s">
        <v>37</v>
      </c>
      <c r="C3576" s="8">
        <v>2838000</v>
      </c>
      <c r="D3576" s="9">
        <v>1374361.82</v>
      </c>
      <c r="E3576" s="60">
        <f t="shared" si="55"/>
        <v>0.48427125440451024</v>
      </c>
      <c r="F3576" s="4" t="s">
        <v>20</v>
      </c>
      <c r="G3576" s="5" t="s">
        <v>20</v>
      </c>
      <c r="H3576" s="55" t="s">
        <v>20</v>
      </c>
    </row>
    <row r="3577" spans="1:8" ht="15" x14ac:dyDescent="0.25">
      <c r="A3577" s="3" t="s">
        <v>38</v>
      </c>
      <c r="B3577" s="66" t="s">
        <v>39</v>
      </c>
      <c r="C3577" s="8">
        <v>6728568</v>
      </c>
      <c r="D3577" s="9">
        <v>5067922.96</v>
      </c>
      <c r="E3577" s="60">
        <f t="shared" si="55"/>
        <v>0.75319487891034165</v>
      </c>
      <c r="F3577" s="4" t="s">
        <v>20</v>
      </c>
      <c r="G3577" s="5" t="s">
        <v>20</v>
      </c>
      <c r="H3577" s="55" t="s">
        <v>20</v>
      </c>
    </row>
    <row r="3578" spans="1:8" ht="25.5" x14ac:dyDescent="0.25">
      <c r="A3578" s="3" t="s">
        <v>40</v>
      </c>
      <c r="B3578" s="21" t="s">
        <v>148</v>
      </c>
      <c r="C3578" s="8">
        <v>28000</v>
      </c>
      <c r="D3578" s="9">
        <v>27500.01</v>
      </c>
      <c r="E3578" s="60">
        <f t="shared" si="55"/>
        <v>0.98214321428571427</v>
      </c>
      <c r="F3578" s="4" t="s">
        <v>20</v>
      </c>
      <c r="G3578" s="5" t="s">
        <v>20</v>
      </c>
      <c r="H3578" s="55" t="s">
        <v>20</v>
      </c>
    </row>
    <row r="3579" spans="1:8" ht="15" x14ac:dyDescent="0.25">
      <c r="A3579" s="3" t="s">
        <v>41</v>
      </c>
      <c r="B3579" s="66" t="s">
        <v>42</v>
      </c>
      <c r="C3579" s="8">
        <v>15000</v>
      </c>
      <c r="D3579" s="9">
        <v>366.67</v>
      </c>
      <c r="E3579" s="60">
        <f t="shared" si="55"/>
        <v>2.4444666666666667E-2</v>
      </c>
      <c r="F3579" s="4" t="s">
        <v>20</v>
      </c>
      <c r="G3579" s="5" t="s">
        <v>20</v>
      </c>
      <c r="H3579" s="55" t="s">
        <v>20</v>
      </c>
    </row>
    <row r="3580" spans="1:8" ht="15" x14ac:dyDescent="0.25">
      <c r="A3580" s="3" t="s">
        <v>43</v>
      </c>
      <c r="B3580" s="66" t="s">
        <v>44</v>
      </c>
      <c r="C3580" s="8">
        <v>513538</v>
      </c>
      <c r="D3580" s="9">
        <v>476924.14</v>
      </c>
      <c r="E3580" s="60">
        <f t="shared" si="55"/>
        <v>0.92870272501742812</v>
      </c>
      <c r="F3580" s="1" t="s">
        <v>20</v>
      </c>
      <c r="G3580" s="2" t="s">
        <v>20</v>
      </c>
      <c r="H3580" s="55" t="s">
        <v>20</v>
      </c>
    </row>
    <row r="3581" spans="1:8" ht="15" x14ac:dyDescent="0.25">
      <c r="A3581" s="100" t="s">
        <v>160</v>
      </c>
      <c r="B3581" s="102" t="s">
        <v>37</v>
      </c>
      <c r="C3581" s="103">
        <v>468474</v>
      </c>
      <c r="D3581" s="104">
        <v>313216.33</v>
      </c>
      <c r="E3581" s="60">
        <f t="shared" si="55"/>
        <v>0.66858850224345434</v>
      </c>
      <c r="F3581" s="105" t="s">
        <v>20</v>
      </c>
      <c r="G3581" s="106" t="s">
        <v>20</v>
      </c>
      <c r="H3581" s="107" t="s">
        <v>20</v>
      </c>
    </row>
    <row r="3582" spans="1:8" ht="26.25" thickBot="1" x14ac:dyDescent="0.3">
      <c r="A3582" s="68" t="s">
        <v>45</v>
      </c>
      <c r="B3582" s="69" t="s">
        <v>152</v>
      </c>
      <c r="C3582" s="70">
        <v>6277404</v>
      </c>
      <c r="D3582" s="71">
        <v>679444.16</v>
      </c>
      <c r="E3582" s="72">
        <f t="shared" si="55"/>
        <v>0.10823648756715357</v>
      </c>
      <c r="F3582" s="73" t="s">
        <v>20</v>
      </c>
      <c r="G3582" s="74" t="s">
        <v>20</v>
      </c>
      <c r="H3582" s="57" t="s">
        <v>20</v>
      </c>
    </row>
    <row r="3583" spans="1:8" ht="15.75" thickBot="1" x14ac:dyDescent="0.3">
      <c r="A3583" s="232" t="s">
        <v>7</v>
      </c>
      <c r="B3583" s="233"/>
      <c r="C3583" s="17">
        <f>SUM(C3584:C3627)</f>
        <v>61678182</v>
      </c>
      <c r="D3583" s="18">
        <f>SUM(D3584:D3627)</f>
        <v>48594647.43</v>
      </c>
      <c r="E3583" s="58">
        <f>D3583/C3583</f>
        <v>0.78787418588310532</v>
      </c>
      <c r="F3583" s="17">
        <f>SUM(F3584:F3627)</f>
        <v>18661932</v>
      </c>
      <c r="G3583" s="18">
        <f>SUM(G3584:G3627)</f>
        <v>9762103.3800000008</v>
      </c>
      <c r="H3583" s="53">
        <f>G3583/F3583</f>
        <v>0.52310250514255441</v>
      </c>
    </row>
    <row r="3584" spans="1:8" ht="15" x14ac:dyDescent="0.25">
      <c r="A3584" s="90">
        <v>101</v>
      </c>
      <c r="B3584" s="75" t="s">
        <v>46</v>
      </c>
      <c r="C3584" s="22">
        <v>6180978</v>
      </c>
      <c r="D3584" s="23">
        <v>3697035.24</v>
      </c>
      <c r="E3584" s="62">
        <f t="shared" ref="E3584:E3653" si="56">D3584/C3584</f>
        <v>0.59813111129015506</v>
      </c>
      <c r="F3584" s="6" t="s">
        <v>20</v>
      </c>
      <c r="G3584" s="7" t="s">
        <v>20</v>
      </c>
      <c r="H3584" s="54" t="s">
        <v>20</v>
      </c>
    </row>
    <row r="3585" spans="1:8" ht="15" x14ac:dyDescent="0.25">
      <c r="A3585" s="30">
        <v>103</v>
      </c>
      <c r="B3585" s="66" t="s">
        <v>47</v>
      </c>
      <c r="C3585" s="28">
        <v>334800</v>
      </c>
      <c r="D3585" s="29">
        <v>334800</v>
      </c>
      <c r="E3585" s="63">
        <f t="shared" si="56"/>
        <v>1</v>
      </c>
      <c r="F3585" s="8" t="s">
        <v>20</v>
      </c>
      <c r="G3585" s="9" t="s">
        <v>20</v>
      </c>
      <c r="H3585" s="55" t="s">
        <v>20</v>
      </c>
    </row>
    <row r="3586" spans="1:8" ht="15" x14ac:dyDescent="0.25">
      <c r="A3586" s="30">
        <v>104</v>
      </c>
      <c r="B3586" s="66" t="s">
        <v>48</v>
      </c>
      <c r="C3586" s="28">
        <v>99964</v>
      </c>
      <c r="D3586" s="29">
        <v>99884.93</v>
      </c>
      <c r="E3586" s="63">
        <f t="shared" si="56"/>
        <v>0.99920901524548833</v>
      </c>
      <c r="F3586" s="4" t="s">
        <v>20</v>
      </c>
      <c r="G3586" s="5" t="s">
        <v>20</v>
      </c>
      <c r="H3586" s="55" t="s">
        <v>20</v>
      </c>
    </row>
    <row r="3587" spans="1:8" ht="15" x14ac:dyDescent="0.25">
      <c r="A3587" s="30">
        <v>105</v>
      </c>
      <c r="B3587" s="66" t="s">
        <v>49</v>
      </c>
      <c r="C3587" s="28">
        <v>2164</v>
      </c>
      <c r="D3587" s="29">
        <v>935</v>
      </c>
      <c r="E3587" s="63">
        <f t="shared" si="56"/>
        <v>0.43207024029574859</v>
      </c>
      <c r="F3587" s="8" t="s">
        <v>20</v>
      </c>
      <c r="G3587" s="9" t="s">
        <v>20</v>
      </c>
      <c r="H3587" s="55" t="s">
        <v>20</v>
      </c>
    </row>
    <row r="3588" spans="1:8" ht="15" x14ac:dyDescent="0.25">
      <c r="A3588" s="30">
        <v>109</v>
      </c>
      <c r="B3588" s="66" t="s">
        <v>50</v>
      </c>
      <c r="C3588" s="28">
        <v>165961</v>
      </c>
      <c r="D3588" s="29">
        <v>78964.12</v>
      </c>
      <c r="E3588" s="63">
        <f t="shared" si="56"/>
        <v>0.47579925404161216</v>
      </c>
      <c r="F3588" s="8" t="s">
        <v>20</v>
      </c>
      <c r="G3588" s="9" t="s">
        <v>20</v>
      </c>
      <c r="H3588" s="55" t="s">
        <v>20</v>
      </c>
    </row>
    <row r="3589" spans="1:8" ht="15" x14ac:dyDescent="0.25">
      <c r="A3589" s="30">
        <v>111</v>
      </c>
      <c r="B3589" s="66" t="s">
        <v>51</v>
      </c>
      <c r="C3589" s="28">
        <v>209950</v>
      </c>
      <c r="D3589" s="29">
        <v>139683.78</v>
      </c>
      <c r="E3589" s="63">
        <f t="shared" si="56"/>
        <v>0.66531926649202189</v>
      </c>
      <c r="F3589" s="8" t="s">
        <v>20</v>
      </c>
      <c r="G3589" s="11" t="s">
        <v>20</v>
      </c>
      <c r="H3589" s="55" t="s">
        <v>20</v>
      </c>
    </row>
    <row r="3590" spans="1:8" ht="15" x14ac:dyDescent="0.25">
      <c r="A3590" s="30">
        <v>112</v>
      </c>
      <c r="B3590" s="66" t="s">
        <v>52</v>
      </c>
      <c r="C3590" s="28">
        <v>144669</v>
      </c>
      <c r="D3590" s="29">
        <v>112396.29</v>
      </c>
      <c r="E3590" s="63">
        <f t="shared" si="56"/>
        <v>0.77692034921095743</v>
      </c>
      <c r="F3590" s="4" t="s">
        <v>20</v>
      </c>
      <c r="G3590" s="5" t="s">
        <v>20</v>
      </c>
      <c r="H3590" s="55" t="s">
        <v>20</v>
      </c>
    </row>
    <row r="3591" spans="1:8" ht="15" x14ac:dyDescent="0.25">
      <c r="A3591" s="30">
        <v>113</v>
      </c>
      <c r="B3591" s="66" t="s">
        <v>53</v>
      </c>
      <c r="C3591" s="28">
        <v>41585</v>
      </c>
      <c r="D3591" s="29">
        <v>33543.79</v>
      </c>
      <c r="E3591" s="63">
        <f t="shared" si="56"/>
        <v>0.80663195863893233</v>
      </c>
      <c r="F3591" s="4" t="s">
        <v>20</v>
      </c>
      <c r="G3591" s="5" t="s">
        <v>20</v>
      </c>
      <c r="H3591" s="55" t="s">
        <v>20</v>
      </c>
    </row>
    <row r="3592" spans="1:8" ht="15" x14ac:dyDescent="0.25">
      <c r="A3592" s="30">
        <v>114</v>
      </c>
      <c r="B3592" s="66" t="s">
        <v>54</v>
      </c>
      <c r="C3592" s="28">
        <v>1154346</v>
      </c>
      <c r="D3592" s="29">
        <v>1117804.4099999999</v>
      </c>
      <c r="E3592" s="63">
        <f t="shared" si="56"/>
        <v>0.96834433523397656</v>
      </c>
      <c r="F3592" s="8" t="s">
        <v>20</v>
      </c>
      <c r="G3592" s="11" t="s">
        <v>20</v>
      </c>
      <c r="H3592" s="55" t="s">
        <v>20</v>
      </c>
    </row>
    <row r="3593" spans="1:8" ht="15" x14ac:dyDescent="0.25">
      <c r="A3593" s="30">
        <v>115</v>
      </c>
      <c r="B3593" s="66" t="s">
        <v>55</v>
      </c>
      <c r="C3593" s="28">
        <v>884672</v>
      </c>
      <c r="D3593" s="29">
        <v>652453.03</v>
      </c>
      <c r="E3593" s="63">
        <f t="shared" si="56"/>
        <v>0.73750839859292483</v>
      </c>
      <c r="F3593" s="8" t="s">
        <v>20</v>
      </c>
      <c r="G3593" s="11" t="s">
        <v>20</v>
      </c>
      <c r="H3593" s="55" t="s">
        <v>20</v>
      </c>
    </row>
    <row r="3594" spans="1:8" ht="15" x14ac:dyDescent="0.25">
      <c r="A3594" s="30">
        <v>116</v>
      </c>
      <c r="B3594" s="66" t="s">
        <v>56</v>
      </c>
      <c r="C3594" s="28">
        <v>808388</v>
      </c>
      <c r="D3594" s="29">
        <v>572877.6</v>
      </c>
      <c r="E3594" s="63">
        <f t="shared" si="56"/>
        <v>0.70866663038046085</v>
      </c>
      <c r="F3594" s="8">
        <v>220926</v>
      </c>
      <c r="G3594" s="9">
        <v>165689.76</v>
      </c>
      <c r="H3594" s="55">
        <f>G3594/F3594</f>
        <v>0.74997854485212245</v>
      </c>
    </row>
    <row r="3595" spans="1:8" ht="15" x14ac:dyDescent="0.25">
      <c r="A3595" s="92">
        <v>120</v>
      </c>
      <c r="B3595" s="67" t="s">
        <v>57</v>
      </c>
      <c r="C3595" s="28">
        <v>355210</v>
      </c>
      <c r="D3595" s="29">
        <v>263056.02</v>
      </c>
      <c r="E3595" s="63">
        <f t="shared" si="56"/>
        <v>0.74056479265786446</v>
      </c>
      <c r="F3595" s="1" t="s">
        <v>20</v>
      </c>
      <c r="G3595" s="2" t="s">
        <v>20</v>
      </c>
      <c r="H3595" s="55" t="s">
        <v>20</v>
      </c>
    </row>
    <row r="3596" spans="1:8" ht="15" x14ac:dyDescent="0.25">
      <c r="A3596" s="30">
        <v>131</v>
      </c>
      <c r="B3596" s="66" t="s">
        <v>58</v>
      </c>
      <c r="C3596" s="28">
        <v>591842</v>
      </c>
      <c r="D3596" s="29">
        <v>498001.62</v>
      </c>
      <c r="E3596" s="63">
        <f t="shared" si="56"/>
        <v>0.84144352715758597</v>
      </c>
      <c r="F3596" s="8" t="s">
        <v>20</v>
      </c>
      <c r="G3596" s="11" t="s">
        <v>20</v>
      </c>
      <c r="H3596" s="55" t="s">
        <v>20</v>
      </c>
    </row>
    <row r="3597" spans="1:8" ht="15" x14ac:dyDescent="0.25">
      <c r="A3597" s="30">
        <v>132</v>
      </c>
      <c r="B3597" s="66" t="s">
        <v>59</v>
      </c>
      <c r="C3597" s="28">
        <v>648587</v>
      </c>
      <c r="D3597" s="29">
        <v>359244.65</v>
      </c>
      <c r="E3597" s="63">
        <f t="shared" si="56"/>
        <v>0.55388814453573698</v>
      </c>
      <c r="F3597" s="8" t="s">
        <v>20</v>
      </c>
      <c r="G3597" s="11" t="s">
        <v>20</v>
      </c>
      <c r="H3597" s="55" t="s">
        <v>20</v>
      </c>
    </row>
    <row r="3598" spans="1:8" ht="15" x14ac:dyDescent="0.25">
      <c r="A3598" s="30">
        <v>141</v>
      </c>
      <c r="B3598" s="66" t="s">
        <v>60</v>
      </c>
      <c r="C3598" s="28">
        <v>1127034</v>
      </c>
      <c r="D3598" s="29">
        <v>683334</v>
      </c>
      <c r="E3598" s="63">
        <f t="shared" si="56"/>
        <v>0.60631178828677745</v>
      </c>
      <c r="F3598" s="8" t="s">
        <v>20</v>
      </c>
      <c r="G3598" s="11" t="s">
        <v>20</v>
      </c>
      <c r="H3598" s="55" t="s">
        <v>20</v>
      </c>
    </row>
    <row r="3599" spans="1:8" ht="15" x14ac:dyDescent="0.25">
      <c r="A3599" s="30">
        <v>142</v>
      </c>
      <c r="B3599" s="66" t="s">
        <v>61</v>
      </c>
      <c r="C3599" s="28">
        <v>942684</v>
      </c>
      <c r="D3599" s="29">
        <v>560325</v>
      </c>
      <c r="E3599" s="63">
        <f t="shared" si="56"/>
        <v>0.59439324312282804</v>
      </c>
      <c r="F3599" s="8" t="s">
        <v>20</v>
      </c>
      <c r="G3599" s="11" t="s">
        <v>20</v>
      </c>
      <c r="H3599" s="55" t="s">
        <v>20</v>
      </c>
    </row>
    <row r="3600" spans="1:8" ht="15" x14ac:dyDescent="0.25">
      <c r="A3600" s="30">
        <v>143</v>
      </c>
      <c r="B3600" s="66" t="s">
        <v>62</v>
      </c>
      <c r="C3600" s="28">
        <v>38680</v>
      </c>
      <c r="D3600" s="29">
        <v>6713</v>
      </c>
      <c r="E3600" s="63">
        <f t="shared" si="56"/>
        <v>0.17355222337125129</v>
      </c>
      <c r="F3600" s="8" t="s">
        <v>20</v>
      </c>
      <c r="G3600" s="11" t="s">
        <v>20</v>
      </c>
      <c r="H3600" s="55" t="s">
        <v>20</v>
      </c>
    </row>
    <row r="3601" spans="1:8" ht="15" x14ac:dyDescent="0.25">
      <c r="A3601" s="30">
        <v>151</v>
      </c>
      <c r="B3601" s="66" t="s">
        <v>63</v>
      </c>
      <c r="C3601" s="28">
        <v>360515</v>
      </c>
      <c r="D3601" s="29">
        <v>150860.26999999999</v>
      </c>
      <c r="E3601" s="63">
        <f t="shared" si="56"/>
        <v>0.41845767859867133</v>
      </c>
      <c r="F3601" s="8">
        <v>8</v>
      </c>
      <c r="G3601" s="11">
        <v>8</v>
      </c>
      <c r="H3601" s="55">
        <f>G3601/F3601</f>
        <v>1</v>
      </c>
    </row>
    <row r="3602" spans="1:8" ht="15" x14ac:dyDescent="0.25">
      <c r="A3602" s="30">
        <v>152</v>
      </c>
      <c r="B3602" s="66" t="s">
        <v>64</v>
      </c>
      <c r="C3602" s="28">
        <v>696140</v>
      </c>
      <c r="D3602" s="29">
        <v>405162.47</v>
      </c>
      <c r="E3602" s="63">
        <f t="shared" si="56"/>
        <v>0.58201291406900901</v>
      </c>
      <c r="F3602" s="8" t="s">
        <v>20</v>
      </c>
      <c r="G3602" s="11" t="s">
        <v>20</v>
      </c>
      <c r="H3602" s="55" t="s">
        <v>20</v>
      </c>
    </row>
    <row r="3603" spans="1:8" ht="15" x14ac:dyDescent="0.25">
      <c r="A3603" s="30">
        <v>153</v>
      </c>
      <c r="B3603" s="66" t="s">
        <v>65</v>
      </c>
      <c r="C3603" s="28">
        <v>25704</v>
      </c>
      <c r="D3603" s="29">
        <v>2660.11</v>
      </c>
      <c r="E3603" s="63">
        <f t="shared" si="56"/>
        <v>0.10349011826953004</v>
      </c>
      <c r="F3603" s="8" t="s">
        <v>20</v>
      </c>
      <c r="G3603" s="11" t="s">
        <v>20</v>
      </c>
      <c r="H3603" s="55" t="s">
        <v>20</v>
      </c>
    </row>
    <row r="3604" spans="1:8" ht="15" x14ac:dyDescent="0.25">
      <c r="A3604" s="30">
        <v>161</v>
      </c>
      <c r="B3604" s="66" t="s">
        <v>143</v>
      </c>
      <c r="C3604" s="28">
        <v>28250</v>
      </c>
      <c r="D3604" s="29">
        <v>0</v>
      </c>
      <c r="E3604" s="63">
        <f t="shared" si="56"/>
        <v>0</v>
      </c>
      <c r="F3604" s="8" t="s">
        <v>20</v>
      </c>
      <c r="G3604" s="11" t="s">
        <v>20</v>
      </c>
      <c r="H3604" s="55" t="s">
        <v>20</v>
      </c>
    </row>
    <row r="3605" spans="1:8" ht="15" x14ac:dyDescent="0.25">
      <c r="A3605" s="30">
        <v>162</v>
      </c>
      <c r="B3605" s="66" t="s">
        <v>66</v>
      </c>
      <c r="C3605" s="28">
        <v>65974</v>
      </c>
      <c r="D3605" s="29">
        <v>49865.11</v>
      </c>
      <c r="E3605" s="63">
        <f t="shared" si="56"/>
        <v>0.75582972079910271</v>
      </c>
      <c r="F3605" s="4" t="s">
        <v>20</v>
      </c>
      <c r="G3605" s="5" t="s">
        <v>20</v>
      </c>
      <c r="H3605" s="55" t="s">
        <v>20</v>
      </c>
    </row>
    <row r="3606" spans="1:8" ht="15" x14ac:dyDescent="0.25">
      <c r="A3606" s="30">
        <v>163</v>
      </c>
      <c r="B3606" s="66" t="s">
        <v>67</v>
      </c>
      <c r="C3606" s="28">
        <v>7605252</v>
      </c>
      <c r="D3606" s="29">
        <v>5397762.2400000002</v>
      </c>
      <c r="E3606" s="63">
        <f t="shared" si="56"/>
        <v>0.709741405018532</v>
      </c>
      <c r="F3606" s="8" t="s">
        <v>20</v>
      </c>
      <c r="G3606" s="11" t="s">
        <v>20</v>
      </c>
      <c r="H3606" s="55" t="s">
        <v>20</v>
      </c>
    </row>
    <row r="3607" spans="1:8" ht="15" x14ac:dyDescent="0.25">
      <c r="A3607" s="30">
        <v>164</v>
      </c>
      <c r="B3607" s="66" t="s">
        <v>68</v>
      </c>
      <c r="C3607" s="28">
        <v>570283</v>
      </c>
      <c r="D3607" s="29">
        <v>22151.74</v>
      </c>
      <c r="E3607" s="63">
        <f t="shared" si="56"/>
        <v>3.8843416338905423E-2</v>
      </c>
      <c r="F3607" s="8" t="s">
        <v>20</v>
      </c>
      <c r="G3607" s="11" t="s">
        <v>20</v>
      </c>
      <c r="H3607" s="55" t="s">
        <v>20</v>
      </c>
    </row>
    <row r="3608" spans="1:8" ht="15" x14ac:dyDescent="0.25">
      <c r="A3608" s="30">
        <v>165</v>
      </c>
      <c r="B3608" s="66" t="s">
        <v>69</v>
      </c>
      <c r="C3608" s="28">
        <v>556595</v>
      </c>
      <c r="D3608" s="29">
        <v>397347.2</v>
      </c>
      <c r="E3608" s="63">
        <f t="shared" si="56"/>
        <v>0.71388927316989914</v>
      </c>
      <c r="F3608" s="8" t="s">
        <v>20</v>
      </c>
      <c r="G3608" s="11" t="s">
        <v>20</v>
      </c>
      <c r="H3608" s="55" t="s">
        <v>20</v>
      </c>
    </row>
    <row r="3609" spans="1:8" ht="15" x14ac:dyDescent="0.25">
      <c r="A3609" s="30">
        <v>166</v>
      </c>
      <c r="B3609" s="66" t="s">
        <v>70</v>
      </c>
      <c r="C3609" s="28">
        <v>11100</v>
      </c>
      <c r="D3609" s="29">
        <v>8800</v>
      </c>
      <c r="E3609" s="63">
        <f t="shared" si="56"/>
        <v>0.7927927927927928</v>
      </c>
      <c r="F3609" s="4" t="s">
        <v>20</v>
      </c>
      <c r="G3609" s="5" t="s">
        <v>20</v>
      </c>
      <c r="H3609" s="55" t="s">
        <v>20</v>
      </c>
    </row>
    <row r="3610" spans="1:8" ht="15" x14ac:dyDescent="0.25">
      <c r="A3610" s="30">
        <v>167</v>
      </c>
      <c r="B3610" s="66" t="s">
        <v>71</v>
      </c>
      <c r="C3610" s="28">
        <v>47</v>
      </c>
      <c r="D3610" s="29">
        <v>0</v>
      </c>
      <c r="E3610" s="63">
        <f t="shared" si="56"/>
        <v>0</v>
      </c>
      <c r="F3610" s="4" t="s">
        <v>20</v>
      </c>
      <c r="G3610" s="5" t="s">
        <v>20</v>
      </c>
      <c r="H3610" s="55" t="s">
        <v>20</v>
      </c>
    </row>
    <row r="3611" spans="1:8" ht="15" x14ac:dyDescent="0.25">
      <c r="A3611" s="30">
        <v>169</v>
      </c>
      <c r="B3611" s="66" t="s">
        <v>72</v>
      </c>
      <c r="C3611" s="28">
        <v>2762932</v>
      </c>
      <c r="D3611" s="29">
        <v>1981619.41</v>
      </c>
      <c r="E3611" s="63">
        <f t="shared" si="56"/>
        <v>0.71721613488858937</v>
      </c>
      <c r="F3611" s="8">
        <v>2124971</v>
      </c>
      <c r="G3611" s="9">
        <v>713044.4</v>
      </c>
      <c r="H3611" s="55">
        <f>G3611/F3611</f>
        <v>0.33555488521961008</v>
      </c>
    </row>
    <row r="3612" spans="1:8" ht="15" x14ac:dyDescent="0.25">
      <c r="A3612" s="30">
        <v>171</v>
      </c>
      <c r="B3612" s="66" t="s">
        <v>73</v>
      </c>
      <c r="C3612" s="28">
        <v>7843441</v>
      </c>
      <c r="D3612" s="29">
        <v>7310346.9000000004</v>
      </c>
      <c r="E3612" s="63">
        <f t="shared" si="56"/>
        <v>0.93203313443678615</v>
      </c>
      <c r="F3612" s="8">
        <v>12097458</v>
      </c>
      <c r="G3612" s="9">
        <v>6493756.5800000001</v>
      </c>
      <c r="H3612" s="55">
        <f>G3612/F3612</f>
        <v>0.53678686712530843</v>
      </c>
    </row>
    <row r="3613" spans="1:8" ht="15" x14ac:dyDescent="0.25">
      <c r="A3613" s="30">
        <v>172</v>
      </c>
      <c r="B3613" s="66" t="s">
        <v>74</v>
      </c>
      <c r="C3613" s="28">
        <v>53500</v>
      </c>
      <c r="D3613" s="29">
        <v>47163.33</v>
      </c>
      <c r="E3613" s="63">
        <f t="shared" si="56"/>
        <v>0.88155757009345803</v>
      </c>
      <c r="F3613" s="1" t="s">
        <v>20</v>
      </c>
      <c r="G3613" s="2" t="s">
        <v>20</v>
      </c>
      <c r="H3613" s="55" t="s">
        <v>20</v>
      </c>
    </row>
    <row r="3614" spans="1:8" ht="15" x14ac:dyDescent="0.25">
      <c r="A3614" s="30">
        <v>181</v>
      </c>
      <c r="B3614" s="66" t="s">
        <v>75</v>
      </c>
      <c r="C3614" s="28">
        <v>739921</v>
      </c>
      <c r="D3614" s="29">
        <v>669310.12</v>
      </c>
      <c r="E3614" s="63">
        <f t="shared" si="56"/>
        <v>0.9045697040630013</v>
      </c>
      <c r="F3614" s="8">
        <v>3642899</v>
      </c>
      <c r="G3614" s="9">
        <v>1949450</v>
      </c>
      <c r="H3614" s="55">
        <f>G3614/F3614</f>
        <v>0.53513698842597612</v>
      </c>
    </row>
    <row r="3615" spans="1:8" ht="15" x14ac:dyDescent="0.25">
      <c r="A3615" s="30">
        <v>182</v>
      </c>
      <c r="B3615" s="66" t="s">
        <v>76</v>
      </c>
      <c r="C3615" s="28">
        <v>95136</v>
      </c>
      <c r="D3615" s="29">
        <v>35786.07</v>
      </c>
      <c r="E3615" s="63">
        <f t="shared" si="56"/>
        <v>0.37615697527749747</v>
      </c>
      <c r="F3615" s="8" t="s">
        <v>20</v>
      </c>
      <c r="G3615" s="9" t="s">
        <v>20</v>
      </c>
      <c r="H3615" s="55" t="s">
        <v>20</v>
      </c>
    </row>
    <row r="3616" spans="1:8" ht="15" x14ac:dyDescent="0.25">
      <c r="A3616" s="30">
        <v>183</v>
      </c>
      <c r="B3616" s="66" t="s">
        <v>77</v>
      </c>
      <c r="C3616" s="28">
        <v>1872</v>
      </c>
      <c r="D3616" s="29">
        <v>53.5</v>
      </c>
      <c r="E3616" s="63">
        <f t="shared" si="56"/>
        <v>2.8579059829059828E-2</v>
      </c>
      <c r="F3616" s="1" t="s">
        <v>20</v>
      </c>
      <c r="G3616" s="10" t="s">
        <v>20</v>
      </c>
      <c r="H3616" s="55" t="s">
        <v>20</v>
      </c>
    </row>
    <row r="3617" spans="1:8" ht="15" x14ac:dyDescent="0.25">
      <c r="A3617" s="30">
        <v>185</v>
      </c>
      <c r="B3617" s="66" t="s">
        <v>78</v>
      </c>
      <c r="C3617" s="28">
        <v>3260716</v>
      </c>
      <c r="D3617" s="29">
        <v>1754319.26</v>
      </c>
      <c r="E3617" s="63">
        <f t="shared" si="56"/>
        <v>0.53801657672732006</v>
      </c>
      <c r="F3617" s="8">
        <v>350930</v>
      </c>
      <c r="G3617" s="9">
        <v>300530.90000000002</v>
      </c>
      <c r="H3617" s="55">
        <f>G3617/F3617</f>
        <v>0.85638417918103327</v>
      </c>
    </row>
    <row r="3618" spans="1:8" ht="15" x14ac:dyDescent="0.25">
      <c r="A3618" s="30">
        <v>189</v>
      </c>
      <c r="B3618" s="66" t="s">
        <v>79</v>
      </c>
      <c r="C3618" s="28">
        <v>971562</v>
      </c>
      <c r="D3618" s="29">
        <v>965732.67</v>
      </c>
      <c r="E3618" s="63">
        <f t="shared" si="56"/>
        <v>0.99400004322935653</v>
      </c>
      <c r="F3618" s="8" t="s">
        <v>20</v>
      </c>
      <c r="G3618" s="11" t="s">
        <v>20</v>
      </c>
      <c r="H3618" s="55" t="s">
        <v>20</v>
      </c>
    </row>
    <row r="3619" spans="1:8" ht="15" x14ac:dyDescent="0.25">
      <c r="A3619" s="30">
        <v>191</v>
      </c>
      <c r="B3619" s="66" t="s">
        <v>161</v>
      </c>
      <c r="C3619" s="28">
        <v>1010993</v>
      </c>
      <c r="D3619" s="29">
        <v>855348.77</v>
      </c>
      <c r="E3619" s="63">
        <f t="shared" si="56"/>
        <v>0.84604816254909776</v>
      </c>
      <c r="F3619" s="8" t="s">
        <v>20</v>
      </c>
      <c r="G3619" s="11" t="s">
        <v>20</v>
      </c>
      <c r="H3619" s="55" t="s">
        <v>20</v>
      </c>
    </row>
    <row r="3620" spans="1:8" ht="15" x14ac:dyDescent="0.25">
      <c r="A3620" s="30">
        <v>192</v>
      </c>
      <c r="B3620" s="66" t="s">
        <v>197</v>
      </c>
      <c r="C3620" s="28">
        <v>650728</v>
      </c>
      <c r="D3620" s="29">
        <v>387549.13</v>
      </c>
      <c r="E3620" s="63">
        <f t="shared" si="56"/>
        <v>0.59556240088024492</v>
      </c>
      <c r="F3620" s="8" t="s">
        <v>20</v>
      </c>
      <c r="G3620" s="11" t="s">
        <v>20</v>
      </c>
      <c r="H3620" s="55" t="s">
        <v>20</v>
      </c>
    </row>
    <row r="3621" spans="1:8" ht="15" x14ac:dyDescent="0.25">
      <c r="A3621" s="30">
        <v>193</v>
      </c>
      <c r="B3621" s="66" t="s">
        <v>57</v>
      </c>
      <c r="C3621" s="28">
        <v>20136</v>
      </c>
      <c r="D3621" s="29">
        <v>5822.78</v>
      </c>
      <c r="E3621" s="63">
        <f t="shared" si="56"/>
        <v>0.28917262614223282</v>
      </c>
      <c r="F3621" s="8" t="s">
        <v>20</v>
      </c>
      <c r="G3621" s="11" t="s">
        <v>20</v>
      </c>
      <c r="H3621" s="55" t="s">
        <v>20</v>
      </c>
    </row>
    <row r="3622" spans="1:8" ht="15" x14ac:dyDescent="0.25">
      <c r="A3622" s="30">
        <v>194</v>
      </c>
      <c r="B3622" s="66" t="s">
        <v>169</v>
      </c>
      <c r="C3622" s="28">
        <v>908068</v>
      </c>
      <c r="D3622" s="29">
        <v>890731.72</v>
      </c>
      <c r="E3622" s="63">
        <f t="shared" si="56"/>
        <v>0.9809086103683865</v>
      </c>
      <c r="F3622" s="8" t="s">
        <v>20</v>
      </c>
      <c r="G3622" s="11" t="s">
        <v>20</v>
      </c>
      <c r="H3622" s="55" t="s">
        <v>20</v>
      </c>
    </row>
    <row r="3623" spans="1:8" ht="15" x14ac:dyDescent="0.25">
      <c r="A3623" s="30">
        <v>195</v>
      </c>
      <c r="B3623" s="66" t="s">
        <v>170</v>
      </c>
      <c r="C3623" s="28">
        <v>62178</v>
      </c>
      <c r="D3623" s="29">
        <v>54457.5</v>
      </c>
      <c r="E3623" s="63">
        <f t="shared" si="56"/>
        <v>0.87583228794750556</v>
      </c>
      <c r="F3623" s="8" t="s">
        <v>20</v>
      </c>
      <c r="G3623" s="11" t="s">
        <v>20</v>
      </c>
      <c r="H3623" s="55" t="s">
        <v>20</v>
      </c>
    </row>
    <row r="3624" spans="1:8" ht="15" x14ac:dyDescent="0.25">
      <c r="A3624" s="30">
        <v>196</v>
      </c>
      <c r="B3624" s="66" t="s">
        <v>171</v>
      </c>
      <c r="C3624" s="28">
        <v>214824</v>
      </c>
      <c r="D3624" s="29">
        <v>180192.42</v>
      </c>
      <c r="E3624" s="63">
        <f t="shared" si="56"/>
        <v>0.83879091721595356</v>
      </c>
      <c r="F3624" s="8" t="s">
        <v>20</v>
      </c>
      <c r="G3624" s="11" t="s">
        <v>20</v>
      </c>
      <c r="H3624" s="55" t="s">
        <v>20</v>
      </c>
    </row>
    <row r="3625" spans="1:8" ht="15" x14ac:dyDescent="0.25">
      <c r="A3625" s="30">
        <v>197</v>
      </c>
      <c r="B3625" s="66" t="s">
        <v>146</v>
      </c>
      <c r="C3625" s="28">
        <v>15695928</v>
      </c>
      <c r="D3625" s="29">
        <v>14698583.65</v>
      </c>
      <c r="E3625" s="63">
        <f t="shared" si="56"/>
        <v>0.93645840182243445</v>
      </c>
      <c r="F3625" s="8">
        <v>91650</v>
      </c>
      <c r="G3625" s="11">
        <v>91648.5</v>
      </c>
      <c r="H3625" s="107">
        <f>G3625/F3625</f>
        <v>0.99998363338788876</v>
      </c>
    </row>
    <row r="3626" spans="1:8" ht="15" x14ac:dyDescent="0.25">
      <c r="A3626" s="148">
        <v>198</v>
      </c>
      <c r="B3626" s="102" t="s">
        <v>73</v>
      </c>
      <c r="C3626" s="150">
        <v>2012605</v>
      </c>
      <c r="D3626" s="151">
        <v>1702155.51</v>
      </c>
      <c r="E3626" s="63">
        <f t="shared" si="56"/>
        <v>0.84574743181101109</v>
      </c>
      <c r="F3626" s="103">
        <v>133090</v>
      </c>
      <c r="G3626" s="152">
        <v>47975.24</v>
      </c>
      <c r="H3626" s="107">
        <f>G3626/F3626</f>
        <v>0.36047216169509355</v>
      </c>
    </row>
    <row r="3627" spans="1:8" ht="15.75" thickBot="1" x14ac:dyDescent="0.3">
      <c r="A3627" s="148">
        <v>199</v>
      </c>
      <c r="B3627" s="102" t="s">
        <v>172</v>
      </c>
      <c r="C3627" s="150">
        <v>1722268</v>
      </c>
      <c r="D3627" s="151">
        <v>1409813.07</v>
      </c>
      <c r="E3627" s="63">
        <f t="shared" si="56"/>
        <v>0.81857937905134392</v>
      </c>
      <c r="F3627" s="103" t="s">
        <v>20</v>
      </c>
      <c r="G3627" s="152" t="s">
        <v>20</v>
      </c>
      <c r="H3627" s="107" t="s">
        <v>20</v>
      </c>
    </row>
    <row r="3628" spans="1:8" ht="15.75" thickBot="1" x14ac:dyDescent="0.3">
      <c r="A3628" s="232" t="s">
        <v>8</v>
      </c>
      <c r="B3628" s="234"/>
      <c r="C3628" s="123">
        <f>SUM(C3629:C3679)</f>
        <v>5872723</v>
      </c>
      <c r="D3628" s="124">
        <f>SUM(D3629:D3679)</f>
        <v>3951133.1600000011</v>
      </c>
      <c r="E3628" s="125">
        <f t="shared" si="56"/>
        <v>0.6727940616303546</v>
      </c>
      <c r="F3628" s="17">
        <f>SUM(F3629:F3679)</f>
        <v>380100</v>
      </c>
      <c r="G3628" s="18">
        <f>SUM(G3629:G3679)</f>
        <v>75809.87</v>
      </c>
      <c r="H3628" s="53">
        <f>G3628/F3628</f>
        <v>0.19944717179689553</v>
      </c>
    </row>
    <row r="3629" spans="1:8" ht="15" x14ac:dyDescent="0.25">
      <c r="A3629" s="90">
        <v>201</v>
      </c>
      <c r="B3629" s="114" t="s">
        <v>80</v>
      </c>
      <c r="C3629" s="22">
        <v>726582</v>
      </c>
      <c r="D3629" s="23">
        <v>462239.74</v>
      </c>
      <c r="E3629" s="62">
        <f t="shared" si="56"/>
        <v>0.63618385811924871</v>
      </c>
      <c r="F3629" s="6">
        <v>10</v>
      </c>
      <c r="G3629" s="7">
        <v>10</v>
      </c>
      <c r="H3629" s="54">
        <f>G3629/F3629</f>
        <v>1</v>
      </c>
    </row>
    <row r="3630" spans="1:8" ht="15" x14ac:dyDescent="0.25">
      <c r="A3630" s="30">
        <v>203</v>
      </c>
      <c r="B3630" s="117" t="s">
        <v>81</v>
      </c>
      <c r="C3630" s="28">
        <v>245369</v>
      </c>
      <c r="D3630" s="29">
        <v>105931.62</v>
      </c>
      <c r="E3630" s="63">
        <f t="shared" si="56"/>
        <v>0.43172373038158851</v>
      </c>
      <c r="F3630" s="8" t="s">
        <v>20</v>
      </c>
      <c r="G3630" s="9" t="s">
        <v>20</v>
      </c>
      <c r="H3630" s="55" t="s">
        <v>20</v>
      </c>
    </row>
    <row r="3631" spans="1:8" ht="15" x14ac:dyDescent="0.25">
      <c r="A3631" s="30">
        <v>211</v>
      </c>
      <c r="B3631" s="117" t="s">
        <v>82</v>
      </c>
      <c r="C3631" s="28">
        <v>123833</v>
      </c>
      <c r="D3631" s="29">
        <v>80470.83</v>
      </c>
      <c r="E3631" s="63">
        <f t="shared" si="56"/>
        <v>0.64983348541988006</v>
      </c>
      <c r="F3631" s="4" t="s">
        <v>20</v>
      </c>
      <c r="G3631" s="5" t="s">
        <v>20</v>
      </c>
      <c r="H3631" s="55" t="s">
        <v>20</v>
      </c>
    </row>
    <row r="3632" spans="1:8" ht="15" x14ac:dyDescent="0.25">
      <c r="A3632" s="30">
        <v>212</v>
      </c>
      <c r="B3632" s="117" t="s">
        <v>83</v>
      </c>
      <c r="C3632" s="28">
        <v>19026</v>
      </c>
      <c r="D3632" s="29">
        <v>11803.97</v>
      </c>
      <c r="E3632" s="63">
        <f t="shared" si="56"/>
        <v>0.62041259329338794</v>
      </c>
      <c r="F3632" s="8">
        <v>38604</v>
      </c>
      <c r="G3632" s="9">
        <v>0</v>
      </c>
      <c r="H3632" s="55">
        <f>G3632/F3632</f>
        <v>0</v>
      </c>
    </row>
    <row r="3633" spans="1:8" ht="15" x14ac:dyDescent="0.25">
      <c r="A3633" s="30">
        <v>213</v>
      </c>
      <c r="B3633" s="117" t="s">
        <v>84</v>
      </c>
      <c r="C3633" s="28">
        <v>9647</v>
      </c>
      <c r="D3633" s="29">
        <v>89.02</v>
      </c>
      <c r="E3633" s="63">
        <f t="shared" si="56"/>
        <v>9.2277391935316668E-3</v>
      </c>
      <c r="F3633" s="12" t="s">
        <v>20</v>
      </c>
      <c r="G3633" s="13" t="s">
        <v>20</v>
      </c>
      <c r="H3633" s="55" t="s">
        <v>20</v>
      </c>
    </row>
    <row r="3634" spans="1:8" ht="15" x14ac:dyDescent="0.25">
      <c r="A3634" s="30">
        <v>214</v>
      </c>
      <c r="B3634" s="117" t="s">
        <v>85</v>
      </c>
      <c r="C3634" s="28">
        <v>575453</v>
      </c>
      <c r="D3634" s="29">
        <v>446092.85</v>
      </c>
      <c r="E3634" s="63">
        <f t="shared" si="56"/>
        <v>0.77520292708527017</v>
      </c>
      <c r="F3634" s="8">
        <v>80793</v>
      </c>
      <c r="G3634" s="9">
        <v>0</v>
      </c>
      <c r="H3634" s="55">
        <f>G3634/F3634</f>
        <v>0</v>
      </c>
    </row>
    <row r="3635" spans="1:8" ht="15" x14ac:dyDescent="0.25">
      <c r="A3635" s="30">
        <v>219</v>
      </c>
      <c r="B3635" s="117" t="s">
        <v>187</v>
      </c>
      <c r="C3635" s="28">
        <v>4100</v>
      </c>
      <c r="D3635" s="29">
        <v>1350.61</v>
      </c>
      <c r="E3635" s="63">
        <f t="shared" si="56"/>
        <v>0.32941707317073166</v>
      </c>
      <c r="F3635" s="8" t="s">
        <v>20</v>
      </c>
      <c r="G3635" s="9" t="s">
        <v>20</v>
      </c>
      <c r="H3635" s="55" t="s">
        <v>20</v>
      </c>
    </row>
    <row r="3636" spans="1:8" ht="15" x14ac:dyDescent="0.25">
      <c r="A3636" s="30">
        <v>221</v>
      </c>
      <c r="B3636" s="117" t="s">
        <v>86</v>
      </c>
      <c r="C3636" s="28">
        <v>320750</v>
      </c>
      <c r="D3636" s="29">
        <v>178550.37</v>
      </c>
      <c r="E3636" s="63">
        <f t="shared" si="56"/>
        <v>0.55666522213561964</v>
      </c>
      <c r="F3636" s="12" t="s">
        <v>20</v>
      </c>
      <c r="G3636" s="13" t="s">
        <v>20</v>
      </c>
      <c r="H3636" s="55" t="s">
        <v>20</v>
      </c>
    </row>
    <row r="3637" spans="1:8" ht="15" x14ac:dyDescent="0.25">
      <c r="A3637" s="30">
        <v>222</v>
      </c>
      <c r="B3637" s="117" t="s">
        <v>87</v>
      </c>
      <c r="C3637" s="28">
        <v>1188</v>
      </c>
      <c r="D3637" s="29">
        <v>187.55</v>
      </c>
      <c r="E3637" s="63">
        <f t="shared" si="56"/>
        <v>0.15787037037037038</v>
      </c>
      <c r="F3637" s="8" t="s">
        <v>20</v>
      </c>
      <c r="G3637" s="9" t="s">
        <v>20</v>
      </c>
      <c r="H3637" s="55" t="s">
        <v>20</v>
      </c>
    </row>
    <row r="3638" spans="1:8" ht="15" x14ac:dyDescent="0.25">
      <c r="A3638" s="30">
        <v>223</v>
      </c>
      <c r="B3638" s="117" t="s">
        <v>88</v>
      </c>
      <c r="C3638" s="28">
        <v>208500</v>
      </c>
      <c r="D3638" s="29">
        <v>118429.31</v>
      </c>
      <c r="E3638" s="63">
        <f t="shared" si="56"/>
        <v>0.5680062829736211</v>
      </c>
      <c r="F3638" s="8" t="s">
        <v>20</v>
      </c>
      <c r="G3638" s="9" t="s">
        <v>20</v>
      </c>
      <c r="H3638" s="55" t="s">
        <v>20</v>
      </c>
    </row>
    <row r="3639" spans="1:8" ht="15" x14ac:dyDescent="0.25">
      <c r="A3639" s="30">
        <v>224</v>
      </c>
      <c r="B3639" s="117" t="s">
        <v>89</v>
      </c>
      <c r="C3639" s="28">
        <v>47688</v>
      </c>
      <c r="D3639" s="29">
        <v>20967.12</v>
      </c>
      <c r="E3639" s="63">
        <f t="shared" si="56"/>
        <v>0.43967287367891289</v>
      </c>
      <c r="F3639" s="8" t="s">
        <v>20</v>
      </c>
      <c r="G3639" s="9" t="s">
        <v>20</v>
      </c>
      <c r="H3639" s="55" t="s">
        <v>20</v>
      </c>
    </row>
    <row r="3640" spans="1:8" ht="15" x14ac:dyDescent="0.25">
      <c r="A3640" s="30">
        <v>229</v>
      </c>
      <c r="B3640" s="117" t="s">
        <v>163</v>
      </c>
      <c r="C3640" s="28">
        <v>325</v>
      </c>
      <c r="D3640" s="29">
        <v>83.14</v>
      </c>
      <c r="E3640" s="63">
        <f t="shared" si="56"/>
        <v>0.25581538461538461</v>
      </c>
      <c r="F3640" s="8" t="s">
        <v>20</v>
      </c>
      <c r="G3640" s="9" t="s">
        <v>20</v>
      </c>
      <c r="H3640" s="55" t="s">
        <v>20</v>
      </c>
    </row>
    <row r="3641" spans="1:8" ht="15" x14ac:dyDescent="0.25">
      <c r="A3641" s="30">
        <v>231</v>
      </c>
      <c r="B3641" s="117" t="s">
        <v>90</v>
      </c>
      <c r="C3641" s="28">
        <v>340317</v>
      </c>
      <c r="D3641" s="29">
        <v>275950.34000000003</v>
      </c>
      <c r="E3641" s="63">
        <f t="shared" si="56"/>
        <v>0.81086263689442495</v>
      </c>
      <c r="F3641" s="8" t="s">
        <v>20</v>
      </c>
      <c r="G3641" s="9" t="s">
        <v>20</v>
      </c>
      <c r="H3641" s="55" t="s">
        <v>20</v>
      </c>
    </row>
    <row r="3642" spans="1:8" ht="15" x14ac:dyDescent="0.25">
      <c r="A3642" s="30">
        <v>232</v>
      </c>
      <c r="B3642" s="117" t="s">
        <v>91</v>
      </c>
      <c r="C3642" s="28">
        <v>332349</v>
      </c>
      <c r="D3642" s="29">
        <v>186869.88</v>
      </c>
      <c r="E3642" s="63">
        <f t="shared" si="56"/>
        <v>0.56227002337903831</v>
      </c>
      <c r="F3642" s="8" t="s">
        <v>20</v>
      </c>
      <c r="G3642" s="9" t="s">
        <v>20</v>
      </c>
      <c r="H3642" s="55" t="s">
        <v>20</v>
      </c>
    </row>
    <row r="3643" spans="1:8" ht="15" x14ac:dyDescent="0.25">
      <c r="A3643" s="30">
        <v>239</v>
      </c>
      <c r="B3643" s="117" t="s">
        <v>92</v>
      </c>
      <c r="C3643" s="28">
        <v>111050</v>
      </c>
      <c r="D3643" s="29">
        <v>86649.05</v>
      </c>
      <c r="E3643" s="63">
        <f t="shared" si="56"/>
        <v>0.78027059882935612</v>
      </c>
      <c r="F3643" s="4" t="s">
        <v>20</v>
      </c>
      <c r="G3643" s="5" t="s">
        <v>20</v>
      </c>
      <c r="H3643" s="55" t="s">
        <v>20</v>
      </c>
    </row>
    <row r="3644" spans="1:8" ht="15" x14ac:dyDescent="0.25">
      <c r="A3644" s="30">
        <v>241</v>
      </c>
      <c r="B3644" s="117" t="s">
        <v>93</v>
      </c>
      <c r="C3644" s="28">
        <v>583</v>
      </c>
      <c r="D3644" s="29">
        <v>13</v>
      </c>
      <c r="E3644" s="63">
        <f t="shared" si="56"/>
        <v>2.2298456260720412E-2</v>
      </c>
      <c r="F3644" s="4" t="s">
        <v>20</v>
      </c>
      <c r="G3644" s="5" t="s">
        <v>20</v>
      </c>
      <c r="H3644" s="55" t="s">
        <v>20</v>
      </c>
    </row>
    <row r="3645" spans="1:8" ht="15" x14ac:dyDescent="0.25">
      <c r="A3645" s="30">
        <v>242</v>
      </c>
      <c r="B3645" s="117" t="s">
        <v>94</v>
      </c>
      <c r="C3645" s="28">
        <v>4019</v>
      </c>
      <c r="D3645" s="29">
        <v>2300.7800000000002</v>
      </c>
      <c r="E3645" s="63">
        <f t="shared" si="56"/>
        <v>0.57247574023388903</v>
      </c>
      <c r="F3645" s="8" t="s">
        <v>20</v>
      </c>
      <c r="G3645" s="11" t="s">
        <v>20</v>
      </c>
      <c r="H3645" s="55" t="s">
        <v>20</v>
      </c>
    </row>
    <row r="3646" spans="1:8" ht="15" x14ac:dyDescent="0.25">
      <c r="A3646" s="30">
        <v>243</v>
      </c>
      <c r="B3646" s="117" t="s">
        <v>95</v>
      </c>
      <c r="C3646" s="28">
        <v>102618</v>
      </c>
      <c r="D3646" s="29">
        <v>43099.37</v>
      </c>
      <c r="E3646" s="63">
        <f t="shared" si="56"/>
        <v>0.41999814847297745</v>
      </c>
      <c r="F3646" s="4" t="s">
        <v>20</v>
      </c>
      <c r="G3646" s="5" t="s">
        <v>20</v>
      </c>
      <c r="H3646" s="55" t="s">
        <v>20</v>
      </c>
    </row>
    <row r="3647" spans="1:8" ht="15" x14ac:dyDescent="0.25">
      <c r="A3647" s="30">
        <v>244</v>
      </c>
      <c r="B3647" s="117" t="s">
        <v>96</v>
      </c>
      <c r="C3647" s="28">
        <v>51908</v>
      </c>
      <c r="D3647" s="29">
        <v>1775.08</v>
      </c>
      <c r="E3647" s="63">
        <f t="shared" si="56"/>
        <v>3.4196655621484162E-2</v>
      </c>
      <c r="F3647" s="8" t="s">
        <v>20</v>
      </c>
      <c r="G3647" s="9" t="s">
        <v>20</v>
      </c>
      <c r="H3647" s="55" t="s">
        <v>20</v>
      </c>
    </row>
    <row r="3648" spans="1:8" ht="15" x14ac:dyDescent="0.25">
      <c r="A3648" s="30">
        <v>249</v>
      </c>
      <c r="B3648" s="117" t="s">
        <v>97</v>
      </c>
      <c r="C3648" s="28">
        <v>85027</v>
      </c>
      <c r="D3648" s="29">
        <v>35934.1</v>
      </c>
      <c r="E3648" s="63">
        <f t="shared" si="56"/>
        <v>0.42261987368718168</v>
      </c>
      <c r="F3648" s="4" t="s">
        <v>20</v>
      </c>
      <c r="G3648" s="5" t="s">
        <v>20</v>
      </c>
      <c r="H3648" s="55" t="s">
        <v>20</v>
      </c>
    </row>
    <row r="3649" spans="1:8" ht="15" x14ac:dyDescent="0.25">
      <c r="A3649" s="30">
        <v>251</v>
      </c>
      <c r="B3649" s="117" t="s">
        <v>98</v>
      </c>
      <c r="C3649" s="28">
        <v>91334</v>
      </c>
      <c r="D3649" s="29">
        <v>91333.33</v>
      </c>
      <c r="E3649" s="63">
        <f t="shared" si="56"/>
        <v>0.99999266428712197</v>
      </c>
      <c r="F3649" s="8" t="s">
        <v>20</v>
      </c>
      <c r="G3649" s="11" t="s">
        <v>20</v>
      </c>
      <c r="H3649" s="55" t="s">
        <v>20</v>
      </c>
    </row>
    <row r="3650" spans="1:8" ht="15" x14ac:dyDescent="0.25">
      <c r="A3650" s="30">
        <v>252</v>
      </c>
      <c r="B3650" s="117" t="s">
        <v>99</v>
      </c>
      <c r="C3650" s="28">
        <v>6278</v>
      </c>
      <c r="D3650" s="29">
        <v>3371.24</v>
      </c>
      <c r="E3650" s="63">
        <f t="shared" si="56"/>
        <v>0.5369926728257407</v>
      </c>
      <c r="F3650" s="8" t="s">
        <v>20</v>
      </c>
      <c r="G3650" s="11" t="s">
        <v>20</v>
      </c>
      <c r="H3650" s="55" t="s">
        <v>20</v>
      </c>
    </row>
    <row r="3651" spans="1:8" ht="15" x14ac:dyDescent="0.25">
      <c r="A3651" s="30">
        <v>253</v>
      </c>
      <c r="B3651" s="117" t="s">
        <v>100</v>
      </c>
      <c r="C3651" s="28">
        <v>126326</v>
      </c>
      <c r="D3651" s="29">
        <v>96248.49</v>
      </c>
      <c r="E3651" s="63">
        <f t="shared" si="56"/>
        <v>0.76190562512863547</v>
      </c>
      <c r="F3651" s="8" t="s">
        <v>20</v>
      </c>
      <c r="G3651" s="11" t="s">
        <v>20</v>
      </c>
      <c r="H3651" s="55" t="s">
        <v>20</v>
      </c>
    </row>
    <row r="3652" spans="1:8" ht="15" x14ac:dyDescent="0.25">
      <c r="A3652" s="30">
        <v>254</v>
      </c>
      <c r="B3652" s="117" t="s">
        <v>101</v>
      </c>
      <c r="C3652" s="28">
        <v>79299</v>
      </c>
      <c r="D3652" s="29">
        <v>13537.19</v>
      </c>
      <c r="E3652" s="63">
        <f t="shared" si="56"/>
        <v>0.17071072775192625</v>
      </c>
      <c r="F3652" s="8" t="s">
        <v>20</v>
      </c>
      <c r="G3652" s="11" t="s">
        <v>20</v>
      </c>
      <c r="H3652" s="55" t="s">
        <v>20</v>
      </c>
    </row>
    <row r="3653" spans="1:8" ht="15" x14ac:dyDescent="0.25">
      <c r="A3653" s="30">
        <v>255</v>
      </c>
      <c r="B3653" s="117" t="s">
        <v>102</v>
      </c>
      <c r="C3653" s="28">
        <v>89869</v>
      </c>
      <c r="D3653" s="29">
        <v>76610.36</v>
      </c>
      <c r="E3653" s="63">
        <f t="shared" si="56"/>
        <v>0.85246703535145596</v>
      </c>
      <c r="F3653" s="4">
        <v>58000</v>
      </c>
      <c r="G3653" s="5">
        <v>0</v>
      </c>
      <c r="H3653" s="55">
        <f>G3653/F3653</f>
        <v>0</v>
      </c>
    </row>
    <row r="3654" spans="1:8" ht="15" x14ac:dyDescent="0.25">
      <c r="A3654" s="30">
        <v>256</v>
      </c>
      <c r="B3654" s="117" t="s">
        <v>103</v>
      </c>
      <c r="C3654" s="28">
        <v>43120</v>
      </c>
      <c r="D3654" s="29">
        <v>18149.98</v>
      </c>
      <c r="E3654" s="63">
        <f t="shared" ref="E3654:E3727" si="57">D3654/C3654</f>
        <v>0.42091790352504638</v>
      </c>
      <c r="F3654" s="8" t="s">
        <v>20</v>
      </c>
      <c r="G3654" s="11" t="s">
        <v>20</v>
      </c>
      <c r="H3654" s="55" t="s">
        <v>20</v>
      </c>
    </row>
    <row r="3655" spans="1:8" ht="15" x14ac:dyDescent="0.25">
      <c r="A3655" s="30">
        <v>257</v>
      </c>
      <c r="B3655" s="117" t="s">
        <v>104</v>
      </c>
      <c r="C3655" s="28">
        <v>8000</v>
      </c>
      <c r="D3655" s="29">
        <v>3205.64</v>
      </c>
      <c r="E3655" s="63">
        <f t="shared" si="57"/>
        <v>0.40070499999999998</v>
      </c>
      <c r="F3655" s="8" t="s">
        <v>20</v>
      </c>
      <c r="G3655" s="11" t="s">
        <v>20</v>
      </c>
      <c r="H3655" s="55" t="s">
        <v>20</v>
      </c>
    </row>
    <row r="3656" spans="1:8" ht="15" x14ac:dyDescent="0.25">
      <c r="A3656" s="30">
        <v>259</v>
      </c>
      <c r="B3656" s="117" t="s">
        <v>105</v>
      </c>
      <c r="C3656" s="28">
        <v>58673</v>
      </c>
      <c r="D3656" s="29">
        <v>23106.84</v>
      </c>
      <c r="E3656" s="63">
        <f t="shared" si="57"/>
        <v>0.39382407580999779</v>
      </c>
      <c r="F3656" s="4" t="s">
        <v>20</v>
      </c>
      <c r="G3656" s="5" t="s">
        <v>20</v>
      </c>
      <c r="H3656" s="55" t="s">
        <v>20</v>
      </c>
    </row>
    <row r="3657" spans="1:8" ht="15" x14ac:dyDescent="0.25">
      <c r="A3657" s="30">
        <v>261</v>
      </c>
      <c r="B3657" s="117" t="s">
        <v>106</v>
      </c>
      <c r="C3657" s="28">
        <v>15112</v>
      </c>
      <c r="D3657" s="29">
        <v>2703.78</v>
      </c>
      <c r="E3657" s="63">
        <f t="shared" si="57"/>
        <v>0.17891609317098994</v>
      </c>
      <c r="F3657" s="4" t="s">
        <v>20</v>
      </c>
      <c r="G3657" s="5" t="s">
        <v>20</v>
      </c>
      <c r="H3657" s="55" t="s">
        <v>20</v>
      </c>
    </row>
    <row r="3658" spans="1:8" ht="15" x14ac:dyDescent="0.25">
      <c r="A3658" s="30">
        <v>262</v>
      </c>
      <c r="B3658" s="117" t="s">
        <v>107</v>
      </c>
      <c r="C3658" s="28">
        <v>46611</v>
      </c>
      <c r="D3658" s="29">
        <v>31430.44</v>
      </c>
      <c r="E3658" s="63">
        <f t="shared" si="57"/>
        <v>0.67431378859067603</v>
      </c>
      <c r="F3658" s="4" t="s">
        <v>20</v>
      </c>
      <c r="G3658" s="5" t="s">
        <v>20</v>
      </c>
      <c r="H3658" s="55" t="s">
        <v>20</v>
      </c>
    </row>
    <row r="3659" spans="1:8" ht="15" x14ac:dyDescent="0.25">
      <c r="A3659" s="30">
        <v>263</v>
      </c>
      <c r="B3659" s="117" t="s">
        <v>108</v>
      </c>
      <c r="C3659" s="28">
        <v>64819</v>
      </c>
      <c r="D3659" s="29">
        <v>39450.620000000003</v>
      </c>
      <c r="E3659" s="63">
        <f t="shared" si="57"/>
        <v>0.60862740863018561</v>
      </c>
      <c r="F3659" s="8" t="s">
        <v>20</v>
      </c>
      <c r="G3659" s="9" t="s">
        <v>20</v>
      </c>
      <c r="H3659" s="55" t="s">
        <v>20</v>
      </c>
    </row>
    <row r="3660" spans="1:8" ht="15" x14ac:dyDescent="0.25">
      <c r="A3660" s="30">
        <v>265</v>
      </c>
      <c r="B3660" s="117" t="s">
        <v>109</v>
      </c>
      <c r="C3660" s="28">
        <v>61620</v>
      </c>
      <c r="D3660" s="29">
        <v>39727.35</v>
      </c>
      <c r="E3660" s="63">
        <f t="shared" si="57"/>
        <v>0.64471518987341769</v>
      </c>
      <c r="F3660" s="8">
        <v>18061</v>
      </c>
      <c r="G3660" s="9">
        <v>1686.32</v>
      </c>
      <c r="H3660" s="55">
        <f>G3660/F3660</f>
        <v>9.3368030563091745E-2</v>
      </c>
    </row>
    <row r="3661" spans="1:8" ht="15" x14ac:dyDescent="0.25">
      <c r="A3661" s="30">
        <v>269</v>
      </c>
      <c r="B3661" s="117" t="s">
        <v>110</v>
      </c>
      <c r="C3661" s="28">
        <v>96720</v>
      </c>
      <c r="D3661" s="29">
        <v>63107.87</v>
      </c>
      <c r="E3661" s="63">
        <f t="shared" si="57"/>
        <v>0.65248004549214234</v>
      </c>
      <c r="F3661" s="8">
        <v>101851</v>
      </c>
      <c r="G3661" s="9">
        <v>0</v>
      </c>
      <c r="H3661" s="55">
        <f>G3661/F3661</f>
        <v>0</v>
      </c>
    </row>
    <row r="3662" spans="1:8" ht="15" x14ac:dyDescent="0.25">
      <c r="A3662" s="30">
        <v>271</v>
      </c>
      <c r="B3662" s="117" t="s">
        <v>111</v>
      </c>
      <c r="C3662" s="28">
        <v>34625</v>
      </c>
      <c r="D3662" s="29">
        <v>10841.48</v>
      </c>
      <c r="E3662" s="63">
        <f t="shared" si="57"/>
        <v>0.31311133574007222</v>
      </c>
      <c r="F3662" s="12" t="s">
        <v>20</v>
      </c>
      <c r="G3662" s="13" t="s">
        <v>20</v>
      </c>
      <c r="H3662" s="55" t="s">
        <v>20</v>
      </c>
    </row>
    <row r="3663" spans="1:8" ht="15" x14ac:dyDescent="0.25">
      <c r="A3663" s="30">
        <v>272</v>
      </c>
      <c r="B3663" s="117" t="s">
        <v>112</v>
      </c>
      <c r="C3663" s="28">
        <v>25611</v>
      </c>
      <c r="D3663" s="29">
        <v>2276.79</v>
      </c>
      <c r="E3663" s="63">
        <f t="shared" si="57"/>
        <v>8.8898910624341104E-2</v>
      </c>
      <c r="F3663" s="8" t="s">
        <v>20</v>
      </c>
      <c r="G3663" s="9" t="s">
        <v>20</v>
      </c>
      <c r="H3663" s="55" t="s">
        <v>20</v>
      </c>
    </row>
    <row r="3664" spans="1:8" ht="15" x14ac:dyDescent="0.25">
      <c r="A3664" s="30">
        <v>273</v>
      </c>
      <c r="B3664" s="117" t="s">
        <v>113</v>
      </c>
      <c r="C3664" s="28">
        <v>145188</v>
      </c>
      <c r="D3664" s="29">
        <v>119912.66</v>
      </c>
      <c r="E3664" s="63">
        <f t="shared" si="57"/>
        <v>0.82591302311485804</v>
      </c>
      <c r="F3664" s="12" t="s">
        <v>20</v>
      </c>
      <c r="G3664" s="13" t="s">
        <v>20</v>
      </c>
      <c r="H3664" s="55" t="s">
        <v>20</v>
      </c>
    </row>
    <row r="3665" spans="1:8" ht="15" x14ac:dyDescent="0.25">
      <c r="A3665" s="30">
        <v>274</v>
      </c>
      <c r="B3665" s="117" t="s">
        <v>114</v>
      </c>
      <c r="C3665" s="28">
        <v>34425</v>
      </c>
      <c r="D3665" s="29">
        <v>28256.3</v>
      </c>
      <c r="E3665" s="63">
        <f t="shared" si="57"/>
        <v>0.82080755265068983</v>
      </c>
      <c r="F3665" s="8" t="s">
        <v>20</v>
      </c>
      <c r="G3665" s="9" t="s">
        <v>20</v>
      </c>
      <c r="H3665" s="55" t="s">
        <v>20</v>
      </c>
    </row>
    <row r="3666" spans="1:8" ht="15" x14ac:dyDescent="0.25">
      <c r="A3666" s="30">
        <v>275</v>
      </c>
      <c r="B3666" s="117" t="s">
        <v>115</v>
      </c>
      <c r="C3666" s="28">
        <v>651704</v>
      </c>
      <c r="D3666" s="29">
        <v>576511.28</v>
      </c>
      <c r="E3666" s="63">
        <f t="shared" si="57"/>
        <v>0.88462136184525497</v>
      </c>
      <c r="F3666" s="12" t="s">
        <v>20</v>
      </c>
      <c r="G3666" s="13" t="s">
        <v>20</v>
      </c>
      <c r="H3666" s="55" t="s">
        <v>20</v>
      </c>
    </row>
    <row r="3667" spans="1:8" ht="15" x14ac:dyDescent="0.25">
      <c r="A3667" s="30">
        <v>277</v>
      </c>
      <c r="B3667" s="117" t="s">
        <v>212</v>
      </c>
      <c r="C3667" s="28">
        <v>300</v>
      </c>
      <c r="D3667" s="29">
        <v>0</v>
      </c>
      <c r="E3667" s="63">
        <f t="shared" si="57"/>
        <v>0</v>
      </c>
      <c r="F3667" s="12" t="s">
        <v>20</v>
      </c>
      <c r="G3667" s="13" t="s">
        <v>20</v>
      </c>
      <c r="H3667" s="55" t="s">
        <v>20</v>
      </c>
    </row>
    <row r="3668" spans="1:8" ht="15" x14ac:dyDescent="0.25">
      <c r="A3668" s="30">
        <v>278</v>
      </c>
      <c r="B3668" s="117" t="s">
        <v>116</v>
      </c>
      <c r="C3668" s="28">
        <v>452</v>
      </c>
      <c r="D3668" s="29">
        <v>0</v>
      </c>
      <c r="E3668" s="63">
        <f t="shared" si="57"/>
        <v>0</v>
      </c>
      <c r="F3668" s="8" t="s">
        <v>20</v>
      </c>
      <c r="G3668" s="9" t="s">
        <v>20</v>
      </c>
      <c r="H3668" s="55" t="s">
        <v>20</v>
      </c>
    </row>
    <row r="3669" spans="1:8" ht="15" x14ac:dyDescent="0.25">
      <c r="A3669" s="155">
        <v>279</v>
      </c>
      <c r="B3669" s="153" t="s">
        <v>117</v>
      </c>
      <c r="C3669" s="150">
        <v>27408</v>
      </c>
      <c r="D3669" s="151">
        <v>6884.28</v>
      </c>
      <c r="E3669" s="63">
        <f t="shared" si="57"/>
        <v>0.25117775831873906</v>
      </c>
      <c r="F3669" s="103" t="s">
        <v>20</v>
      </c>
      <c r="G3669" s="104" t="s">
        <v>20</v>
      </c>
      <c r="H3669" s="107" t="s">
        <v>20</v>
      </c>
    </row>
    <row r="3670" spans="1:8" ht="15" x14ac:dyDescent="0.25">
      <c r="A3670" s="154">
        <v>280</v>
      </c>
      <c r="B3670" s="153" t="s">
        <v>118</v>
      </c>
      <c r="C3670" s="150">
        <v>252274</v>
      </c>
      <c r="D3670" s="151">
        <v>196243.21</v>
      </c>
      <c r="E3670" s="63">
        <f t="shared" si="57"/>
        <v>0.77789708808676272</v>
      </c>
      <c r="F3670" s="103">
        <v>8667</v>
      </c>
      <c r="G3670" s="104">
        <v>0</v>
      </c>
      <c r="H3670" s="107">
        <f>G3670/F3670</f>
        <v>0</v>
      </c>
    </row>
    <row r="3671" spans="1:8" ht="15" x14ac:dyDescent="0.25">
      <c r="A3671" s="155">
        <v>291</v>
      </c>
      <c r="B3671" s="153" t="s">
        <v>173</v>
      </c>
      <c r="C3671" s="150">
        <v>130400</v>
      </c>
      <c r="D3671" s="151">
        <v>109693.7</v>
      </c>
      <c r="E3671" s="63">
        <f t="shared" si="57"/>
        <v>0.84120935582822087</v>
      </c>
      <c r="F3671" s="103" t="s">
        <v>20</v>
      </c>
      <c r="G3671" s="104" t="s">
        <v>20</v>
      </c>
      <c r="H3671" s="107" t="s">
        <v>20</v>
      </c>
    </row>
    <row r="3672" spans="1:8" ht="15" x14ac:dyDescent="0.25">
      <c r="A3672" s="155">
        <v>292</v>
      </c>
      <c r="B3672" s="153" t="s">
        <v>174</v>
      </c>
      <c r="C3672" s="150">
        <v>41051</v>
      </c>
      <c r="D3672" s="151">
        <v>36806.76</v>
      </c>
      <c r="E3672" s="63">
        <f t="shared" si="57"/>
        <v>0.89661055759908415</v>
      </c>
      <c r="F3672" s="103">
        <v>19258</v>
      </c>
      <c r="G3672" s="104">
        <v>19257.86</v>
      </c>
      <c r="H3672" s="107">
        <f>G3672/F3672</f>
        <v>0.9999927302939039</v>
      </c>
    </row>
    <row r="3673" spans="1:8" ht="15" x14ac:dyDescent="0.25">
      <c r="A3673" s="155">
        <v>293</v>
      </c>
      <c r="B3673" s="153" t="s">
        <v>198</v>
      </c>
      <c r="C3673" s="150">
        <v>80974</v>
      </c>
      <c r="D3673" s="151">
        <v>54266.39</v>
      </c>
      <c r="E3673" s="63">
        <f t="shared" si="57"/>
        <v>0.67017054857114633</v>
      </c>
      <c r="F3673" s="103" t="s">
        <v>20</v>
      </c>
      <c r="G3673" s="104" t="s">
        <v>20</v>
      </c>
      <c r="H3673" s="107" t="s">
        <v>20</v>
      </c>
    </row>
    <row r="3674" spans="1:8" ht="15" x14ac:dyDescent="0.25">
      <c r="A3674" s="155">
        <v>294</v>
      </c>
      <c r="B3674" s="153" t="s">
        <v>175</v>
      </c>
      <c r="C3674" s="150">
        <v>183470</v>
      </c>
      <c r="D3674" s="151">
        <v>183276.84</v>
      </c>
      <c r="E3674" s="63">
        <f t="shared" si="57"/>
        <v>0.99894718482585709</v>
      </c>
      <c r="F3674" s="103" t="s">
        <v>20</v>
      </c>
      <c r="G3674" s="104" t="s">
        <v>20</v>
      </c>
      <c r="H3674" s="107" t="s">
        <v>20</v>
      </c>
    </row>
    <row r="3675" spans="1:8" ht="15" x14ac:dyDescent="0.25">
      <c r="A3675" s="155">
        <v>295</v>
      </c>
      <c r="B3675" s="153" t="s">
        <v>176</v>
      </c>
      <c r="C3675" s="150">
        <v>2909</v>
      </c>
      <c r="D3675" s="151">
        <v>686.04</v>
      </c>
      <c r="E3675" s="63">
        <f t="shared" si="57"/>
        <v>0.23583361980061876</v>
      </c>
      <c r="F3675" s="103" t="s">
        <v>20</v>
      </c>
      <c r="G3675" s="104" t="s">
        <v>20</v>
      </c>
      <c r="H3675" s="107" t="s">
        <v>20</v>
      </c>
    </row>
    <row r="3676" spans="1:8" ht="15" x14ac:dyDescent="0.25">
      <c r="A3676" s="155">
        <v>296</v>
      </c>
      <c r="B3676" s="153" t="s">
        <v>177</v>
      </c>
      <c r="C3676" s="150">
        <v>75497</v>
      </c>
      <c r="D3676" s="151">
        <v>17166.75</v>
      </c>
      <c r="E3676" s="63">
        <f t="shared" si="57"/>
        <v>0.22738320727975947</v>
      </c>
      <c r="F3676" s="103" t="s">
        <v>20</v>
      </c>
      <c r="G3676" s="104" t="s">
        <v>20</v>
      </c>
      <c r="H3676" s="107" t="s">
        <v>20</v>
      </c>
    </row>
    <row r="3677" spans="1:8" ht="15" x14ac:dyDescent="0.25">
      <c r="A3677" s="155">
        <v>297</v>
      </c>
      <c r="B3677" s="153" t="s">
        <v>178</v>
      </c>
      <c r="C3677" s="150">
        <v>20821</v>
      </c>
      <c r="D3677" s="151">
        <v>15061.33</v>
      </c>
      <c r="E3677" s="63">
        <f t="shared" si="57"/>
        <v>0.72337207626915134</v>
      </c>
      <c r="F3677" s="103">
        <v>54856</v>
      </c>
      <c r="G3677" s="104">
        <v>54855.69</v>
      </c>
      <c r="H3677" s="107">
        <f>G3677/F3677</f>
        <v>0.9999943488406009</v>
      </c>
    </row>
    <row r="3678" spans="1:8" ht="15" x14ac:dyDescent="0.25">
      <c r="A3678" s="155">
        <v>298</v>
      </c>
      <c r="B3678" s="153" t="s">
        <v>179</v>
      </c>
      <c r="C3678" s="150">
        <v>30137</v>
      </c>
      <c r="D3678" s="151">
        <v>25651.68</v>
      </c>
      <c r="E3678" s="63">
        <f t="shared" si="57"/>
        <v>0.8511689949231841</v>
      </c>
      <c r="F3678" s="103" t="s">
        <v>20</v>
      </c>
      <c r="G3678" s="104" t="s">
        <v>20</v>
      </c>
      <c r="H3678" s="107" t="s">
        <v>20</v>
      </c>
    </row>
    <row r="3679" spans="1:8" ht="15.75" thickBot="1" x14ac:dyDescent="0.3">
      <c r="A3679" s="155">
        <v>299</v>
      </c>
      <c r="B3679" s="153" t="s">
        <v>118</v>
      </c>
      <c r="C3679" s="150">
        <v>37364</v>
      </c>
      <c r="D3679" s="151">
        <v>6826.81</v>
      </c>
      <c r="E3679" s="63">
        <f>D3679/C3679</f>
        <v>0.18271089819077188</v>
      </c>
      <c r="F3679" s="103" t="s">
        <v>20</v>
      </c>
      <c r="G3679" s="104" t="s">
        <v>20</v>
      </c>
      <c r="H3679" s="107" t="s">
        <v>20</v>
      </c>
    </row>
    <row r="3680" spans="1:8" ht="15.75" thickBot="1" x14ac:dyDescent="0.3">
      <c r="A3680" s="232" t="s">
        <v>9</v>
      </c>
      <c r="B3680" s="234"/>
      <c r="C3680" s="17">
        <f>SUM(C3681:C3700)</f>
        <v>4702828</v>
      </c>
      <c r="D3680" s="18">
        <f>SUM(D3681:D3700)</f>
        <v>2257395.02</v>
      </c>
      <c r="E3680" s="58">
        <f t="shared" si="57"/>
        <v>0.48000799093651736</v>
      </c>
      <c r="F3680" s="17">
        <f>SUM(F3681:F3700)</f>
        <v>11174256</v>
      </c>
      <c r="G3680" s="18">
        <f>SUM(G3681:G3700)</f>
        <v>9048279.9699999988</v>
      </c>
      <c r="H3680" s="53">
        <f>G3680/F3680</f>
        <v>0.80974339320667066</v>
      </c>
    </row>
    <row r="3681" spans="1:8" ht="15" x14ac:dyDescent="0.25">
      <c r="A3681" s="90">
        <v>301</v>
      </c>
      <c r="B3681" s="75" t="s">
        <v>119</v>
      </c>
      <c r="C3681" s="31">
        <v>11363</v>
      </c>
      <c r="D3681" s="32">
        <v>374.5</v>
      </c>
      <c r="E3681" s="62">
        <f t="shared" si="57"/>
        <v>3.2957845639355804E-2</v>
      </c>
      <c r="F3681" s="6">
        <v>41966</v>
      </c>
      <c r="G3681" s="7">
        <v>41965.4</v>
      </c>
      <c r="H3681" s="54">
        <f>G3681/F3681</f>
        <v>0.99998570271171905</v>
      </c>
    </row>
    <row r="3682" spans="1:8" ht="15" x14ac:dyDescent="0.25">
      <c r="A3682" s="91">
        <v>302</v>
      </c>
      <c r="B3682" s="65" t="s">
        <v>199</v>
      </c>
      <c r="C3682" s="50">
        <v>47400</v>
      </c>
      <c r="D3682" s="162">
        <v>21000</v>
      </c>
      <c r="E3682" s="63">
        <f t="shared" si="57"/>
        <v>0.44303797468354428</v>
      </c>
      <c r="F3682" s="26" t="s">
        <v>20</v>
      </c>
      <c r="G3682" s="27" t="s">
        <v>20</v>
      </c>
      <c r="H3682" s="56" t="s">
        <v>20</v>
      </c>
    </row>
    <row r="3683" spans="1:8" ht="15" x14ac:dyDescent="0.25">
      <c r="A3683" s="30">
        <v>304</v>
      </c>
      <c r="B3683" s="66" t="s">
        <v>164</v>
      </c>
      <c r="C3683" s="33">
        <v>99151</v>
      </c>
      <c r="D3683" s="34">
        <v>69251.41</v>
      </c>
      <c r="E3683" s="63">
        <f t="shared" si="57"/>
        <v>0.69844388861433571</v>
      </c>
      <c r="F3683" s="12">
        <v>968436</v>
      </c>
      <c r="G3683" s="13">
        <v>968435.17</v>
      </c>
      <c r="H3683" s="55">
        <f>G3683/F3683</f>
        <v>0.99999914294801107</v>
      </c>
    </row>
    <row r="3684" spans="1:8" ht="15" x14ac:dyDescent="0.25">
      <c r="A3684" s="30">
        <v>305</v>
      </c>
      <c r="B3684" s="66" t="s">
        <v>121</v>
      </c>
      <c r="C3684" s="33">
        <v>17806</v>
      </c>
      <c r="D3684" s="34">
        <v>17805.21</v>
      </c>
      <c r="E3684" s="63">
        <f t="shared" si="57"/>
        <v>0.99995563293271927</v>
      </c>
      <c r="F3684" s="12">
        <v>85000</v>
      </c>
      <c r="G3684" s="13">
        <v>0</v>
      </c>
      <c r="H3684" s="55">
        <f>G3684/F3684</f>
        <v>0</v>
      </c>
    </row>
    <row r="3685" spans="1:8" ht="15" x14ac:dyDescent="0.25">
      <c r="A3685" s="30">
        <v>313</v>
      </c>
      <c r="B3685" s="67" t="s">
        <v>215</v>
      </c>
      <c r="C3685" s="33">
        <v>15840</v>
      </c>
      <c r="D3685" s="35">
        <v>15836</v>
      </c>
      <c r="E3685" s="63">
        <f t="shared" si="57"/>
        <v>0.99974747474747472</v>
      </c>
      <c r="F3685" s="8" t="s">
        <v>20</v>
      </c>
      <c r="G3685" s="9" t="s">
        <v>20</v>
      </c>
      <c r="H3685" s="55" t="s">
        <v>20</v>
      </c>
    </row>
    <row r="3686" spans="1:8" ht="15" x14ac:dyDescent="0.25">
      <c r="A3686" s="30">
        <v>314</v>
      </c>
      <c r="B3686" s="66" t="s">
        <v>122</v>
      </c>
      <c r="C3686" s="33">
        <v>547956</v>
      </c>
      <c r="D3686" s="34">
        <v>485470.3</v>
      </c>
      <c r="E3686" s="63">
        <f t="shared" si="57"/>
        <v>0.8859658439728737</v>
      </c>
      <c r="F3686" s="8">
        <v>3625826</v>
      </c>
      <c r="G3686" s="9">
        <v>3175824.32</v>
      </c>
      <c r="H3686" s="55">
        <f>G3686/F3686</f>
        <v>0.87588988550470981</v>
      </c>
    </row>
    <row r="3687" spans="1:8" ht="15" x14ac:dyDescent="0.25">
      <c r="A3687" s="92">
        <v>320</v>
      </c>
      <c r="B3687" s="67" t="s">
        <v>123</v>
      </c>
      <c r="C3687" s="33">
        <v>11827</v>
      </c>
      <c r="D3687" s="34">
        <v>9797.9599999999991</v>
      </c>
      <c r="E3687" s="63">
        <f t="shared" si="57"/>
        <v>0.82844001014627544</v>
      </c>
      <c r="F3687" s="1">
        <v>21931</v>
      </c>
      <c r="G3687" s="2">
        <v>13688.02</v>
      </c>
      <c r="H3687" s="55">
        <f>G3687/F3687</f>
        <v>0.62414025808216678</v>
      </c>
    </row>
    <row r="3688" spans="1:8" ht="15" x14ac:dyDescent="0.25">
      <c r="A3688" s="108">
        <v>331</v>
      </c>
      <c r="B3688" s="67" t="s">
        <v>208</v>
      </c>
      <c r="C3688" s="33">
        <v>1000</v>
      </c>
      <c r="D3688" s="34">
        <v>896.66</v>
      </c>
      <c r="E3688" s="63">
        <f t="shared" si="57"/>
        <v>0.89666000000000001</v>
      </c>
      <c r="F3688" s="1" t="s">
        <v>20</v>
      </c>
      <c r="G3688" s="2" t="s">
        <v>20</v>
      </c>
      <c r="H3688" s="55" t="s">
        <v>20</v>
      </c>
    </row>
    <row r="3689" spans="1:8" ht="15" x14ac:dyDescent="0.25">
      <c r="A3689" s="108">
        <v>332</v>
      </c>
      <c r="B3689" s="67" t="s">
        <v>165</v>
      </c>
      <c r="C3689" s="33">
        <v>32060</v>
      </c>
      <c r="D3689" s="34">
        <v>16501.669999999998</v>
      </c>
      <c r="E3689" s="63">
        <f t="shared" si="57"/>
        <v>0.5147121023081721</v>
      </c>
      <c r="F3689" s="1" t="s">
        <v>20</v>
      </c>
      <c r="G3689" s="2" t="s">
        <v>20</v>
      </c>
      <c r="H3689" s="55" t="s">
        <v>20</v>
      </c>
    </row>
    <row r="3690" spans="1:8" ht="15" x14ac:dyDescent="0.25">
      <c r="A3690" s="92">
        <v>340</v>
      </c>
      <c r="B3690" s="67" t="s">
        <v>124</v>
      </c>
      <c r="C3690" s="33">
        <v>15153</v>
      </c>
      <c r="D3690" s="34">
        <v>12618.57</v>
      </c>
      <c r="E3690" s="63">
        <f t="shared" si="57"/>
        <v>0.83274401108691343</v>
      </c>
      <c r="F3690" s="1" t="s">
        <v>20</v>
      </c>
      <c r="G3690" s="2" t="s">
        <v>20</v>
      </c>
      <c r="H3690" s="55" t="s">
        <v>20</v>
      </c>
    </row>
    <row r="3691" spans="1:8" ht="15" x14ac:dyDescent="0.25">
      <c r="A3691" s="92">
        <v>350</v>
      </c>
      <c r="B3691" s="67" t="s">
        <v>125</v>
      </c>
      <c r="C3691" s="33">
        <v>353354</v>
      </c>
      <c r="D3691" s="34">
        <v>157377.99</v>
      </c>
      <c r="E3691" s="63">
        <f t="shared" si="57"/>
        <v>0.44538335493584336</v>
      </c>
      <c r="F3691" s="8">
        <v>289706</v>
      </c>
      <c r="G3691" s="9">
        <v>37081.71</v>
      </c>
      <c r="H3691" s="55">
        <f t="shared" ref="H3691:H3706" si="58">G3691/F3691</f>
        <v>0.12799772873188681</v>
      </c>
    </row>
    <row r="3692" spans="1:8" ht="15" x14ac:dyDescent="0.25">
      <c r="A3692" s="92">
        <v>370</v>
      </c>
      <c r="B3692" s="67" t="s">
        <v>126</v>
      </c>
      <c r="C3692" s="33">
        <v>283480</v>
      </c>
      <c r="D3692" s="34">
        <v>192434.74</v>
      </c>
      <c r="E3692" s="63">
        <f t="shared" si="57"/>
        <v>0.67883004091999433</v>
      </c>
      <c r="F3692" s="8">
        <v>388618</v>
      </c>
      <c r="G3692" s="9">
        <v>23523.52</v>
      </c>
      <c r="H3692" s="55">
        <f t="shared" si="58"/>
        <v>6.0531215743995392E-2</v>
      </c>
    </row>
    <row r="3693" spans="1:8" ht="15" x14ac:dyDescent="0.25">
      <c r="A3693" s="154">
        <v>380</v>
      </c>
      <c r="B3693" s="157" t="s">
        <v>127</v>
      </c>
      <c r="C3693" s="158">
        <v>2874084</v>
      </c>
      <c r="D3693" s="159">
        <v>936368.1</v>
      </c>
      <c r="E3693" s="63">
        <f t="shared" si="57"/>
        <v>0.32579705394831882</v>
      </c>
      <c r="F3693" s="103">
        <v>4780098</v>
      </c>
      <c r="G3693" s="104">
        <v>3822201.52</v>
      </c>
      <c r="H3693" s="55">
        <f t="shared" si="58"/>
        <v>0.79960735533037186</v>
      </c>
    </row>
    <row r="3694" spans="1:8" ht="15" x14ac:dyDescent="0.25">
      <c r="A3694" s="155">
        <v>391</v>
      </c>
      <c r="B3694" s="157" t="s">
        <v>189</v>
      </c>
      <c r="C3694" s="158">
        <v>5815</v>
      </c>
      <c r="D3694" s="159">
        <v>4815</v>
      </c>
      <c r="E3694" s="63">
        <f t="shared" si="57"/>
        <v>0.82803095442820296</v>
      </c>
      <c r="F3694" s="103">
        <v>26337</v>
      </c>
      <c r="G3694" s="104">
        <v>26336.98</v>
      </c>
      <c r="H3694" s="55">
        <f t="shared" si="58"/>
        <v>0.99999924061206669</v>
      </c>
    </row>
    <row r="3695" spans="1:8" ht="15" x14ac:dyDescent="0.25">
      <c r="A3695" s="155">
        <v>392</v>
      </c>
      <c r="B3695" s="157" t="s">
        <v>200</v>
      </c>
      <c r="C3695" s="158">
        <v>72322</v>
      </c>
      <c r="D3695" s="159">
        <v>56321.41</v>
      </c>
      <c r="E3695" s="63">
        <f t="shared" si="57"/>
        <v>0.77875902215093618</v>
      </c>
      <c r="F3695" s="103">
        <v>54001</v>
      </c>
      <c r="G3695" s="104">
        <v>54000.03</v>
      </c>
      <c r="H3695" s="55">
        <f t="shared" si="58"/>
        <v>0.99998203736967828</v>
      </c>
    </row>
    <row r="3696" spans="1:8" ht="15" x14ac:dyDescent="0.25">
      <c r="A3696" s="155">
        <v>393</v>
      </c>
      <c r="B3696" s="157" t="s">
        <v>123</v>
      </c>
      <c r="C3696" s="158">
        <v>159</v>
      </c>
      <c r="D3696" s="159">
        <v>158.30000000000001</v>
      </c>
      <c r="E3696" s="63">
        <f t="shared" si="57"/>
        <v>0.99559748427672967</v>
      </c>
      <c r="F3696" s="103" t="s">
        <v>20</v>
      </c>
      <c r="G3696" s="104" t="s">
        <v>20</v>
      </c>
      <c r="H3696" s="107" t="s">
        <v>20</v>
      </c>
    </row>
    <row r="3697" spans="1:8" ht="15" x14ac:dyDescent="0.25">
      <c r="A3697" s="155">
        <v>395</v>
      </c>
      <c r="B3697" s="157" t="s">
        <v>124</v>
      </c>
      <c r="C3697" s="158">
        <v>458</v>
      </c>
      <c r="D3697" s="159">
        <v>0</v>
      </c>
      <c r="E3697" s="63">
        <f t="shared" si="57"/>
        <v>0</v>
      </c>
      <c r="F3697" s="103" t="s">
        <v>20</v>
      </c>
      <c r="G3697" s="104" t="s">
        <v>20</v>
      </c>
      <c r="H3697" s="107" t="s">
        <v>20</v>
      </c>
    </row>
    <row r="3698" spans="1:8" ht="15" x14ac:dyDescent="0.25">
      <c r="A3698" s="155">
        <v>396</v>
      </c>
      <c r="B3698" s="157" t="s">
        <v>125</v>
      </c>
      <c r="C3698" s="158">
        <v>80078</v>
      </c>
      <c r="D3698" s="159">
        <v>77726.570000000007</v>
      </c>
      <c r="E3698" s="63">
        <f t="shared" si="57"/>
        <v>0.97063575513873979</v>
      </c>
      <c r="F3698" s="103">
        <v>771008</v>
      </c>
      <c r="G3698" s="104">
        <v>771007.71</v>
      </c>
      <c r="H3698" s="107">
        <f>G3698/F3698</f>
        <v>0.99999962386901298</v>
      </c>
    </row>
    <row r="3699" spans="1:8" ht="15" x14ac:dyDescent="0.25">
      <c r="A3699" s="155">
        <v>398</v>
      </c>
      <c r="B3699" s="157" t="s">
        <v>180</v>
      </c>
      <c r="C3699" s="158">
        <v>177745</v>
      </c>
      <c r="D3699" s="159">
        <v>154388.10999999999</v>
      </c>
      <c r="E3699" s="63">
        <f t="shared" si="57"/>
        <v>0.86859326563335104</v>
      </c>
      <c r="F3699" s="103">
        <v>45731</v>
      </c>
      <c r="G3699" s="104">
        <v>45715.59</v>
      </c>
      <c r="H3699" s="107">
        <f>G3699/F3699</f>
        <v>0.99966302945485552</v>
      </c>
    </row>
    <row r="3700" spans="1:8" ht="26.25" thickBot="1" x14ac:dyDescent="0.3">
      <c r="A3700" s="156">
        <v>399</v>
      </c>
      <c r="B3700" s="145" t="s">
        <v>181</v>
      </c>
      <c r="C3700" s="42">
        <v>55777</v>
      </c>
      <c r="D3700" s="140">
        <v>28252.52</v>
      </c>
      <c r="E3700" s="63">
        <f t="shared" si="57"/>
        <v>0.5065263459849042</v>
      </c>
      <c r="F3700" s="70">
        <v>75598</v>
      </c>
      <c r="G3700" s="71">
        <v>68500</v>
      </c>
      <c r="H3700" s="57">
        <f t="shared" si="58"/>
        <v>0.90610862721236007</v>
      </c>
    </row>
    <row r="3701" spans="1:8" ht="15.75" thickBot="1" x14ac:dyDescent="0.3">
      <c r="A3701" s="232" t="s">
        <v>10</v>
      </c>
      <c r="B3701" s="233"/>
      <c r="C3701" s="36">
        <v>0</v>
      </c>
      <c r="D3701" s="37">
        <v>0</v>
      </c>
      <c r="E3701" s="58" t="s">
        <v>20</v>
      </c>
      <c r="F3701" s="36">
        <f>SUM(F3702:F3705)</f>
        <v>22854823</v>
      </c>
      <c r="G3701" s="37">
        <f>SUM(G3702:G3705)</f>
        <v>22762985.73</v>
      </c>
      <c r="H3701" s="53">
        <f t="shared" si="58"/>
        <v>0.99598171160634241</v>
      </c>
    </row>
    <row r="3702" spans="1:8" ht="15" x14ac:dyDescent="0.25">
      <c r="A3702" s="91">
        <v>503</v>
      </c>
      <c r="B3702" s="220" t="s">
        <v>128</v>
      </c>
      <c r="C3702" s="50" t="s">
        <v>20</v>
      </c>
      <c r="D3702" s="51" t="s">
        <v>20</v>
      </c>
      <c r="E3702" s="221" t="s">
        <v>20</v>
      </c>
      <c r="F3702" s="40">
        <v>15800000</v>
      </c>
      <c r="G3702" s="41">
        <v>15708163.720000001</v>
      </c>
      <c r="H3702" s="56">
        <f>G3702/F3702</f>
        <v>0.99418757721518991</v>
      </c>
    </row>
    <row r="3703" spans="1:8" ht="15" x14ac:dyDescent="0.25">
      <c r="A3703" s="30">
        <v>511</v>
      </c>
      <c r="B3703" s="211" t="s">
        <v>129</v>
      </c>
      <c r="C3703" s="33" t="s">
        <v>20</v>
      </c>
      <c r="D3703" s="35" t="s">
        <v>20</v>
      </c>
      <c r="E3703" s="63" t="s">
        <v>20</v>
      </c>
      <c r="F3703" s="48">
        <v>6754487</v>
      </c>
      <c r="G3703" s="49">
        <v>6754487</v>
      </c>
      <c r="H3703" s="55">
        <f>G3703/F3703</f>
        <v>1</v>
      </c>
    </row>
    <row r="3704" spans="1:8" ht="15" x14ac:dyDescent="0.25">
      <c r="A3704" s="148">
        <v>519</v>
      </c>
      <c r="B3704" s="213" t="s">
        <v>184</v>
      </c>
      <c r="C3704" s="33" t="s">
        <v>20</v>
      </c>
      <c r="D3704" s="35" t="s">
        <v>20</v>
      </c>
      <c r="E3704" s="63" t="s">
        <v>20</v>
      </c>
      <c r="F3704" s="48">
        <v>169815</v>
      </c>
      <c r="G3704" s="49">
        <v>169814.92</v>
      </c>
      <c r="H3704" s="55">
        <f>G3704/F3704</f>
        <v>0.99999952889909616</v>
      </c>
    </row>
    <row r="3705" spans="1:8" ht="15.75" thickBot="1" x14ac:dyDescent="0.3">
      <c r="A3705" s="137">
        <v>592</v>
      </c>
      <c r="B3705" s="214" t="s">
        <v>216</v>
      </c>
      <c r="C3705" s="42" t="s">
        <v>20</v>
      </c>
      <c r="D3705" s="43" t="s">
        <v>20</v>
      </c>
      <c r="E3705" s="64" t="s">
        <v>20</v>
      </c>
      <c r="F3705" s="44">
        <v>130521</v>
      </c>
      <c r="G3705" s="45">
        <v>130520.09</v>
      </c>
      <c r="H3705" s="57">
        <f t="shared" si="58"/>
        <v>0.99999302794186373</v>
      </c>
    </row>
    <row r="3706" spans="1:8" ht="15.75" thickBot="1" x14ac:dyDescent="0.3">
      <c r="A3706" s="237" t="s">
        <v>11</v>
      </c>
      <c r="B3706" s="238"/>
      <c r="C3706" s="216">
        <f>SUM(C3707:C3727)</f>
        <v>416630480</v>
      </c>
      <c r="D3706" s="217">
        <f>SUM(D3707:D3727)</f>
        <v>265806339.46000004</v>
      </c>
      <c r="E3706" s="218">
        <f t="shared" si="57"/>
        <v>0.63799062291361885</v>
      </c>
      <c r="F3706" s="17">
        <f>SUM(F3707:F3727)</f>
        <v>1003393</v>
      </c>
      <c r="G3706" s="219">
        <f>SUM(G3707:G3727)</f>
        <v>529979.4</v>
      </c>
      <c r="H3706" s="53">
        <f t="shared" si="58"/>
        <v>0.52818726062470045</v>
      </c>
    </row>
    <row r="3707" spans="1:8" ht="15" x14ac:dyDescent="0.25">
      <c r="A3707" s="90">
        <v>611</v>
      </c>
      <c r="B3707" s="133" t="s">
        <v>201</v>
      </c>
      <c r="C3707" s="134">
        <v>67920</v>
      </c>
      <c r="D3707" s="32">
        <v>62200</v>
      </c>
      <c r="E3707" s="62">
        <f>D3707/C3707</f>
        <v>0.91578327444051821</v>
      </c>
      <c r="F3707" s="135" t="s">
        <v>20</v>
      </c>
      <c r="G3707" s="136" t="s">
        <v>20</v>
      </c>
      <c r="H3707" s="54" t="s">
        <v>20</v>
      </c>
    </row>
    <row r="3708" spans="1:8" ht="15" x14ac:dyDescent="0.25">
      <c r="A3708" s="91">
        <v>612</v>
      </c>
      <c r="B3708" s="160" t="s">
        <v>182</v>
      </c>
      <c r="C3708" s="161">
        <v>34206</v>
      </c>
      <c r="D3708" s="162">
        <v>0</v>
      </c>
      <c r="E3708" s="63">
        <f t="shared" si="57"/>
        <v>0</v>
      </c>
      <c r="F3708" s="40" t="s">
        <v>20</v>
      </c>
      <c r="G3708" s="41" t="s">
        <v>20</v>
      </c>
      <c r="H3708" s="56" t="s">
        <v>20</v>
      </c>
    </row>
    <row r="3709" spans="1:8" ht="15" x14ac:dyDescent="0.25">
      <c r="A3709" s="91">
        <v>614</v>
      </c>
      <c r="B3709" s="160" t="s">
        <v>202</v>
      </c>
      <c r="C3709" s="161">
        <v>222000</v>
      </c>
      <c r="D3709" s="162">
        <v>211586</v>
      </c>
      <c r="E3709" s="63">
        <f t="shared" si="57"/>
        <v>0.95309009009009005</v>
      </c>
      <c r="F3709" s="40" t="s">
        <v>20</v>
      </c>
      <c r="G3709" s="41" t="s">
        <v>20</v>
      </c>
      <c r="H3709" s="56" t="s">
        <v>20</v>
      </c>
    </row>
    <row r="3710" spans="1:8" ht="15" x14ac:dyDescent="0.25">
      <c r="A3710" s="91">
        <v>619</v>
      </c>
      <c r="B3710" s="160" t="s">
        <v>217</v>
      </c>
      <c r="C3710" s="161">
        <v>5000</v>
      </c>
      <c r="D3710" s="162">
        <v>5000</v>
      </c>
      <c r="E3710" s="63">
        <f t="shared" si="57"/>
        <v>1</v>
      </c>
      <c r="F3710" s="40" t="s">
        <v>20</v>
      </c>
      <c r="G3710" s="41" t="s">
        <v>20</v>
      </c>
      <c r="H3710" s="56" t="s">
        <v>20</v>
      </c>
    </row>
    <row r="3711" spans="1:8" ht="15" x14ac:dyDescent="0.25">
      <c r="A3711" s="91">
        <v>622</v>
      </c>
      <c r="B3711" s="160" t="s">
        <v>190</v>
      </c>
      <c r="C3711" s="161">
        <v>6905</v>
      </c>
      <c r="D3711" s="162">
        <v>6902.19</v>
      </c>
      <c r="E3711" s="63">
        <f t="shared" si="57"/>
        <v>0.99959304851556841</v>
      </c>
      <c r="F3711" s="40" t="s">
        <v>20</v>
      </c>
      <c r="G3711" s="41" t="s">
        <v>20</v>
      </c>
      <c r="H3711" s="56" t="s">
        <v>20</v>
      </c>
    </row>
    <row r="3712" spans="1:8" ht="15" x14ac:dyDescent="0.25">
      <c r="A3712" s="91">
        <v>624</v>
      </c>
      <c r="B3712" s="160" t="s">
        <v>130</v>
      </c>
      <c r="C3712" s="161">
        <v>1776318</v>
      </c>
      <c r="D3712" s="162">
        <v>1125287.1000000001</v>
      </c>
      <c r="E3712" s="63">
        <f t="shared" si="57"/>
        <v>0.63349417165169752</v>
      </c>
      <c r="F3712" s="40">
        <v>667318</v>
      </c>
      <c r="G3712" s="41">
        <v>231456.4</v>
      </c>
      <c r="H3712" s="56">
        <f>G3712/F3712</f>
        <v>0.34684573172010946</v>
      </c>
    </row>
    <row r="3713" spans="1:8" ht="15" x14ac:dyDescent="0.25">
      <c r="A3713" s="30">
        <v>631</v>
      </c>
      <c r="B3713" s="67" t="s">
        <v>131</v>
      </c>
      <c r="C3713" s="82">
        <v>1322164</v>
      </c>
      <c r="D3713" s="34">
        <v>1257337.47</v>
      </c>
      <c r="E3713" s="63">
        <f t="shared" si="57"/>
        <v>0.95096937293709405</v>
      </c>
      <c r="F3713" s="46" t="s">
        <v>20</v>
      </c>
      <c r="G3713" s="47" t="s">
        <v>20</v>
      </c>
      <c r="H3713" s="55" t="s">
        <v>20</v>
      </c>
    </row>
    <row r="3714" spans="1:8" ht="15" x14ac:dyDescent="0.25">
      <c r="A3714" s="30">
        <v>632</v>
      </c>
      <c r="B3714" s="67" t="s">
        <v>218</v>
      </c>
      <c r="C3714" s="82">
        <v>50000</v>
      </c>
      <c r="D3714" s="34">
        <v>50000</v>
      </c>
      <c r="E3714" s="63">
        <f t="shared" si="57"/>
        <v>1</v>
      </c>
      <c r="F3714" s="46" t="s">
        <v>20</v>
      </c>
      <c r="G3714" s="47" t="s">
        <v>20</v>
      </c>
      <c r="H3714" s="55" t="s">
        <v>20</v>
      </c>
    </row>
    <row r="3715" spans="1:8" ht="15" x14ac:dyDescent="0.25">
      <c r="A3715" s="30">
        <v>633</v>
      </c>
      <c r="B3715" s="67" t="s">
        <v>132</v>
      </c>
      <c r="C3715" s="82">
        <v>10808</v>
      </c>
      <c r="D3715" s="34">
        <v>10000</v>
      </c>
      <c r="E3715" s="63">
        <f t="shared" si="57"/>
        <v>0.92524056254626208</v>
      </c>
      <c r="F3715" s="46" t="s">
        <v>20</v>
      </c>
      <c r="G3715" s="47" t="s">
        <v>20</v>
      </c>
      <c r="H3715" s="55" t="s">
        <v>20</v>
      </c>
    </row>
    <row r="3716" spans="1:8" ht="15" x14ac:dyDescent="0.25">
      <c r="A3716" s="30">
        <v>634</v>
      </c>
      <c r="B3716" s="67" t="s">
        <v>133</v>
      </c>
      <c r="C3716" s="82">
        <v>250175</v>
      </c>
      <c r="D3716" s="34">
        <v>250175</v>
      </c>
      <c r="E3716" s="63">
        <f t="shared" si="57"/>
        <v>1</v>
      </c>
      <c r="F3716" s="46" t="s">
        <v>20</v>
      </c>
      <c r="G3716" s="47" t="s">
        <v>20</v>
      </c>
      <c r="H3716" s="55" t="s">
        <v>20</v>
      </c>
    </row>
    <row r="3717" spans="1:8" ht="15" x14ac:dyDescent="0.25">
      <c r="A3717" s="30">
        <v>635</v>
      </c>
      <c r="B3717" s="67" t="s">
        <v>155</v>
      </c>
      <c r="C3717" s="82">
        <v>362704031</v>
      </c>
      <c r="D3717" s="34">
        <v>213280016.15000001</v>
      </c>
      <c r="E3717" s="63">
        <f t="shared" si="57"/>
        <v>0.5880276972990135</v>
      </c>
      <c r="F3717" s="46" t="s">
        <v>20</v>
      </c>
      <c r="G3717" s="47" t="s">
        <v>20</v>
      </c>
      <c r="H3717" s="55" t="s">
        <v>20</v>
      </c>
    </row>
    <row r="3718" spans="1:8" ht="15" x14ac:dyDescent="0.25">
      <c r="A3718" s="30">
        <v>637</v>
      </c>
      <c r="B3718" s="67" t="s">
        <v>134</v>
      </c>
      <c r="C3718" s="82">
        <v>1901723</v>
      </c>
      <c r="D3718" s="34">
        <v>1517197.8</v>
      </c>
      <c r="E3718" s="63">
        <f t="shared" si="57"/>
        <v>0.79780167774171107</v>
      </c>
      <c r="F3718" s="46" t="s">
        <v>20</v>
      </c>
      <c r="G3718" s="47" t="s">
        <v>20</v>
      </c>
      <c r="H3718" s="55" t="s">
        <v>20</v>
      </c>
    </row>
    <row r="3719" spans="1:8" ht="15" x14ac:dyDescent="0.25">
      <c r="A3719" s="30">
        <v>639</v>
      </c>
      <c r="B3719" s="67" t="s">
        <v>135</v>
      </c>
      <c r="C3719" s="82">
        <v>2082500</v>
      </c>
      <c r="D3719" s="34">
        <v>2038500</v>
      </c>
      <c r="E3719" s="63">
        <f t="shared" si="57"/>
        <v>0.97887154861944781</v>
      </c>
      <c r="F3719" s="46" t="s">
        <v>20</v>
      </c>
      <c r="G3719" s="47" t="s">
        <v>20</v>
      </c>
      <c r="H3719" s="55" t="s">
        <v>20</v>
      </c>
    </row>
    <row r="3720" spans="1:8" ht="15" x14ac:dyDescent="0.25">
      <c r="A3720" s="30">
        <v>646</v>
      </c>
      <c r="B3720" s="67" t="s">
        <v>219</v>
      </c>
      <c r="C3720" s="82">
        <v>1230000</v>
      </c>
      <c r="D3720" s="34">
        <v>1230000</v>
      </c>
      <c r="E3720" s="63">
        <f t="shared" si="57"/>
        <v>1</v>
      </c>
      <c r="F3720" s="46" t="s">
        <v>20</v>
      </c>
      <c r="G3720" s="47" t="s">
        <v>20</v>
      </c>
      <c r="H3720" s="55" t="s">
        <v>20</v>
      </c>
    </row>
    <row r="3721" spans="1:8" ht="15" x14ac:dyDescent="0.25">
      <c r="A3721" s="30">
        <v>648</v>
      </c>
      <c r="B3721" s="66" t="s">
        <v>136</v>
      </c>
      <c r="C3721" s="82">
        <v>43639060</v>
      </c>
      <c r="D3721" s="34">
        <v>43497285.280000001</v>
      </c>
      <c r="E3721" s="63">
        <f t="shared" si="57"/>
        <v>0.99675119674896762</v>
      </c>
      <c r="F3721" s="46" t="s">
        <v>20</v>
      </c>
      <c r="G3721" s="47" t="s">
        <v>20</v>
      </c>
      <c r="H3721" s="55" t="s">
        <v>20</v>
      </c>
    </row>
    <row r="3722" spans="1:8" ht="15" x14ac:dyDescent="0.25">
      <c r="A3722" s="30">
        <v>662</v>
      </c>
      <c r="B3722" s="66" t="s">
        <v>137</v>
      </c>
      <c r="C3722" s="82">
        <v>351300</v>
      </c>
      <c r="D3722" s="34">
        <v>351260</v>
      </c>
      <c r="E3722" s="63">
        <f t="shared" si="57"/>
        <v>0.99988613720466835</v>
      </c>
      <c r="F3722" s="46" t="s">
        <v>20</v>
      </c>
      <c r="G3722" s="47" t="s">
        <v>20</v>
      </c>
      <c r="H3722" s="55" t="s">
        <v>20</v>
      </c>
    </row>
    <row r="3723" spans="1:8" ht="15" x14ac:dyDescent="0.25">
      <c r="A3723" s="30">
        <v>663</v>
      </c>
      <c r="B3723" s="66" t="s">
        <v>138</v>
      </c>
      <c r="C3723" s="82">
        <v>146917</v>
      </c>
      <c r="D3723" s="34">
        <v>143456.81</v>
      </c>
      <c r="E3723" s="63">
        <f t="shared" si="57"/>
        <v>0.97644799444584351</v>
      </c>
      <c r="F3723" s="46" t="s">
        <v>20</v>
      </c>
      <c r="G3723" s="47" t="s">
        <v>20</v>
      </c>
      <c r="H3723" s="55" t="s">
        <v>20</v>
      </c>
    </row>
    <row r="3724" spans="1:8" ht="15" x14ac:dyDescent="0.25">
      <c r="A3724" s="148">
        <v>664</v>
      </c>
      <c r="B3724" s="102" t="s">
        <v>139</v>
      </c>
      <c r="C3724" s="163">
        <v>278700</v>
      </c>
      <c r="D3724" s="159">
        <v>262890.8</v>
      </c>
      <c r="E3724" s="63">
        <f t="shared" si="57"/>
        <v>0.94327520631503403</v>
      </c>
      <c r="F3724" s="164" t="s">
        <v>20</v>
      </c>
      <c r="G3724" s="165" t="s">
        <v>20</v>
      </c>
      <c r="H3724" s="166" t="s">
        <v>20</v>
      </c>
    </row>
    <row r="3725" spans="1:8" ht="15" x14ac:dyDescent="0.25">
      <c r="A3725" s="148">
        <v>693</v>
      </c>
      <c r="B3725" s="102" t="s">
        <v>183</v>
      </c>
      <c r="C3725" s="163">
        <v>320970</v>
      </c>
      <c r="D3725" s="159">
        <v>281744.86</v>
      </c>
      <c r="E3725" s="63">
        <f t="shared" si="57"/>
        <v>0.87779188086113957</v>
      </c>
      <c r="F3725" s="164">
        <v>336075</v>
      </c>
      <c r="G3725" s="165">
        <v>298523</v>
      </c>
      <c r="H3725" s="166">
        <f>G3725/F3725</f>
        <v>0.88826303652458527</v>
      </c>
    </row>
    <row r="3726" spans="1:8" ht="15" x14ac:dyDescent="0.25">
      <c r="A3726" s="148">
        <v>694</v>
      </c>
      <c r="B3726" s="102" t="s">
        <v>191</v>
      </c>
      <c r="C3726" s="163">
        <v>225500</v>
      </c>
      <c r="D3726" s="159">
        <v>225500</v>
      </c>
      <c r="E3726" s="63">
        <f t="shared" si="57"/>
        <v>1</v>
      </c>
      <c r="F3726" s="164" t="s">
        <v>20</v>
      </c>
      <c r="G3726" s="165" t="s">
        <v>20</v>
      </c>
      <c r="H3726" s="166" t="s">
        <v>20</v>
      </c>
    </row>
    <row r="3727" spans="1:8" ht="15.75" thickBot="1" x14ac:dyDescent="0.3">
      <c r="A3727" s="137">
        <v>697</v>
      </c>
      <c r="B3727" s="138" t="s">
        <v>192</v>
      </c>
      <c r="C3727" s="139">
        <v>4283</v>
      </c>
      <c r="D3727" s="140">
        <v>0</v>
      </c>
      <c r="E3727" s="64">
        <f t="shared" si="57"/>
        <v>0</v>
      </c>
      <c r="F3727" s="192" t="s">
        <v>20</v>
      </c>
      <c r="G3727" s="195" t="s">
        <v>20</v>
      </c>
      <c r="H3727" s="196" t="s">
        <v>20</v>
      </c>
    </row>
    <row r="3728" spans="1:8" ht="15.75" thickBot="1" x14ac:dyDescent="0.3">
      <c r="A3728" s="226" t="s">
        <v>12</v>
      </c>
      <c r="B3728" s="227"/>
      <c r="C3728" s="36">
        <f>SUM(C3731:C3733)</f>
        <v>0</v>
      </c>
      <c r="D3728" s="37">
        <f>SUM(D3731:D3733)</f>
        <v>0</v>
      </c>
      <c r="E3728" s="58">
        <v>0</v>
      </c>
      <c r="F3728" s="36">
        <f>SUM(F3729:F3733)</f>
        <v>75240343</v>
      </c>
      <c r="G3728" s="37">
        <f>SUM(G3729:G3733)</f>
        <v>70157390.570000008</v>
      </c>
      <c r="H3728" s="53">
        <f t="shared" ref="H3728:H3733" si="59">G3728/F3728</f>
        <v>0.93244378976315945</v>
      </c>
    </row>
    <row r="3729" spans="1:8" ht="15" x14ac:dyDescent="0.25">
      <c r="A3729" s="93">
        <v>702</v>
      </c>
      <c r="B3729" s="76" t="s">
        <v>147</v>
      </c>
      <c r="C3729" s="38" t="s">
        <v>20</v>
      </c>
      <c r="D3729" s="39" t="s">
        <v>20</v>
      </c>
      <c r="E3729" s="200" t="s">
        <v>20</v>
      </c>
      <c r="F3729" s="38">
        <v>1375000</v>
      </c>
      <c r="G3729" s="39">
        <v>1375000</v>
      </c>
      <c r="H3729" s="54">
        <f t="shared" si="59"/>
        <v>1</v>
      </c>
    </row>
    <row r="3730" spans="1:8" ht="15" x14ac:dyDescent="0.25">
      <c r="A3730" s="109">
        <v>713</v>
      </c>
      <c r="B3730" s="110" t="s">
        <v>166</v>
      </c>
      <c r="C3730" s="111" t="s">
        <v>20</v>
      </c>
      <c r="D3730" s="112" t="s">
        <v>20</v>
      </c>
      <c r="E3730" s="113" t="s">
        <v>20</v>
      </c>
      <c r="F3730" s="111">
        <v>100000</v>
      </c>
      <c r="G3730" s="112">
        <v>100000</v>
      </c>
      <c r="H3730" s="56">
        <f t="shared" si="59"/>
        <v>1</v>
      </c>
    </row>
    <row r="3731" spans="1:8" ht="15" x14ac:dyDescent="0.25">
      <c r="A3731" s="94">
        <v>716</v>
      </c>
      <c r="B3731" s="78" t="s">
        <v>140</v>
      </c>
      <c r="C3731" s="50" t="s">
        <v>20</v>
      </c>
      <c r="D3731" s="51" t="s">
        <v>20</v>
      </c>
      <c r="E3731" s="113" t="s">
        <v>20</v>
      </c>
      <c r="F3731" s="40">
        <v>24418637</v>
      </c>
      <c r="G3731" s="41">
        <v>19910864.010000002</v>
      </c>
      <c r="H3731" s="56">
        <f t="shared" si="59"/>
        <v>0.81539620782273814</v>
      </c>
    </row>
    <row r="3732" spans="1:8" ht="15" x14ac:dyDescent="0.25">
      <c r="A3732" s="183">
        <v>721</v>
      </c>
      <c r="B3732" s="185" t="s">
        <v>141</v>
      </c>
      <c r="C3732" s="158" t="s">
        <v>20</v>
      </c>
      <c r="D3732" s="186" t="s">
        <v>20</v>
      </c>
      <c r="E3732" s="202" t="s">
        <v>20</v>
      </c>
      <c r="F3732" s="188">
        <v>49336706</v>
      </c>
      <c r="G3732" s="189">
        <v>48761526.560000002</v>
      </c>
      <c r="H3732" s="107">
        <v>0.68535553748579936</v>
      </c>
    </row>
    <row r="3733" spans="1:8" ht="15.75" thickBot="1" x14ac:dyDescent="0.3">
      <c r="A3733" s="96">
        <v>791</v>
      </c>
      <c r="B3733" s="80" t="s">
        <v>193</v>
      </c>
      <c r="C3733" s="42" t="s">
        <v>20</v>
      </c>
      <c r="D3733" s="43" t="s">
        <v>20</v>
      </c>
      <c r="E3733" s="203" t="s">
        <v>20</v>
      </c>
      <c r="F3733" s="44">
        <v>10000</v>
      </c>
      <c r="G3733" s="45">
        <v>10000</v>
      </c>
      <c r="H3733" s="57">
        <f t="shared" si="59"/>
        <v>1</v>
      </c>
    </row>
    <row r="3734" spans="1:8" x14ac:dyDescent="0.2">
      <c r="A3734" s="97"/>
      <c r="B3734" s="88" t="s">
        <v>153</v>
      </c>
      <c r="C3734" s="228" t="s">
        <v>150</v>
      </c>
      <c r="D3734" s="228"/>
      <c r="E3734" s="228"/>
      <c r="F3734" s="228"/>
      <c r="G3734" s="228"/>
      <c r="H3734" s="228"/>
    </row>
    <row r="3735" spans="1:8" x14ac:dyDescent="0.2">
      <c r="A3735" s="229" t="s">
        <v>154</v>
      </c>
      <c r="B3735" s="229"/>
      <c r="C3735" s="229"/>
      <c r="D3735" s="229"/>
      <c r="E3735" s="229"/>
      <c r="F3735" s="229"/>
      <c r="G3735" s="229"/>
      <c r="H3735" s="229"/>
    </row>
    <row r="3736" spans="1:8" x14ac:dyDescent="0.2">
      <c r="A3736" s="229"/>
      <c r="B3736" s="229"/>
      <c r="C3736" s="229"/>
      <c r="D3736" s="229"/>
      <c r="E3736" s="229"/>
      <c r="F3736" s="229"/>
      <c r="G3736" s="229"/>
      <c r="H3736" s="229"/>
    </row>
    <row r="3737" spans="1:8" ht="15" x14ac:dyDescent="0.25">
      <c r="A3737" s="223" t="s">
        <v>1</v>
      </c>
      <c r="B3737" s="223"/>
      <c r="C3737" s="223"/>
      <c r="D3737" s="223"/>
      <c r="E3737" s="223"/>
      <c r="F3737" s="223"/>
      <c r="G3737" s="223"/>
      <c r="H3737" s="223"/>
    </row>
    <row r="3738" spans="1:8" ht="15" x14ac:dyDescent="0.25">
      <c r="A3738" s="223" t="s">
        <v>2</v>
      </c>
      <c r="B3738" s="223"/>
      <c r="C3738" s="223"/>
      <c r="D3738" s="223"/>
      <c r="E3738" s="223"/>
      <c r="F3738" s="223"/>
      <c r="G3738" s="223"/>
      <c r="H3738" s="223"/>
    </row>
    <row r="3739" spans="1:8" ht="15" x14ac:dyDescent="0.2">
      <c r="A3739" s="224" t="s">
        <v>204</v>
      </c>
      <c r="B3739" s="224"/>
      <c r="C3739" s="224"/>
      <c r="D3739" s="224"/>
      <c r="E3739" s="224"/>
      <c r="F3739" s="224"/>
      <c r="G3739" s="224"/>
      <c r="H3739" s="224"/>
    </row>
    <row r="3740" spans="1:8" ht="15" x14ac:dyDescent="0.2">
      <c r="A3740" s="224" t="s">
        <v>14</v>
      </c>
      <c r="B3740" s="224"/>
      <c r="C3740" s="224"/>
      <c r="D3740" s="224"/>
      <c r="E3740" s="224"/>
      <c r="F3740" s="224"/>
      <c r="G3740" s="224"/>
      <c r="H3740" s="224"/>
    </row>
    <row r="3741" spans="1:8" ht="15" x14ac:dyDescent="0.2">
      <c r="A3741" s="224" t="s">
        <v>226</v>
      </c>
      <c r="B3741" s="224"/>
      <c r="C3741" s="224"/>
      <c r="D3741" s="224"/>
      <c r="E3741" s="224"/>
      <c r="F3741" s="224"/>
      <c r="G3741" s="224"/>
      <c r="H3741" s="224"/>
    </row>
    <row r="3742" spans="1:8" ht="15" x14ac:dyDescent="0.2">
      <c r="A3742" s="239" t="s">
        <v>3</v>
      </c>
      <c r="B3742" s="239"/>
      <c r="C3742" s="239"/>
      <c r="D3742" s="239"/>
      <c r="E3742" s="239"/>
      <c r="F3742" s="239"/>
      <c r="G3742" s="239"/>
      <c r="H3742" s="239"/>
    </row>
    <row r="3743" spans="1:8" x14ac:dyDescent="0.2">
      <c r="A3743" s="222"/>
      <c r="B3743" s="222"/>
      <c r="C3743" s="222"/>
      <c r="D3743" s="222"/>
      <c r="E3743" s="222"/>
      <c r="F3743" s="222"/>
      <c r="G3743" s="222"/>
      <c r="H3743" s="222"/>
    </row>
  </sheetData>
  <mergeCells count="370">
    <mergeCell ref="A3743:H3743"/>
    <mergeCell ref="A3737:H3737"/>
    <mergeCell ref="A3738:H3738"/>
    <mergeCell ref="A3739:H3739"/>
    <mergeCell ref="A3740:H3740"/>
    <mergeCell ref="A3741:H3741"/>
    <mergeCell ref="A3742:H3742"/>
    <mergeCell ref="A3728:B3728"/>
    <mergeCell ref="C3734:H3734"/>
    <mergeCell ref="A3735:H3735"/>
    <mergeCell ref="A3736:H3736"/>
    <mergeCell ref="A3566:B3566"/>
    <mergeCell ref="A3583:B3583"/>
    <mergeCell ref="A3628:B3628"/>
    <mergeCell ref="A3680:B3680"/>
    <mergeCell ref="A3701:B3701"/>
    <mergeCell ref="A3706:B3706"/>
    <mergeCell ref="A3561:H3561"/>
    <mergeCell ref="A3562:H3562"/>
    <mergeCell ref="A3563:B3564"/>
    <mergeCell ref="C3563:E3563"/>
    <mergeCell ref="F3563:H3563"/>
    <mergeCell ref="A3565:B3565"/>
    <mergeCell ref="A3555:H3555"/>
    <mergeCell ref="A3556:H3556"/>
    <mergeCell ref="A3557:H3557"/>
    <mergeCell ref="A3558:H3558"/>
    <mergeCell ref="A3559:H3559"/>
    <mergeCell ref="A3560:H3560"/>
    <mergeCell ref="A3409:H3409"/>
    <mergeCell ref="A3403:H3403"/>
    <mergeCell ref="A3404:H3404"/>
    <mergeCell ref="A3405:H3405"/>
    <mergeCell ref="A3406:H3406"/>
    <mergeCell ref="A3407:H3407"/>
    <mergeCell ref="A3408:H3408"/>
    <mergeCell ref="A3391:B3391"/>
    <mergeCell ref="C3398:H3398"/>
    <mergeCell ref="A3399:H3399"/>
    <mergeCell ref="A3400:H3400"/>
    <mergeCell ref="A3401:H3401"/>
    <mergeCell ref="A3402:H3402"/>
    <mergeCell ref="A3228:B3228"/>
    <mergeCell ref="A3245:B3245"/>
    <mergeCell ref="A3290:B3290"/>
    <mergeCell ref="A3343:B3343"/>
    <mergeCell ref="A3364:B3364"/>
    <mergeCell ref="A3369:B3369"/>
    <mergeCell ref="A3223:H3223"/>
    <mergeCell ref="A3224:H3224"/>
    <mergeCell ref="A3225:B3226"/>
    <mergeCell ref="C3225:E3225"/>
    <mergeCell ref="F3225:H3225"/>
    <mergeCell ref="A3227:B3227"/>
    <mergeCell ref="A3217:H3217"/>
    <mergeCell ref="A3218:H3218"/>
    <mergeCell ref="A3219:H3219"/>
    <mergeCell ref="A3220:H3220"/>
    <mergeCell ref="A3221:H3221"/>
    <mergeCell ref="A3222:H3222"/>
    <mergeCell ref="A3073:H3073"/>
    <mergeCell ref="A3067:H3067"/>
    <mergeCell ref="A3068:H3068"/>
    <mergeCell ref="A3069:H3069"/>
    <mergeCell ref="A3070:H3070"/>
    <mergeCell ref="A3071:H3071"/>
    <mergeCell ref="A3072:H3072"/>
    <mergeCell ref="A3055:B3055"/>
    <mergeCell ref="C3062:H3062"/>
    <mergeCell ref="A3063:H3063"/>
    <mergeCell ref="A3064:H3064"/>
    <mergeCell ref="A3065:H3065"/>
    <mergeCell ref="A3066:H3066"/>
    <mergeCell ref="A2891:B2891"/>
    <mergeCell ref="A2908:B2908"/>
    <mergeCell ref="A2953:B2953"/>
    <mergeCell ref="A3006:B3006"/>
    <mergeCell ref="A3027:B3027"/>
    <mergeCell ref="A3033:B3033"/>
    <mergeCell ref="A2886:H2886"/>
    <mergeCell ref="A2887:H2887"/>
    <mergeCell ref="A2888:B2889"/>
    <mergeCell ref="C2888:E2888"/>
    <mergeCell ref="F2888:H2888"/>
    <mergeCell ref="A2890:B2890"/>
    <mergeCell ref="A2880:H2880"/>
    <mergeCell ref="A2881:H2881"/>
    <mergeCell ref="A2882:H2882"/>
    <mergeCell ref="A2883:H2883"/>
    <mergeCell ref="A2884:H2884"/>
    <mergeCell ref="A2885:H2885"/>
    <mergeCell ref="A1754:H1754"/>
    <mergeCell ref="A1755:H1755"/>
    <mergeCell ref="A1748:H1748"/>
    <mergeCell ref="A1749:H1749"/>
    <mergeCell ref="A1750:H1750"/>
    <mergeCell ref="A1751:H1751"/>
    <mergeCell ref="A1752:H1752"/>
    <mergeCell ref="A1753:H1753"/>
    <mergeCell ref="A1718:B1718"/>
    <mergeCell ref="A1737:B1737"/>
    <mergeCell ref="C1744:H1744"/>
    <mergeCell ref="A1745:H1745"/>
    <mergeCell ref="A1746:H1746"/>
    <mergeCell ref="A1747:H1747"/>
    <mergeCell ref="A1573:B1573"/>
    <mergeCell ref="A1574:B1574"/>
    <mergeCell ref="A1591:B1591"/>
    <mergeCell ref="A1637:B1637"/>
    <mergeCell ref="A1689:B1689"/>
    <mergeCell ref="A1713:B1713"/>
    <mergeCell ref="A1567:H1567"/>
    <mergeCell ref="A1568:H1568"/>
    <mergeCell ref="A1569:H1569"/>
    <mergeCell ref="A1570:H1570"/>
    <mergeCell ref="A1571:B1572"/>
    <mergeCell ref="C1571:E1571"/>
    <mergeCell ref="F1571:H1571"/>
    <mergeCell ref="A1421:H1421"/>
    <mergeCell ref="A1422:H1422"/>
    <mergeCell ref="A1563:H1563"/>
    <mergeCell ref="A1564:H1564"/>
    <mergeCell ref="A1565:H1565"/>
    <mergeCell ref="A1566:H1566"/>
    <mergeCell ref="A1415:H1415"/>
    <mergeCell ref="A1416:H1416"/>
    <mergeCell ref="A1417:H1417"/>
    <mergeCell ref="A1418:H1418"/>
    <mergeCell ref="A1419:H1419"/>
    <mergeCell ref="A1420:H1420"/>
    <mergeCell ref="A1385:B1385"/>
    <mergeCell ref="A1404:B1404"/>
    <mergeCell ref="C1411:H1411"/>
    <mergeCell ref="A1412:H1412"/>
    <mergeCell ref="A1413:H1413"/>
    <mergeCell ref="A1414:H1414"/>
    <mergeCell ref="A1242:B1242"/>
    <mergeCell ref="A1243:B1243"/>
    <mergeCell ref="A1260:B1260"/>
    <mergeCell ref="A1306:B1306"/>
    <mergeCell ref="A1358:B1358"/>
    <mergeCell ref="A1380:B1380"/>
    <mergeCell ref="A1236:H1236"/>
    <mergeCell ref="A1237:H1237"/>
    <mergeCell ref="A1238:H1238"/>
    <mergeCell ref="A1239:H1239"/>
    <mergeCell ref="A1240:B1241"/>
    <mergeCell ref="C1240:E1240"/>
    <mergeCell ref="F1240:H1240"/>
    <mergeCell ref="A1089:H1089"/>
    <mergeCell ref="A1090:H1090"/>
    <mergeCell ref="A1232:H1232"/>
    <mergeCell ref="A1233:H1233"/>
    <mergeCell ref="A1234:H1234"/>
    <mergeCell ref="A1235:H1235"/>
    <mergeCell ref="A1083:H1083"/>
    <mergeCell ref="A1084:H1084"/>
    <mergeCell ref="A1085:H1085"/>
    <mergeCell ref="A1086:H1086"/>
    <mergeCell ref="A1087:H1087"/>
    <mergeCell ref="A1088:H1088"/>
    <mergeCell ref="A1055:B1055"/>
    <mergeCell ref="A1072:B1072"/>
    <mergeCell ref="C1079:H1079"/>
    <mergeCell ref="A1080:H1080"/>
    <mergeCell ref="A1081:H1081"/>
    <mergeCell ref="A1082:H1082"/>
    <mergeCell ref="A917:B917"/>
    <mergeCell ref="A918:B918"/>
    <mergeCell ref="A935:B935"/>
    <mergeCell ref="A980:B980"/>
    <mergeCell ref="A1031:B1031"/>
    <mergeCell ref="A1051:B1051"/>
    <mergeCell ref="A911:H911"/>
    <mergeCell ref="A912:H912"/>
    <mergeCell ref="A913:H913"/>
    <mergeCell ref="A914:H914"/>
    <mergeCell ref="A915:B916"/>
    <mergeCell ref="C915:E915"/>
    <mergeCell ref="F915:H915"/>
    <mergeCell ref="A767:H767"/>
    <mergeCell ref="A768:H768"/>
    <mergeCell ref="A907:H907"/>
    <mergeCell ref="A908:H908"/>
    <mergeCell ref="A909:H909"/>
    <mergeCell ref="A910:H910"/>
    <mergeCell ref="A761:H761"/>
    <mergeCell ref="A762:H762"/>
    <mergeCell ref="A763:H763"/>
    <mergeCell ref="A764:H764"/>
    <mergeCell ref="A765:H765"/>
    <mergeCell ref="A766:H766"/>
    <mergeCell ref="A737:B737"/>
    <mergeCell ref="A751:B751"/>
    <mergeCell ref="C757:H757"/>
    <mergeCell ref="A758:H758"/>
    <mergeCell ref="A759:H759"/>
    <mergeCell ref="A760:H760"/>
    <mergeCell ref="A600:B600"/>
    <mergeCell ref="A601:B601"/>
    <mergeCell ref="A618:B618"/>
    <mergeCell ref="A663:B663"/>
    <mergeCell ref="A714:B714"/>
    <mergeCell ref="A733:B733"/>
    <mergeCell ref="A594:H594"/>
    <mergeCell ref="A595:H595"/>
    <mergeCell ref="A596:H596"/>
    <mergeCell ref="A597:H597"/>
    <mergeCell ref="A598:B599"/>
    <mergeCell ref="C598:E598"/>
    <mergeCell ref="F598:H598"/>
    <mergeCell ref="A453:H453"/>
    <mergeCell ref="A454:H454"/>
    <mergeCell ref="A590:H590"/>
    <mergeCell ref="A591:H591"/>
    <mergeCell ref="A592:H592"/>
    <mergeCell ref="A593:H593"/>
    <mergeCell ref="A447:H447"/>
    <mergeCell ref="A448:H448"/>
    <mergeCell ref="A449:H449"/>
    <mergeCell ref="A450:H450"/>
    <mergeCell ref="A451:H451"/>
    <mergeCell ref="A452:H452"/>
    <mergeCell ref="A423:B423"/>
    <mergeCell ref="A437:B437"/>
    <mergeCell ref="C443:H443"/>
    <mergeCell ref="A444:H444"/>
    <mergeCell ref="A445:H445"/>
    <mergeCell ref="A446:H446"/>
    <mergeCell ref="A289:B289"/>
    <mergeCell ref="A290:B290"/>
    <mergeCell ref="A307:B307"/>
    <mergeCell ref="A352:B352"/>
    <mergeCell ref="A402:B402"/>
    <mergeCell ref="A419:B419"/>
    <mergeCell ref="A284:H284"/>
    <mergeCell ref="A285:H285"/>
    <mergeCell ref="A286:H286"/>
    <mergeCell ref="A287:B288"/>
    <mergeCell ref="C287:E287"/>
    <mergeCell ref="F287:H287"/>
    <mergeCell ref="A157:H157"/>
    <mergeCell ref="A279:H279"/>
    <mergeCell ref="A280:H280"/>
    <mergeCell ref="A281:H281"/>
    <mergeCell ref="A282:H282"/>
    <mergeCell ref="A283:H283"/>
    <mergeCell ref="A151:H151"/>
    <mergeCell ref="A152:H152"/>
    <mergeCell ref="A153:H153"/>
    <mergeCell ref="A154:H154"/>
    <mergeCell ref="A155:H155"/>
    <mergeCell ref="A156:H156"/>
    <mergeCell ref="A140:B140"/>
    <mergeCell ref="C146:H146"/>
    <mergeCell ref="A147:H147"/>
    <mergeCell ref="A148:H148"/>
    <mergeCell ref="A149:H149"/>
    <mergeCell ref="A150:H150"/>
    <mergeCell ref="A12:B12"/>
    <mergeCell ref="A29:B29"/>
    <mergeCell ref="A69:B69"/>
    <mergeCell ref="A111:B111"/>
    <mergeCell ref="A125:B125"/>
    <mergeCell ref="A128:B128"/>
    <mergeCell ref="A7:H7"/>
    <mergeCell ref="A8:H8"/>
    <mergeCell ref="A9:B10"/>
    <mergeCell ref="C9:E9"/>
    <mergeCell ref="F9:H9"/>
    <mergeCell ref="A11:B11"/>
    <mergeCell ref="A1:H1"/>
    <mergeCell ref="A2:H2"/>
    <mergeCell ref="A3:H3"/>
    <mergeCell ref="A4:H4"/>
    <mergeCell ref="A5:H5"/>
    <mergeCell ref="A6:H6"/>
    <mergeCell ref="A1890:H1890"/>
    <mergeCell ref="A1891:H1891"/>
    <mergeCell ref="A1892:H1892"/>
    <mergeCell ref="A1893:H1893"/>
    <mergeCell ref="A1894:H1894"/>
    <mergeCell ref="A1895:H1895"/>
    <mergeCell ref="A2044:B2044"/>
    <mergeCell ref="A1896:H1896"/>
    <mergeCell ref="A1897:H1897"/>
    <mergeCell ref="A1898:B1899"/>
    <mergeCell ref="C1898:E1898"/>
    <mergeCell ref="F1898:H1898"/>
    <mergeCell ref="A1900:B1900"/>
    <mergeCell ref="A2063:B2063"/>
    <mergeCell ref="C2070:H2070"/>
    <mergeCell ref="A2071:H2071"/>
    <mergeCell ref="A2072:H2072"/>
    <mergeCell ref="A2073:H2073"/>
    <mergeCell ref="A1901:B1901"/>
    <mergeCell ref="A1918:B1918"/>
    <mergeCell ref="A1963:B1963"/>
    <mergeCell ref="A2015:B2015"/>
    <mergeCell ref="A2039:B2039"/>
    <mergeCell ref="A2080:H2080"/>
    <mergeCell ref="A2074:H2074"/>
    <mergeCell ref="A2075:H2075"/>
    <mergeCell ref="A2076:H2076"/>
    <mergeCell ref="A2077:H2077"/>
    <mergeCell ref="A2078:H2078"/>
    <mergeCell ref="A2079:H2079"/>
    <mergeCell ref="A2081:H2081"/>
    <mergeCell ref="A2216:H2216"/>
    <mergeCell ref="A2217:H2217"/>
    <mergeCell ref="A2218:H2218"/>
    <mergeCell ref="A2219:H2219"/>
    <mergeCell ref="A2220:H2220"/>
    <mergeCell ref="A2221:H2221"/>
    <mergeCell ref="A2222:H2222"/>
    <mergeCell ref="A2223:H2223"/>
    <mergeCell ref="A2224:B2225"/>
    <mergeCell ref="C2224:E2224"/>
    <mergeCell ref="F2224:H2224"/>
    <mergeCell ref="A2226:B2226"/>
    <mergeCell ref="A2227:B2227"/>
    <mergeCell ref="A2244:B2244"/>
    <mergeCell ref="A2289:B2289"/>
    <mergeCell ref="A2342:B2342"/>
    <mergeCell ref="A2364:B2364"/>
    <mergeCell ref="A2369:B2369"/>
    <mergeCell ref="A2387:B2387"/>
    <mergeCell ref="C2394:H2394"/>
    <mergeCell ref="A2395:H2395"/>
    <mergeCell ref="A2396:H2396"/>
    <mergeCell ref="A2397:H2397"/>
    <mergeCell ref="A2404:H2404"/>
    <mergeCell ref="A2405:H2405"/>
    <mergeCell ref="A2398:H2398"/>
    <mergeCell ref="A2399:H2399"/>
    <mergeCell ref="A2400:H2400"/>
    <mergeCell ref="A2401:H2401"/>
    <mergeCell ref="A2402:H2402"/>
    <mergeCell ref="A2403:H2403"/>
    <mergeCell ref="A2543:H2543"/>
    <mergeCell ref="A2544:H2544"/>
    <mergeCell ref="A2545:H2545"/>
    <mergeCell ref="A2546:H2546"/>
    <mergeCell ref="A2547:H2547"/>
    <mergeCell ref="A2548:H2548"/>
    <mergeCell ref="A2549:H2549"/>
    <mergeCell ref="A2550:H2550"/>
    <mergeCell ref="A2551:B2552"/>
    <mergeCell ref="C2551:E2551"/>
    <mergeCell ref="F2551:H2551"/>
    <mergeCell ref="A2553:B2553"/>
    <mergeCell ref="A2554:B2554"/>
    <mergeCell ref="A2571:B2571"/>
    <mergeCell ref="A2616:B2616"/>
    <mergeCell ref="A2669:B2669"/>
    <mergeCell ref="A2692:B2692"/>
    <mergeCell ref="A2698:B2698"/>
    <mergeCell ref="A2719:B2719"/>
    <mergeCell ref="C2726:H2726"/>
    <mergeCell ref="A2727:H2727"/>
    <mergeCell ref="A2728:H2728"/>
    <mergeCell ref="A2729:H2729"/>
    <mergeCell ref="A2730:H2730"/>
    <mergeCell ref="A2737:H2737"/>
    <mergeCell ref="A2731:H2731"/>
    <mergeCell ref="A2732:H2732"/>
    <mergeCell ref="A2733:H2733"/>
    <mergeCell ref="A2734:H2734"/>
    <mergeCell ref="A2735:H2735"/>
    <mergeCell ref="A2736:H2736"/>
  </mergeCells>
  <pageMargins left="0.31496062992125984" right="0.31496062992125984" top="0.55118110236220474" bottom="0.55118110236220474" header="0" footer="0"/>
  <pageSetup scale="74" orientation="portrait" r:id="rId1"/>
  <rowBreaks count="35" manualBreakCount="35">
    <brk id="110" max="16383" man="1"/>
    <brk id="150" max="16383" man="1"/>
    <brk id="278" max="16383" man="1"/>
    <brk id="401" max="16383" man="1"/>
    <brk id="447" max="16383" man="1"/>
    <brk id="589" max="16383" man="1"/>
    <brk id="713" max="16383" man="1"/>
    <brk id="761" max="16383" man="1"/>
    <brk id="906" max="16383" man="1"/>
    <brk id="1030" max="16383" man="1"/>
    <brk id="1083" max="16383" man="1"/>
    <brk id="1231" max="16383" man="1"/>
    <brk id="1357" max="16383" man="1"/>
    <brk id="1415" max="16383" man="1"/>
    <brk id="1562" max="16383" man="1"/>
    <brk id="1688" max="16383" man="1"/>
    <brk id="1748" max="16383" man="1"/>
    <brk id="1889" max="16383" man="1"/>
    <brk id="2014" max="16383" man="1"/>
    <brk id="2074" max="16383" man="1"/>
    <brk id="2215" max="16383" man="1"/>
    <brk id="2341" max="16383" man="1"/>
    <brk id="2398" max="16383" man="1"/>
    <brk id="2542" max="16383" man="1"/>
    <brk id="2668" max="16383" man="1"/>
    <brk id="2730" max="16383" man="1"/>
    <brk id="2879" max="16383" man="1"/>
    <brk id="3005" max="16383" man="1"/>
    <brk id="3066" max="16383" man="1"/>
    <brk id="3216" max="16383" man="1"/>
    <brk id="3342" max="16383" man="1"/>
    <brk id="3402" max="16383" man="1"/>
    <brk id="3554" max="16383" man="1"/>
    <brk id="3679" max="16383" man="1"/>
    <brk id="3736" max="16383" man="1"/>
  </rowBreaks>
  <ignoredErrors>
    <ignoredError sqref="E111 E69 E29 E11:E12 E128 E289:E290 E307 E352 E402 E423 E600:E601 E618 E663 E714 E737 E917:E918 E1031 E1242:E1243 E1260 E1306 E1358 E1385 E1573:E1574 E1591 E1637 E1689 E1718 E1900:E1901 E1918 E1963 E2044 E2226:E2227 E2244 E2289 E2369 E2553:E2554 E2571 E2616 E2698 E2908 E2890:E2891 E2953 E3006 E3033 E3227:E3228 E3245 E3290 E3343 E3369 E3565:E3566 E3583 E3628 E3680 E3706" formula="1"/>
    <ignoredError sqref="C935:D935 C1358:D1358 C2015:D2015 C2342:D2342 C2669:D2669" formulaRange="1"/>
    <ignoredError sqref="E935 C1689:D1689 E2015 E2342 E2669 C3006:D3006 C3343:D3343 C3680:D3680" formula="1" formulaRange="1"/>
    <ignoredError sqref="A13:A28 A1902:A1917 A1575:A1590 A1244:A1259 A2228:A2243 A2555:A2570 A2892:A2907 A3229:A3244 A3567:A358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39.28515625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99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99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99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99"/>
    </row>
    <row r="6" spans="1:12" ht="15" x14ac:dyDescent="0.25">
      <c r="A6" s="224" t="s">
        <v>158</v>
      </c>
      <c r="B6" s="224"/>
      <c r="C6" s="224"/>
      <c r="D6" s="224"/>
      <c r="E6" s="224"/>
      <c r="F6" s="224"/>
      <c r="G6" s="224"/>
      <c r="H6" s="224"/>
      <c r="J6" s="99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01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01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15"/>
      <c r="K9" s="115"/>
      <c r="L9" s="115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15"/>
      <c r="K10" s="115"/>
      <c r="L10" s="115"/>
    </row>
    <row r="11" spans="1:12" ht="15.75" thickBot="1" x14ac:dyDescent="0.3">
      <c r="A11" s="248" t="s">
        <v>13</v>
      </c>
      <c r="B11" s="249"/>
      <c r="C11" s="14">
        <f>C12+C29+C69+C111+C125+C128+C140</f>
        <v>533001695</v>
      </c>
      <c r="D11" s="15">
        <f>D12+D29+D69+D111+D125+D128+D140</f>
        <v>20814932.859999999</v>
      </c>
      <c r="E11" s="52">
        <f>D11/C11</f>
        <v>3.9052282676136703E-2</v>
      </c>
      <c r="F11" s="14">
        <f>F12+F29+F69+F111+F125+F128+F140</f>
        <v>160986706</v>
      </c>
      <c r="G11" s="16">
        <f>G12+G29+G69+G111+G125+G128+G140</f>
        <v>218089.46</v>
      </c>
      <c r="H11" s="52">
        <f>G11/F11</f>
        <v>1.3547047791635663E-3</v>
      </c>
      <c r="J11" s="115"/>
      <c r="K11" s="115"/>
      <c r="L11" s="115"/>
    </row>
    <row r="12" spans="1:12" ht="15.75" thickBot="1" x14ac:dyDescent="0.3">
      <c r="A12" s="230" t="s">
        <v>6</v>
      </c>
      <c r="B12" s="231"/>
      <c r="C12" s="17">
        <f>SUM(C13:C28)</f>
        <v>77958790</v>
      </c>
      <c r="D12" s="18">
        <f>SUM(D13:D28)</f>
        <v>4548584.2299999995</v>
      </c>
      <c r="E12" s="58">
        <f>D12/C12</f>
        <v>5.8346008577095661E-2</v>
      </c>
      <c r="F12" s="17">
        <f>SUM(F13:F28)</f>
        <v>238787</v>
      </c>
      <c r="G12" s="18">
        <f>SUM(G13:G28)</f>
        <v>8924.66</v>
      </c>
      <c r="H12" s="53">
        <f>G12/F12</f>
        <v>3.7374982725190228E-2</v>
      </c>
      <c r="J12" s="115"/>
      <c r="K12" s="115"/>
      <c r="L12" s="115"/>
    </row>
    <row r="13" spans="1:12" ht="15" x14ac:dyDescent="0.25">
      <c r="A13" s="147" t="s">
        <v>18</v>
      </c>
      <c r="B13" s="75" t="s">
        <v>19</v>
      </c>
      <c r="C13" s="6">
        <v>41489588</v>
      </c>
      <c r="D13" s="7">
        <v>3007542.17</v>
      </c>
      <c r="E13" s="59">
        <f>D13/C13</f>
        <v>7.2489082562111729E-2</v>
      </c>
      <c r="F13" s="19" t="s">
        <v>20</v>
      </c>
      <c r="G13" s="20" t="s">
        <v>20</v>
      </c>
      <c r="H13" s="54" t="s">
        <v>20</v>
      </c>
      <c r="J13" s="115"/>
      <c r="K13" s="115"/>
      <c r="L13" s="115"/>
    </row>
    <row r="14" spans="1:12" ht="15" customHeight="1" x14ac:dyDescent="0.25">
      <c r="A14" s="3" t="s">
        <v>21</v>
      </c>
      <c r="B14" s="66" t="s">
        <v>22</v>
      </c>
      <c r="C14" s="8">
        <v>13402548</v>
      </c>
      <c r="D14" s="9">
        <v>862345.23</v>
      </c>
      <c r="E14" s="60">
        <f>D14/C14</f>
        <v>6.4341887079979121E-2</v>
      </c>
      <c r="F14" s="12" t="s">
        <v>20</v>
      </c>
      <c r="G14" s="13" t="s">
        <v>20</v>
      </c>
      <c r="H14" s="55" t="s">
        <v>20</v>
      </c>
      <c r="J14" s="115"/>
      <c r="K14" s="115"/>
      <c r="L14" s="115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7733.33</v>
      </c>
      <c r="H15" s="55">
        <f>G15/F15</f>
        <v>3.7908480392156864E-2</v>
      </c>
      <c r="J15" s="115"/>
      <c r="K15" s="115"/>
      <c r="L15" s="115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70000</v>
      </c>
      <c r="E16" s="60">
        <f t="shared" ref="E16:E28" si="0">D16/C16</f>
        <v>7.3191133416980345E-2</v>
      </c>
      <c r="F16" s="4" t="s">
        <v>20</v>
      </c>
      <c r="G16" s="5" t="s">
        <v>20</v>
      </c>
      <c r="H16" s="55" t="s">
        <v>20</v>
      </c>
      <c r="J16" s="115"/>
      <c r="K16" s="115"/>
      <c r="L16" s="115"/>
    </row>
    <row r="17" spans="1:12" ht="15" customHeight="1" x14ac:dyDescent="0.25">
      <c r="A17" s="89" t="s">
        <v>27</v>
      </c>
      <c r="B17" s="67" t="s">
        <v>28</v>
      </c>
      <c r="C17" s="8">
        <v>1866700</v>
      </c>
      <c r="D17" s="9">
        <v>0</v>
      </c>
      <c r="E17" s="60">
        <f t="shared" si="0"/>
        <v>0</v>
      </c>
      <c r="F17" s="8">
        <v>2750</v>
      </c>
      <c r="G17" s="9">
        <v>0</v>
      </c>
      <c r="H17" s="55">
        <f>G17/F17</f>
        <v>0</v>
      </c>
      <c r="J17" s="115"/>
      <c r="K17" s="115"/>
      <c r="L17" s="115"/>
    </row>
    <row r="18" spans="1:12" ht="15" customHeight="1" x14ac:dyDescent="0.25">
      <c r="A18" s="3" t="s">
        <v>29</v>
      </c>
      <c r="B18" s="66" t="s">
        <v>30</v>
      </c>
      <c r="C18" s="8">
        <v>6978518</v>
      </c>
      <c r="D18" s="9">
        <v>482636.29</v>
      </c>
      <c r="E18" s="60">
        <f t="shared" si="0"/>
        <v>6.9160284461543264E-2</v>
      </c>
      <c r="F18" s="8">
        <v>25286</v>
      </c>
      <c r="G18" s="9">
        <v>947.33</v>
      </c>
      <c r="H18" s="55">
        <f>G18/F18</f>
        <v>3.7464604919718425E-2</v>
      </c>
      <c r="J18" s="115"/>
      <c r="K18" s="115"/>
      <c r="L18" s="115"/>
    </row>
    <row r="19" spans="1:12" ht="15" customHeight="1" x14ac:dyDescent="0.25">
      <c r="A19" s="3" t="s">
        <v>31</v>
      </c>
      <c r="B19" s="66" t="s">
        <v>32</v>
      </c>
      <c r="C19" s="8">
        <v>823533</v>
      </c>
      <c r="D19" s="9">
        <v>58048.37</v>
      </c>
      <c r="E19" s="60">
        <f t="shared" si="0"/>
        <v>7.0486999306645884E-2</v>
      </c>
      <c r="F19" s="8">
        <v>3060</v>
      </c>
      <c r="G19" s="9">
        <v>116</v>
      </c>
      <c r="H19" s="55">
        <f>G19/F19</f>
        <v>3.7908496732026141E-2</v>
      </c>
      <c r="J19" s="115"/>
      <c r="K19" s="115"/>
      <c r="L19" s="115"/>
    </row>
    <row r="20" spans="1:12" ht="15" customHeight="1" x14ac:dyDescent="0.25">
      <c r="A20" s="3" t="s">
        <v>33</v>
      </c>
      <c r="B20" s="66" t="s">
        <v>34</v>
      </c>
      <c r="C20" s="8">
        <v>837879</v>
      </c>
      <c r="D20" s="9">
        <v>59098.37</v>
      </c>
      <c r="E20" s="60">
        <f t="shared" si="0"/>
        <v>7.053329896082848E-2</v>
      </c>
      <c r="F20" s="8">
        <v>3060</v>
      </c>
      <c r="G20" s="9">
        <v>116</v>
      </c>
      <c r="H20" s="55">
        <f>G20/F20</f>
        <v>3.7908496732026141E-2</v>
      </c>
      <c r="J20" s="115"/>
      <c r="K20" s="115"/>
      <c r="L20" s="115"/>
    </row>
    <row r="21" spans="1:12" ht="15" customHeight="1" x14ac:dyDescent="0.25">
      <c r="A21" s="3" t="s">
        <v>35</v>
      </c>
      <c r="B21" s="66" t="s">
        <v>149</v>
      </c>
      <c r="C21" s="8">
        <v>164726</v>
      </c>
      <c r="D21" s="9">
        <v>8913.7999999999993</v>
      </c>
      <c r="E21" s="60">
        <f t="shared" si="0"/>
        <v>5.4112890496946439E-2</v>
      </c>
      <c r="F21" s="8">
        <v>631</v>
      </c>
      <c r="G21" s="9">
        <v>12</v>
      </c>
      <c r="H21" s="55">
        <f>G21/F21</f>
        <v>1.9017432646592711E-2</v>
      </c>
      <c r="J21" s="115"/>
      <c r="K21" s="115"/>
      <c r="L21" s="115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0</v>
      </c>
      <c r="E22" s="60">
        <f t="shared" si="0"/>
        <v>0</v>
      </c>
      <c r="F22" s="4" t="s">
        <v>20</v>
      </c>
      <c r="G22" s="5" t="s">
        <v>20</v>
      </c>
      <c r="H22" s="55" t="s">
        <v>20</v>
      </c>
      <c r="J22" s="115"/>
      <c r="K22" s="115"/>
      <c r="L22" s="115"/>
    </row>
    <row r="23" spans="1:12" ht="15" customHeight="1" x14ac:dyDescent="0.25">
      <c r="A23" s="3" t="s">
        <v>38</v>
      </c>
      <c r="B23" s="66" t="s">
        <v>39</v>
      </c>
      <c r="C23" s="8">
        <v>7350000</v>
      </c>
      <c r="D23" s="9">
        <v>0</v>
      </c>
      <c r="E23" s="60">
        <f t="shared" si="0"/>
        <v>0</v>
      </c>
      <c r="F23" s="4" t="s">
        <v>20</v>
      </c>
      <c r="G23" s="5" t="s">
        <v>20</v>
      </c>
      <c r="H23" s="55" t="s">
        <v>20</v>
      </c>
      <c r="J23" s="115"/>
      <c r="K23" s="115"/>
      <c r="L23" s="115"/>
    </row>
    <row r="24" spans="1:12" ht="27" customHeight="1" x14ac:dyDescent="0.25">
      <c r="A24" s="3" t="s">
        <v>40</v>
      </c>
      <c r="B24" s="21" t="s">
        <v>148</v>
      </c>
      <c r="C24" s="8">
        <v>40000</v>
      </c>
      <c r="D24" s="9">
        <v>0</v>
      </c>
      <c r="E24" s="60">
        <f t="shared" si="0"/>
        <v>0</v>
      </c>
      <c r="F24" s="4" t="s">
        <v>20</v>
      </c>
      <c r="G24" s="5" t="s">
        <v>20</v>
      </c>
      <c r="H24" s="55" t="s">
        <v>20</v>
      </c>
      <c r="J24" s="115"/>
      <c r="K24" s="115"/>
      <c r="L24" s="115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15"/>
      <c r="K25" s="115"/>
      <c r="L25" s="115"/>
    </row>
    <row r="26" spans="1:12" ht="15" customHeight="1" x14ac:dyDescent="0.25">
      <c r="A26" s="3" t="s">
        <v>43</v>
      </c>
      <c r="B26" s="66" t="s">
        <v>44</v>
      </c>
      <c r="C26" s="8">
        <v>30000</v>
      </c>
      <c r="D26" s="9">
        <v>0</v>
      </c>
      <c r="E26" s="60">
        <f t="shared" si="0"/>
        <v>0</v>
      </c>
      <c r="F26" s="1" t="s">
        <v>20</v>
      </c>
      <c r="G26" s="2" t="s">
        <v>20</v>
      </c>
      <c r="H26" s="55" t="s">
        <v>20</v>
      </c>
      <c r="J26" s="115"/>
      <c r="K26" s="115"/>
      <c r="L26" s="115"/>
    </row>
    <row r="27" spans="1:12" ht="15" customHeight="1" x14ac:dyDescent="0.25">
      <c r="A27" s="100" t="s">
        <v>160</v>
      </c>
      <c r="B27" s="102" t="s">
        <v>37</v>
      </c>
      <c r="C27" s="103">
        <v>274374</v>
      </c>
      <c r="D27" s="104">
        <v>0</v>
      </c>
      <c r="E27" s="60">
        <f t="shared" si="0"/>
        <v>0</v>
      </c>
      <c r="F27" s="105"/>
      <c r="G27" s="106"/>
      <c r="H27" s="107"/>
      <c r="J27" s="115"/>
      <c r="K27" s="115"/>
      <c r="L27" s="115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0</v>
      </c>
      <c r="E28" s="72">
        <f t="shared" si="0"/>
        <v>0</v>
      </c>
      <c r="F28" s="73" t="s">
        <v>20</v>
      </c>
      <c r="G28" s="74" t="s">
        <v>20</v>
      </c>
      <c r="H28" s="57" t="s">
        <v>20</v>
      </c>
      <c r="J28" s="115"/>
      <c r="K28" s="115"/>
      <c r="L28" s="115"/>
    </row>
    <row r="29" spans="1:12" ht="15.75" thickBot="1" x14ac:dyDescent="0.3">
      <c r="A29" s="232" t="s">
        <v>7</v>
      </c>
      <c r="B29" s="233"/>
      <c r="C29" s="17">
        <f>SUM(C30:C68)</f>
        <v>54342358</v>
      </c>
      <c r="D29" s="18">
        <f>SUM(D30:D68)</f>
        <v>659316.54</v>
      </c>
      <c r="E29" s="58">
        <f>D29/C29</f>
        <v>1.2132645035388417E-2</v>
      </c>
      <c r="F29" s="17">
        <f>SUM(F30:F68)</f>
        <v>20994863</v>
      </c>
      <c r="G29" s="18">
        <f>SUM(G30:G68)</f>
        <v>209164.79999999999</v>
      </c>
      <c r="H29" s="53">
        <f>G29/F29</f>
        <v>9.9626656292065349E-3</v>
      </c>
      <c r="J29" s="115"/>
      <c r="K29" s="115"/>
      <c r="L29" s="115"/>
    </row>
    <row r="30" spans="1:12" ht="15" x14ac:dyDescent="0.25">
      <c r="A30" s="90">
        <v>101</v>
      </c>
      <c r="B30" s="75" t="s">
        <v>46</v>
      </c>
      <c r="C30" s="22">
        <v>6479370</v>
      </c>
      <c r="D30" s="23">
        <v>0</v>
      </c>
      <c r="E30" s="62">
        <f t="shared" ref="E30:E95" si="1">D30/C30</f>
        <v>0</v>
      </c>
      <c r="F30" s="6" t="s">
        <v>20</v>
      </c>
      <c r="G30" s="7" t="s">
        <v>20</v>
      </c>
      <c r="H30" s="54" t="s">
        <v>20</v>
      </c>
      <c r="J30" s="115"/>
      <c r="K30" s="115"/>
      <c r="L30" s="115"/>
    </row>
    <row r="31" spans="1:12" ht="15" x14ac:dyDescent="0.25">
      <c r="A31" s="91">
        <v>102</v>
      </c>
      <c r="B31" s="65" t="s">
        <v>142</v>
      </c>
      <c r="C31" s="24">
        <v>274140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15"/>
      <c r="K31" s="115"/>
      <c r="L31" s="115"/>
    </row>
    <row r="32" spans="1:12" ht="15" x14ac:dyDescent="0.25">
      <c r="A32" s="30">
        <v>103</v>
      </c>
      <c r="B32" s="66" t="s">
        <v>47</v>
      </c>
      <c r="C32" s="28">
        <v>226934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15"/>
      <c r="K32" s="115"/>
      <c r="L32" s="115"/>
    </row>
    <row r="33" spans="1:12" ht="15" x14ac:dyDescent="0.25">
      <c r="A33" s="30">
        <v>104</v>
      </c>
      <c r="B33" s="66" t="s">
        <v>48</v>
      </c>
      <c r="C33" s="28">
        <v>172140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15"/>
      <c r="K33" s="115"/>
      <c r="L33" s="115"/>
    </row>
    <row r="34" spans="1:12" ht="15" x14ac:dyDescent="0.25">
      <c r="A34" s="30">
        <v>105</v>
      </c>
      <c r="B34" s="66" t="s">
        <v>49</v>
      </c>
      <c r="C34" s="28">
        <v>378425</v>
      </c>
      <c r="D34" s="29">
        <v>0</v>
      </c>
      <c r="E34" s="63">
        <f t="shared" si="1"/>
        <v>0</v>
      </c>
      <c r="F34" s="8" t="s">
        <v>20</v>
      </c>
      <c r="G34" s="9" t="s">
        <v>20</v>
      </c>
      <c r="H34" s="55" t="s">
        <v>20</v>
      </c>
      <c r="J34" s="115"/>
      <c r="K34" s="115"/>
      <c r="L34" s="115"/>
    </row>
    <row r="35" spans="1:12" ht="15" x14ac:dyDescent="0.25">
      <c r="A35" s="30">
        <v>109</v>
      </c>
      <c r="B35" s="66" t="s">
        <v>50</v>
      </c>
      <c r="C35" s="28">
        <v>458481</v>
      </c>
      <c r="D35" s="29">
        <v>2850</v>
      </c>
      <c r="E35" s="63">
        <f t="shared" si="1"/>
        <v>6.2161790783042264E-3</v>
      </c>
      <c r="F35" s="8" t="s">
        <v>20</v>
      </c>
      <c r="G35" s="9" t="s">
        <v>20</v>
      </c>
      <c r="H35" s="55" t="s">
        <v>20</v>
      </c>
      <c r="J35" s="115"/>
      <c r="K35" s="115"/>
      <c r="L35" s="115"/>
    </row>
    <row r="36" spans="1:12" ht="15" x14ac:dyDescent="0.25">
      <c r="A36" s="30">
        <v>111</v>
      </c>
      <c r="B36" s="66" t="s">
        <v>51</v>
      </c>
      <c r="C36" s="28">
        <v>150000</v>
      </c>
      <c r="D36" s="29">
        <v>0</v>
      </c>
      <c r="E36" s="63">
        <f t="shared" si="1"/>
        <v>0</v>
      </c>
      <c r="F36" s="8" t="s">
        <v>20</v>
      </c>
      <c r="G36" s="11" t="s">
        <v>20</v>
      </c>
      <c r="H36" s="55" t="s">
        <v>20</v>
      </c>
      <c r="J36" s="115"/>
      <c r="K36" s="115"/>
      <c r="L36" s="115"/>
    </row>
    <row r="37" spans="1:12" ht="15" x14ac:dyDescent="0.25">
      <c r="A37" s="30">
        <v>112</v>
      </c>
      <c r="B37" s="66" t="s">
        <v>52</v>
      </c>
      <c r="C37" s="28">
        <v>150000</v>
      </c>
      <c r="D37" s="29">
        <v>0</v>
      </c>
      <c r="E37" s="63">
        <f t="shared" si="1"/>
        <v>0</v>
      </c>
      <c r="F37" s="4" t="s">
        <v>20</v>
      </c>
      <c r="G37" s="5" t="s">
        <v>20</v>
      </c>
      <c r="H37" s="55" t="s">
        <v>20</v>
      </c>
      <c r="J37" s="115"/>
      <c r="K37" s="115"/>
      <c r="L37" s="115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0</v>
      </c>
      <c r="E38" s="63">
        <f t="shared" si="1"/>
        <v>0</v>
      </c>
      <c r="F38" s="4" t="s">
        <v>20</v>
      </c>
      <c r="G38" s="5" t="s">
        <v>20</v>
      </c>
      <c r="H38" s="55" t="s">
        <v>20</v>
      </c>
      <c r="J38" s="115"/>
      <c r="K38" s="115"/>
      <c r="L38" s="115"/>
    </row>
    <row r="39" spans="1:12" ht="15" x14ac:dyDescent="0.25">
      <c r="A39" s="30">
        <v>114</v>
      </c>
      <c r="B39" s="66" t="s">
        <v>54</v>
      </c>
      <c r="C39" s="28">
        <v>1439381</v>
      </c>
      <c r="D39" s="29">
        <v>0</v>
      </c>
      <c r="E39" s="63">
        <f t="shared" si="1"/>
        <v>0</v>
      </c>
      <c r="F39" s="8" t="s">
        <v>20</v>
      </c>
      <c r="G39" s="11" t="s">
        <v>20</v>
      </c>
      <c r="H39" s="55" t="s">
        <v>20</v>
      </c>
      <c r="J39" s="115"/>
      <c r="K39" s="115"/>
      <c r="L39" s="115"/>
    </row>
    <row r="40" spans="1:12" ht="15" x14ac:dyDescent="0.25">
      <c r="A40" s="30">
        <v>115</v>
      </c>
      <c r="B40" s="66" t="s">
        <v>55</v>
      </c>
      <c r="C40" s="28">
        <v>450000</v>
      </c>
      <c r="D40" s="29">
        <v>0</v>
      </c>
      <c r="E40" s="63">
        <f t="shared" si="1"/>
        <v>0</v>
      </c>
      <c r="F40" s="8" t="s">
        <v>20</v>
      </c>
      <c r="G40" s="11" t="s">
        <v>20</v>
      </c>
      <c r="H40" s="55" t="s">
        <v>20</v>
      </c>
      <c r="J40" s="115"/>
      <c r="K40" s="115"/>
      <c r="L40" s="115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0</v>
      </c>
      <c r="E41" s="63">
        <f t="shared" si="1"/>
        <v>0</v>
      </c>
      <c r="F41" s="8">
        <v>165690</v>
      </c>
      <c r="G41" s="9">
        <v>0</v>
      </c>
      <c r="H41" s="55">
        <f>G41/F41</f>
        <v>0</v>
      </c>
      <c r="J41" s="115"/>
      <c r="K41" s="115"/>
      <c r="L41" s="115"/>
    </row>
    <row r="42" spans="1:12" ht="15" x14ac:dyDescent="0.25">
      <c r="A42" s="92">
        <v>120</v>
      </c>
      <c r="B42" s="67" t="s">
        <v>57</v>
      </c>
      <c r="C42" s="28">
        <v>508348</v>
      </c>
      <c r="D42" s="29">
        <v>0</v>
      </c>
      <c r="E42" s="63">
        <f t="shared" si="1"/>
        <v>0</v>
      </c>
      <c r="F42" s="1" t="s">
        <v>20</v>
      </c>
      <c r="G42" s="2" t="s">
        <v>20</v>
      </c>
      <c r="H42" s="55" t="s">
        <v>20</v>
      </c>
      <c r="J42" s="115"/>
      <c r="K42" s="115"/>
      <c r="L42" s="115"/>
    </row>
    <row r="43" spans="1:12" ht="15" x14ac:dyDescent="0.25">
      <c r="A43" s="30">
        <v>131</v>
      </c>
      <c r="B43" s="66" t="s">
        <v>58</v>
      </c>
      <c r="C43" s="28">
        <v>1072250</v>
      </c>
      <c r="D43" s="29">
        <v>0</v>
      </c>
      <c r="E43" s="63">
        <f t="shared" si="1"/>
        <v>0</v>
      </c>
      <c r="F43" s="8" t="s">
        <v>20</v>
      </c>
      <c r="G43" s="11" t="s">
        <v>20</v>
      </c>
      <c r="H43" s="55" t="s">
        <v>20</v>
      </c>
      <c r="J43" s="115"/>
      <c r="K43" s="115"/>
      <c r="L43" s="115"/>
    </row>
    <row r="44" spans="1:12" ht="15" x14ac:dyDescent="0.25">
      <c r="A44" s="30">
        <v>132</v>
      </c>
      <c r="B44" s="66" t="s">
        <v>59</v>
      </c>
      <c r="C44" s="28">
        <v>1980644</v>
      </c>
      <c r="D44" s="29">
        <v>0</v>
      </c>
      <c r="E44" s="63">
        <f t="shared" si="1"/>
        <v>0</v>
      </c>
      <c r="F44" s="8" t="s">
        <v>20</v>
      </c>
      <c r="G44" s="11" t="s">
        <v>20</v>
      </c>
      <c r="H44" s="55" t="s">
        <v>20</v>
      </c>
      <c r="J44" s="115"/>
      <c r="K44" s="115"/>
      <c r="L44" s="115"/>
    </row>
    <row r="45" spans="1:12" ht="15" x14ac:dyDescent="0.25">
      <c r="A45" s="30">
        <v>141</v>
      </c>
      <c r="B45" s="66" t="s">
        <v>60</v>
      </c>
      <c r="C45" s="28">
        <v>1051270</v>
      </c>
      <c r="D45" s="29">
        <v>29943</v>
      </c>
      <c r="E45" s="63">
        <f t="shared" si="1"/>
        <v>2.8482692362570984E-2</v>
      </c>
      <c r="F45" s="8" t="s">
        <v>20</v>
      </c>
      <c r="G45" s="11" t="s">
        <v>20</v>
      </c>
      <c r="H45" s="55" t="s">
        <v>20</v>
      </c>
      <c r="J45" s="115"/>
      <c r="K45" s="115"/>
      <c r="L45" s="115"/>
    </row>
    <row r="46" spans="1:12" ht="15" x14ac:dyDescent="0.25">
      <c r="A46" s="30">
        <v>142</v>
      </c>
      <c r="B46" s="66" t="s">
        <v>61</v>
      </c>
      <c r="C46" s="28">
        <v>779250</v>
      </c>
      <c r="D46" s="29">
        <v>62800</v>
      </c>
      <c r="E46" s="63">
        <f t="shared" si="1"/>
        <v>8.0590311196663461E-2</v>
      </c>
      <c r="F46" s="8" t="s">
        <v>20</v>
      </c>
      <c r="G46" s="11" t="s">
        <v>20</v>
      </c>
      <c r="H46" s="55" t="s">
        <v>20</v>
      </c>
      <c r="J46" s="115"/>
      <c r="K46" s="115"/>
      <c r="L46" s="115"/>
    </row>
    <row r="47" spans="1:12" ht="15" x14ac:dyDescent="0.25">
      <c r="A47" s="30">
        <v>143</v>
      </c>
      <c r="B47" s="66" t="s">
        <v>62</v>
      </c>
      <c r="C47" s="28">
        <v>407980</v>
      </c>
      <c r="D47" s="29">
        <v>2400</v>
      </c>
      <c r="E47" s="63">
        <f t="shared" si="1"/>
        <v>5.8826413059463699E-3</v>
      </c>
      <c r="F47" s="8" t="s">
        <v>20</v>
      </c>
      <c r="G47" s="11" t="s">
        <v>20</v>
      </c>
      <c r="H47" s="55" t="s">
        <v>20</v>
      </c>
      <c r="J47" s="115"/>
      <c r="K47" s="115"/>
      <c r="L47" s="115"/>
    </row>
    <row r="48" spans="1:12" ht="15" x14ac:dyDescent="0.25">
      <c r="A48" s="30">
        <v>151</v>
      </c>
      <c r="B48" s="66" t="s">
        <v>63</v>
      </c>
      <c r="C48" s="28">
        <v>672835</v>
      </c>
      <c r="D48" s="29">
        <v>1572.77</v>
      </c>
      <c r="E48" s="63">
        <f t="shared" si="1"/>
        <v>2.3375270311443369E-3</v>
      </c>
      <c r="F48" s="8" t="s">
        <v>20</v>
      </c>
      <c r="G48" s="11" t="s">
        <v>20</v>
      </c>
      <c r="H48" s="55" t="s">
        <v>20</v>
      </c>
      <c r="J48" s="115"/>
      <c r="K48" s="115"/>
      <c r="L48" s="115"/>
    </row>
    <row r="49" spans="1:12" ht="15" x14ac:dyDescent="0.25">
      <c r="A49" s="30">
        <v>152</v>
      </c>
      <c r="B49" s="66" t="s">
        <v>64</v>
      </c>
      <c r="C49" s="28">
        <v>512765</v>
      </c>
      <c r="D49" s="29">
        <v>39713.4</v>
      </c>
      <c r="E49" s="63">
        <f t="shared" si="1"/>
        <v>7.7449513909880752E-2</v>
      </c>
      <c r="F49" s="8" t="s">
        <v>20</v>
      </c>
      <c r="G49" s="11" t="s">
        <v>20</v>
      </c>
      <c r="H49" s="55" t="s">
        <v>20</v>
      </c>
      <c r="J49" s="115"/>
      <c r="K49" s="115"/>
      <c r="L49" s="115"/>
    </row>
    <row r="50" spans="1:12" ht="15" x14ac:dyDescent="0.25">
      <c r="A50" s="30">
        <v>153</v>
      </c>
      <c r="B50" s="66" t="s">
        <v>65</v>
      </c>
      <c r="C50" s="28">
        <v>86400</v>
      </c>
      <c r="D50" s="29">
        <v>159</v>
      </c>
      <c r="E50" s="63">
        <f t="shared" si="1"/>
        <v>1.8402777777777777E-3</v>
      </c>
      <c r="F50" s="8" t="s">
        <v>20</v>
      </c>
      <c r="G50" s="11" t="s">
        <v>20</v>
      </c>
      <c r="H50" s="55" t="s">
        <v>20</v>
      </c>
      <c r="J50" s="115"/>
      <c r="K50" s="115"/>
      <c r="L50" s="115"/>
    </row>
    <row r="51" spans="1:12" ht="15" x14ac:dyDescent="0.25">
      <c r="A51" s="30">
        <v>161</v>
      </c>
      <c r="B51" s="66" t="s">
        <v>143</v>
      </c>
      <c r="C51" s="28">
        <v>99250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15"/>
      <c r="K51" s="115"/>
      <c r="L51" s="115"/>
    </row>
    <row r="52" spans="1:12" ht="15" x14ac:dyDescent="0.25">
      <c r="A52" s="30">
        <v>162</v>
      </c>
      <c r="B52" s="66" t="s">
        <v>66</v>
      </c>
      <c r="C52" s="28">
        <v>453183</v>
      </c>
      <c r="D52" s="29">
        <v>0</v>
      </c>
      <c r="E52" s="63">
        <f t="shared" si="1"/>
        <v>0</v>
      </c>
      <c r="F52" s="4" t="s">
        <v>20</v>
      </c>
      <c r="G52" s="5" t="s">
        <v>20</v>
      </c>
      <c r="H52" s="55" t="s">
        <v>20</v>
      </c>
      <c r="J52" s="115"/>
      <c r="K52" s="115"/>
      <c r="L52" s="115"/>
    </row>
    <row r="53" spans="1:12" ht="15" x14ac:dyDescent="0.25">
      <c r="A53" s="30">
        <v>163</v>
      </c>
      <c r="B53" s="66" t="s">
        <v>67</v>
      </c>
      <c r="C53" s="28">
        <v>5919000</v>
      </c>
      <c r="D53" s="29">
        <v>0</v>
      </c>
      <c r="E53" s="63">
        <f t="shared" si="1"/>
        <v>0</v>
      </c>
      <c r="F53" s="8" t="s">
        <v>20</v>
      </c>
      <c r="G53" s="11" t="s">
        <v>20</v>
      </c>
      <c r="H53" s="55" t="s">
        <v>20</v>
      </c>
      <c r="J53" s="115"/>
      <c r="K53" s="115"/>
      <c r="L53" s="115"/>
    </row>
    <row r="54" spans="1:12" ht="15" x14ac:dyDescent="0.25">
      <c r="A54" s="30">
        <v>164</v>
      </c>
      <c r="B54" s="66" t="s">
        <v>68</v>
      </c>
      <c r="C54" s="28">
        <v>273650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15"/>
      <c r="K54" s="115"/>
      <c r="L54" s="115"/>
    </row>
    <row r="55" spans="1:12" ht="15" x14ac:dyDescent="0.25">
      <c r="A55" s="30">
        <v>165</v>
      </c>
      <c r="B55" s="66" t="s">
        <v>69</v>
      </c>
      <c r="C55" s="28">
        <v>1130000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15"/>
      <c r="K55" s="115"/>
      <c r="L55" s="115"/>
    </row>
    <row r="56" spans="1:12" ht="15" x14ac:dyDescent="0.25">
      <c r="A56" s="30">
        <v>166</v>
      </c>
      <c r="B56" s="66" t="s">
        <v>70</v>
      </c>
      <c r="C56" s="28">
        <v>29500</v>
      </c>
      <c r="D56" s="29">
        <v>0</v>
      </c>
      <c r="E56" s="63">
        <f t="shared" si="1"/>
        <v>0</v>
      </c>
      <c r="F56" s="4" t="s">
        <v>20</v>
      </c>
      <c r="G56" s="5" t="s">
        <v>20</v>
      </c>
      <c r="H56" s="55" t="s">
        <v>20</v>
      </c>
      <c r="J56" s="115"/>
      <c r="K56" s="115"/>
      <c r="L56" s="115"/>
    </row>
    <row r="57" spans="1:12" ht="15" x14ac:dyDescent="0.25">
      <c r="A57" s="30">
        <v>167</v>
      </c>
      <c r="B57" s="66" t="s">
        <v>71</v>
      </c>
      <c r="C57" s="28">
        <v>10500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15"/>
      <c r="K57" s="115"/>
      <c r="L57" s="115"/>
    </row>
    <row r="58" spans="1:12" ht="15" x14ac:dyDescent="0.25">
      <c r="A58" s="30">
        <v>169</v>
      </c>
      <c r="B58" s="66" t="s">
        <v>72</v>
      </c>
      <c r="C58" s="28">
        <v>2074834</v>
      </c>
      <c r="D58" s="29">
        <v>1563.5</v>
      </c>
      <c r="E58" s="63">
        <f t="shared" si="1"/>
        <v>7.53554260244434E-4</v>
      </c>
      <c r="F58" s="8">
        <v>2830200</v>
      </c>
      <c r="G58" s="9">
        <v>135030</v>
      </c>
      <c r="H58" s="55">
        <f>G58/F58</f>
        <v>4.7710409158363366E-2</v>
      </c>
      <c r="J58" s="115"/>
      <c r="K58" s="115"/>
      <c r="L58" s="115"/>
    </row>
    <row r="59" spans="1:12" ht="15" x14ac:dyDescent="0.25">
      <c r="A59" s="30">
        <v>171</v>
      </c>
      <c r="B59" s="66" t="s">
        <v>73</v>
      </c>
      <c r="C59" s="28">
        <v>7038063</v>
      </c>
      <c r="D59" s="29">
        <v>513750</v>
      </c>
      <c r="E59" s="63">
        <f t="shared" si="1"/>
        <v>7.2995936524012359E-2</v>
      </c>
      <c r="F59" s="8">
        <v>12452324</v>
      </c>
      <c r="G59" s="9">
        <v>74134.8</v>
      </c>
      <c r="H59" s="55">
        <f>G59/F59</f>
        <v>5.9534910913015115E-3</v>
      </c>
      <c r="J59" s="115"/>
      <c r="K59" s="115"/>
      <c r="L59" s="115"/>
    </row>
    <row r="60" spans="1:12" ht="15" x14ac:dyDescent="0.25">
      <c r="A60" s="30">
        <v>172</v>
      </c>
      <c r="B60" s="66" t="s">
        <v>74</v>
      </c>
      <c r="C60" s="28">
        <v>252000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15"/>
      <c r="K60" s="115"/>
      <c r="L60" s="115"/>
    </row>
    <row r="61" spans="1:12" ht="15" x14ac:dyDescent="0.25">
      <c r="A61" s="30">
        <v>181</v>
      </c>
      <c r="B61" s="66" t="s">
        <v>75</v>
      </c>
      <c r="C61" s="28">
        <v>2271856</v>
      </c>
      <c r="D61" s="29">
        <v>0</v>
      </c>
      <c r="E61" s="63">
        <f t="shared" si="1"/>
        <v>0</v>
      </c>
      <c r="F61" s="8">
        <v>5150000</v>
      </c>
      <c r="G61" s="9">
        <v>0</v>
      </c>
      <c r="H61" s="55">
        <f>G61/F61</f>
        <v>0</v>
      </c>
      <c r="J61" s="115"/>
      <c r="K61" s="115"/>
      <c r="L61" s="115"/>
    </row>
    <row r="62" spans="1:12" ht="15" x14ac:dyDescent="0.25">
      <c r="A62" s="30">
        <v>182</v>
      </c>
      <c r="B62" s="66" t="s">
        <v>76</v>
      </c>
      <c r="C62" s="28">
        <v>530494</v>
      </c>
      <c r="D62" s="29">
        <v>0</v>
      </c>
      <c r="E62" s="63">
        <f t="shared" si="1"/>
        <v>0</v>
      </c>
      <c r="F62" s="8" t="s">
        <v>20</v>
      </c>
      <c r="G62" s="9" t="s">
        <v>20</v>
      </c>
      <c r="H62" s="55" t="s">
        <v>20</v>
      </c>
      <c r="J62" s="115"/>
      <c r="K62" s="115"/>
      <c r="L62" s="115"/>
    </row>
    <row r="63" spans="1:12" ht="15" x14ac:dyDescent="0.25">
      <c r="A63" s="30">
        <v>183</v>
      </c>
      <c r="B63" s="66" t="s">
        <v>77</v>
      </c>
      <c r="C63" s="28">
        <v>52700</v>
      </c>
      <c r="D63" s="29">
        <v>0</v>
      </c>
      <c r="E63" s="63">
        <f t="shared" si="1"/>
        <v>0</v>
      </c>
      <c r="F63" s="1" t="s">
        <v>20</v>
      </c>
      <c r="G63" s="10" t="s">
        <v>20</v>
      </c>
      <c r="H63" s="55" t="s">
        <v>20</v>
      </c>
      <c r="J63" s="115"/>
      <c r="K63" s="115"/>
      <c r="L63" s="115"/>
    </row>
    <row r="64" spans="1:12" ht="15" x14ac:dyDescent="0.25">
      <c r="A64" s="30">
        <v>185</v>
      </c>
      <c r="B64" s="66" t="s">
        <v>78</v>
      </c>
      <c r="C64" s="28">
        <v>6025372</v>
      </c>
      <c r="D64" s="29">
        <v>0</v>
      </c>
      <c r="E64" s="63">
        <f t="shared" si="1"/>
        <v>0</v>
      </c>
      <c r="F64" s="8">
        <v>16500</v>
      </c>
      <c r="G64" s="9">
        <v>0</v>
      </c>
      <c r="H64" s="55">
        <f>G64/F64</f>
        <v>0</v>
      </c>
      <c r="J64" s="115"/>
      <c r="K64" s="115"/>
      <c r="L64" s="115"/>
    </row>
    <row r="65" spans="1:12" ht="15" x14ac:dyDescent="0.25">
      <c r="A65" s="30">
        <v>189</v>
      </c>
      <c r="B65" s="66" t="s">
        <v>79</v>
      </c>
      <c r="C65" s="28">
        <v>584974</v>
      </c>
      <c r="D65" s="29">
        <v>0</v>
      </c>
      <c r="E65" s="63">
        <f t="shared" si="1"/>
        <v>0</v>
      </c>
      <c r="F65" s="8" t="s">
        <v>20</v>
      </c>
      <c r="G65" s="11" t="s">
        <v>20</v>
      </c>
      <c r="H65" s="55" t="s">
        <v>20</v>
      </c>
      <c r="J65" s="115"/>
      <c r="K65" s="115"/>
      <c r="L65" s="115"/>
    </row>
    <row r="66" spans="1:12" ht="15" x14ac:dyDescent="0.25">
      <c r="A66" s="30">
        <v>191</v>
      </c>
      <c r="B66" s="66" t="s">
        <v>161</v>
      </c>
      <c r="C66" s="28">
        <v>30000</v>
      </c>
      <c r="D66" s="29">
        <v>0</v>
      </c>
      <c r="E66" s="63">
        <f t="shared" si="1"/>
        <v>0</v>
      </c>
      <c r="F66" s="8" t="s">
        <v>20</v>
      </c>
      <c r="G66" s="11" t="s">
        <v>20</v>
      </c>
      <c r="H66" s="55" t="s">
        <v>20</v>
      </c>
      <c r="J66" s="115"/>
      <c r="K66" s="115"/>
      <c r="L66" s="115"/>
    </row>
    <row r="67" spans="1:12" ht="15" x14ac:dyDescent="0.25">
      <c r="A67" s="30">
        <v>197</v>
      </c>
      <c r="B67" s="66" t="s">
        <v>146</v>
      </c>
      <c r="C67" s="28">
        <v>9500000</v>
      </c>
      <c r="D67" s="29">
        <v>4564.87</v>
      </c>
      <c r="E67" s="63">
        <f t="shared" si="1"/>
        <v>4.8051263157894734E-4</v>
      </c>
      <c r="F67" s="8" t="s">
        <v>20</v>
      </c>
      <c r="G67" s="11" t="s">
        <v>20</v>
      </c>
      <c r="H67" s="55" t="s">
        <v>20</v>
      </c>
      <c r="J67" s="115"/>
      <c r="K67" s="115"/>
      <c r="L67" s="115"/>
    </row>
    <row r="68" spans="1:12" ht="15" customHeight="1" thickBot="1" x14ac:dyDescent="0.3">
      <c r="A68" s="137">
        <v>198</v>
      </c>
      <c r="B68" s="138" t="s">
        <v>73</v>
      </c>
      <c r="C68" s="126" t="s">
        <v>20</v>
      </c>
      <c r="D68" s="127" t="s">
        <v>20</v>
      </c>
      <c r="E68" s="64" t="s">
        <v>20</v>
      </c>
      <c r="F68" s="70">
        <v>380149</v>
      </c>
      <c r="G68" s="146">
        <v>0</v>
      </c>
      <c r="H68" s="57">
        <f>G68/F68</f>
        <v>0</v>
      </c>
      <c r="J68" s="115"/>
      <c r="K68" s="115"/>
      <c r="L68" s="115"/>
    </row>
    <row r="69" spans="1:12" ht="15.75" thickBot="1" x14ac:dyDescent="0.3">
      <c r="A69" s="232" t="s">
        <v>8</v>
      </c>
      <c r="B69" s="234"/>
      <c r="C69" s="123">
        <f>SUM(C70:C110)</f>
        <v>10238354</v>
      </c>
      <c r="D69" s="124">
        <f>SUM(D70:D110)</f>
        <v>258542.07999999996</v>
      </c>
      <c r="E69" s="125">
        <f t="shared" si="1"/>
        <v>2.5252309111405989E-2</v>
      </c>
      <c r="F69" s="17">
        <f>SUM(F70:F110)</f>
        <v>85000</v>
      </c>
      <c r="G69" s="18">
        <f>SUM(G70:G110)</f>
        <v>0</v>
      </c>
      <c r="H69" s="53">
        <f>G69/F69</f>
        <v>0</v>
      </c>
      <c r="J69" s="115"/>
      <c r="K69" s="115"/>
      <c r="L69" s="115"/>
    </row>
    <row r="70" spans="1:12" ht="15" x14ac:dyDescent="0.25">
      <c r="A70" s="90">
        <v>201</v>
      </c>
      <c r="B70" s="114" t="s">
        <v>80</v>
      </c>
      <c r="C70" s="22">
        <v>1052690</v>
      </c>
      <c r="D70" s="23">
        <v>24954.48</v>
      </c>
      <c r="E70" s="62">
        <f t="shared" si="1"/>
        <v>2.3705440348060682E-2</v>
      </c>
      <c r="F70" s="118" t="s">
        <v>20</v>
      </c>
      <c r="G70" s="7" t="s">
        <v>20</v>
      </c>
      <c r="H70" s="54" t="s">
        <v>20</v>
      </c>
      <c r="J70" s="115"/>
      <c r="K70" s="115"/>
      <c r="L70" s="115"/>
    </row>
    <row r="71" spans="1:12" ht="15" x14ac:dyDescent="0.25">
      <c r="A71" s="91">
        <v>202</v>
      </c>
      <c r="B71" s="116" t="s">
        <v>162</v>
      </c>
      <c r="C71" s="28">
        <v>19000</v>
      </c>
      <c r="D71" s="29">
        <v>0</v>
      </c>
      <c r="E71" s="63">
        <f t="shared" si="1"/>
        <v>0</v>
      </c>
      <c r="F71" s="119"/>
      <c r="G71" s="27"/>
      <c r="H71" s="56"/>
      <c r="J71" s="115"/>
      <c r="K71" s="115"/>
      <c r="L71" s="115"/>
    </row>
    <row r="72" spans="1:12" ht="15" x14ac:dyDescent="0.25">
      <c r="A72" s="30">
        <v>203</v>
      </c>
      <c r="B72" s="117" t="s">
        <v>81</v>
      </c>
      <c r="C72" s="28">
        <v>520640</v>
      </c>
      <c r="D72" s="29">
        <v>499.9</v>
      </c>
      <c r="E72" s="63">
        <f t="shared" si="1"/>
        <v>9.6016441303011673E-4</v>
      </c>
      <c r="F72" s="120" t="s">
        <v>20</v>
      </c>
      <c r="G72" s="9" t="s">
        <v>20</v>
      </c>
      <c r="H72" s="55" t="s">
        <v>20</v>
      </c>
      <c r="J72" s="115"/>
      <c r="K72" s="115"/>
      <c r="L72" s="115"/>
    </row>
    <row r="73" spans="1:12" ht="15" x14ac:dyDescent="0.25">
      <c r="A73" s="30">
        <v>211</v>
      </c>
      <c r="B73" s="117" t="s">
        <v>82</v>
      </c>
      <c r="C73" s="28">
        <v>267585</v>
      </c>
      <c r="D73" s="29">
        <v>0</v>
      </c>
      <c r="E73" s="63">
        <f t="shared" si="1"/>
        <v>0</v>
      </c>
      <c r="F73" s="121" t="s">
        <v>20</v>
      </c>
      <c r="G73" s="5" t="s">
        <v>20</v>
      </c>
      <c r="H73" s="55" t="s">
        <v>20</v>
      </c>
      <c r="J73" s="115"/>
      <c r="K73" s="115"/>
      <c r="L73" s="115"/>
    </row>
    <row r="74" spans="1:12" ht="15" x14ac:dyDescent="0.25">
      <c r="A74" s="30">
        <v>212</v>
      </c>
      <c r="B74" s="117" t="s">
        <v>83</v>
      </c>
      <c r="C74" s="28">
        <v>60491</v>
      </c>
      <c r="D74" s="29">
        <v>0</v>
      </c>
      <c r="E74" s="63">
        <f t="shared" si="1"/>
        <v>0</v>
      </c>
      <c r="F74" s="120" t="s">
        <v>20</v>
      </c>
      <c r="G74" s="9" t="s">
        <v>20</v>
      </c>
      <c r="H74" s="55" t="s">
        <v>20</v>
      </c>
      <c r="J74" s="115"/>
      <c r="K74" s="115"/>
      <c r="L74" s="115"/>
    </row>
    <row r="75" spans="1:12" ht="15" x14ac:dyDescent="0.25">
      <c r="A75" s="30">
        <v>213</v>
      </c>
      <c r="B75" s="117" t="s">
        <v>84</v>
      </c>
      <c r="C75" s="28">
        <v>33397</v>
      </c>
      <c r="D75" s="29">
        <v>0</v>
      </c>
      <c r="E75" s="63">
        <f t="shared" si="1"/>
        <v>0</v>
      </c>
      <c r="F75" s="122" t="s">
        <v>20</v>
      </c>
      <c r="G75" s="13" t="s">
        <v>20</v>
      </c>
      <c r="H75" s="55" t="s">
        <v>20</v>
      </c>
      <c r="J75" s="115"/>
      <c r="K75" s="115"/>
      <c r="L75" s="115"/>
    </row>
    <row r="76" spans="1:12" ht="15" x14ac:dyDescent="0.25">
      <c r="A76" s="30">
        <v>214</v>
      </c>
      <c r="B76" s="117" t="s">
        <v>85</v>
      </c>
      <c r="C76" s="28">
        <v>550230</v>
      </c>
      <c r="D76" s="29">
        <v>0</v>
      </c>
      <c r="E76" s="63">
        <f t="shared" si="1"/>
        <v>0</v>
      </c>
      <c r="F76" s="120" t="s">
        <v>20</v>
      </c>
      <c r="G76" s="9" t="s">
        <v>20</v>
      </c>
      <c r="H76" s="55" t="s">
        <v>20</v>
      </c>
      <c r="J76" s="115"/>
      <c r="K76" s="115"/>
      <c r="L76" s="115"/>
    </row>
    <row r="77" spans="1:12" ht="15" x14ac:dyDescent="0.25">
      <c r="A77" s="30">
        <v>221</v>
      </c>
      <c r="B77" s="117" t="s">
        <v>86</v>
      </c>
      <c r="C77" s="28">
        <v>774010</v>
      </c>
      <c r="D77" s="29">
        <v>0</v>
      </c>
      <c r="E77" s="63">
        <f t="shared" si="1"/>
        <v>0</v>
      </c>
      <c r="F77" s="120" t="s">
        <v>20</v>
      </c>
      <c r="G77" s="9" t="s">
        <v>20</v>
      </c>
      <c r="H77" s="55" t="s">
        <v>20</v>
      </c>
      <c r="J77" s="115"/>
      <c r="K77" s="115"/>
      <c r="L77" s="115"/>
    </row>
    <row r="78" spans="1:12" ht="15" x14ac:dyDescent="0.25">
      <c r="A78" s="30">
        <v>222</v>
      </c>
      <c r="B78" s="117" t="s">
        <v>87</v>
      </c>
      <c r="C78" s="28">
        <v>1900</v>
      </c>
      <c r="D78" s="29">
        <v>0</v>
      </c>
      <c r="E78" s="63">
        <f t="shared" si="1"/>
        <v>0</v>
      </c>
      <c r="F78" s="122" t="s">
        <v>20</v>
      </c>
      <c r="G78" s="13" t="s">
        <v>20</v>
      </c>
      <c r="H78" s="55" t="s">
        <v>20</v>
      </c>
      <c r="J78" s="115"/>
      <c r="K78" s="115"/>
      <c r="L78" s="115"/>
    </row>
    <row r="79" spans="1:12" ht="15" x14ac:dyDescent="0.25">
      <c r="A79" s="30">
        <v>223</v>
      </c>
      <c r="B79" s="117" t="s">
        <v>88</v>
      </c>
      <c r="C79" s="28">
        <v>963846</v>
      </c>
      <c r="D79" s="29">
        <v>0</v>
      </c>
      <c r="E79" s="63">
        <f t="shared" si="1"/>
        <v>0</v>
      </c>
      <c r="F79" s="120" t="s">
        <v>20</v>
      </c>
      <c r="G79" s="9" t="s">
        <v>20</v>
      </c>
      <c r="H79" s="55" t="s">
        <v>20</v>
      </c>
      <c r="J79" s="115"/>
      <c r="K79" s="115"/>
      <c r="L79" s="115"/>
    </row>
    <row r="80" spans="1:12" ht="15" x14ac:dyDescent="0.25">
      <c r="A80" s="30">
        <v>224</v>
      </c>
      <c r="B80" s="117" t="s">
        <v>89</v>
      </c>
      <c r="C80" s="28">
        <v>107374</v>
      </c>
      <c r="D80" s="29">
        <v>420</v>
      </c>
      <c r="E80" s="63">
        <f t="shared" si="1"/>
        <v>3.9115614580811E-3</v>
      </c>
      <c r="F80" s="120" t="s">
        <v>20</v>
      </c>
      <c r="G80" s="9" t="s">
        <v>20</v>
      </c>
      <c r="H80" s="55" t="s">
        <v>20</v>
      </c>
      <c r="J80" s="115"/>
      <c r="K80" s="115"/>
      <c r="L80" s="115"/>
    </row>
    <row r="81" spans="1:12" ht="15" x14ac:dyDescent="0.25">
      <c r="A81" s="30">
        <v>229</v>
      </c>
      <c r="B81" s="117" t="s">
        <v>163</v>
      </c>
      <c r="C81" s="28">
        <v>3325</v>
      </c>
      <c r="D81" s="29">
        <v>0</v>
      </c>
      <c r="E81" s="63">
        <f t="shared" si="1"/>
        <v>0</v>
      </c>
      <c r="F81" s="120"/>
      <c r="G81" s="9"/>
      <c r="H81" s="55"/>
      <c r="J81" s="115"/>
      <c r="K81" s="115"/>
      <c r="L81" s="115"/>
    </row>
    <row r="82" spans="1:12" ht="15" x14ac:dyDescent="0.25">
      <c r="A82" s="30">
        <v>231</v>
      </c>
      <c r="B82" s="117" t="s">
        <v>90</v>
      </c>
      <c r="C82" s="28">
        <v>565878</v>
      </c>
      <c r="D82" s="29">
        <v>3885</v>
      </c>
      <c r="E82" s="63">
        <f t="shared" si="1"/>
        <v>6.8654374264417416E-3</v>
      </c>
      <c r="F82" s="120" t="s">
        <v>20</v>
      </c>
      <c r="G82" s="9" t="s">
        <v>20</v>
      </c>
      <c r="H82" s="55" t="s">
        <v>20</v>
      </c>
      <c r="J82" s="115"/>
      <c r="K82" s="115"/>
      <c r="L82" s="115"/>
    </row>
    <row r="83" spans="1:12" ht="15" x14ac:dyDescent="0.25">
      <c r="A83" s="30">
        <v>232</v>
      </c>
      <c r="B83" s="117" t="s">
        <v>91</v>
      </c>
      <c r="C83" s="28">
        <v>934318</v>
      </c>
      <c r="D83" s="29">
        <v>89834.41</v>
      </c>
      <c r="E83" s="63">
        <f t="shared" si="1"/>
        <v>9.6149715621447945E-2</v>
      </c>
      <c r="F83" s="120" t="s">
        <v>20</v>
      </c>
      <c r="G83" s="9" t="s">
        <v>20</v>
      </c>
      <c r="H83" s="55" t="s">
        <v>20</v>
      </c>
      <c r="J83" s="115"/>
      <c r="K83" s="115"/>
      <c r="L83" s="115"/>
    </row>
    <row r="84" spans="1:12" ht="15" x14ac:dyDescent="0.25">
      <c r="A84" s="30">
        <v>239</v>
      </c>
      <c r="B84" s="117" t="s">
        <v>92</v>
      </c>
      <c r="C84" s="28">
        <v>246365</v>
      </c>
      <c r="D84" s="29">
        <v>6796.3</v>
      </c>
      <c r="E84" s="63">
        <f t="shared" si="1"/>
        <v>2.7586304872851259E-2</v>
      </c>
      <c r="F84" s="120" t="s">
        <v>20</v>
      </c>
      <c r="G84" s="9" t="s">
        <v>20</v>
      </c>
      <c r="H84" s="55" t="s">
        <v>20</v>
      </c>
      <c r="J84" s="115"/>
      <c r="K84" s="115"/>
      <c r="L84" s="115"/>
    </row>
    <row r="85" spans="1:12" ht="15" x14ac:dyDescent="0.25">
      <c r="A85" s="30">
        <v>241</v>
      </c>
      <c r="B85" s="117" t="s">
        <v>93</v>
      </c>
      <c r="C85" s="28">
        <v>1520</v>
      </c>
      <c r="D85" s="29">
        <v>0</v>
      </c>
      <c r="E85" s="63">
        <f t="shared" si="1"/>
        <v>0</v>
      </c>
      <c r="F85" s="121" t="s">
        <v>20</v>
      </c>
      <c r="G85" s="5" t="s">
        <v>20</v>
      </c>
      <c r="H85" s="55" t="s">
        <v>20</v>
      </c>
      <c r="J85" s="115"/>
      <c r="K85" s="115"/>
      <c r="L85" s="115"/>
    </row>
    <row r="86" spans="1:12" ht="15" x14ac:dyDescent="0.25">
      <c r="A86" s="30">
        <v>242</v>
      </c>
      <c r="B86" s="117" t="s">
        <v>94</v>
      </c>
      <c r="C86" s="28">
        <v>15443</v>
      </c>
      <c r="D86" s="29">
        <v>2043.17</v>
      </c>
      <c r="E86" s="63">
        <f t="shared" si="1"/>
        <v>0.1323039564851389</v>
      </c>
      <c r="F86" s="121" t="s">
        <v>20</v>
      </c>
      <c r="G86" s="5" t="s">
        <v>20</v>
      </c>
      <c r="H86" s="55" t="s">
        <v>20</v>
      </c>
      <c r="J86" s="115"/>
      <c r="K86" s="115"/>
      <c r="L86" s="115"/>
    </row>
    <row r="87" spans="1:12" ht="15" x14ac:dyDescent="0.25">
      <c r="A87" s="30">
        <v>243</v>
      </c>
      <c r="B87" s="117" t="s">
        <v>95</v>
      </c>
      <c r="C87" s="28">
        <v>397139</v>
      </c>
      <c r="D87" s="29">
        <v>0</v>
      </c>
      <c r="E87" s="63">
        <f t="shared" si="1"/>
        <v>0</v>
      </c>
      <c r="F87" s="120" t="s">
        <v>20</v>
      </c>
      <c r="G87" s="11" t="s">
        <v>20</v>
      </c>
      <c r="H87" s="55" t="s">
        <v>20</v>
      </c>
      <c r="J87" s="115"/>
      <c r="K87" s="115"/>
      <c r="L87" s="115"/>
    </row>
    <row r="88" spans="1:12" ht="15" x14ac:dyDescent="0.25">
      <c r="A88" s="30">
        <v>244</v>
      </c>
      <c r="B88" s="117" t="s">
        <v>96</v>
      </c>
      <c r="C88" s="28">
        <v>57408</v>
      </c>
      <c r="D88" s="29">
        <v>0</v>
      </c>
      <c r="E88" s="63">
        <f t="shared" si="1"/>
        <v>0</v>
      </c>
      <c r="F88" s="121" t="s">
        <v>20</v>
      </c>
      <c r="G88" s="5" t="s">
        <v>20</v>
      </c>
      <c r="H88" s="55" t="s">
        <v>20</v>
      </c>
      <c r="J88" s="115"/>
      <c r="K88" s="115"/>
      <c r="L88" s="115"/>
    </row>
    <row r="89" spans="1:12" ht="15" x14ac:dyDescent="0.25">
      <c r="A89" s="30">
        <v>249</v>
      </c>
      <c r="B89" s="117" t="s">
        <v>97</v>
      </c>
      <c r="C89" s="28">
        <v>225435</v>
      </c>
      <c r="D89" s="29">
        <v>11786.7</v>
      </c>
      <c r="E89" s="63">
        <f t="shared" si="1"/>
        <v>5.2284250449131681E-2</v>
      </c>
      <c r="F89" s="120" t="s">
        <v>20</v>
      </c>
      <c r="G89" s="9" t="s">
        <v>20</v>
      </c>
      <c r="H89" s="55" t="s">
        <v>20</v>
      </c>
      <c r="J89" s="115"/>
      <c r="K89" s="115"/>
      <c r="L89" s="115"/>
    </row>
    <row r="90" spans="1:12" ht="15" x14ac:dyDescent="0.25">
      <c r="A90" s="30">
        <v>251</v>
      </c>
      <c r="B90" s="117" t="s">
        <v>98</v>
      </c>
      <c r="C90" s="28">
        <v>55100</v>
      </c>
      <c r="D90" s="29">
        <v>0</v>
      </c>
      <c r="E90" s="63">
        <f t="shared" si="1"/>
        <v>0</v>
      </c>
      <c r="F90" s="121" t="s">
        <v>20</v>
      </c>
      <c r="G90" s="5" t="s">
        <v>20</v>
      </c>
      <c r="H90" s="55" t="s">
        <v>20</v>
      </c>
      <c r="J90" s="115"/>
      <c r="K90" s="115"/>
      <c r="L90" s="115"/>
    </row>
    <row r="91" spans="1:12" ht="15" x14ac:dyDescent="0.25">
      <c r="A91" s="30">
        <v>252</v>
      </c>
      <c r="B91" s="117" t="s">
        <v>99</v>
      </c>
      <c r="C91" s="28">
        <v>81000</v>
      </c>
      <c r="D91" s="29">
        <v>0</v>
      </c>
      <c r="E91" s="63">
        <f t="shared" si="1"/>
        <v>0</v>
      </c>
      <c r="F91" s="120" t="s">
        <v>20</v>
      </c>
      <c r="G91" s="11" t="s">
        <v>20</v>
      </c>
      <c r="H91" s="55" t="s">
        <v>20</v>
      </c>
      <c r="J91" s="115"/>
      <c r="K91" s="115"/>
      <c r="L91" s="115"/>
    </row>
    <row r="92" spans="1:12" ht="15" x14ac:dyDescent="0.25">
      <c r="A92" s="30">
        <v>253</v>
      </c>
      <c r="B92" s="117" t="s">
        <v>100</v>
      </c>
      <c r="C92" s="28">
        <v>108602</v>
      </c>
      <c r="D92" s="29">
        <v>0</v>
      </c>
      <c r="E92" s="63">
        <f t="shared" si="1"/>
        <v>0</v>
      </c>
      <c r="F92" s="120" t="s">
        <v>20</v>
      </c>
      <c r="G92" s="11" t="s">
        <v>20</v>
      </c>
      <c r="H92" s="55" t="s">
        <v>20</v>
      </c>
      <c r="J92" s="115"/>
      <c r="K92" s="115"/>
      <c r="L92" s="115"/>
    </row>
    <row r="93" spans="1:12" ht="15" x14ac:dyDescent="0.25">
      <c r="A93" s="30">
        <v>254</v>
      </c>
      <c r="B93" s="117" t="s">
        <v>101</v>
      </c>
      <c r="C93" s="28">
        <v>94905</v>
      </c>
      <c r="D93" s="29">
        <v>0</v>
      </c>
      <c r="E93" s="63">
        <f t="shared" si="1"/>
        <v>0</v>
      </c>
      <c r="F93" s="120" t="s">
        <v>20</v>
      </c>
      <c r="G93" s="11" t="s">
        <v>20</v>
      </c>
      <c r="H93" s="55" t="s">
        <v>20</v>
      </c>
      <c r="J93" s="115"/>
      <c r="K93" s="115"/>
      <c r="L93" s="115"/>
    </row>
    <row r="94" spans="1:12" ht="15" x14ac:dyDescent="0.25">
      <c r="A94" s="30">
        <v>255</v>
      </c>
      <c r="B94" s="117" t="s">
        <v>102</v>
      </c>
      <c r="C94" s="28">
        <v>154175</v>
      </c>
      <c r="D94" s="29">
        <v>5692.51</v>
      </c>
      <c r="E94" s="63">
        <f t="shared" si="1"/>
        <v>3.6922393384141397E-2</v>
      </c>
      <c r="F94" s="120" t="s">
        <v>20</v>
      </c>
      <c r="G94" s="11" t="s">
        <v>20</v>
      </c>
      <c r="H94" s="55" t="s">
        <v>20</v>
      </c>
      <c r="J94" s="115"/>
      <c r="K94" s="115"/>
      <c r="L94" s="115"/>
    </row>
    <row r="95" spans="1:12" ht="15" x14ac:dyDescent="0.25">
      <c r="A95" s="30">
        <v>256</v>
      </c>
      <c r="B95" s="117" t="s">
        <v>103</v>
      </c>
      <c r="C95" s="28">
        <v>62325</v>
      </c>
      <c r="D95" s="29">
        <v>0</v>
      </c>
      <c r="E95" s="63">
        <f t="shared" si="1"/>
        <v>0</v>
      </c>
      <c r="F95" s="121" t="s">
        <v>20</v>
      </c>
      <c r="G95" s="5" t="s">
        <v>20</v>
      </c>
      <c r="H95" s="55" t="s">
        <v>20</v>
      </c>
      <c r="J95" s="115"/>
      <c r="K95" s="115"/>
      <c r="L95" s="115"/>
    </row>
    <row r="96" spans="1:12" ht="15" x14ac:dyDescent="0.25">
      <c r="A96" s="30">
        <v>257</v>
      </c>
      <c r="B96" s="117" t="s">
        <v>104</v>
      </c>
      <c r="C96" s="28">
        <v>20000</v>
      </c>
      <c r="D96" s="29">
        <v>0</v>
      </c>
      <c r="E96" s="63">
        <f t="shared" ref="E96:E139" si="2">D96/C96</f>
        <v>0</v>
      </c>
      <c r="F96" s="120" t="s">
        <v>20</v>
      </c>
      <c r="G96" s="11" t="s">
        <v>20</v>
      </c>
      <c r="H96" s="55" t="s">
        <v>20</v>
      </c>
      <c r="J96" s="115"/>
      <c r="K96" s="115"/>
      <c r="L96" s="115"/>
    </row>
    <row r="97" spans="1:12" ht="15" x14ac:dyDescent="0.25">
      <c r="A97" s="30">
        <v>259</v>
      </c>
      <c r="B97" s="117" t="s">
        <v>105</v>
      </c>
      <c r="C97" s="28">
        <v>143911</v>
      </c>
      <c r="D97" s="29">
        <v>0</v>
      </c>
      <c r="E97" s="63">
        <f t="shared" si="2"/>
        <v>0</v>
      </c>
      <c r="F97" s="120" t="s">
        <v>20</v>
      </c>
      <c r="G97" s="11" t="s">
        <v>20</v>
      </c>
      <c r="H97" s="55" t="s">
        <v>20</v>
      </c>
      <c r="J97" s="115"/>
      <c r="K97" s="115"/>
      <c r="L97" s="115"/>
    </row>
    <row r="98" spans="1:12" ht="15" x14ac:dyDescent="0.25">
      <c r="A98" s="30">
        <v>261</v>
      </c>
      <c r="B98" s="117" t="s">
        <v>106</v>
      </c>
      <c r="C98" s="28">
        <v>56216</v>
      </c>
      <c r="D98" s="29">
        <v>0</v>
      </c>
      <c r="E98" s="63">
        <f t="shared" si="2"/>
        <v>0</v>
      </c>
      <c r="F98" s="121" t="s">
        <v>20</v>
      </c>
      <c r="G98" s="5" t="s">
        <v>20</v>
      </c>
      <c r="H98" s="55" t="s">
        <v>20</v>
      </c>
      <c r="J98" s="115"/>
      <c r="K98" s="115"/>
      <c r="L98" s="115"/>
    </row>
    <row r="99" spans="1:12" ht="15" x14ac:dyDescent="0.25">
      <c r="A99" s="30">
        <v>262</v>
      </c>
      <c r="B99" s="117" t="s">
        <v>107</v>
      </c>
      <c r="C99" s="28">
        <v>201735</v>
      </c>
      <c r="D99" s="29">
        <v>12.3</v>
      </c>
      <c r="E99" s="63">
        <f t="shared" si="2"/>
        <v>6.0971075916425018E-5</v>
      </c>
      <c r="F99" s="121" t="s">
        <v>20</v>
      </c>
      <c r="G99" s="5" t="s">
        <v>20</v>
      </c>
      <c r="H99" s="55" t="s">
        <v>20</v>
      </c>
      <c r="J99" s="115"/>
      <c r="K99" s="115"/>
      <c r="L99" s="115"/>
    </row>
    <row r="100" spans="1:12" ht="15" x14ac:dyDescent="0.25">
      <c r="A100" s="30">
        <v>263</v>
      </c>
      <c r="B100" s="117" t="s">
        <v>108</v>
      </c>
      <c r="C100" s="28">
        <v>154900</v>
      </c>
      <c r="D100" s="29">
        <v>0</v>
      </c>
      <c r="E100" s="63">
        <f t="shared" si="2"/>
        <v>0</v>
      </c>
      <c r="F100" s="121" t="s">
        <v>20</v>
      </c>
      <c r="G100" s="5" t="s">
        <v>20</v>
      </c>
      <c r="H100" s="55" t="s">
        <v>20</v>
      </c>
      <c r="J100" s="115"/>
      <c r="K100" s="115"/>
      <c r="L100" s="115"/>
    </row>
    <row r="101" spans="1:12" ht="15" x14ac:dyDescent="0.25">
      <c r="A101" s="30">
        <v>265</v>
      </c>
      <c r="B101" s="117" t="s">
        <v>109</v>
      </c>
      <c r="C101" s="28">
        <v>435628</v>
      </c>
      <c r="D101" s="29">
        <v>0</v>
      </c>
      <c r="E101" s="63">
        <f t="shared" si="2"/>
        <v>0</v>
      </c>
      <c r="F101" s="120">
        <v>85000</v>
      </c>
      <c r="G101" s="9">
        <v>0</v>
      </c>
      <c r="H101" s="55">
        <f>G101/F101</f>
        <v>0</v>
      </c>
      <c r="J101" s="115"/>
      <c r="K101" s="115"/>
      <c r="L101" s="115"/>
    </row>
    <row r="102" spans="1:12" ht="15" x14ac:dyDescent="0.25">
      <c r="A102" s="30">
        <v>269</v>
      </c>
      <c r="B102" s="117" t="s">
        <v>110</v>
      </c>
      <c r="C102" s="28">
        <v>80482</v>
      </c>
      <c r="D102" s="29">
        <v>0</v>
      </c>
      <c r="E102" s="63">
        <f t="shared" si="2"/>
        <v>0</v>
      </c>
      <c r="F102" s="120" t="s">
        <v>20</v>
      </c>
      <c r="G102" s="9" t="s">
        <v>20</v>
      </c>
      <c r="H102" s="55" t="s">
        <v>20</v>
      </c>
      <c r="J102" s="115"/>
      <c r="K102" s="115"/>
      <c r="L102" s="115"/>
    </row>
    <row r="103" spans="1:12" ht="15" x14ac:dyDescent="0.25">
      <c r="A103" s="30">
        <v>271</v>
      </c>
      <c r="B103" s="117" t="s">
        <v>111</v>
      </c>
      <c r="C103" s="28">
        <v>73785</v>
      </c>
      <c r="D103" s="29">
        <v>4119.58</v>
      </c>
      <c r="E103" s="63">
        <f t="shared" si="2"/>
        <v>5.5832215219895641E-2</v>
      </c>
      <c r="F103" s="120" t="s">
        <v>20</v>
      </c>
      <c r="G103" s="9" t="s">
        <v>20</v>
      </c>
      <c r="H103" s="55" t="s">
        <v>20</v>
      </c>
      <c r="J103" s="115"/>
      <c r="K103" s="115"/>
      <c r="L103" s="115"/>
    </row>
    <row r="104" spans="1:12" ht="15" x14ac:dyDescent="0.25">
      <c r="A104" s="30">
        <v>272</v>
      </c>
      <c r="B104" s="117" t="s">
        <v>112</v>
      </c>
      <c r="C104" s="28">
        <v>56275</v>
      </c>
      <c r="D104" s="29">
        <v>0</v>
      </c>
      <c r="E104" s="63">
        <f t="shared" si="2"/>
        <v>0</v>
      </c>
      <c r="F104" s="122" t="s">
        <v>20</v>
      </c>
      <c r="G104" s="13" t="s">
        <v>20</v>
      </c>
      <c r="H104" s="55" t="s">
        <v>20</v>
      </c>
      <c r="J104" s="115"/>
      <c r="K104" s="115"/>
      <c r="L104" s="115"/>
    </row>
    <row r="105" spans="1:12" ht="15" x14ac:dyDescent="0.25">
      <c r="A105" s="30">
        <v>273</v>
      </c>
      <c r="B105" s="117" t="s">
        <v>113</v>
      </c>
      <c r="C105" s="28">
        <v>202192</v>
      </c>
      <c r="D105" s="29">
        <v>35720.199999999997</v>
      </c>
      <c r="E105" s="63">
        <f t="shared" si="2"/>
        <v>0.17666475429294926</v>
      </c>
      <c r="F105" s="120" t="s">
        <v>20</v>
      </c>
      <c r="G105" s="9" t="s">
        <v>20</v>
      </c>
      <c r="H105" s="55" t="s">
        <v>20</v>
      </c>
      <c r="J105" s="115"/>
      <c r="K105" s="115"/>
      <c r="L105" s="115"/>
    </row>
    <row r="106" spans="1:12" ht="15" x14ac:dyDescent="0.25">
      <c r="A106" s="30">
        <v>274</v>
      </c>
      <c r="B106" s="117" t="s">
        <v>114</v>
      </c>
      <c r="C106" s="28">
        <v>11425</v>
      </c>
      <c r="D106" s="29">
        <v>0</v>
      </c>
      <c r="E106" s="63">
        <f t="shared" si="2"/>
        <v>0</v>
      </c>
      <c r="F106" s="122" t="s">
        <v>20</v>
      </c>
      <c r="G106" s="13" t="s">
        <v>20</v>
      </c>
      <c r="H106" s="55" t="s">
        <v>20</v>
      </c>
      <c r="J106" s="115"/>
      <c r="K106" s="115"/>
      <c r="L106" s="115"/>
    </row>
    <row r="107" spans="1:12" ht="15" x14ac:dyDescent="0.25">
      <c r="A107" s="30">
        <v>275</v>
      </c>
      <c r="B107" s="117" t="s">
        <v>115</v>
      </c>
      <c r="C107" s="28">
        <v>929782</v>
      </c>
      <c r="D107" s="29">
        <v>69735.990000000005</v>
      </c>
      <c r="E107" s="63">
        <f t="shared" si="2"/>
        <v>7.5002516718972845E-2</v>
      </c>
      <c r="F107" s="120" t="s">
        <v>20</v>
      </c>
      <c r="G107" s="9" t="s">
        <v>20</v>
      </c>
      <c r="H107" s="55" t="s">
        <v>20</v>
      </c>
      <c r="J107" s="115"/>
      <c r="K107" s="115"/>
      <c r="L107" s="115"/>
    </row>
    <row r="108" spans="1:12" ht="15" x14ac:dyDescent="0.25">
      <c r="A108" s="30">
        <v>278</v>
      </c>
      <c r="B108" s="117" t="s">
        <v>116</v>
      </c>
      <c r="C108" s="28">
        <v>3325</v>
      </c>
      <c r="D108" s="29">
        <v>0</v>
      </c>
      <c r="E108" s="63">
        <f t="shared" si="2"/>
        <v>0</v>
      </c>
      <c r="F108" s="122" t="s">
        <v>20</v>
      </c>
      <c r="G108" s="13" t="s">
        <v>20</v>
      </c>
      <c r="H108" s="55" t="s">
        <v>20</v>
      </c>
      <c r="J108" s="115"/>
      <c r="K108" s="115"/>
      <c r="L108" s="115"/>
    </row>
    <row r="109" spans="1:12" ht="15" x14ac:dyDescent="0.25">
      <c r="A109" s="30">
        <v>279</v>
      </c>
      <c r="B109" s="117" t="s">
        <v>117</v>
      </c>
      <c r="C109" s="28">
        <v>43645</v>
      </c>
      <c r="D109" s="29">
        <v>184.77</v>
      </c>
      <c r="E109" s="63">
        <f t="shared" si="2"/>
        <v>4.2334746248138388E-3</v>
      </c>
      <c r="F109" s="120" t="s">
        <v>20</v>
      </c>
      <c r="G109" s="9" t="s">
        <v>20</v>
      </c>
      <c r="H109" s="55" t="s">
        <v>20</v>
      </c>
      <c r="J109" s="115"/>
      <c r="K109" s="115"/>
      <c r="L109" s="115"/>
    </row>
    <row r="110" spans="1:12" ht="15.75" thickBot="1" x14ac:dyDescent="0.3">
      <c r="A110" s="128">
        <v>280</v>
      </c>
      <c r="B110" s="129" t="s">
        <v>118</v>
      </c>
      <c r="C110" s="126">
        <v>470952</v>
      </c>
      <c r="D110" s="127">
        <v>2856.77</v>
      </c>
      <c r="E110" s="64">
        <f t="shared" si="2"/>
        <v>6.0659472727581576E-3</v>
      </c>
      <c r="F110" s="130" t="s">
        <v>20</v>
      </c>
      <c r="G110" s="71" t="s">
        <v>20</v>
      </c>
      <c r="H110" s="57" t="s">
        <v>20</v>
      </c>
      <c r="J110" s="115"/>
      <c r="K110" s="115"/>
      <c r="L110" s="115"/>
    </row>
    <row r="111" spans="1:12" ht="15.75" thickBot="1" x14ac:dyDescent="0.3">
      <c r="A111" s="232" t="s">
        <v>9</v>
      </c>
      <c r="B111" s="234"/>
      <c r="C111" s="17">
        <f>SUM(C112:C124)</f>
        <v>5407303</v>
      </c>
      <c r="D111" s="18">
        <f>SUM(D112:D124)</f>
        <v>93883.11</v>
      </c>
      <c r="E111" s="58">
        <f t="shared" si="2"/>
        <v>1.7362280234712202E-2</v>
      </c>
      <c r="F111" s="17">
        <f>SUM(F112:F124)</f>
        <v>9455262</v>
      </c>
      <c r="G111" s="18">
        <f>SUM(G112:G124)</f>
        <v>0</v>
      </c>
      <c r="H111" s="53">
        <f>G111/F111</f>
        <v>0</v>
      </c>
      <c r="J111" s="115"/>
      <c r="K111" s="115"/>
      <c r="L111" s="115"/>
    </row>
    <row r="112" spans="1:12" ht="15" x14ac:dyDescent="0.25">
      <c r="A112" s="90">
        <v>301</v>
      </c>
      <c r="B112" s="75" t="s">
        <v>119</v>
      </c>
      <c r="C112" s="31">
        <v>191030</v>
      </c>
      <c r="D112" s="32">
        <v>0</v>
      </c>
      <c r="E112" s="62">
        <f t="shared" si="2"/>
        <v>0</v>
      </c>
      <c r="F112" s="6" t="s">
        <v>20</v>
      </c>
      <c r="G112" s="7" t="s">
        <v>20</v>
      </c>
      <c r="H112" s="54" t="s">
        <v>20</v>
      </c>
      <c r="J112" s="115"/>
      <c r="K112" s="115"/>
      <c r="L112" s="115"/>
    </row>
    <row r="113" spans="1:12" ht="15" x14ac:dyDescent="0.25">
      <c r="A113" s="30">
        <v>303</v>
      </c>
      <c r="B113" s="66" t="s">
        <v>120</v>
      </c>
      <c r="C113" s="33">
        <v>48450</v>
      </c>
      <c r="D113" s="34">
        <v>0</v>
      </c>
      <c r="E113" s="63">
        <f t="shared" si="2"/>
        <v>0</v>
      </c>
      <c r="F113" s="12" t="s">
        <v>20</v>
      </c>
      <c r="G113" s="13" t="s">
        <v>20</v>
      </c>
      <c r="H113" s="55" t="s">
        <v>20</v>
      </c>
      <c r="J113" s="115"/>
      <c r="K113" s="115"/>
      <c r="L113" s="115"/>
    </row>
    <row r="114" spans="1:12" ht="15" x14ac:dyDescent="0.25">
      <c r="A114" s="30">
        <v>304</v>
      </c>
      <c r="B114" s="66" t="s">
        <v>164</v>
      </c>
      <c r="C114" s="33">
        <v>52725</v>
      </c>
      <c r="D114" s="34">
        <v>0</v>
      </c>
      <c r="E114" s="63">
        <f t="shared" si="2"/>
        <v>0</v>
      </c>
      <c r="F114" s="12"/>
      <c r="G114" s="13"/>
      <c r="H114" s="55"/>
      <c r="J114" s="115"/>
      <c r="K114" s="115"/>
      <c r="L114" s="115"/>
    </row>
    <row r="115" spans="1:12" ht="15" x14ac:dyDescent="0.25">
      <c r="A115" s="30">
        <v>305</v>
      </c>
      <c r="B115" s="66" t="s">
        <v>121</v>
      </c>
      <c r="C115" s="33" t="s">
        <v>20</v>
      </c>
      <c r="D115" s="34" t="s">
        <v>20</v>
      </c>
      <c r="E115" s="63" t="s">
        <v>20</v>
      </c>
      <c r="F115" s="12">
        <v>255000</v>
      </c>
      <c r="G115" s="13">
        <v>0</v>
      </c>
      <c r="H115" s="55">
        <f>G115/F115</f>
        <v>0</v>
      </c>
      <c r="J115" s="115"/>
      <c r="K115" s="115"/>
      <c r="L115" s="115"/>
    </row>
    <row r="116" spans="1:12" ht="15" x14ac:dyDescent="0.25">
      <c r="A116" s="30">
        <v>308</v>
      </c>
      <c r="B116" s="66" t="s">
        <v>144</v>
      </c>
      <c r="C116" s="33">
        <v>9500</v>
      </c>
      <c r="D116" s="34">
        <v>0</v>
      </c>
      <c r="E116" s="63">
        <f t="shared" si="2"/>
        <v>0</v>
      </c>
      <c r="F116" s="12" t="s">
        <v>20</v>
      </c>
      <c r="G116" s="13" t="s">
        <v>20</v>
      </c>
      <c r="H116" s="55" t="s">
        <v>20</v>
      </c>
      <c r="J116" s="115"/>
      <c r="K116" s="115"/>
      <c r="L116" s="115"/>
    </row>
    <row r="117" spans="1:12" ht="15" x14ac:dyDescent="0.25">
      <c r="A117" s="30">
        <v>309</v>
      </c>
      <c r="B117" s="67" t="s">
        <v>145</v>
      </c>
      <c r="C117" s="33">
        <v>6317</v>
      </c>
      <c r="D117" s="35">
        <v>0</v>
      </c>
      <c r="E117" s="63">
        <f t="shared" si="2"/>
        <v>0</v>
      </c>
      <c r="F117" s="8">
        <v>900000</v>
      </c>
      <c r="G117" s="9">
        <v>0</v>
      </c>
      <c r="H117" s="55">
        <f>G118/F118</f>
        <v>0</v>
      </c>
      <c r="J117" s="115"/>
      <c r="K117" s="115"/>
      <c r="L117" s="115"/>
    </row>
    <row r="118" spans="1:12" ht="15" x14ac:dyDescent="0.25">
      <c r="A118" s="30">
        <v>314</v>
      </c>
      <c r="B118" s="66" t="s">
        <v>122</v>
      </c>
      <c r="C118" s="33">
        <v>1252955</v>
      </c>
      <c r="D118" s="34">
        <v>0</v>
      </c>
      <c r="E118" s="63">
        <f t="shared" si="2"/>
        <v>0</v>
      </c>
      <c r="F118" s="8">
        <v>3165000</v>
      </c>
      <c r="G118" s="9">
        <v>0</v>
      </c>
      <c r="H118" s="55">
        <f>G118/F118</f>
        <v>0</v>
      </c>
      <c r="J118" s="115"/>
      <c r="K118" s="115"/>
      <c r="L118" s="115"/>
    </row>
    <row r="119" spans="1:12" ht="15" x14ac:dyDescent="0.25">
      <c r="A119" s="92">
        <v>320</v>
      </c>
      <c r="B119" s="67" t="s">
        <v>123</v>
      </c>
      <c r="C119" s="33">
        <v>8062</v>
      </c>
      <c r="D119" s="34">
        <v>3210</v>
      </c>
      <c r="E119" s="63">
        <f t="shared" si="2"/>
        <v>0.39816422723889855</v>
      </c>
      <c r="F119" s="1" t="s">
        <v>20</v>
      </c>
      <c r="G119" s="2" t="s">
        <v>20</v>
      </c>
      <c r="H119" s="55" t="s">
        <v>20</v>
      </c>
      <c r="J119" s="115"/>
      <c r="K119" s="115"/>
      <c r="L119" s="115"/>
    </row>
    <row r="120" spans="1:12" ht="15" x14ac:dyDescent="0.25">
      <c r="A120" s="108">
        <v>332</v>
      </c>
      <c r="B120" s="67" t="s">
        <v>165</v>
      </c>
      <c r="C120" s="33">
        <v>2660</v>
      </c>
      <c r="D120" s="34">
        <v>0</v>
      </c>
      <c r="E120" s="63">
        <f t="shared" si="2"/>
        <v>0</v>
      </c>
      <c r="F120" s="1"/>
      <c r="G120" s="2"/>
      <c r="H120" s="55"/>
      <c r="J120" s="115"/>
      <c r="K120" s="115"/>
      <c r="L120" s="115"/>
    </row>
    <row r="121" spans="1:12" ht="15" x14ac:dyDescent="0.25">
      <c r="A121" s="92">
        <v>340</v>
      </c>
      <c r="B121" s="67" t="s">
        <v>124</v>
      </c>
      <c r="C121" s="33">
        <v>79882</v>
      </c>
      <c r="D121" s="34">
        <v>431.53</v>
      </c>
      <c r="E121" s="63">
        <f t="shared" si="2"/>
        <v>5.4020930873037729E-3</v>
      </c>
      <c r="F121" s="1" t="s">
        <v>20</v>
      </c>
      <c r="G121" s="2" t="s">
        <v>20</v>
      </c>
      <c r="H121" s="55" t="s">
        <v>20</v>
      </c>
      <c r="J121" s="115"/>
      <c r="K121" s="115"/>
      <c r="L121" s="115"/>
    </row>
    <row r="122" spans="1:12" ht="15" x14ac:dyDescent="0.25">
      <c r="A122" s="92">
        <v>350</v>
      </c>
      <c r="B122" s="67" t="s">
        <v>125</v>
      </c>
      <c r="C122" s="33">
        <v>591506</v>
      </c>
      <c r="D122" s="34">
        <v>5853.41</v>
      </c>
      <c r="E122" s="63">
        <f t="shared" si="2"/>
        <v>9.8957745145442314E-3</v>
      </c>
      <c r="F122" s="8" t="s">
        <v>20</v>
      </c>
      <c r="G122" s="9" t="s">
        <v>20</v>
      </c>
      <c r="H122" s="55" t="s">
        <v>20</v>
      </c>
      <c r="J122" s="115"/>
      <c r="K122" s="115"/>
      <c r="L122" s="115"/>
    </row>
    <row r="123" spans="1:12" ht="15" x14ac:dyDescent="0.25">
      <c r="A123" s="92">
        <v>370</v>
      </c>
      <c r="B123" s="67" t="s">
        <v>126</v>
      </c>
      <c r="C123" s="33">
        <v>524679</v>
      </c>
      <c r="D123" s="34">
        <v>84388.17</v>
      </c>
      <c r="E123" s="63">
        <f t="shared" si="2"/>
        <v>0.16083771220117443</v>
      </c>
      <c r="F123" s="8">
        <v>2615000</v>
      </c>
      <c r="G123" s="9">
        <v>0</v>
      </c>
      <c r="H123" s="55">
        <f t="shared" ref="H123:H129" si="3">G123/F123</f>
        <v>0</v>
      </c>
      <c r="J123" s="115"/>
      <c r="K123" s="115"/>
      <c r="L123" s="115"/>
    </row>
    <row r="124" spans="1:12" ht="15.75" thickBot="1" x14ac:dyDescent="0.3">
      <c r="A124" s="128">
        <v>380</v>
      </c>
      <c r="B124" s="145" t="s">
        <v>127</v>
      </c>
      <c r="C124" s="42">
        <v>2639537</v>
      </c>
      <c r="D124" s="140">
        <v>0</v>
      </c>
      <c r="E124" s="64">
        <f t="shared" si="2"/>
        <v>0</v>
      </c>
      <c r="F124" s="70">
        <v>2520262</v>
      </c>
      <c r="G124" s="71">
        <v>0</v>
      </c>
      <c r="H124" s="57">
        <f t="shared" si="3"/>
        <v>0</v>
      </c>
      <c r="J124" s="115"/>
      <c r="K124" s="115"/>
      <c r="L124" s="115"/>
    </row>
    <row r="125" spans="1:12" ht="15.75" thickBot="1" x14ac:dyDescent="0.3">
      <c r="A125" s="232" t="s">
        <v>10</v>
      </c>
      <c r="B125" s="233"/>
      <c r="C125" s="36">
        <v>0</v>
      </c>
      <c r="D125" s="37">
        <v>0</v>
      </c>
      <c r="E125" s="58" t="s">
        <v>20</v>
      </c>
      <c r="F125" s="36">
        <f>SUM(F126:F127)</f>
        <v>21622500</v>
      </c>
      <c r="G125" s="37">
        <f>SUM(G126:G127)</f>
        <v>0</v>
      </c>
      <c r="H125" s="53">
        <f t="shared" si="3"/>
        <v>0</v>
      </c>
      <c r="J125" s="115"/>
      <c r="K125" s="115"/>
      <c r="L125" s="115"/>
    </row>
    <row r="126" spans="1:12" ht="15" x14ac:dyDescent="0.25">
      <c r="A126" s="90">
        <v>503</v>
      </c>
      <c r="B126" s="133" t="s">
        <v>128</v>
      </c>
      <c r="C126" s="31" t="s">
        <v>20</v>
      </c>
      <c r="D126" s="144" t="s">
        <v>20</v>
      </c>
      <c r="E126" s="62" t="s">
        <v>20</v>
      </c>
      <c r="F126" s="135">
        <v>20000000</v>
      </c>
      <c r="G126" s="136">
        <v>0</v>
      </c>
      <c r="H126" s="54">
        <f t="shared" si="3"/>
        <v>0</v>
      </c>
      <c r="J126" s="115"/>
      <c r="K126" s="115"/>
      <c r="L126" s="115"/>
    </row>
    <row r="127" spans="1:12" ht="15.75" thickBot="1" x14ac:dyDescent="0.3">
      <c r="A127" s="137">
        <v>511</v>
      </c>
      <c r="B127" s="145" t="s">
        <v>129</v>
      </c>
      <c r="C127" s="42" t="s">
        <v>20</v>
      </c>
      <c r="D127" s="43" t="s">
        <v>20</v>
      </c>
      <c r="E127" s="64" t="s">
        <v>20</v>
      </c>
      <c r="F127" s="44">
        <v>1622500</v>
      </c>
      <c r="G127" s="45">
        <v>0</v>
      </c>
      <c r="H127" s="57">
        <f t="shared" si="3"/>
        <v>0</v>
      </c>
      <c r="J127" s="115"/>
      <c r="K127" s="115"/>
      <c r="L127" s="115"/>
    </row>
    <row r="128" spans="1:12" ht="15.75" thickBot="1" x14ac:dyDescent="0.3">
      <c r="A128" s="235" t="s">
        <v>11</v>
      </c>
      <c r="B128" s="252"/>
      <c r="C128" s="123">
        <f>SUM(C129:C139)</f>
        <v>385054890</v>
      </c>
      <c r="D128" s="124">
        <f>SUM(D129:D139)</f>
        <v>15254606.9</v>
      </c>
      <c r="E128" s="125">
        <f t="shared" si="2"/>
        <v>3.9616707373850001E-2</v>
      </c>
      <c r="F128" s="131">
        <f>SUM(F129:F139)</f>
        <v>381451</v>
      </c>
      <c r="G128" s="131">
        <f>SUM(G129:G139)</f>
        <v>0</v>
      </c>
      <c r="H128" s="132">
        <f t="shared" si="3"/>
        <v>0</v>
      </c>
      <c r="J128" s="115"/>
      <c r="K128" s="115"/>
      <c r="L128" s="115"/>
    </row>
    <row r="129" spans="1:12" ht="15" x14ac:dyDescent="0.25">
      <c r="A129" s="90">
        <v>624</v>
      </c>
      <c r="B129" s="133" t="s">
        <v>130</v>
      </c>
      <c r="C129" s="134">
        <v>1400290</v>
      </c>
      <c r="D129" s="32">
        <v>7450</v>
      </c>
      <c r="E129" s="62">
        <f>D129/C129</f>
        <v>5.3203265037956426E-3</v>
      </c>
      <c r="F129" s="135">
        <v>381451</v>
      </c>
      <c r="G129" s="136">
        <v>0</v>
      </c>
      <c r="H129" s="54">
        <f t="shared" si="3"/>
        <v>0</v>
      </c>
      <c r="J129" s="115"/>
      <c r="K129" s="115"/>
      <c r="L129" s="115"/>
    </row>
    <row r="130" spans="1:12" ht="15" x14ac:dyDescent="0.25">
      <c r="A130" s="30">
        <v>631</v>
      </c>
      <c r="B130" s="67" t="s">
        <v>131</v>
      </c>
      <c r="C130" s="82">
        <v>2247000</v>
      </c>
      <c r="D130" s="34">
        <v>0</v>
      </c>
      <c r="E130" s="63">
        <f t="shared" si="2"/>
        <v>0</v>
      </c>
      <c r="F130" s="46" t="s">
        <v>20</v>
      </c>
      <c r="G130" s="47" t="s">
        <v>20</v>
      </c>
      <c r="H130" s="55" t="s">
        <v>20</v>
      </c>
      <c r="J130" s="115"/>
      <c r="K130" s="115"/>
      <c r="L130" s="115"/>
    </row>
    <row r="131" spans="1:12" ht="15" x14ac:dyDescent="0.25">
      <c r="A131" s="30">
        <v>633</v>
      </c>
      <c r="B131" s="67" t="s">
        <v>132</v>
      </c>
      <c r="C131" s="82">
        <v>88500</v>
      </c>
      <c r="D131" s="34">
        <v>0</v>
      </c>
      <c r="E131" s="63">
        <f t="shared" si="2"/>
        <v>0</v>
      </c>
      <c r="F131" s="46" t="s">
        <v>20</v>
      </c>
      <c r="G131" s="47" t="s">
        <v>20</v>
      </c>
      <c r="H131" s="55" t="s">
        <v>20</v>
      </c>
      <c r="J131" s="115"/>
      <c r="K131" s="115"/>
      <c r="L131" s="115"/>
    </row>
    <row r="132" spans="1:12" ht="15" x14ac:dyDescent="0.25">
      <c r="A132" s="30">
        <v>634</v>
      </c>
      <c r="B132" s="67" t="s">
        <v>133</v>
      </c>
      <c r="C132" s="82">
        <v>20000</v>
      </c>
      <c r="D132" s="34">
        <v>0</v>
      </c>
      <c r="E132" s="63">
        <f t="shared" si="2"/>
        <v>0</v>
      </c>
      <c r="F132" s="46" t="s">
        <v>20</v>
      </c>
      <c r="G132" s="47" t="s">
        <v>20</v>
      </c>
      <c r="H132" s="55" t="s">
        <v>20</v>
      </c>
      <c r="J132" s="115"/>
      <c r="K132" s="115"/>
      <c r="L132" s="115"/>
    </row>
    <row r="133" spans="1:12" ht="15" x14ac:dyDescent="0.25">
      <c r="A133" s="30">
        <v>635</v>
      </c>
      <c r="B133" s="67" t="s">
        <v>155</v>
      </c>
      <c r="C133" s="82">
        <v>279045000</v>
      </c>
      <c r="D133" s="34">
        <v>15247156.9</v>
      </c>
      <c r="E133" s="63">
        <f t="shared" si="2"/>
        <v>5.4640494902255907E-2</v>
      </c>
      <c r="F133" s="46" t="s">
        <v>20</v>
      </c>
      <c r="G133" s="47" t="s">
        <v>20</v>
      </c>
      <c r="H133" s="55" t="s">
        <v>20</v>
      </c>
      <c r="J133" s="115"/>
      <c r="K133" s="115"/>
      <c r="L133" s="115"/>
    </row>
    <row r="134" spans="1:12" ht="15" x14ac:dyDescent="0.25">
      <c r="A134" s="30">
        <v>637</v>
      </c>
      <c r="B134" s="67" t="s">
        <v>134</v>
      </c>
      <c r="C134" s="82">
        <v>20000000</v>
      </c>
      <c r="D134" s="34">
        <v>0</v>
      </c>
      <c r="E134" s="63">
        <f t="shared" si="2"/>
        <v>0</v>
      </c>
      <c r="F134" s="46" t="s">
        <v>20</v>
      </c>
      <c r="G134" s="47" t="s">
        <v>20</v>
      </c>
      <c r="H134" s="55" t="s">
        <v>20</v>
      </c>
      <c r="J134" s="115"/>
      <c r="K134" s="115"/>
      <c r="L134" s="115"/>
    </row>
    <row r="135" spans="1:12" ht="15" x14ac:dyDescent="0.25">
      <c r="A135" s="30">
        <v>639</v>
      </c>
      <c r="B135" s="67" t="s">
        <v>135</v>
      </c>
      <c r="C135" s="82">
        <v>1813500</v>
      </c>
      <c r="D135" s="34">
        <v>0</v>
      </c>
      <c r="E135" s="63">
        <f t="shared" si="2"/>
        <v>0</v>
      </c>
      <c r="F135" s="46" t="s">
        <v>20</v>
      </c>
      <c r="G135" s="47" t="s">
        <v>20</v>
      </c>
      <c r="H135" s="55" t="s">
        <v>20</v>
      </c>
      <c r="J135" s="115"/>
      <c r="K135" s="115"/>
      <c r="L135" s="115"/>
    </row>
    <row r="136" spans="1:12" ht="15" x14ac:dyDescent="0.25">
      <c r="A136" s="30">
        <v>648</v>
      </c>
      <c r="B136" s="66" t="s">
        <v>136</v>
      </c>
      <c r="C136" s="82">
        <v>79850100</v>
      </c>
      <c r="D136" s="34">
        <v>0</v>
      </c>
      <c r="E136" s="63">
        <f t="shared" si="2"/>
        <v>0</v>
      </c>
      <c r="F136" s="46" t="s">
        <v>20</v>
      </c>
      <c r="G136" s="47" t="s">
        <v>20</v>
      </c>
      <c r="H136" s="55" t="s">
        <v>20</v>
      </c>
      <c r="J136" s="115"/>
      <c r="K136" s="115"/>
      <c r="L136" s="115"/>
    </row>
    <row r="137" spans="1:12" ht="15" x14ac:dyDescent="0.25">
      <c r="A137" s="30">
        <v>662</v>
      </c>
      <c r="B137" s="66" t="s">
        <v>137</v>
      </c>
      <c r="C137" s="82">
        <v>378300</v>
      </c>
      <c r="D137" s="34">
        <v>0</v>
      </c>
      <c r="E137" s="63">
        <f t="shared" si="2"/>
        <v>0</v>
      </c>
      <c r="F137" s="46" t="s">
        <v>20</v>
      </c>
      <c r="G137" s="47" t="s">
        <v>20</v>
      </c>
      <c r="H137" s="55" t="s">
        <v>20</v>
      </c>
      <c r="J137" s="115"/>
      <c r="K137" s="115"/>
      <c r="L137" s="115"/>
    </row>
    <row r="138" spans="1:12" ht="15" x14ac:dyDescent="0.25">
      <c r="A138" s="30">
        <v>663</v>
      </c>
      <c r="B138" s="66" t="s">
        <v>138</v>
      </c>
      <c r="C138" s="82">
        <v>112200</v>
      </c>
      <c r="D138" s="34">
        <v>0</v>
      </c>
      <c r="E138" s="63">
        <f t="shared" si="2"/>
        <v>0</v>
      </c>
      <c r="F138" s="46" t="s">
        <v>20</v>
      </c>
      <c r="G138" s="47" t="s">
        <v>20</v>
      </c>
      <c r="H138" s="55" t="s">
        <v>20</v>
      </c>
      <c r="J138" s="115"/>
      <c r="K138" s="115"/>
      <c r="L138" s="115"/>
    </row>
    <row r="139" spans="1:12" ht="15.75" thickBot="1" x14ac:dyDescent="0.3">
      <c r="A139" s="137">
        <v>664</v>
      </c>
      <c r="B139" s="138" t="s">
        <v>139</v>
      </c>
      <c r="C139" s="139">
        <v>100000</v>
      </c>
      <c r="D139" s="140">
        <v>0</v>
      </c>
      <c r="E139" s="64">
        <f t="shared" si="2"/>
        <v>0</v>
      </c>
      <c r="F139" s="141" t="s">
        <v>20</v>
      </c>
      <c r="G139" s="142" t="s">
        <v>20</v>
      </c>
      <c r="H139" s="143" t="s">
        <v>20</v>
      </c>
      <c r="J139" s="115"/>
      <c r="K139" s="115"/>
      <c r="L139" s="115"/>
    </row>
    <row r="140" spans="1:12" ht="15.75" thickBot="1" x14ac:dyDescent="0.3">
      <c r="A140" s="226" t="s">
        <v>12</v>
      </c>
      <c r="B140" s="227"/>
      <c r="C140" s="36">
        <f>SUM(C143:C145)</f>
        <v>0</v>
      </c>
      <c r="D140" s="37">
        <f>SUM(D143:D145)</f>
        <v>0</v>
      </c>
      <c r="E140" s="58">
        <v>0</v>
      </c>
      <c r="F140" s="36">
        <f>SUM(F141:F145)</f>
        <v>108208843</v>
      </c>
      <c r="G140" s="37">
        <f>SUM(G141:G145)</f>
        <v>0</v>
      </c>
      <c r="H140" s="53">
        <f t="shared" ref="H140:H145" si="4">G140/F140</f>
        <v>0</v>
      </c>
      <c r="J140" s="115"/>
      <c r="K140" s="115"/>
      <c r="L140" s="115"/>
    </row>
    <row r="141" spans="1:12" s="77" customFormat="1" ht="15" x14ac:dyDescent="0.25">
      <c r="A141" s="93">
        <v>702</v>
      </c>
      <c r="B141" s="76" t="s">
        <v>147</v>
      </c>
      <c r="C141" s="38" t="s">
        <v>20</v>
      </c>
      <c r="D141" s="39" t="s">
        <v>20</v>
      </c>
      <c r="E141" s="85" t="s">
        <v>20</v>
      </c>
      <c r="F141" s="38">
        <v>350000</v>
      </c>
      <c r="G141" s="39">
        <v>0</v>
      </c>
      <c r="H141" s="54">
        <f t="shared" si="4"/>
        <v>0</v>
      </c>
      <c r="J141" s="115"/>
      <c r="K141" s="115"/>
      <c r="L141" s="115"/>
    </row>
    <row r="142" spans="1:12" s="77" customFormat="1" ht="15" x14ac:dyDescent="0.25">
      <c r="A142" s="109">
        <v>713</v>
      </c>
      <c r="B142" s="110" t="s">
        <v>166</v>
      </c>
      <c r="C142" s="111" t="s">
        <v>20</v>
      </c>
      <c r="D142" s="112" t="s">
        <v>20</v>
      </c>
      <c r="E142" s="113" t="s">
        <v>20</v>
      </c>
      <c r="F142" s="111">
        <v>2642851</v>
      </c>
      <c r="G142" s="112">
        <v>0</v>
      </c>
      <c r="H142" s="56">
        <f t="shared" si="4"/>
        <v>0</v>
      </c>
      <c r="J142" s="115"/>
      <c r="K142" s="115"/>
      <c r="L142" s="115"/>
    </row>
    <row r="143" spans="1:12" ht="15" x14ac:dyDescent="0.25">
      <c r="A143" s="94">
        <v>716</v>
      </c>
      <c r="B143" s="78" t="s">
        <v>140</v>
      </c>
      <c r="C143" s="50" t="s">
        <v>20</v>
      </c>
      <c r="D143" s="51" t="s">
        <v>20</v>
      </c>
      <c r="E143" s="86" t="s">
        <v>20</v>
      </c>
      <c r="F143" s="40">
        <v>15000000</v>
      </c>
      <c r="G143" s="41">
        <v>0</v>
      </c>
      <c r="H143" s="56">
        <f t="shared" si="4"/>
        <v>0</v>
      </c>
      <c r="J143" s="115"/>
      <c r="K143" s="115"/>
      <c r="L143" s="115"/>
    </row>
    <row r="144" spans="1:12" ht="15" x14ac:dyDescent="0.25">
      <c r="A144" s="95">
        <v>718</v>
      </c>
      <c r="B144" s="79" t="s">
        <v>136</v>
      </c>
      <c r="C144" s="33" t="s">
        <v>20</v>
      </c>
      <c r="D144" s="35" t="s">
        <v>20</v>
      </c>
      <c r="E144" s="83" t="s">
        <v>20</v>
      </c>
      <c r="F144" s="48">
        <v>37000000</v>
      </c>
      <c r="G144" s="49">
        <v>0</v>
      </c>
      <c r="H144" s="55">
        <f t="shared" si="4"/>
        <v>0</v>
      </c>
      <c r="J144" s="115"/>
      <c r="K144" s="115"/>
      <c r="L144" s="115"/>
    </row>
    <row r="145" spans="1:12" ht="15.75" thickBot="1" x14ac:dyDescent="0.3">
      <c r="A145" s="96">
        <v>721</v>
      </c>
      <c r="B145" s="80" t="s">
        <v>141</v>
      </c>
      <c r="C145" s="42" t="s">
        <v>20</v>
      </c>
      <c r="D145" s="43" t="s">
        <v>20</v>
      </c>
      <c r="E145" s="84" t="s">
        <v>20</v>
      </c>
      <c r="F145" s="44">
        <v>53215992</v>
      </c>
      <c r="G145" s="45">
        <v>0</v>
      </c>
      <c r="H145" s="57">
        <f t="shared" si="4"/>
        <v>0</v>
      </c>
      <c r="J145" s="115"/>
      <c r="K145" s="115"/>
      <c r="L145" s="115"/>
    </row>
    <row r="146" spans="1:12" ht="24.75" customHeight="1" x14ac:dyDescent="0.25">
      <c r="A146" s="97"/>
      <c r="B146" s="88" t="s">
        <v>153</v>
      </c>
      <c r="C146" s="228" t="s">
        <v>150</v>
      </c>
      <c r="D146" s="228"/>
      <c r="E146" s="228"/>
      <c r="F146" s="228"/>
      <c r="G146" s="228"/>
      <c r="H146" s="228"/>
      <c r="J146" s="115"/>
      <c r="K146" s="115"/>
      <c r="L146" s="115"/>
    </row>
    <row r="147" spans="1:12" s="87" customFormat="1" ht="15" customHeight="1" x14ac:dyDescent="0.25">
      <c r="A147" s="229" t="s">
        <v>154</v>
      </c>
      <c r="B147" s="229"/>
      <c r="C147" s="229"/>
      <c r="D147" s="229"/>
      <c r="E147" s="229"/>
      <c r="F147" s="229"/>
      <c r="G147" s="229"/>
      <c r="H147" s="229"/>
      <c r="J147" s="115"/>
      <c r="K147" s="115"/>
      <c r="L147" s="115"/>
    </row>
    <row r="148" spans="1:12" s="87" customFormat="1" ht="15" customHeight="1" x14ac:dyDescent="0.25">
      <c r="A148" s="229"/>
      <c r="B148" s="229"/>
      <c r="C148" s="229"/>
      <c r="D148" s="229"/>
      <c r="E148" s="229"/>
      <c r="F148" s="229"/>
      <c r="G148" s="229"/>
      <c r="H148" s="229"/>
      <c r="J148" s="115"/>
      <c r="K148" s="115"/>
      <c r="L148" s="115"/>
    </row>
    <row r="149" spans="1:12" s="87" customFormat="1" ht="15" customHeight="1" x14ac:dyDescent="0.25">
      <c r="A149" s="229"/>
      <c r="B149" s="229"/>
      <c r="C149" s="229"/>
      <c r="D149" s="229"/>
      <c r="E149" s="229"/>
      <c r="F149" s="229"/>
      <c r="G149" s="229"/>
      <c r="H149" s="229"/>
      <c r="J149" s="115"/>
      <c r="K149" s="115"/>
      <c r="L149" s="115"/>
    </row>
    <row r="150" spans="1:12" s="87" customFormat="1" ht="15" customHeight="1" x14ac:dyDescent="0.25">
      <c r="A150" s="229"/>
      <c r="B150" s="229"/>
      <c r="C150" s="229"/>
      <c r="D150" s="229"/>
      <c r="E150" s="229"/>
      <c r="F150" s="229"/>
      <c r="G150" s="229"/>
      <c r="H150" s="229"/>
      <c r="J150" s="115"/>
      <c r="K150" s="115"/>
      <c r="L150" s="115"/>
    </row>
    <row r="151" spans="1:12" ht="15" x14ac:dyDescent="0.25">
      <c r="A151" s="223" t="s">
        <v>1</v>
      </c>
      <c r="B151" s="223"/>
      <c r="C151" s="223"/>
      <c r="D151" s="223"/>
      <c r="E151" s="223"/>
      <c r="F151" s="223"/>
      <c r="G151" s="223"/>
      <c r="H151" s="223"/>
      <c r="J151" s="115"/>
      <c r="K151" s="115"/>
      <c r="L151" s="115"/>
    </row>
    <row r="152" spans="1:12" ht="15" x14ac:dyDescent="0.25">
      <c r="A152" s="223" t="s">
        <v>2</v>
      </c>
      <c r="B152" s="223"/>
      <c r="C152" s="223"/>
      <c r="D152" s="223"/>
      <c r="E152" s="223"/>
      <c r="F152" s="223"/>
      <c r="G152" s="223"/>
      <c r="H152" s="223"/>
      <c r="J152" s="101"/>
    </row>
    <row r="153" spans="1:12" ht="15" customHeight="1" x14ac:dyDescent="0.25">
      <c r="A153" s="224" t="s">
        <v>157</v>
      </c>
      <c r="B153" s="224"/>
      <c r="C153" s="224"/>
      <c r="D153" s="224"/>
      <c r="E153" s="224"/>
      <c r="F153" s="224"/>
      <c r="G153" s="224"/>
      <c r="H153" s="224"/>
      <c r="J153" s="101"/>
    </row>
    <row r="154" spans="1:12" ht="15" customHeight="1" x14ac:dyDescent="0.25">
      <c r="A154" s="224" t="s">
        <v>14</v>
      </c>
      <c r="B154" s="224"/>
      <c r="C154" s="224"/>
      <c r="D154" s="224"/>
      <c r="E154" s="224"/>
      <c r="F154" s="224"/>
      <c r="G154" s="224"/>
      <c r="H154" s="224"/>
      <c r="J154" s="101"/>
    </row>
    <row r="155" spans="1:12" ht="15" customHeight="1" x14ac:dyDescent="0.25">
      <c r="A155" s="224" t="s">
        <v>159</v>
      </c>
      <c r="B155" s="224"/>
      <c r="C155" s="224"/>
      <c r="D155" s="224"/>
      <c r="E155" s="224"/>
      <c r="F155" s="224"/>
      <c r="G155" s="224"/>
      <c r="H155" s="224"/>
      <c r="J155" s="101"/>
    </row>
    <row r="156" spans="1:12" ht="15" customHeight="1" x14ac:dyDescent="0.25">
      <c r="A156" s="239" t="s">
        <v>3</v>
      </c>
      <c r="B156" s="239"/>
      <c r="C156" s="239"/>
      <c r="D156" s="239"/>
      <c r="E156" s="239"/>
      <c r="F156" s="239"/>
      <c r="G156" s="239"/>
      <c r="H156" s="239"/>
      <c r="J156" s="101"/>
    </row>
    <row r="157" spans="1:12" ht="15" x14ac:dyDescent="0.25">
      <c r="A157" s="222"/>
      <c r="B157" s="222"/>
      <c r="C157" s="222"/>
      <c r="D157" s="222"/>
      <c r="E157" s="222"/>
      <c r="F157" s="222"/>
      <c r="G157" s="222"/>
      <c r="H157" s="222"/>
      <c r="J157" s="101"/>
    </row>
    <row r="158" spans="1:12" ht="15" x14ac:dyDescent="0.25">
      <c r="J158" s="99"/>
    </row>
    <row r="159" spans="1:12" ht="15" x14ac:dyDescent="0.25">
      <c r="J159" s="99"/>
    </row>
    <row r="160" spans="1:12" ht="15" x14ac:dyDescent="0.25">
      <c r="J160" s="99"/>
    </row>
    <row r="161" spans="10:10" ht="15" x14ac:dyDescent="0.25">
      <c r="J161" s="99"/>
    </row>
    <row r="162" spans="10:10" ht="15" x14ac:dyDescent="0.25">
      <c r="J162" s="99"/>
    </row>
    <row r="163" spans="10:10" ht="15" x14ac:dyDescent="0.25">
      <c r="J163" s="99"/>
    </row>
    <row r="164" spans="10:10" ht="15" x14ac:dyDescent="0.25">
      <c r="J164" s="99"/>
    </row>
    <row r="165" spans="10:10" ht="15" x14ac:dyDescent="0.25">
      <c r="J165" s="99"/>
    </row>
    <row r="166" spans="10:10" ht="15" x14ac:dyDescent="0.25">
      <c r="J166" s="99"/>
    </row>
    <row r="167" spans="10:10" ht="15" x14ac:dyDescent="0.25">
      <c r="J167" s="99"/>
    </row>
    <row r="168" spans="10:10" ht="15" x14ac:dyDescent="0.25">
      <c r="J168" s="99"/>
    </row>
    <row r="169" spans="10:10" ht="15" x14ac:dyDescent="0.25">
      <c r="J169" s="99"/>
    </row>
    <row r="170" spans="10:10" ht="15" x14ac:dyDescent="0.25">
      <c r="J170" s="99"/>
    </row>
    <row r="171" spans="10:10" ht="15" x14ac:dyDescent="0.25">
      <c r="J171" s="99"/>
    </row>
    <row r="172" spans="10:10" ht="15" x14ac:dyDescent="0.25">
      <c r="J172" s="99"/>
    </row>
    <row r="173" spans="10:10" ht="15" x14ac:dyDescent="0.25">
      <c r="J173" s="99"/>
    </row>
    <row r="174" spans="10:10" ht="15" x14ac:dyDescent="0.25">
      <c r="J174" s="99"/>
    </row>
  </sheetData>
  <mergeCells count="31">
    <mergeCell ref="A11:B11"/>
    <mergeCell ref="A1:H1"/>
    <mergeCell ref="A2:H2"/>
    <mergeCell ref="A3:H3"/>
    <mergeCell ref="A4:H4"/>
    <mergeCell ref="A5:H5"/>
    <mergeCell ref="A6:H6"/>
    <mergeCell ref="A12:B12"/>
    <mergeCell ref="A29:B29"/>
    <mergeCell ref="A69:B69"/>
    <mergeCell ref="A111:B111"/>
    <mergeCell ref="A125:B125"/>
    <mergeCell ref="A7:H7"/>
    <mergeCell ref="A8:H8"/>
    <mergeCell ref="A9:B10"/>
    <mergeCell ref="C9:E9"/>
    <mergeCell ref="F9:H9"/>
    <mergeCell ref="A128:B128"/>
    <mergeCell ref="A140:B140"/>
    <mergeCell ref="C146:H146"/>
    <mergeCell ref="A147:H147"/>
    <mergeCell ref="A148:H148"/>
    <mergeCell ref="A149:H149"/>
    <mergeCell ref="A156:H156"/>
    <mergeCell ref="A157:H157"/>
    <mergeCell ref="A150:H150"/>
    <mergeCell ref="A151:H151"/>
    <mergeCell ref="A152:H152"/>
    <mergeCell ref="A153:H153"/>
    <mergeCell ref="A154:H154"/>
    <mergeCell ref="A155:H155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10" max="16383" man="1"/>
    <brk id="150" max="16383" man="1"/>
  </rowBreaks>
  <ignoredErrors>
    <ignoredError sqref="E11:E12 E29 E69 E128" formula="1"/>
    <ignoredError sqref="H58:H63 E100:E110 E64:E65 H64" evalError="1"/>
    <ignoredError sqref="E111" evalError="1" formula="1"/>
    <ignoredError sqref="A27:A28 A13:A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43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115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115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115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115"/>
    </row>
    <row r="6" spans="1:12" ht="15" x14ac:dyDescent="0.25">
      <c r="A6" s="224" t="s">
        <v>167</v>
      </c>
      <c r="B6" s="224"/>
      <c r="C6" s="224"/>
      <c r="D6" s="224"/>
      <c r="E6" s="224"/>
      <c r="F6" s="224"/>
      <c r="G6" s="224"/>
      <c r="H6" s="224"/>
      <c r="J6" s="115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15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15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15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68"/>
    </row>
    <row r="11" spans="1:12" ht="15.75" thickBot="1" x14ac:dyDescent="0.3">
      <c r="A11" s="248" t="s">
        <v>13</v>
      </c>
      <c r="B11" s="249"/>
      <c r="C11" s="14">
        <f>C12+C29+C74+C124+C141+C145+C159</f>
        <v>531710429</v>
      </c>
      <c r="D11" s="15">
        <f>D12+D29+D74+D124+D141+D145+D159</f>
        <v>38995535.090000004</v>
      </c>
      <c r="E11" s="52">
        <f>D11/C11</f>
        <v>7.3339797309110152E-2</v>
      </c>
      <c r="F11" s="14">
        <f>F12+F29+F74+F124+F141+F145+F159</f>
        <v>161131020</v>
      </c>
      <c r="G11" s="16">
        <f>G12+G29+G74+G124+G141+G145+G159</f>
        <v>931526.64</v>
      </c>
      <c r="H11" s="52">
        <f>G11/F11</f>
        <v>5.7811750958940127E-3</v>
      </c>
      <c r="J11" s="180"/>
    </row>
    <row r="12" spans="1:12" ht="15.75" thickBot="1" x14ac:dyDescent="0.3">
      <c r="A12" s="230" t="s">
        <v>6</v>
      </c>
      <c r="B12" s="231"/>
      <c r="C12" s="17">
        <f>SUM(C13:C28)</f>
        <v>77856334</v>
      </c>
      <c r="D12" s="18">
        <f>SUM(D13:D28)</f>
        <v>9792500.9399999976</v>
      </c>
      <c r="E12" s="58">
        <f>D12/C12</f>
        <v>0.12577654812259717</v>
      </c>
      <c r="F12" s="17">
        <f>SUM(F13:F28)</f>
        <v>238787</v>
      </c>
      <c r="G12" s="18">
        <f>SUM(G13:G28)</f>
        <v>18772.72</v>
      </c>
      <c r="H12" s="53">
        <f>G12/F12</f>
        <v>7.8617010138742907E-2</v>
      </c>
      <c r="J12" s="179"/>
      <c r="K12" s="179"/>
      <c r="L12" s="179"/>
    </row>
    <row r="13" spans="1:12" ht="15" x14ac:dyDescent="0.25">
      <c r="A13" s="147" t="s">
        <v>18</v>
      </c>
      <c r="B13" s="75" t="s">
        <v>19</v>
      </c>
      <c r="C13" s="6">
        <v>41278532</v>
      </c>
      <c r="D13" s="7">
        <v>5973749.6799999997</v>
      </c>
      <c r="E13" s="59">
        <f>D13/C13</f>
        <v>0.14471807476099197</v>
      </c>
      <c r="F13" s="19" t="s">
        <v>20</v>
      </c>
      <c r="G13" s="20" t="s">
        <v>20</v>
      </c>
      <c r="H13" s="54" t="s">
        <v>20</v>
      </c>
      <c r="J13" s="181"/>
      <c r="K13" s="181"/>
      <c r="L13" s="181"/>
    </row>
    <row r="14" spans="1:12" ht="15" customHeight="1" x14ac:dyDescent="0.25">
      <c r="A14" s="3" t="s">
        <v>21</v>
      </c>
      <c r="B14" s="66" t="s">
        <v>22</v>
      </c>
      <c r="C14" s="8">
        <v>13526148</v>
      </c>
      <c r="D14" s="9">
        <v>1835805.25</v>
      </c>
      <c r="E14" s="60">
        <f>D14/C14</f>
        <v>0.135722694295523</v>
      </c>
      <c r="F14" s="12" t="s">
        <v>20</v>
      </c>
      <c r="G14" s="13" t="s">
        <v>20</v>
      </c>
      <c r="H14" s="55" t="s">
        <v>20</v>
      </c>
      <c r="J14" s="181"/>
      <c r="K14" s="181"/>
      <c r="L14" s="181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15733.33</v>
      </c>
      <c r="H15" s="55">
        <f>G15/F15</f>
        <v>7.712416666666666E-2</v>
      </c>
      <c r="J15" s="181"/>
      <c r="K15" s="181"/>
      <c r="L15" s="181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137000</v>
      </c>
      <c r="E16" s="60">
        <f t="shared" ref="E16:E28" si="0">D16/C16</f>
        <v>0.14324550397323296</v>
      </c>
      <c r="F16" s="4" t="s">
        <v>20</v>
      </c>
      <c r="G16" s="5" t="s">
        <v>20</v>
      </c>
      <c r="H16" s="55" t="s">
        <v>20</v>
      </c>
      <c r="J16" s="181"/>
      <c r="K16" s="181"/>
      <c r="L16" s="181"/>
    </row>
    <row r="17" spans="1:12" ht="15" customHeight="1" x14ac:dyDescent="0.25">
      <c r="A17" s="89" t="s">
        <v>27</v>
      </c>
      <c r="B17" s="67" t="s">
        <v>28</v>
      </c>
      <c r="C17" s="8">
        <v>1866700</v>
      </c>
      <c r="D17" s="9">
        <v>557085.07999999996</v>
      </c>
      <c r="E17" s="60">
        <f t="shared" si="0"/>
        <v>0.29843310655166871</v>
      </c>
      <c r="F17" s="8">
        <v>2750</v>
      </c>
      <c r="G17" s="9">
        <v>545.42999999999995</v>
      </c>
      <c r="H17" s="55">
        <f>G17/F17</f>
        <v>0.1983381818181818</v>
      </c>
      <c r="J17" s="181"/>
      <c r="K17" s="181"/>
      <c r="L17" s="181"/>
    </row>
    <row r="18" spans="1:12" ht="15" customHeight="1" x14ac:dyDescent="0.25">
      <c r="A18" s="3" t="s">
        <v>29</v>
      </c>
      <c r="B18" s="66" t="s">
        <v>30</v>
      </c>
      <c r="C18" s="8">
        <v>6978518</v>
      </c>
      <c r="D18" s="9">
        <v>1033339.77</v>
      </c>
      <c r="E18" s="60">
        <f t="shared" si="0"/>
        <v>0.14807438628086939</v>
      </c>
      <c r="F18" s="8">
        <v>25286</v>
      </c>
      <c r="G18" s="9">
        <v>1985.96</v>
      </c>
      <c r="H18" s="55">
        <f>G18/F18</f>
        <v>7.8539903503915209E-2</v>
      </c>
      <c r="J18" s="181"/>
      <c r="K18" s="181"/>
      <c r="L18" s="181"/>
    </row>
    <row r="19" spans="1:12" ht="15" customHeight="1" x14ac:dyDescent="0.25">
      <c r="A19" s="3" t="s">
        <v>31</v>
      </c>
      <c r="B19" s="66" t="s">
        <v>32</v>
      </c>
      <c r="C19" s="8">
        <v>823533</v>
      </c>
      <c r="D19" s="9">
        <v>117143.44</v>
      </c>
      <c r="E19" s="60">
        <f t="shared" si="0"/>
        <v>0.1422449859325613</v>
      </c>
      <c r="F19" s="8">
        <v>3060</v>
      </c>
      <c r="G19" s="9">
        <v>236</v>
      </c>
      <c r="H19" s="55">
        <f>G19/F19</f>
        <v>7.7124183006535951E-2</v>
      </c>
      <c r="J19" s="181"/>
      <c r="K19" s="181"/>
      <c r="L19" s="181"/>
    </row>
    <row r="20" spans="1:12" ht="15" customHeight="1" x14ac:dyDescent="0.25">
      <c r="A20" s="3" t="s">
        <v>33</v>
      </c>
      <c r="B20" s="66" t="s">
        <v>34</v>
      </c>
      <c r="C20" s="8">
        <v>837879</v>
      </c>
      <c r="D20" s="9">
        <v>119198.44</v>
      </c>
      <c r="E20" s="60">
        <f t="shared" si="0"/>
        <v>0.14226211660633575</v>
      </c>
      <c r="F20" s="8">
        <v>3060</v>
      </c>
      <c r="G20" s="9">
        <v>236</v>
      </c>
      <c r="H20" s="55">
        <f>G20/F20</f>
        <v>7.7124183006535951E-2</v>
      </c>
      <c r="J20" s="181"/>
      <c r="K20" s="181"/>
      <c r="L20" s="181"/>
    </row>
    <row r="21" spans="1:12" ht="15" customHeight="1" x14ac:dyDescent="0.25">
      <c r="A21" s="3" t="s">
        <v>35</v>
      </c>
      <c r="B21" s="66" t="s">
        <v>149</v>
      </c>
      <c r="C21" s="8">
        <v>164726</v>
      </c>
      <c r="D21" s="9">
        <v>19079.28</v>
      </c>
      <c r="E21" s="60">
        <f t="shared" si="0"/>
        <v>0.11582433859864259</v>
      </c>
      <c r="F21" s="8">
        <v>631</v>
      </c>
      <c r="G21" s="9">
        <v>36</v>
      </c>
      <c r="H21" s="55">
        <f>G21/F21</f>
        <v>5.7052297939778132E-2</v>
      </c>
      <c r="J21" s="181"/>
      <c r="K21" s="181"/>
      <c r="L21" s="181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100</v>
      </c>
      <c r="E22" s="60">
        <f t="shared" si="0"/>
        <v>3.8639876352395674E-5</v>
      </c>
      <c r="F22" s="4" t="s">
        <v>20</v>
      </c>
      <c r="G22" s="5" t="s">
        <v>20</v>
      </c>
      <c r="H22" s="55" t="s">
        <v>20</v>
      </c>
      <c r="J22" s="181"/>
      <c r="K22" s="181"/>
      <c r="L22" s="181"/>
    </row>
    <row r="23" spans="1:12" ht="15" customHeight="1" x14ac:dyDescent="0.25">
      <c r="A23" s="3" t="s">
        <v>38</v>
      </c>
      <c r="B23" s="66" t="s">
        <v>39</v>
      </c>
      <c r="C23" s="8">
        <v>7078715</v>
      </c>
      <c r="D23" s="9">
        <v>0</v>
      </c>
      <c r="E23" s="60">
        <f t="shared" si="0"/>
        <v>0</v>
      </c>
      <c r="F23" s="4" t="s">
        <v>20</v>
      </c>
      <c r="G23" s="5" t="s">
        <v>20</v>
      </c>
      <c r="H23" s="55" t="s">
        <v>20</v>
      </c>
      <c r="J23" s="181"/>
      <c r="K23" s="181"/>
      <c r="L23" s="181"/>
    </row>
    <row r="24" spans="1:12" ht="27" customHeight="1" x14ac:dyDescent="0.25">
      <c r="A24" s="3" t="s">
        <v>40</v>
      </c>
      <c r="B24" s="21" t="s">
        <v>148</v>
      </c>
      <c r="C24" s="8">
        <v>40000</v>
      </c>
      <c r="D24" s="9">
        <v>0</v>
      </c>
      <c r="E24" s="60">
        <f t="shared" si="0"/>
        <v>0</v>
      </c>
      <c r="F24" s="4" t="s">
        <v>20</v>
      </c>
      <c r="G24" s="5" t="s">
        <v>20</v>
      </c>
      <c r="H24" s="55" t="s">
        <v>20</v>
      </c>
      <c r="J24" s="181"/>
      <c r="K24" s="181"/>
      <c r="L24" s="181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81"/>
      <c r="K25" s="181"/>
      <c r="L25" s="181"/>
    </row>
    <row r="26" spans="1:12" ht="15" customHeight="1" x14ac:dyDescent="0.25">
      <c r="A26" s="3" t="s">
        <v>43</v>
      </c>
      <c r="B26" s="66" t="s">
        <v>44</v>
      </c>
      <c r="C26" s="8">
        <v>286285</v>
      </c>
      <c r="D26" s="9">
        <v>0</v>
      </c>
      <c r="E26" s="60">
        <f t="shared" si="0"/>
        <v>0</v>
      </c>
      <c r="F26" s="1" t="s">
        <v>20</v>
      </c>
      <c r="G26" s="2" t="s">
        <v>20</v>
      </c>
      <c r="H26" s="55" t="s">
        <v>20</v>
      </c>
      <c r="J26" s="181"/>
      <c r="K26" s="181"/>
      <c r="L26" s="181"/>
    </row>
    <row r="27" spans="1:12" ht="15" customHeight="1" x14ac:dyDescent="0.25">
      <c r="A27" s="100" t="s">
        <v>160</v>
      </c>
      <c r="B27" s="102" t="s">
        <v>37</v>
      </c>
      <c r="C27" s="103">
        <v>274374</v>
      </c>
      <c r="D27" s="104">
        <v>0</v>
      </c>
      <c r="E27" s="60">
        <f t="shared" si="0"/>
        <v>0</v>
      </c>
      <c r="F27" s="105" t="s">
        <v>20</v>
      </c>
      <c r="G27" s="106" t="s">
        <v>20</v>
      </c>
      <c r="H27" s="107" t="s">
        <v>20</v>
      </c>
      <c r="J27" s="181"/>
      <c r="K27" s="181"/>
      <c r="L27" s="181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0</v>
      </c>
      <c r="E28" s="72">
        <f t="shared" si="0"/>
        <v>0</v>
      </c>
      <c r="F28" s="73" t="s">
        <v>20</v>
      </c>
      <c r="G28" s="74" t="s">
        <v>20</v>
      </c>
      <c r="H28" s="57" t="s">
        <v>20</v>
      </c>
      <c r="J28" s="181"/>
      <c r="K28" s="181"/>
      <c r="L28" s="181"/>
    </row>
    <row r="29" spans="1:12" ht="15.75" thickBot="1" x14ac:dyDescent="0.3">
      <c r="A29" s="232" t="s">
        <v>7</v>
      </c>
      <c r="B29" s="233"/>
      <c r="C29" s="17">
        <f>SUM(C30:C73)</f>
        <v>53422964</v>
      </c>
      <c r="D29" s="18">
        <f>SUM(D30:D73)</f>
        <v>4217778.3499999996</v>
      </c>
      <c r="E29" s="58">
        <f>D29/C29</f>
        <v>7.895066155445811E-2</v>
      </c>
      <c r="F29" s="17">
        <f>SUM(F30:F73)</f>
        <v>21056759</v>
      </c>
      <c r="G29" s="18">
        <f>SUM(G30:G73)</f>
        <v>585641.5</v>
      </c>
      <c r="H29" s="53">
        <f>G29/F29</f>
        <v>2.7812518536209679E-2</v>
      </c>
      <c r="J29" s="181"/>
      <c r="K29" s="181"/>
      <c r="L29" s="181"/>
    </row>
    <row r="30" spans="1:12" ht="15" x14ac:dyDescent="0.25">
      <c r="A30" s="90">
        <v>101</v>
      </c>
      <c r="B30" s="75" t="s">
        <v>46</v>
      </c>
      <c r="C30" s="22">
        <v>6455370</v>
      </c>
      <c r="D30" s="23">
        <v>0</v>
      </c>
      <c r="E30" s="62">
        <f t="shared" ref="E30:E100" si="1">D30/C30</f>
        <v>0</v>
      </c>
      <c r="F30" s="6" t="s">
        <v>20</v>
      </c>
      <c r="G30" s="7" t="s">
        <v>20</v>
      </c>
      <c r="H30" s="54" t="s">
        <v>20</v>
      </c>
      <c r="J30" s="181"/>
      <c r="K30" s="181"/>
      <c r="L30" s="181"/>
    </row>
    <row r="31" spans="1:12" ht="15" x14ac:dyDescent="0.25">
      <c r="A31" s="91">
        <v>102</v>
      </c>
      <c r="B31" s="65" t="s">
        <v>142</v>
      </c>
      <c r="C31" s="24">
        <v>274077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81"/>
      <c r="K31" s="181"/>
      <c r="L31" s="181"/>
    </row>
    <row r="32" spans="1:12" ht="15" x14ac:dyDescent="0.25">
      <c r="A32" s="30">
        <v>103</v>
      </c>
      <c r="B32" s="66" t="s">
        <v>47</v>
      </c>
      <c r="C32" s="28">
        <v>212571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81"/>
      <c r="K32" s="181"/>
      <c r="L32" s="181"/>
    </row>
    <row r="33" spans="1:12" ht="15" x14ac:dyDescent="0.25">
      <c r="A33" s="30">
        <v>104</v>
      </c>
      <c r="B33" s="66" t="s">
        <v>48</v>
      </c>
      <c r="C33" s="28">
        <v>172104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81"/>
      <c r="K33" s="181"/>
      <c r="L33" s="181"/>
    </row>
    <row r="34" spans="1:12" ht="15" x14ac:dyDescent="0.25">
      <c r="A34" s="30">
        <v>105</v>
      </c>
      <c r="B34" s="66" t="s">
        <v>49</v>
      </c>
      <c r="C34" s="28">
        <v>314756</v>
      </c>
      <c r="D34" s="29">
        <v>0</v>
      </c>
      <c r="E34" s="63">
        <f t="shared" si="1"/>
        <v>0</v>
      </c>
      <c r="F34" s="8" t="s">
        <v>20</v>
      </c>
      <c r="G34" s="9" t="s">
        <v>20</v>
      </c>
      <c r="H34" s="55" t="s">
        <v>20</v>
      </c>
      <c r="J34" s="181"/>
      <c r="K34" s="181"/>
      <c r="L34" s="181"/>
    </row>
    <row r="35" spans="1:12" ht="15" x14ac:dyDescent="0.25">
      <c r="A35" s="30">
        <v>109</v>
      </c>
      <c r="B35" s="66" t="s">
        <v>50</v>
      </c>
      <c r="C35" s="28">
        <v>433175</v>
      </c>
      <c r="D35" s="29">
        <v>6262</v>
      </c>
      <c r="E35" s="63">
        <f t="shared" si="1"/>
        <v>1.4456051249495007E-2</v>
      </c>
      <c r="F35" s="8" t="s">
        <v>20</v>
      </c>
      <c r="G35" s="9" t="s">
        <v>20</v>
      </c>
      <c r="H35" s="55" t="s">
        <v>20</v>
      </c>
      <c r="J35" s="181"/>
      <c r="K35" s="181"/>
      <c r="L35" s="181"/>
    </row>
    <row r="36" spans="1:12" ht="15" x14ac:dyDescent="0.25">
      <c r="A36" s="30">
        <v>111</v>
      </c>
      <c r="B36" s="66" t="s">
        <v>51</v>
      </c>
      <c r="C36" s="28">
        <v>150000</v>
      </c>
      <c r="D36" s="29">
        <v>14335</v>
      </c>
      <c r="E36" s="63">
        <f t="shared" si="1"/>
        <v>9.5566666666666661E-2</v>
      </c>
      <c r="F36" s="8" t="s">
        <v>20</v>
      </c>
      <c r="G36" s="11" t="s">
        <v>20</v>
      </c>
      <c r="H36" s="55" t="s">
        <v>20</v>
      </c>
      <c r="J36" s="181"/>
      <c r="K36" s="181"/>
      <c r="L36" s="181"/>
    </row>
    <row r="37" spans="1:12" ht="15" x14ac:dyDescent="0.25">
      <c r="A37" s="30">
        <v>112</v>
      </c>
      <c r="B37" s="66" t="s">
        <v>52</v>
      </c>
      <c r="C37" s="28">
        <v>144909</v>
      </c>
      <c r="D37" s="29">
        <v>1653.08</v>
      </c>
      <c r="E37" s="63">
        <f t="shared" si="1"/>
        <v>1.1407711046242814E-2</v>
      </c>
      <c r="F37" s="4" t="s">
        <v>20</v>
      </c>
      <c r="G37" s="5" t="s">
        <v>20</v>
      </c>
      <c r="H37" s="55" t="s">
        <v>20</v>
      </c>
      <c r="J37" s="181"/>
      <c r="K37" s="181"/>
      <c r="L37" s="181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0</v>
      </c>
      <c r="E38" s="63">
        <f t="shared" si="1"/>
        <v>0</v>
      </c>
      <c r="F38" s="4" t="s">
        <v>20</v>
      </c>
      <c r="G38" s="5" t="s">
        <v>20</v>
      </c>
      <c r="H38" s="55" t="s">
        <v>20</v>
      </c>
      <c r="J38" s="181"/>
      <c r="K38" s="181"/>
      <c r="L38" s="181"/>
    </row>
    <row r="39" spans="1:12" ht="15" x14ac:dyDescent="0.25">
      <c r="A39" s="30">
        <v>114</v>
      </c>
      <c r="B39" s="66" t="s">
        <v>54</v>
      </c>
      <c r="C39" s="28">
        <v>1235146</v>
      </c>
      <c r="D39" s="29">
        <v>8185.21</v>
      </c>
      <c r="E39" s="63">
        <f t="shared" si="1"/>
        <v>6.6269169798550132E-3</v>
      </c>
      <c r="F39" s="8" t="s">
        <v>20</v>
      </c>
      <c r="G39" s="11" t="s">
        <v>20</v>
      </c>
      <c r="H39" s="55" t="s">
        <v>20</v>
      </c>
      <c r="J39" s="181"/>
      <c r="K39" s="181"/>
      <c r="L39" s="181"/>
    </row>
    <row r="40" spans="1:12" ht="15" x14ac:dyDescent="0.25">
      <c r="A40" s="30">
        <v>115</v>
      </c>
      <c r="B40" s="66" t="s">
        <v>55</v>
      </c>
      <c r="C40" s="28">
        <v>376350</v>
      </c>
      <c r="D40" s="29">
        <v>0</v>
      </c>
      <c r="E40" s="63">
        <f t="shared" si="1"/>
        <v>0</v>
      </c>
      <c r="F40" s="8" t="s">
        <v>20</v>
      </c>
      <c r="G40" s="11" t="s">
        <v>20</v>
      </c>
      <c r="H40" s="55" t="s">
        <v>20</v>
      </c>
      <c r="J40" s="181"/>
      <c r="K40" s="181"/>
      <c r="L40" s="181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0</v>
      </c>
      <c r="E41" s="63">
        <f t="shared" si="1"/>
        <v>0</v>
      </c>
      <c r="F41" s="8">
        <v>165690</v>
      </c>
      <c r="G41" s="9">
        <v>0</v>
      </c>
      <c r="H41" s="55">
        <f>G41/F41</f>
        <v>0</v>
      </c>
      <c r="J41" s="181"/>
      <c r="K41" s="181"/>
      <c r="L41" s="181"/>
    </row>
    <row r="42" spans="1:12" ht="15" x14ac:dyDescent="0.25">
      <c r="A42" s="92">
        <v>120</v>
      </c>
      <c r="B42" s="67" t="s">
        <v>57</v>
      </c>
      <c r="C42" s="28">
        <v>509517</v>
      </c>
      <c r="D42" s="29">
        <v>1863.75</v>
      </c>
      <c r="E42" s="63">
        <f t="shared" si="1"/>
        <v>3.6578759884361069E-3</v>
      </c>
      <c r="F42" s="1" t="s">
        <v>20</v>
      </c>
      <c r="G42" s="2" t="s">
        <v>20</v>
      </c>
      <c r="H42" s="55" t="s">
        <v>20</v>
      </c>
      <c r="J42" s="181"/>
      <c r="K42" s="181"/>
      <c r="L42" s="181"/>
    </row>
    <row r="43" spans="1:12" ht="15" x14ac:dyDescent="0.25">
      <c r="A43" s="30">
        <v>131</v>
      </c>
      <c r="B43" s="66" t="s">
        <v>58</v>
      </c>
      <c r="C43" s="28">
        <v>1151433</v>
      </c>
      <c r="D43" s="29">
        <v>0</v>
      </c>
      <c r="E43" s="63">
        <f t="shared" si="1"/>
        <v>0</v>
      </c>
      <c r="F43" s="8" t="s">
        <v>20</v>
      </c>
      <c r="G43" s="11" t="s">
        <v>20</v>
      </c>
      <c r="H43" s="55" t="s">
        <v>20</v>
      </c>
      <c r="J43" s="181"/>
      <c r="K43" s="181"/>
      <c r="L43" s="181"/>
    </row>
    <row r="44" spans="1:12" ht="15" x14ac:dyDescent="0.25">
      <c r="A44" s="30">
        <v>132</v>
      </c>
      <c r="B44" s="66" t="s">
        <v>59</v>
      </c>
      <c r="C44" s="28">
        <v>2193974</v>
      </c>
      <c r="D44" s="29">
        <v>0</v>
      </c>
      <c r="E44" s="63">
        <f t="shared" si="1"/>
        <v>0</v>
      </c>
      <c r="F44" s="8" t="s">
        <v>20</v>
      </c>
      <c r="G44" s="11" t="s">
        <v>20</v>
      </c>
      <c r="H44" s="55" t="s">
        <v>20</v>
      </c>
      <c r="J44" s="181"/>
      <c r="K44" s="181"/>
      <c r="L44" s="181"/>
    </row>
    <row r="45" spans="1:12" ht="15" x14ac:dyDescent="0.25">
      <c r="A45" s="30">
        <v>141</v>
      </c>
      <c r="B45" s="66" t="s">
        <v>60</v>
      </c>
      <c r="C45" s="28">
        <v>986427</v>
      </c>
      <c r="D45" s="29">
        <v>66903</v>
      </c>
      <c r="E45" s="63">
        <f t="shared" si="1"/>
        <v>6.782356930619296E-2</v>
      </c>
      <c r="F45" s="8" t="s">
        <v>20</v>
      </c>
      <c r="G45" s="11" t="s">
        <v>20</v>
      </c>
      <c r="H45" s="55" t="s">
        <v>20</v>
      </c>
      <c r="J45" s="181"/>
      <c r="K45" s="181"/>
      <c r="L45" s="181"/>
    </row>
    <row r="46" spans="1:12" ht="15" x14ac:dyDescent="0.25">
      <c r="A46" s="30">
        <v>142</v>
      </c>
      <c r="B46" s="66" t="s">
        <v>61</v>
      </c>
      <c r="C46" s="28">
        <v>760094</v>
      </c>
      <c r="D46" s="29">
        <v>93200</v>
      </c>
      <c r="E46" s="63">
        <f t="shared" si="1"/>
        <v>0.12261641323310012</v>
      </c>
      <c r="F46" s="8" t="s">
        <v>20</v>
      </c>
      <c r="G46" s="11" t="s">
        <v>20</v>
      </c>
      <c r="H46" s="55" t="s">
        <v>20</v>
      </c>
      <c r="J46" s="181"/>
      <c r="K46" s="181"/>
      <c r="L46" s="181"/>
    </row>
    <row r="47" spans="1:12" ht="15" x14ac:dyDescent="0.25">
      <c r="A47" s="30">
        <v>143</v>
      </c>
      <c r="B47" s="66" t="s">
        <v>62</v>
      </c>
      <c r="C47" s="28">
        <v>397980</v>
      </c>
      <c r="D47" s="29">
        <v>1200</v>
      </c>
      <c r="E47" s="63">
        <f t="shared" si="1"/>
        <v>3.0152268958239109E-3</v>
      </c>
      <c r="F47" s="8" t="s">
        <v>20</v>
      </c>
      <c r="G47" s="11" t="s">
        <v>20</v>
      </c>
      <c r="H47" s="55" t="s">
        <v>20</v>
      </c>
      <c r="J47" s="181"/>
      <c r="K47" s="181"/>
      <c r="L47" s="181"/>
    </row>
    <row r="48" spans="1:12" ht="15" x14ac:dyDescent="0.25">
      <c r="A48" s="30">
        <v>151</v>
      </c>
      <c r="B48" s="66" t="s">
        <v>63</v>
      </c>
      <c r="C48" s="28">
        <v>667094</v>
      </c>
      <c r="D48" s="29">
        <v>6143.97</v>
      </c>
      <c r="E48" s="63">
        <f t="shared" si="1"/>
        <v>9.2100513570801124E-3</v>
      </c>
      <c r="F48" s="8" t="s">
        <v>20</v>
      </c>
      <c r="G48" s="11" t="s">
        <v>20</v>
      </c>
      <c r="H48" s="55" t="s">
        <v>20</v>
      </c>
      <c r="J48" s="181"/>
      <c r="K48" s="181"/>
      <c r="L48" s="181"/>
    </row>
    <row r="49" spans="1:12" ht="15" x14ac:dyDescent="0.25">
      <c r="A49" s="30">
        <v>152</v>
      </c>
      <c r="B49" s="66" t="s">
        <v>64</v>
      </c>
      <c r="C49" s="28">
        <v>457729</v>
      </c>
      <c r="D49" s="29">
        <v>65715</v>
      </c>
      <c r="E49" s="63">
        <f t="shared" si="1"/>
        <v>0.14356748206908454</v>
      </c>
      <c r="F49" s="8" t="s">
        <v>20</v>
      </c>
      <c r="G49" s="11" t="s">
        <v>20</v>
      </c>
      <c r="H49" s="55" t="s">
        <v>20</v>
      </c>
      <c r="J49" s="181"/>
      <c r="K49" s="181"/>
      <c r="L49" s="181"/>
    </row>
    <row r="50" spans="1:12" ht="15" x14ac:dyDescent="0.25">
      <c r="A50" s="30">
        <v>153</v>
      </c>
      <c r="B50" s="66" t="s">
        <v>65</v>
      </c>
      <c r="C50" s="28">
        <v>86400</v>
      </c>
      <c r="D50" s="29">
        <v>79.5</v>
      </c>
      <c r="E50" s="63">
        <f t="shared" si="1"/>
        <v>9.2013888888888885E-4</v>
      </c>
      <c r="F50" s="8" t="s">
        <v>20</v>
      </c>
      <c r="G50" s="11" t="s">
        <v>20</v>
      </c>
      <c r="H50" s="55" t="s">
        <v>20</v>
      </c>
      <c r="J50" s="181"/>
      <c r="K50" s="181"/>
      <c r="L50" s="181"/>
    </row>
    <row r="51" spans="1:12" ht="15" x14ac:dyDescent="0.25">
      <c r="A51" s="30">
        <v>161</v>
      </c>
      <c r="B51" s="66" t="s">
        <v>143</v>
      </c>
      <c r="C51" s="28">
        <v>99250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81"/>
      <c r="K51" s="181"/>
      <c r="L51" s="181"/>
    </row>
    <row r="52" spans="1:12" ht="15" x14ac:dyDescent="0.25">
      <c r="A52" s="30">
        <v>162</v>
      </c>
      <c r="B52" s="66" t="s">
        <v>66</v>
      </c>
      <c r="C52" s="28">
        <v>431333</v>
      </c>
      <c r="D52" s="29">
        <v>8054.3</v>
      </c>
      <c r="E52" s="63">
        <f t="shared" si="1"/>
        <v>1.8673043796788098E-2</v>
      </c>
      <c r="F52" s="4" t="s">
        <v>20</v>
      </c>
      <c r="G52" s="5" t="s">
        <v>20</v>
      </c>
      <c r="H52" s="55" t="s">
        <v>20</v>
      </c>
      <c r="J52" s="181"/>
      <c r="K52" s="181"/>
      <c r="L52" s="181"/>
    </row>
    <row r="53" spans="1:12" ht="15" x14ac:dyDescent="0.25">
      <c r="A53" s="30">
        <v>163</v>
      </c>
      <c r="B53" s="66" t="s">
        <v>67</v>
      </c>
      <c r="C53" s="28">
        <v>5919000</v>
      </c>
      <c r="D53" s="29">
        <v>1800000</v>
      </c>
      <c r="E53" s="63">
        <f t="shared" si="1"/>
        <v>0.30410542321338063</v>
      </c>
      <c r="F53" s="8" t="s">
        <v>20</v>
      </c>
      <c r="G53" s="11" t="s">
        <v>20</v>
      </c>
      <c r="H53" s="55" t="s">
        <v>20</v>
      </c>
      <c r="J53" s="181"/>
      <c r="K53" s="181"/>
      <c r="L53" s="181"/>
    </row>
    <row r="54" spans="1:12" ht="15" x14ac:dyDescent="0.25">
      <c r="A54" s="30">
        <v>164</v>
      </c>
      <c r="B54" s="66" t="s">
        <v>68</v>
      </c>
      <c r="C54" s="28">
        <v>273650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81"/>
      <c r="K54" s="181"/>
      <c r="L54" s="181"/>
    </row>
    <row r="55" spans="1:12" ht="15" x14ac:dyDescent="0.25">
      <c r="A55" s="30">
        <v>165</v>
      </c>
      <c r="B55" s="66" t="s">
        <v>69</v>
      </c>
      <c r="C55" s="28">
        <v>769467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81"/>
      <c r="K55" s="181"/>
      <c r="L55" s="181"/>
    </row>
    <row r="56" spans="1:12" ht="15" x14ac:dyDescent="0.25">
      <c r="A56" s="30">
        <v>166</v>
      </c>
      <c r="B56" s="66" t="s">
        <v>70</v>
      </c>
      <c r="C56" s="28">
        <v>28956</v>
      </c>
      <c r="D56" s="29">
        <v>800</v>
      </c>
      <c r="E56" s="63">
        <f t="shared" si="1"/>
        <v>2.7628125431689458E-2</v>
      </c>
      <c r="F56" s="4" t="s">
        <v>20</v>
      </c>
      <c r="G56" s="5" t="s">
        <v>20</v>
      </c>
      <c r="H56" s="55" t="s">
        <v>20</v>
      </c>
      <c r="J56" s="181"/>
      <c r="K56" s="181"/>
      <c r="L56" s="181"/>
    </row>
    <row r="57" spans="1:12" ht="15" x14ac:dyDescent="0.25">
      <c r="A57" s="30">
        <v>167</v>
      </c>
      <c r="B57" s="66" t="s">
        <v>71</v>
      </c>
      <c r="C57" s="28">
        <v>10500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81"/>
      <c r="K57" s="181"/>
      <c r="L57" s="181"/>
    </row>
    <row r="58" spans="1:12" ht="15" x14ac:dyDescent="0.25">
      <c r="A58" s="30">
        <v>169</v>
      </c>
      <c r="B58" s="66" t="s">
        <v>72</v>
      </c>
      <c r="C58" s="28">
        <v>2074794</v>
      </c>
      <c r="D58" s="29">
        <v>9045.92</v>
      </c>
      <c r="E58" s="63">
        <f t="shared" si="1"/>
        <v>4.3599123575641724E-3</v>
      </c>
      <c r="F58" s="8">
        <v>2797894</v>
      </c>
      <c r="G58" s="9">
        <v>135030</v>
      </c>
      <c r="H58" s="55">
        <f>G58/F58</f>
        <v>4.8261299391613832E-2</v>
      </c>
      <c r="J58" s="181"/>
      <c r="K58" s="181"/>
      <c r="L58" s="181"/>
    </row>
    <row r="59" spans="1:12" ht="15" x14ac:dyDescent="0.25">
      <c r="A59" s="30">
        <v>171</v>
      </c>
      <c r="B59" s="66" t="s">
        <v>73</v>
      </c>
      <c r="C59" s="28">
        <v>6141489</v>
      </c>
      <c r="D59" s="29">
        <v>577950</v>
      </c>
      <c r="E59" s="63">
        <f t="shared" si="1"/>
        <v>9.410584306183728E-2</v>
      </c>
      <c r="F59" s="8">
        <v>12458579</v>
      </c>
      <c r="G59" s="9">
        <v>450611.5</v>
      </c>
      <c r="H59" s="55">
        <f>G59/F59</f>
        <v>3.6168771735524574E-2</v>
      </c>
      <c r="J59" s="181"/>
      <c r="K59" s="181"/>
      <c r="L59" s="181"/>
    </row>
    <row r="60" spans="1:12" ht="15" x14ac:dyDescent="0.25">
      <c r="A60" s="30">
        <v>172</v>
      </c>
      <c r="B60" s="66" t="s">
        <v>74</v>
      </c>
      <c r="C60" s="28">
        <v>53500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81"/>
      <c r="K60" s="181"/>
      <c r="L60" s="181"/>
    </row>
    <row r="61" spans="1:12" ht="15" x14ac:dyDescent="0.25">
      <c r="A61" s="30">
        <v>181</v>
      </c>
      <c r="B61" s="66" t="s">
        <v>75</v>
      </c>
      <c r="C61" s="28">
        <v>2221765</v>
      </c>
      <c r="D61" s="29">
        <v>0</v>
      </c>
      <c r="E61" s="63">
        <f t="shared" si="1"/>
        <v>0</v>
      </c>
      <c r="F61" s="8">
        <v>5150000</v>
      </c>
      <c r="G61" s="9">
        <v>0</v>
      </c>
      <c r="H61" s="55">
        <f>G61/F61</f>
        <v>0</v>
      </c>
      <c r="J61" s="181"/>
      <c r="K61" s="181"/>
      <c r="L61" s="181"/>
    </row>
    <row r="62" spans="1:12" ht="15" x14ac:dyDescent="0.25">
      <c r="A62" s="30">
        <v>182</v>
      </c>
      <c r="B62" s="66" t="s">
        <v>76</v>
      </c>
      <c r="C62" s="28">
        <v>511939</v>
      </c>
      <c r="D62" s="29">
        <v>1218.5999999999999</v>
      </c>
      <c r="E62" s="63">
        <f t="shared" si="1"/>
        <v>2.3803617227833784E-3</v>
      </c>
      <c r="F62" s="8" t="s">
        <v>20</v>
      </c>
      <c r="G62" s="9" t="s">
        <v>20</v>
      </c>
      <c r="H62" s="55" t="s">
        <v>20</v>
      </c>
      <c r="J62" s="181"/>
      <c r="K62" s="181"/>
      <c r="L62" s="181"/>
    </row>
    <row r="63" spans="1:12" ht="15" x14ac:dyDescent="0.25">
      <c r="A63" s="30">
        <v>183</v>
      </c>
      <c r="B63" s="66" t="s">
        <v>77</v>
      </c>
      <c r="C63" s="28">
        <v>51276</v>
      </c>
      <c r="D63" s="29">
        <v>0</v>
      </c>
      <c r="E63" s="63">
        <f t="shared" si="1"/>
        <v>0</v>
      </c>
      <c r="F63" s="1" t="s">
        <v>20</v>
      </c>
      <c r="G63" s="10" t="s">
        <v>20</v>
      </c>
      <c r="H63" s="55" t="s">
        <v>20</v>
      </c>
      <c r="J63" s="181"/>
      <c r="K63" s="181"/>
      <c r="L63" s="181"/>
    </row>
    <row r="64" spans="1:12" ht="15" x14ac:dyDescent="0.25">
      <c r="A64" s="30">
        <v>185</v>
      </c>
      <c r="B64" s="66" t="s">
        <v>78</v>
      </c>
      <c r="C64" s="28">
        <v>5983910</v>
      </c>
      <c r="D64" s="29">
        <v>439535.76</v>
      </c>
      <c r="E64" s="63">
        <f t="shared" si="1"/>
        <v>7.3452936290819879E-2</v>
      </c>
      <c r="F64" s="8">
        <v>139500</v>
      </c>
      <c r="G64" s="9">
        <v>0</v>
      </c>
      <c r="H64" s="55">
        <f>G64/F64</f>
        <v>0</v>
      </c>
      <c r="J64" s="181"/>
      <c r="K64" s="181"/>
      <c r="L64" s="181"/>
    </row>
    <row r="65" spans="1:12" ht="15" x14ac:dyDescent="0.25">
      <c r="A65" s="30">
        <v>189</v>
      </c>
      <c r="B65" s="66" t="s">
        <v>79</v>
      </c>
      <c r="C65" s="28">
        <v>584780</v>
      </c>
      <c r="D65" s="29">
        <v>856</v>
      </c>
      <c r="E65" s="63">
        <f t="shared" si="1"/>
        <v>1.4637983515168097E-3</v>
      </c>
      <c r="F65" s="8" t="s">
        <v>20</v>
      </c>
      <c r="G65" s="11" t="s">
        <v>20</v>
      </c>
      <c r="H65" s="55" t="s">
        <v>20</v>
      </c>
      <c r="J65" s="181"/>
      <c r="K65" s="181"/>
      <c r="L65" s="181"/>
    </row>
    <row r="66" spans="1:12" ht="15" x14ac:dyDescent="0.25">
      <c r="A66" s="30">
        <v>191</v>
      </c>
      <c r="B66" s="66" t="s">
        <v>161</v>
      </c>
      <c r="C66" s="28">
        <v>274365</v>
      </c>
      <c r="D66" s="29">
        <v>8132</v>
      </c>
      <c r="E66" s="63">
        <f t="shared" si="1"/>
        <v>2.9639349042334118E-2</v>
      </c>
      <c r="F66" s="8" t="s">
        <v>20</v>
      </c>
      <c r="G66" s="11" t="s">
        <v>20</v>
      </c>
      <c r="H66" s="55" t="s">
        <v>20</v>
      </c>
      <c r="J66" s="181"/>
      <c r="K66" s="181"/>
      <c r="L66" s="181"/>
    </row>
    <row r="67" spans="1:12" ht="15" x14ac:dyDescent="0.25">
      <c r="A67" s="30">
        <v>193</v>
      </c>
      <c r="B67" s="66" t="s">
        <v>57</v>
      </c>
      <c r="C67" s="28">
        <v>5535</v>
      </c>
      <c r="D67" s="29">
        <v>0</v>
      </c>
      <c r="E67" s="63">
        <f t="shared" si="1"/>
        <v>0</v>
      </c>
      <c r="F67" s="8" t="s">
        <v>20</v>
      </c>
      <c r="G67" s="11" t="s">
        <v>20</v>
      </c>
      <c r="H67" s="55" t="s">
        <v>20</v>
      </c>
      <c r="J67" s="181"/>
      <c r="K67" s="181"/>
      <c r="L67" s="181"/>
    </row>
    <row r="68" spans="1:12" ht="15" x14ac:dyDescent="0.25">
      <c r="A68" s="30">
        <v>194</v>
      </c>
      <c r="B68" s="66" t="s">
        <v>169</v>
      </c>
      <c r="C68" s="28">
        <v>1075</v>
      </c>
      <c r="D68" s="29">
        <v>0</v>
      </c>
      <c r="E68" s="63">
        <f t="shared" si="1"/>
        <v>0</v>
      </c>
      <c r="F68" s="8" t="s">
        <v>20</v>
      </c>
      <c r="G68" s="11" t="s">
        <v>20</v>
      </c>
      <c r="H68" s="55" t="s">
        <v>20</v>
      </c>
      <c r="J68" s="181"/>
      <c r="K68" s="181"/>
      <c r="L68" s="181"/>
    </row>
    <row r="69" spans="1:12" ht="15" x14ac:dyDescent="0.25">
      <c r="A69" s="30">
        <v>195</v>
      </c>
      <c r="B69" s="66" t="s">
        <v>170</v>
      </c>
      <c r="C69" s="28">
        <v>14669</v>
      </c>
      <c r="D69" s="29">
        <v>6149</v>
      </c>
      <c r="E69" s="63">
        <f t="shared" si="1"/>
        <v>0.4191833117458586</v>
      </c>
      <c r="F69" s="8" t="s">
        <v>20</v>
      </c>
      <c r="G69" s="11" t="s">
        <v>20</v>
      </c>
      <c r="H69" s="55" t="s">
        <v>20</v>
      </c>
      <c r="J69" s="181"/>
      <c r="K69" s="181"/>
      <c r="L69" s="181"/>
    </row>
    <row r="70" spans="1:12" ht="15" x14ac:dyDescent="0.25">
      <c r="A70" s="30">
        <v>196</v>
      </c>
      <c r="B70" s="66" t="s">
        <v>171</v>
      </c>
      <c r="C70" s="28">
        <v>19719</v>
      </c>
      <c r="D70" s="29">
        <v>11313.55</v>
      </c>
      <c r="E70" s="63">
        <f t="shared" si="1"/>
        <v>0.57373852629443678</v>
      </c>
      <c r="F70" s="8" t="s">
        <v>20</v>
      </c>
      <c r="G70" s="11" t="s">
        <v>20</v>
      </c>
      <c r="H70" s="55" t="s">
        <v>20</v>
      </c>
      <c r="J70" s="181"/>
      <c r="K70" s="181"/>
      <c r="L70" s="181"/>
    </row>
    <row r="71" spans="1:12" ht="15" x14ac:dyDescent="0.25">
      <c r="A71" s="30">
        <v>197</v>
      </c>
      <c r="B71" s="66" t="s">
        <v>146</v>
      </c>
      <c r="C71" s="28">
        <v>9500442</v>
      </c>
      <c r="D71" s="29">
        <v>981858.71</v>
      </c>
      <c r="E71" s="63">
        <f t="shared" si="1"/>
        <v>0.10334873998493964</v>
      </c>
      <c r="F71" s="8" t="s">
        <v>20</v>
      </c>
      <c r="G71" s="11" t="s">
        <v>20</v>
      </c>
      <c r="H71" s="55" t="s">
        <v>20</v>
      </c>
      <c r="J71" s="181"/>
      <c r="K71" s="181"/>
      <c r="L71" s="181"/>
    </row>
    <row r="72" spans="1:12" ht="15" x14ac:dyDescent="0.25">
      <c r="A72" s="148">
        <v>198</v>
      </c>
      <c r="B72" s="102" t="s">
        <v>73</v>
      </c>
      <c r="C72" s="150">
        <v>491033</v>
      </c>
      <c r="D72" s="151">
        <v>107324</v>
      </c>
      <c r="E72" s="63">
        <f t="shared" si="1"/>
        <v>0.21856779483252653</v>
      </c>
      <c r="F72" s="103">
        <v>345096</v>
      </c>
      <c r="G72" s="152">
        <v>0</v>
      </c>
      <c r="H72" s="107">
        <f>G72/F72</f>
        <v>0</v>
      </c>
      <c r="J72" s="181"/>
      <c r="K72" s="181"/>
      <c r="L72" s="181"/>
    </row>
    <row r="73" spans="1:12" ht="15" customHeight="1" thickBot="1" x14ac:dyDescent="0.3">
      <c r="A73" s="137">
        <v>199</v>
      </c>
      <c r="B73" s="138" t="s">
        <v>172</v>
      </c>
      <c r="C73" s="126">
        <v>165042</v>
      </c>
      <c r="D73" s="127">
        <v>0</v>
      </c>
      <c r="E73" s="63">
        <f t="shared" si="1"/>
        <v>0</v>
      </c>
      <c r="F73" s="70" t="s">
        <v>20</v>
      </c>
      <c r="G73" s="146" t="s">
        <v>20</v>
      </c>
      <c r="H73" s="57" t="s">
        <v>20</v>
      </c>
      <c r="J73" s="181"/>
      <c r="K73" s="181"/>
      <c r="L73" s="181"/>
    </row>
    <row r="74" spans="1:12" ht="15.75" thickBot="1" x14ac:dyDescent="0.3">
      <c r="A74" s="232" t="s">
        <v>8</v>
      </c>
      <c r="B74" s="234"/>
      <c r="C74" s="123">
        <f>SUM(C75:C123)</f>
        <v>9668398</v>
      </c>
      <c r="D74" s="124">
        <f>SUM(D75:D123)</f>
        <v>445340.51000000007</v>
      </c>
      <c r="E74" s="125">
        <f t="shared" si="1"/>
        <v>4.6061458165044519E-2</v>
      </c>
      <c r="F74" s="17">
        <f>SUM(F75:F123)</f>
        <v>86687</v>
      </c>
      <c r="G74" s="18">
        <f>SUM(G75:G123)</f>
        <v>0</v>
      </c>
      <c r="H74" s="53">
        <f>G74/F74</f>
        <v>0</v>
      </c>
      <c r="J74" s="181"/>
      <c r="K74" s="181"/>
      <c r="L74" s="181"/>
    </row>
    <row r="75" spans="1:12" ht="15" x14ac:dyDescent="0.25">
      <c r="A75" s="90">
        <v>201</v>
      </c>
      <c r="B75" s="114" t="s">
        <v>80</v>
      </c>
      <c r="C75" s="22">
        <v>1025295</v>
      </c>
      <c r="D75" s="23">
        <v>35852.89</v>
      </c>
      <c r="E75" s="62">
        <f t="shared" si="1"/>
        <v>3.4968365202210097E-2</v>
      </c>
      <c r="F75" s="6" t="s">
        <v>20</v>
      </c>
      <c r="G75" s="7" t="s">
        <v>20</v>
      </c>
      <c r="H75" s="54" t="s">
        <v>20</v>
      </c>
      <c r="J75" s="181"/>
      <c r="K75" s="181"/>
      <c r="L75" s="181"/>
    </row>
    <row r="76" spans="1:12" ht="15" x14ac:dyDescent="0.25">
      <c r="A76" s="91">
        <v>202</v>
      </c>
      <c r="B76" s="116" t="s">
        <v>162</v>
      </c>
      <c r="C76" s="28">
        <v>19000</v>
      </c>
      <c r="D76" s="29">
        <v>0</v>
      </c>
      <c r="E76" s="63">
        <f t="shared" si="1"/>
        <v>0</v>
      </c>
      <c r="F76" s="26" t="s">
        <v>20</v>
      </c>
      <c r="G76" s="27" t="s">
        <v>20</v>
      </c>
      <c r="H76" s="56" t="s">
        <v>20</v>
      </c>
      <c r="J76" s="181"/>
      <c r="K76" s="181"/>
      <c r="L76" s="181"/>
    </row>
    <row r="77" spans="1:12" ht="15" x14ac:dyDescent="0.25">
      <c r="A77" s="30">
        <v>203</v>
      </c>
      <c r="B77" s="117" t="s">
        <v>81</v>
      </c>
      <c r="C77" s="28">
        <v>523227</v>
      </c>
      <c r="D77" s="29">
        <v>3053.42</v>
      </c>
      <c r="E77" s="63">
        <f t="shared" si="1"/>
        <v>5.8357462439820578E-3</v>
      </c>
      <c r="F77" s="8" t="s">
        <v>20</v>
      </c>
      <c r="G77" s="9" t="s">
        <v>20</v>
      </c>
      <c r="H77" s="55" t="s">
        <v>20</v>
      </c>
      <c r="J77" s="181"/>
      <c r="K77" s="181"/>
      <c r="L77" s="181"/>
    </row>
    <row r="78" spans="1:12" ht="15" x14ac:dyDescent="0.25">
      <c r="A78" s="30">
        <v>211</v>
      </c>
      <c r="B78" s="117" t="s">
        <v>82</v>
      </c>
      <c r="C78" s="28">
        <v>158554</v>
      </c>
      <c r="D78" s="29">
        <v>11.77</v>
      </c>
      <c r="E78" s="63">
        <f t="shared" si="1"/>
        <v>7.4233384209796023E-5</v>
      </c>
      <c r="F78" s="4" t="s">
        <v>20</v>
      </c>
      <c r="G78" s="5" t="s">
        <v>20</v>
      </c>
      <c r="H78" s="55" t="s">
        <v>20</v>
      </c>
      <c r="J78" s="181"/>
      <c r="K78" s="181"/>
      <c r="L78" s="181"/>
    </row>
    <row r="79" spans="1:12" ht="15" x14ac:dyDescent="0.25">
      <c r="A79" s="30">
        <v>212</v>
      </c>
      <c r="B79" s="117" t="s">
        <v>83</v>
      </c>
      <c r="C79" s="28">
        <v>44049</v>
      </c>
      <c r="D79" s="29">
        <v>392.9</v>
      </c>
      <c r="E79" s="63">
        <f t="shared" si="1"/>
        <v>8.9196122499943242E-3</v>
      </c>
      <c r="F79" s="8" t="s">
        <v>20</v>
      </c>
      <c r="G79" s="9" t="s">
        <v>20</v>
      </c>
      <c r="H79" s="55" t="s">
        <v>20</v>
      </c>
      <c r="J79" s="181"/>
      <c r="K79" s="181"/>
      <c r="L79" s="181"/>
    </row>
    <row r="80" spans="1:12" ht="15" x14ac:dyDescent="0.25">
      <c r="A80" s="30">
        <v>213</v>
      </c>
      <c r="B80" s="117" t="s">
        <v>84</v>
      </c>
      <c r="C80" s="28">
        <v>33397</v>
      </c>
      <c r="D80" s="29">
        <v>0</v>
      </c>
      <c r="E80" s="63">
        <f t="shared" si="1"/>
        <v>0</v>
      </c>
      <c r="F80" s="12" t="s">
        <v>20</v>
      </c>
      <c r="G80" s="13" t="s">
        <v>20</v>
      </c>
      <c r="H80" s="55" t="s">
        <v>20</v>
      </c>
      <c r="J80" s="181"/>
      <c r="K80" s="181"/>
      <c r="L80" s="181"/>
    </row>
    <row r="81" spans="1:12" ht="15" x14ac:dyDescent="0.25">
      <c r="A81" s="30">
        <v>214</v>
      </c>
      <c r="B81" s="117" t="s">
        <v>85</v>
      </c>
      <c r="C81" s="28">
        <v>535236</v>
      </c>
      <c r="D81" s="29">
        <v>4449.6000000000004</v>
      </c>
      <c r="E81" s="63">
        <f t="shared" si="1"/>
        <v>8.3133421518731924E-3</v>
      </c>
      <c r="F81" s="8" t="s">
        <v>20</v>
      </c>
      <c r="G81" s="9" t="s">
        <v>20</v>
      </c>
      <c r="H81" s="55" t="s">
        <v>20</v>
      </c>
      <c r="J81" s="181"/>
      <c r="K81" s="181"/>
      <c r="L81" s="181"/>
    </row>
    <row r="82" spans="1:12" ht="15" x14ac:dyDescent="0.25">
      <c r="A82" s="30">
        <v>221</v>
      </c>
      <c r="B82" s="117" t="s">
        <v>86</v>
      </c>
      <c r="C82" s="28">
        <v>774010</v>
      </c>
      <c r="D82" s="29">
        <v>0</v>
      </c>
      <c r="E82" s="63">
        <f t="shared" si="1"/>
        <v>0</v>
      </c>
      <c r="F82" s="8" t="s">
        <v>20</v>
      </c>
      <c r="G82" s="9" t="s">
        <v>20</v>
      </c>
      <c r="H82" s="55" t="s">
        <v>20</v>
      </c>
      <c r="J82" s="181"/>
      <c r="K82" s="181"/>
      <c r="L82" s="181"/>
    </row>
    <row r="83" spans="1:12" ht="15" x14ac:dyDescent="0.25">
      <c r="A83" s="30">
        <v>222</v>
      </c>
      <c r="B83" s="117" t="s">
        <v>87</v>
      </c>
      <c r="C83" s="28">
        <v>1900</v>
      </c>
      <c r="D83" s="29">
        <v>0</v>
      </c>
      <c r="E83" s="63">
        <f t="shared" si="1"/>
        <v>0</v>
      </c>
      <c r="F83" s="12" t="s">
        <v>20</v>
      </c>
      <c r="G83" s="13" t="s">
        <v>20</v>
      </c>
      <c r="H83" s="55" t="s">
        <v>20</v>
      </c>
      <c r="J83" s="181"/>
      <c r="K83" s="181"/>
      <c r="L83" s="181"/>
    </row>
    <row r="84" spans="1:12" ht="15" x14ac:dyDescent="0.25">
      <c r="A84" s="30">
        <v>223</v>
      </c>
      <c r="B84" s="117" t="s">
        <v>88</v>
      </c>
      <c r="C84" s="28">
        <v>818929</v>
      </c>
      <c r="D84" s="29">
        <v>3998.4</v>
      </c>
      <c r="E84" s="63">
        <f t="shared" si="1"/>
        <v>4.8824745490756829E-3</v>
      </c>
      <c r="F84" s="8" t="s">
        <v>20</v>
      </c>
      <c r="G84" s="9" t="s">
        <v>20</v>
      </c>
      <c r="H84" s="55" t="s">
        <v>20</v>
      </c>
      <c r="J84" s="181"/>
      <c r="K84" s="181"/>
      <c r="L84" s="181"/>
    </row>
    <row r="85" spans="1:12" ht="15" x14ac:dyDescent="0.25">
      <c r="A85" s="30">
        <v>224</v>
      </c>
      <c r="B85" s="117" t="s">
        <v>89</v>
      </c>
      <c r="C85" s="28">
        <v>107374</v>
      </c>
      <c r="D85" s="29">
        <v>1316.15</v>
      </c>
      <c r="E85" s="63">
        <f t="shared" si="1"/>
        <v>1.2257622888222476E-2</v>
      </c>
      <c r="F85" s="8" t="s">
        <v>20</v>
      </c>
      <c r="G85" s="9" t="s">
        <v>20</v>
      </c>
      <c r="H85" s="55" t="s">
        <v>20</v>
      </c>
      <c r="J85" s="181"/>
      <c r="K85" s="181"/>
      <c r="L85" s="181"/>
    </row>
    <row r="86" spans="1:12" ht="15" x14ac:dyDescent="0.25">
      <c r="A86" s="30">
        <v>229</v>
      </c>
      <c r="B86" s="117" t="s">
        <v>163</v>
      </c>
      <c r="C86" s="28">
        <v>3325</v>
      </c>
      <c r="D86" s="29">
        <v>0</v>
      </c>
      <c r="E86" s="63">
        <f t="shared" si="1"/>
        <v>0</v>
      </c>
      <c r="F86" s="8" t="s">
        <v>20</v>
      </c>
      <c r="G86" s="9" t="s">
        <v>20</v>
      </c>
      <c r="H86" s="55" t="s">
        <v>20</v>
      </c>
      <c r="J86" s="181"/>
      <c r="K86" s="181"/>
      <c r="L86" s="181"/>
    </row>
    <row r="87" spans="1:12" ht="15" x14ac:dyDescent="0.25">
      <c r="A87" s="30">
        <v>231</v>
      </c>
      <c r="B87" s="117" t="s">
        <v>90</v>
      </c>
      <c r="C87" s="28">
        <v>566327</v>
      </c>
      <c r="D87" s="29">
        <v>6978.07</v>
      </c>
      <c r="E87" s="63">
        <f t="shared" si="1"/>
        <v>1.2321626904597521E-2</v>
      </c>
      <c r="F87" s="8" t="s">
        <v>20</v>
      </c>
      <c r="G87" s="9" t="s">
        <v>20</v>
      </c>
      <c r="H87" s="55" t="s">
        <v>20</v>
      </c>
      <c r="J87" s="181"/>
      <c r="K87" s="181"/>
      <c r="L87" s="181"/>
    </row>
    <row r="88" spans="1:12" ht="15" x14ac:dyDescent="0.25">
      <c r="A88" s="30">
        <v>232</v>
      </c>
      <c r="B88" s="117" t="s">
        <v>91</v>
      </c>
      <c r="C88" s="28">
        <v>824535</v>
      </c>
      <c r="D88" s="29">
        <v>122057.84</v>
      </c>
      <c r="E88" s="63">
        <f t="shared" si="1"/>
        <v>0.14803233337578151</v>
      </c>
      <c r="F88" s="8" t="s">
        <v>20</v>
      </c>
      <c r="G88" s="9" t="s">
        <v>20</v>
      </c>
      <c r="H88" s="55" t="s">
        <v>20</v>
      </c>
      <c r="J88" s="149"/>
    </row>
    <row r="89" spans="1:12" ht="15" x14ac:dyDescent="0.25">
      <c r="A89" s="30">
        <v>239</v>
      </c>
      <c r="B89" s="117" t="s">
        <v>92</v>
      </c>
      <c r="C89" s="28">
        <v>245056</v>
      </c>
      <c r="D89" s="29">
        <v>25798.09</v>
      </c>
      <c r="E89" s="63">
        <f t="shared" si="1"/>
        <v>0.10527426384173413</v>
      </c>
      <c r="F89" s="8" t="s">
        <v>20</v>
      </c>
      <c r="G89" s="9" t="s">
        <v>20</v>
      </c>
      <c r="H89" s="55" t="s">
        <v>20</v>
      </c>
      <c r="J89" s="149"/>
    </row>
    <row r="90" spans="1:12" ht="15" x14ac:dyDescent="0.25">
      <c r="A90" s="30">
        <v>241</v>
      </c>
      <c r="B90" s="117" t="s">
        <v>93</v>
      </c>
      <c r="C90" s="28">
        <v>1520</v>
      </c>
      <c r="D90" s="29">
        <v>0</v>
      </c>
      <c r="E90" s="63">
        <f t="shared" si="1"/>
        <v>0</v>
      </c>
      <c r="F90" s="4" t="s">
        <v>20</v>
      </c>
      <c r="G90" s="5" t="s">
        <v>20</v>
      </c>
      <c r="H90" s="55" t="s">
        <v>20</v>
      </c>
      <c r="J90" s="149"/>
    </row>
    <row r="91" spans="1:12" ht="15" x14ac:dyDescent="0.25">
      <c r="A91" s="30">
        <v>242</v>
      </c>
      <c r="B91" s="117" t="s">
        <v>94</v>
      </c>
      <c r="C91" s="28">
        <v>15443</v>
      </c>
      <c r="D91" s="29">
        <v>2120</v>
      </c>
      <c r="E91" s="63">
        <f t="shared" si="1"/>
        <v>0.13727902609596582</v>
      </c>
      <c r="F91" s="4" t="s">
        <v>20</v>
      </c>
      <c r="G91" s="5" t="s">
        <v>20</v>
      </c>
      <c r="H91" s="55" t="s">
        <v>20</v>
      </c>
      <c r="J91" s="149"/>
    </row>
    <row r="92" spans="1:12" ht="15" x14ac:dyDescent="0.25">
      <c r="A92" s="30">
        <v>243</v>
      </c>
      <c r="B92" s="117" t="s">
        <v>95</v>
      </c>
      <c r="C92" s="28">
        <v>374991</v>
      </c>
      <c r="D92" s="29">
        <v>0</v>
      </c>
      <c r="E92" s="63">
        <f t="shared" si="1"/>
        <v>0</v>
      </c>
      <c r="F92" s="8" t="s">
        <v>20</v>
      </c>
      <c r="G92" s="11" t="s">
        <v>20</v>
      </c>
      <c r="H92" s="55" t="s">
        <v>20</v>
      </c>
      <c r="J92" s="149"/>
    </row>
    <row r="93" spans="1:12" ht="15" x14ac:dyDescent="0.25">
      <c r="A93" s="30">
        <v>244</v>
      </c>
      <c r="B93" s="117" t="s">
        <v>96</v>
      </c>
      <c r="C93" s="28">
        <v>57408</v>
      </c>
      <c r="D93" s="29">
        <v>0</v>
      </c>
      <c r="E93" s="63">
        <f t="shared" si="1"/>
        <v>0</v>
      </c>
      <c r="F93" s="4" t="s">
        <v>20</v>
      </c>
      <c r="G93" s="5" t="s">
        <v>20</v>
      </c>
      <c r="H93" s="55" t="s">
        <v>20</v>
      </c>
      <c r="J93" s="149"/>
    </row>
    <row r="94" spans="1:12" ht="15" x14ac:dyDescent="0.25">
      <c r="A94" s="30">
        <v>249</v>
      </c>
      <c r="B94" s="117" t="s">
        <v>97</v>
      </c>
      <c r="C94" s="28">
        <v>98381</v>
      </c>
      <c r="D94" s="29">
        <v>12020.64</v>
      </c>
      <c r="E94" s="63">
        <f t="shared" si="1"/>
        <v>0.12218456815848588</v>
      </c>
      <c r="F94" s="8" t="s">
        <v>20</v>
      </c>
      <c r="G94" s="9" t="s">
        <v>20</v>
      </c>
      <c r="H94" s="55" t="s">
        <v>20</v>
      </c>
      <c r="J94" s="149"/>
    </row>
    <row r="95" spans="1:12" ht="15" x14ac:dyDescent="0.25">
      <c r="A95" s="30">
        <v>251</v>
      </c>
      <c r="B95" s="117" t="s">
        <v>98</v>
      </c>
      <c r="C95" s="28">
        <v>115100</v>
      </c>
      <c r="D95" s="29">
        <v>0</v>
      </c>
      <c r="E95" s="63">
        <f t="shared" si="1"/>
        <v>0</v>
      </c>
      <c r="F95" s="4" t="s">
        <v>20</v>
      </c>
      <c r="G95" s="5" t="s">
        <v>20</v>
      </c>
      <c r="H95" s="55" t="s">
        <v>20</v>
      </c>
      <c r="J95" s="149"/>
    </row>
    <row r="96" spans="1:12" ht="15" x14ac:dyDescent="0.25">
      <c r="A96" s="30">
        <v>252</v>
      </c>
      <c r="B96" s="117" t="s">
        <v>99</v>
      </c>
      <c r="C96" s="28">
        <v>129856</v>
      </c>
      <c r="D96" s="29">
        <v>20.54</v>
      </c>
      <c r="E96" s="63">
        <f t="shared" si="1"/>
        <v>1.5817520946278954E-4</v>
      </c>
      <c r="F96" s="8" t="s">
        <v>20</v>
      </c>
      <c r="G96" s="11" t="s">
        <v>20</v>
      </c>
      <c r="H96" s="55" t="s">
        <v>20</v>
      </c>
      <c r="J96" s="149"/>
    </row>
    <row r="97" spans="1:10" ht="15" x14ac:dyDescent="0.25">
      <c r="A97" s="30">
        <v>253</v>
      </c>
      <c r="B97" s="117" t="s">
        <v>100</v>
      </c>
      <c r="C97" s="28">
        <v>128852</v>
      </c>
      <c r="D97" s="29">
        <v>0</v>
      </c>
      <c r="E97" s="63">
        <f t="shared" si="1"/>
        <v>0</v>
      </c>
      <c r="F97" s="8" t="s">
        <v>20</v>
      </c>
      <c r="G97" s="11" t="s">
        <v>20</v>
      </c>
      <c r="H97" s="55" t="s">
        <v>20</v>
      </c>
      <c r="J97" s="149"/>
    </row>
    <row r="98" spans="1:10" ht="15" x14ac:dyDescent="0.25">
      <c r="A98" s="30">
        <v>254</v>
      </c>
      <c r="B98" s="117" t="s">
        <v>101</v>
      </c>
      <c r="C98" s="28">
        <v>95045</v>
      </c>
      <c r="D98" s="29">
        <v>328.32</v>
      </c>
      <c r="E98" s="63">
        <f t="shared" si="1"/>
        <v>3.454363722447262E-3</v>
      </c>
      <c r="F98" s="8" t="s">
        <v>20</v>
      </c>
      <c r="G98" s="11" t="s">
        <v>20</v>
      </c>
      <c r="H98" s="55" t="s">
        <v>20</v>
      </c>
      <c r="J98" s="149"/>
    </row>
    <row r="99" spans="1:10" ht="15" x14ac:dyDescent="0.25">
      <c r="A99" s="30">
        <v>255</v>
      </c>
      <c r="B99" s="117" t="s">
        <v>102</v>
      </c>
      <c r="C99" s="28">
        <v>153084</v>
      </c>
      <c r="D99" s="29">
        <v>6676.81</v>
      </c>
      <c r="E99" s="63">
        <f t="shared" si="1"/>
        <v>4.3615335371430065E-2</v>
      </c>
      <c r="F99" s="8" t="s">
        <v>20</v>
      </c>
      <c r="G99" s="11" t="s">
        <v>20</v>
      </c>
      <c r="H99" s="55" t="s">
        <v>20</v>
      </c>
    </row>
    <row r="100" spans="1:10" ht="15" x14ac:dyDescent="0.25">
      <c r="A100" s="30">
        <v>256</v>
      </c>
      <c r="B100" s="117" t="s">
        <v>103</v>
      </c>
      <c r="C100" s="28">
        <v>62325</v>
      </c>
      <c r="D100" s="29">
        <v>223.23</v>
      </c>
      <c r="E100" s="63">
        <f t="shared" si="1"/>
        <v>3.5817087845968713E-3</v>
      </c>
      <c r="F100" s="4" t="s">
        <v>20</v>
      </c>
      <c r="G100" s="5" t="s">
        <v>20</v>
      </c>
      <c r="H100" s="55" t="s">
        <v>20</v>
      </c>
    </row>
    <row r="101" spans="1:10" ht="15" x14ac:dyDescent="0.25">
      <c r="A101" s="30">
        <v>257</v>
      </c>
      <c r="B101" s="117" t="s">
        <v>104</v>
      </c>
      <c r="C101" s="28">
        <v>20000</v>
      </c>
      <c r="D101" s="29">
        <v>4.5199999999999996</v>
      </c>
      <c r="E101" s="63">
        <f t="shared" ref="E101:E158" si="2">D101/C101</f>
        <v>2.2599999999999999E-4</v>
      </c>
      <c r="F101" s="8" t="s">
        <v>20</v>
      </c>
      <c r="G101" s="11" t="s">
        <v>20</v>
      </c>
      <c r="H101" s="55" t="s">
        <v>20</v>
      </c>
    </row>
    <row r="102" spans="1:10" ht="15" x14ac:dyDescent="0.25">
      <c r="A102" s="30">
        <v>259</v>
      </c>
      <c r="B102" s="117" t="s">
        <v>105</v>
      </c>
      <c r="C102" s="28">
        <v>143911</v>
      </c>
      <c r="D102" s="29">
        <v>3357.22</v>
      </c>
      <c r="E102" s="63">
        <f t="shared" si="2"/>
        <v>2.3328446053463597E-2</v>
      </c>
      <c r="F102" s="8" t="s">
        <v>20</v>
      </c>
      <c r="G102" s="11" t="s">
        <v>20</v>
      </c>
      <c r="H102" s="55" t="s">
        <v>20</v>
      </c>
    </row>
    <row r="103" spans="1:10" ht="15" x14ac:dyDescent="0.25">
      <c r="A103" s="30">
        <v>261</v>
      </c>
      <c r="B103" s="117" t="s">
        <v>106</v>
      </c>
      <c r="C103" s="28">
        <v>56216</v>
      </c>
      <c r="D103" s="29">
        <v>0</v>
      </c>
      <c r="E103" s="63">
        <f t="shared" si="2"/>
        <v>0</v>
      </c>
      <c r="F103" s="4" t="s">
        <v>20</v>
      </c>
      <c r="G103" s="5" t="s">
        <v>20</v>
      </c>
      <c r="H103" s="55" t="s">
        <v>20</v>
      </c>
    </row>
    <row r="104" spans="1:10" ht="15" x14ac:dyDescent="0.25">
      <c r="A104" s="30">
        <v>262</v>
      </c>
      <c r="B104" s="117" t="s">
        <v>107</v>
      </c>
      <c r="C104" s="28">
        <v>140515</v>
      </c>
      <c r="D104" s="29">
        <v>12.3</v>
      </c>
      <c r="E104" s="63">
        <f t="shared" si="2"/>
        <v>8.7535138597302778E-5</v>
      </c>
      <c r="F104" s="4" t="s">
        <v>20</v>
      </c>
      <c r="G104" s="5" t="s">
        <v>20</v>
      </c>
      <c r="H104" s="55" t="s">
        <v>20</v>
      </c>
    </row>
    <row r="105" spans="1:10" ht="15" x14ac:dyDescent="0.25">
      <c r="A105" s="30">
        <v>263</v>
      </c>
      <c r="B105" s="117" t="s">
        <v>108</v>
      </c>
      <c r="C105" s="28">
        <v>154900</v>
      </c>
      <c r="D105" s="29">
        <v>55.64</v>
      </c>
      <c r="E105" s="63">
        <f t="shared" si="2"/>
        <v>3.5919948353776629E-4</v>
      </c>
      <c r="F105" s="4" t="s">
        <v>20</v>
      </c>
      <c r="G105" s="5" t="s">
        <v>20</v>
      </c>
      <c r="H105" s="55" t="s">
        <v>20</v>
      </c>
    </row>
    <row r="106" spans="1:10" ht="15" x14ac:dyDescent="0.25">
      <c r="A106" s="30">
        <v>265</v>
      </c>
      <c r="B106" s="117" t="s">
        <v>109</v>
      </c>
      <c r="C106" s="28">
        <v>434222</v>
      </c>
      <c r="D106" s="29">
        <v>0</v>
      </c>
      <c r="E106" s="63">
        <f t="shared" si="2"/>
        <v>0</v>
      </c>
      <c r="F106" s="8">
        <v>86687</v>
      </c>
      <c r="G106" s="9">
        <v>0</v>
      </c>
      <c r="H106" s="55">
        <f>G106/F106</f>
        <v>0</v>
      </c>
    </row>
    <row r="107" spans="1:10" ht="15" x14ac:dyDescent="0.25">
      <c r="A107" s="30">
        <v>269</v>
      </c>
      <c r="B107" s="117" t="s">
        <v>110</v>
      </c>
      <c r="C107" s="28">
        <v>85482</v>
      </c>
      <c r="D107" s="29">
        <v>4285.03</v>
      </c>
      <c r="E107" s="63">
        <f t="shared" si="2"/>
        <v>5.0127863175873283E-2</v>
      </c>
      <c r="F107" s="8" t="s">
        <v>20</v>
      </c>
      <c r="G107" s="9" t="s">
        <v>20</v>
      </c>
      <c r="H107" s="55" t="s">
        <v>20</v>
      </c>
    </row>
    <row r="108" spans="1:10" ht="15" x14ac:dyDescent="0.25">
      <c r="A108" s="30">
        <v>271</v>
      </c>
      <c r="B108" s="117" t="s">
        <v>111</v>
      </c>
      <c r="C108" s="28">
        <v>74785</v>
      </c>
      <c r="D108" s="29">
        <v>6166.79</v>
      </c>
      <c r="E108" s="63">
        <f t="shared" si="2"/>
        <v>8.2460252724476837E-2</v>
      </c>
      <c r="F108" s="8" t="s">
        <v>20</v>
      </c>
      <c r="G108" s="9" t="s">
        <v>20</v>
      </c>
      <c r="H108" s="55" t="s">
        <v>20</v>
      </c>
    </row>
    <row r="109" spans="1:10" ht="15" x14ac:dyDescent="0.25">
      <c r="A109" s="30">
        <v>272</v>
      </c>
      <c r="B109" s="117" t="s">
        <v>112</v>
      </c>
      <c r="C109" s="28">
        <v>56275</v>
      </c>
      <c r="D109" s="29">
        <v>306.94</v>
      </c>
      <c r="E109" s="63">
        <f t="shared" si="2"/>
        <v>5.4542869835628605E-3</v>
      </c>
      <c r="F109" s="12" t="s">
        <v>20</v>
      </c>
      <c r="G109" s="13" t="s">
        <v>20</v>
      </c>
      <c r="H109" s="55" t="s">
        <v>20</v>
      </c>
    </row>
    <row r="110" spans="1:10" ht="15" x14ac:dyDescent="0.25">
      <c r="A110" s="30">
        <v>273</v>
      </c>
      <c r="B110" s="117" t="s">
        <v>113</v>
      </c>
      <c r="C110" s="28">
        <v>202442</v>
      </c>
      <c r="D110" s="29">
        <v>39295.879999999997</v>
      </c>
      <c r="E110" s="63">
        <f t="shared" si="2"/>
        <v>0.19410932514004009</v>
      </c>
      <c r="F110" s="8" t="s">
        <v>20</v>
      </c>
      <c r="G110" s="9" t="s">
        <v>20</v>
      </c>
      <c r="H110" s="55" t="s">
        <v>20</v>
      </c>
    </row>
    <row r="111" spans="1:10" ht="15" x14ac:dyDescent="0.25">
      <c r="A111" s="30">
        <v>274</v>
      </c>
      <c r="B111" s="117" t="s">
        <v>114</v>
      </c>
      <c r="C111" s="28">
        <v>11425</v>
      </c>
      <c r="D111" s="29">
        <v>2182.8000000000002</v>
      </c>
      <c r="E111" s="63">
        <f t="shared" si="2"/>
        <v>0.191054704595186</v>
      </c>
      <c r="F111" s="12" t="s">
        <v>20</v>
      </c>
      <c r="G111" s="13" t="s">
        <v>20</v>
      </c>
      <c r="H111" s="55" t="s">
        <v>20</v>
      </c>
    </row>
    <row r="112" spans="1:10" ht="15" x14ac:dyDescent="0.25">
      <c r="A112" s="30">
        <v>275</v>
      </c>
      <c r="B112" s="117" t="s">
        <v>115</v>
      </c>
      <c r="C112" s="28">
        <v>851795</v>
      </c>
      <c r="D112" s="29">
        <v>140866.71</v>
      </c>
      <c r="E112" s="63">
        <f t="shared" si="2"/>
        <v>0.16537630533168191</v>
      </c>
      <c r="F112" s="8" t="s">
        <v>20</v>
      </c>
      <c r="G112" s="9" t="s">
        <v>20</v>
      </c>
      <c r="H112" s="55" t="s">
        <v>20</v>
      </c>
    </row>
    <row r="113" spans="1:10" ht="15" x14ac:dyDescent="0.25">
      <c r="A113" s="30">
        <v>278</v>
      </c>
      <c r="B113" s="117" t="s">
        <v>116</v>
      </c>
      <c r="C113" s="28">
        <v>3325</v>
      </c>
      <c r="D113" s="29">
        <v>0</v>
      </c>
      <c r="E113" s="63">
        <f t="shared" si="2"/>
        <v>0</v>
      </c>
      <c r="F113" s="12" t="s">
        <v>20</v>
      </c>
      <c r="G113" s="13" t="s">
        <v>20</v>
      </c>
      <c r="H113" s="55" t="s">
        <v>20</v>
      </c>
    </row>
    <row r="114" spans="1:10" ht="15" x14ac:dyDescent="0.25">
      <c r="A114" s="30">
        <v>279</v>
      </c>
      <c r="B114" s="117" t="s">
        <v>117</v>
      </c>
      <c r="C114" s="28">
        <v>45685</v>
      </c>
      <c r="D114" s="29">
        <v>217.21</v>
      </c>
      <c r="E114" s="63">
        <f t="shared" si="2"/>
        <v>4.7545146109226229E-3</v>
      </c>
      <c r="F114" s="8" t="s">
        <v>20</v>
      </c>
      <c r="G114" s="9" t="s">
        <v>20</v>
      </c>
      <c r="H114" s="55" t="s">
        <v>20</v>
      </c>
    </row>
    <row r="115" spans="1:10" ht="15" x14ac:dyDescent="0.25">
      <c r="A115" s="154">
        <v>280</v>
      </c>
      <c r="B115" s="153" t="s">
        <v>118</v>
      </c>
      <c r="C115" s="150">
        <v>469599</v>
      </c>
      <c r="D115" s="151">
        <v>21094.97</v>
      </c>
      <c r="E115" s="63">
        <f t="shared" si="2"/>
        <v>4.4921241314398029E-2</v>
      </c>
      <c r="F115" s="103" t="s">
        <v>20</v>
      </c>
      <c r="G115" s="104" t="s">
        <v>20</v>
      </c>
      <c r="H115" s="107" t="s">
        <v>20</v>
      </c>
    </row>
    <row r="116" spans="1:10" ht="15" x14ac:dyDescent="0.25">
      <c r="A116" s="155">
        <v>291</v>
      </c>
      <c r="B116" s="153" t="s">
        <v>173</v>
      </c>
      <c r="C116" s="150">
        <v>331</v>
      </c>
      <c r="D116" s="151">
        <v>112</v>
      </c>
      <c r="E116" s="63">
        <f t="shared" si="2"/>
        <v>0.33836858006042297</v>
      </c>
      <c r="F116" s="103" t="s">
        <v>20</v>
      </c>
      <c r="G116" s="104" t="s">
        <v>20</v>
      </c>
      <c r="H116" s="107" t="s">
        <v>20</v>
      </c>
    </row>
    <row r="117" spans="1:10" ht="15" x14ac:dyDescent="0.25">
      <c r="A117" s="155">
        <v>292</v>
      </c>
      <c r="B117" s="153" t="s">
        <v>174</v>
      </c>
      <c r="C117" s="150">
        <v>1996</v>
      </c>
      <c r="D117" s="151">
        <v>30.93</v>
      </c>
      <c r="E117" s="63">
        <f t="shared" si="2"/>
        <v>1.5495991983967936E-2</v>
      </c>
      <c r="F117" s="103" t="s">
        <v>20</v>
      </c>
      <c r="G117" s="104" t="s">
        <v>20</v>
      </c>
      <c r="H117" s="107" t="s">
        <v>20</v>
      </c>
    </row>
    <row r="118" spans="1:10" ht="15" x14ac:dyDescent="0.25">
      <c r="A118" s="155">
        <v>294</v>
      </c>
      <c r="B118" s="153" t="s">
        <v>175</v>
      </c>
      <c r="C118" s="150">
        <v>5</v>
      </c>
      <c r="D118" s="151">
        <v>0</v>
      </c>
      <c r="E118" s="63">
        <f t="shared" si="2"/>
        <v>0</v>
      </c>
      <c r="F118" s="103" t="s">
        <v>20</v>
      </c>
      <c r="G118" s="104" t="s">
        <v>20</v>
      </c>
      <c r="H118" s="107" t="s">
        <v>20</v>
      </c>
    </row>
    <row r="119" spans="1:10" ht="15" x14ac:dyDescent="0.25">
      <c r="A119" s="155">
        <v>295</v>
      </c>
      <c r="B119" s="153" t="s">
        <v>176</v>
      </c>
      <c r="C119" s="150">
        <v>463</v>
      </c>
      <c r="D119" s="151">
        <v>0</v>
      </c>
      <c r="E119" s="63">
        <f t="shared" si="2"/>
        <v>0</v>
      </c>
      <c r="F119" s="103" t="s">
        <v>20</v>
      </c>
      <c r="G119" s="104" t="s">
        <v>20</v>
      </c>
      <c r="H119" s="107" t="s">
        <v>20</v>
      </c>
    </row>
    <row r="120" spans="1:10" ht="15" x14ac:dyDescent="0.25">
      <c r="A120" s="155">
        <v>296</v>
      </c>
      <c r="B120" s="153" t="s">
        <v>177</v>
      </c>
      <c r="C120" s="150">
        <v>43</v>
      </c>
      <c r="D120" s="151">
        <v>0</v>
      </c>
      <c r="E120" s="63">
        <f t="shared" si="2"/>
        <v>0</v>
      </c>
      <c r="F120" s="103" t="s">
        <v>20</v>
      </c>
      <c r="G120" s="104" t="s">
        <v>20</v>
      </c>
      <c r="H120" s="107" t="s">
        <v>20</v>
      </c>
    </row>
    <row r="121" spans="1:10" ht="15" x14ac:dyDescent="0.25">
      <c r="A121" s="155">
        <v>297</v>
      </c>
      <c r="B121" s="153" t="s">
        <v>178</v>
      </c>
      <c r="C121" s="150">
        <v>212</v>
      </c>
      <c r="D121" s="151">
        <v>0</v>
      </c>
      <c r="E121" s="63">
        <f t="shared" si="2"/>
        <v>0</v>
      </c>
      <c r="F121" s="103" t="s">
        <v>20</v>
      </c>
      <c r="G121" s="104" t="s">
        <v>20</v>
      </c>
      <c r="H121" s="107" t="s">
        <v>20</v>
      </c>
    </row>
    <row r="122" spans="1:10" ht="15" x14ac:dyDescent="0.25">
      <c r="A122" s="155">
        <v>298</v>
      </c>
      <c r="B122" s="153" t="s">
        <v>179</v>
      </c>
      <c r="C122" s="150">
        <v>2315</v>
      </c>
      <c r="D122" s="151">
        <v>2052.9</v>
      </c>
      <c r="E122" s="63">
        <f t="shared" si="2"/>
        <v>0.88678185745140392</v>
      </c>
      <c r="F122" s="103" t="s">
        <v>20</v>
      </c>
      <c r="G122" s="104" t="s">
        <v>20</v>
      </c>
      <c r="H122" s="107" t="s">
        <v>20</v>
      </c>
    </row>
    <row r="123" spans="1:10" ht="15.75" thickBot="1" x14ac:dyDescent="0.3">
      <c r="A123" s="156">
        <v>299</v>
      </c>
      <c r="B123" s="129" t="s">
        <v>118</v>
      </c>
      <c r="C123" s="126">
        <v>237</v>
      </c>
      <c r="D123" s="127">
        <v>0</v>
      </c>
      <c r="E123" s="64">
        <f t="shared" si="2"/>
        <v>0</v>
      </c>
      <c r="F123" s="70" t="s">
        <v>20</v>
      </c>
      <c r="G123" s="71" t="s">
        <v>20</v>
      </c>
      <c r="H123" s="57" t="s">
        <v>20</v>
      </c>
      <c r="J123" s="177"/>
    </row>
    <row r="124" spans="1:10" ht="15.75" thickBot="1" x14ac:dyDescent="0.3">
      <c r="A124" s="232" t="s">
        <v>9</v>
      </c>
      <c r="B124" s="234"/>
      <c r="C124" s="17">
        <f>SUM(C125:C140)</f>
        <v>5416209</v>
      </c>
      <c r="D124" s="18">
        <f>SUM(D125:D140)</f>
        <v>186411.12999999998</v>
      </c>
      <c r="E124" s="58">
        <f t="shared" si="2"/>
        <v>3.4417270456143768E-2</v>
      </c>
      <c r="F124" s="17">
        <f>SUM(F125:F140)</f>
        <v>9320878</v>
      </c>
      <c r="G124" s="18">
        <f>SUM(G125:G140)</f>
        <v>126000</v>
      </c>
      <c r="H124" s="53">
        <f>G124/F124</f>
        <v>1.3518039824145322E-2</v>
      </c>
      <c r="J124" s="177"/>
    </row>
    <row r="125" spans="1:10" ht="15" x14ac:dyDescent="0.25">
      <c r="A125" s="90">
        <v>301</v>
      </c>
      <c r="B125" s="75" t="s">
        <v>119</v>
      </c>
      <c r="C125" s="31">
        <v>191030</v>
      </c>
      <c r="D125" s="32">
        <v>0</v>
      </c>
      <c r="E125" s="62">
        <f t="shared" si="2"/>
        <v>0</v>
      </c>
      <c r="F125" s="6">
        <v>41966</v>
      </c>
      <c r="G125" s="7">
        <v>0</v>
      </c>
      <c r="H125" s="54">
        <f>G125/F125</f>
        <v>0</v>
      </c>
      <c r="J125" s="180"/>
    </row>
    <row r="126" spans="1:10" ht="15" x14ac:dyDescent="0.25">
      <c r="A126" s="30">
        <v>303</v>
      </c>
      <c r="B126" s="66" t="s">
        <v>120</v>
      </c>
      <c r="C126" s="33">
        <v>48450</v>
      </c>
      <c r="D126" s="34">
        <v>0</v>
      </c>
      <c r="E126" s="63">
        <f t="shared" si="2"/>
        <v>0</v>
      </c>
      <c r="F126" s="12" t="s">
        <v>20</v>
      </c>
      <c r="G126" s="13" t="s">
        <v>20</v>
      </c>
      <c r="H126" s="55" t="s">
        <v>20</v>
      </c>
      <c r="J126" s="180"/>
    </row>
    <row r="127" spans="1:10" ht="15" x14ac:dyDescent="0.25">
      <c r="A127" s="30">
        <v>304</v>
      </c>
      <c r="B127" s="66" t="s">
        <v>164</v>
      </c>
      <c r="C127" s="33">
        <v>69252</v>
      </c>
      <c r="D127" s="34">
        <v>0</v>
      </c>
      <c r="E127" s="63">
        <f t="shared" si="2"/>
        <v>0</v>
      </c>
      <c r="F127" s="12" t="s">
        <v>20</v>
      </c>
      <c r="G127" s="13" t="s">
        <v>20</v>
      </c>
      <c r="H127" s="55" t="s">
        <v>20</v>
      </c>
      <c r="J127" s="180"/>
    </row>
    <row r="128" spans="1:10" ht="15" x14ac:dyDescent="0.25">
      <c r="A128" s="30">
        <v>305</v>
      </c>
      <c r="B128" s="66" t="s">
        <v>121</v>
      </c>
      <c r="C128" s="33" t="s">
        <v>20</v>
      </c>
      <c r="D128" s="34" t="s">
        <v>20</v>
      </c>
      <c r="E128" s="63" t="s">
        <v>20</v>
      </c>
      <c r="F128" s="12">
        <v>255000</v>
      </c>
      <c r="G128" s="13">
        <v>0</v>
      </c>
      <c r="H128" s="55">
        <f>G128/F128</f>
        <v>0</v>
      </c>
      <c r="J128" s="180"/>
    </row>
    <row r="129" spans="1:10" ht="15" x14ac:dyDescent="0.25">
      <c r="A129" s="30">
        <v>308</v>
      </c>
      <c r="B129" s="66" t="s">
        <v>144</v>
      </c>
      <c r="C129" s="33">
        <v>9500</v>
      </c>
      <c r="D129" s="34">
        <v>0</v>
      </c>
      <c r="E129" s="63">
        <f t="shared" si="2"/>
        <v>0</v>
      </c>
      <c r="F129" s="12" t="s">
        <v>20</v>
      </c>
      <c r="G129" s="13" t="s">
        <v>20</v>
      </c>
      <c r="H129" s="55" t="s">
        <v>20</v>
      </c>
      <c r="J129" s="180"/>
    </row>
    <row r="130" spans="1:10" ht="15" x14ac:dyDescent="0.25">
      <c r="A130" s="30">
        <v>309</v>
      </c>
      <c r="B130" s="67" t="s">
        <v>145</v>
      </c>
      <c r="C130" s="33">
        <v>6317</v>
      </c>
      <c r="D130" s="35">
        <v>0</v>
      </c>
      <c r="E130" s="63">
        <f t="shared" si="2"/>
        <v>0</v>
      </c>
      <c r="F130" s="8">
        <v>900000</v>
      </c>
      <c r="G130" s="9">
        <v>0</v>
      </c>
      <c r="H130" s="55">
        <f>G131/F131</f>
        <v>0</v>
      </c>
      <c r="J130" s="180"/>
    </row>
    <row r="131" spans="1:10" ht="15" x14ac:dyDescent="0.25">
      <c r="A131" s="30">
        <v>314</v>
      </c>
      <c r="B131" s="66" t="s">
        <v>122</v>
      </c>
      <c r="C131" s="33">
        <v>1252955</v>
      </c>
      <c r="D131" s="34">
        <v>63900.4</v>
      </c>
      <c r="E131" s="63">
        <f t="shared" si="2"/>
        <v>5.0999756575455621E-2</v>
      </c>
      <c r="F131" s="8">
        <v>3165000</v>
      </c>
      <c r="G131" s="9">
        <v>0</v>
      </c>
      <c r="H131" s="55">
        <f>G131/F131</f>
        <v>0</v>
      </c>
      <c r="J131" s="180"/>
    </row>
    <row r="132" spans="1:10" ht="15" x14ac:dyDescent="0.25">
      <c r="A132" s="92">
        <v>320</v>
      </c>
      <c r="B132" s="67" t="s">
        <v>123</v>
      </c>
      <c r="C132" s="33">
        <v>8709</v>
      </c>
      <c r="D132" s="34">
        <v>3210</v>
      </c>
      <c r="E132" s="63">
        <f t="shared" si="2"/>
        <v>0.36858422321736134</v>
      </c>
      <c r="F132" s="1">
        <v>6500</v>
      </c>
      <c r="G132" s="2">
        <v>0</v>
      </c>
      <c r="H132" s="55">
        <f>G132/F132</f>
        <v>0</v>
      </c>
      <c r="J132" s="180"/>
    </row>
    <row r="133" spans="1:10" ht="15" x14ac:dyDescent="0.25">
      <c r="A133" s="108">
        <v>332</v>
      </c>
      <c r="B133" s="67" t="s">
        <v>165</v>
      </c>
      <c r="C133" s="33">
        <v>9660</v>
      </c>
      <c r="D133" s="34">
        <v>0</v>
      </c>
      <c r="E133" s="63">
        <f t="shared" si="2"/>
        <v>0</v>
      </c>
      <c r="F133" s="1" t="s">
        <v>20</v>
      </c>
      <c r="G133" s="2" t="s">
        <v>20</v>
      </c>
      <c r="H133" s="55" t="s">
        <v>20</v>
      </c>
      <c r="J133" s="180"/>
    </row>
    <row r="134" spans="1:10" ht="15" x14ac:dyDescent="0.25">
      <c r="A134" s="92">
        <v>340</v>
      </c>
      <c r="B134" s="67" t="s">
        <v>124</v>
      </c>
      <c r="C134" s="33">
        <v>84067</v>
      </c>
      <c r="D134" s="34">
        <v>1359.83</v>
      </c>
      <c r="E134" s="63">
        <f t="shared" si="2"/>
        <v>1.6175550453804702E-2</v>
      </c>
      <c r="F134" s="1" t="s">
        <v>20</v>
      </c>
      <c r="G134" s="2" t="s">
        <v>20</v>
      </c>
      <c r="H134" s="55" t="s">
        <v>20</v>
      </c>
      <c r="J134" s="180"/>
    </row>
    <row r="135" spans="1:10" ht="15" x14ac:dyDescent="0.25">
      <c r="A135" s="92">
        <v>350</v>
      </c>
      <c r="B135" s="67" t="s">
        <v>125</v>
      </c>
      <c r="C135" s="33">
        <v>591089</v>
      </c>
      <c r="D135" s="34">
        <v>26375.64</v>
      </c>
      <c r="E135" s="63">
        <f t="shared" si="2"/>
        <v>4.4622112744442881E-2</v>
      </c>
      <c r="F135" s="8">
        <v>39706</v>
      </c>
      <c r="G135" s="9">
        <v>0</v>
      </c>
      <c r="H135" s="55">
        <f t="shared" ref="H135:H145" si="3">G135/F135</f>
        <v>0</v>
      </c>
      <c r="J135" s="180"/>
    </row>
    <row r="136" spans="1:10" ht="15" x14ac:dyDescent="0.25">
      <c r="A136" s="92">
        <v>370</v>
      </c>
      <c r="B136" s="67" t="s">
        <v>126</v>
      </c>
      <c r="C136" s="33">
        <v>523958</v>
      </c>
      <c r="D136" s="34">
        <v>88502.25</v>
      </c>
      <c r="E136" s="63">
        <f t="shared" si="2"/>
        <v>0.16891096232904165</v>
      </c>
      <c r="F136" s="8">
        <v>2325000</v>
      </c>
      <c r="G136" s="9">
        <v>0</v>
      </c>
      <c r="H136" s="55">
        <f t="shared" si="3"/>
        <v>0</v>
      </c>
      <c r="J136" s="180"/>
    </row>
    <row r="137" spans="1:10" ht="15" x14ac:dyDescent="0.25">
      <c r="A137" s="154">
        <v>380</v>
      </c>
      <c r="B137" s="157" t="s">
        <v>127</v>
      </c>
      <c r="C137" s="158">
        <v>2620132</v>
      </c>
      <c r="D137" s="159">
        <v>2514.5</v>
      </c>
      <c r="E137" s="63">
        <f t="shared" si="2"/>
        <v>9.5968447391200137E-4</v>
      </c>
      <c r="F137" s="103">
        <v>2580608</v>
      </c>
      <c r="G137" s="104">
        <v>126000</v>
      </c>
      <c r="H137" s="55">
        <f t="shared" si="3"/>
        <v>4.8825703090124496E-2</v>
      </c>
      <c r="J137" s="180"/>
    </row>
    <row r="138" spans="1:10" ht="15" x14ac:dyDescent="0.25">
      <c r="A138" s="155">
        <v>393</v>
      </c>
      <c r="B138" s="157" t="s">
        <v>123</v>
      </c>
      <c r="C138" s="158">
        <v>159</v>
      </c>
      <c r="D138" s="159">
        <v>158.30000000000001</v>
      </c>
      <c r="E138" s="63">
        <f t="shared" si="2"/>
        <v>0.99559748427672967</v>
      </c>
      <c r="F138" s="103" t="s">
        <v>20</v>
      </c>
      <c r="G138" s="104" t="s">
        <v>20</v>
      </c>
      <c r="H138" s="107" t="s">
        <v>20</v>
      </c>
      <c r="J138" s="180"/>
    </row>
    <row r="139" spans="1:10" ht="15" x14ac:dyDescent="0.25">
      <c r="A139" s="155">
        <v>398</v>
      </c>
      <c r="B139" s="157" t="s">
        <v>180</v>
      </c>
      <c r="C139" s="158">
        <v>391</v>
      </c>
      <c r="D139" s="159">
        <v>390.21</v>
      </c>
      <c r="E139" s="63">
        <f t="shared" si="2"/>
        <v>0.99797953964194364</v>
      </c>
      <c r="F139" s="103" t="s">
        <v>20</v>
      </c>
      <c r="G139" s="104" t="s">
        <v>20</v>
      </c>
      <c r="H139" s="107" t="s">
        <v>20</v>
      </c>
      <c r="J139" s="180"/>
    </row>
    <row r="140" spans="1:10" ht="15" customHeight="1" thickBot="1" x14ac:dyDescent="0.3">
      <c r="A140" s="156">
        <v>399</v>
      </c>
      <c r="B140" s="145" t="s">
        <v>181</v>
      </c>
      <c r="C140" s="42">
        <v>540</v>
      </c>
      <c r="D140" s="140">
        <v>0</v>
      </c>
      <c r="E140" s="63">
        <f t="shared" si="2"/>
        <v>0</v>
      </c>
      <c r="F140" s="70">
        <v>7098</v>
      </c>
      <c r="G140" s="71">
        <v>0</v>
      </c>
      <c r="H140" s="57">
        <f t="shared" si="3"/>
        <v>0</v>
      </c>
      <c r="J140" s="180"/>
    </row>
    <row r="141" spans="1:10" ht="15.75" thickBot="1" x14ac:dyDescent="0.3">
      <c r="A141" s="232" t="s">
        <v>10</v>
      </c>
      <c r="B141" s="233"/>
      <c r="C141" s="36">
        <v>0</v>
      </c>
      <c r="D141" s="37">
        <v>0</v>
      </c>
      <c r="E141" s="58" t="s">
        <v>20</v>
      </c>
      <c r="F141" s="36">
        <f>SUM(F142:F144)</f>
        <v>21792315</v>
      </c>
      <c r="G141" s="37">
        <f>SUM(G142:G144)</f>
        <v>169814.92</v>
      </c>
      <c r="H141" s="53">
        <f t="shared" si="3"/>
        <v>7.7924222369215946E-3</v>
      </c>
      <c r="J141" s="180"/>
    </row>
    <row r="142" spans="1:10" ht="15" x14ac:dyDescent="0.25">
      <c r="A142" s="90">
        <v>503</v>
      </c>
      <c r="B142" s="133" t="s">
        <v>128</v>
      </c>
      <c r="C142" s="31" t="s">
        <v>20</v>
      </c>
      <c r="D142" s="144" t="s">
        <v>20</v>
      </c>
      <c r="E142" s="62" t="s">
        <v>20</v>
      </c>
      <c r="F142" s="135">
        <v>20000000</v>
      </c>
      <c r="G142" s="136">
        <v>0</v>
      </c>
      <c r="H142" s="54">
        <f t="shared" si="3"/>
        <v>0</v>
      </c>
      <c r="J142" s="180"/>
    </row>
    <row r="143" spans="1:10" ht="15" x14ac:dyDescent="0.25">
      <c r="A143" s="167">
        <v>511</v>
      </c>
      <c r="B143" s="169" t="s">
        <v>129</v>
      </c>
      <c r="C143" s="170"/>
      <c r="D143" s="171"/>
      <c r="E143" s="172"/>
      <c r="F143" s="173">
        <v>1622500</v>
      </c>
      <c r="G143" s="174">
        <v>0</v>
      </c>
      <c r="H143" s="175">
        <f>G143/F143</f>
        <v>0</v>
      </c>
      <c r="J143" s="180"/>
    </row>
    <row r="144" spans="1:10" ht="15.75" thickBot="1" x14ac:dyDescent="0.3">
      <c r="A144" s="137">
        <v>519</v>
      </c>
      <c r="B144" s="145" t="s">
        <v>184</v>
      </c>
      <c r="C144" s="42" t="s">
        <v>20</v>
      </c>
      <c r="D144" s="43" t="s">
        <v>20</v>
      </c>
      <c r="E144" s="64" t="s">
        <v>20</v>
      </c>
      <c r="F144" s="44">
        <v>169815</v>
      </c>
      <c r="G144" s="45">
        <v>169814.92</v>
      </c>
      <c r="H144" s="57">
        <f t="shared" si="3"/>
        <v>0.99999952889909616</v>
      </c>
      <c r="J144" s="180"/>
    </row>
    <row r="145" spans="1:10" ht="15.75" thickBot="1" x14ac:dyDescent="0.3">
      <c r="A145" s="235" t="s">
        <v>11</v>
      </c>
      <c r="B145" s="252"/>
      <c r="C145" s="123">
        <f>SUM(C146:C158)</f>
        <v>385346524</v>
      </c>
      <c r="D145" s="124">
        <f>SUM(D146:D158)</f>
        <v>24353504.160000004</v>
      </c>
      <c r="E145" s="125">
        <f t="shared" si="2"/>
        <v>6.3198971946610852E-2</v>
      </c>
      <c r="F145" s="131">
        <f>SUM(F146:F158)</f>
        <v>426751</v>
      </c>
      <c r="G145" s="131">
        <f>SUM(G146:G158)</f>
        <v>31297.5</v>
      </c>
      <c r="H145" s="132">
        <f t="shared" si="3"/>
        <v>7.3339019709385569E-2</v>
      </c>
      <c r="J145" s="180"/>
    </row>
    <row r="146" spans="1:10" ht="15" x14ac:dyDescent="0.25">
      <c r="A146" s="90">
        <v>612</v>
      </c>
      <c r="B146" s="133" t="s">
        <v>182</v>
      </c>
      <c r="C146" s="134">
        <v>237456</v>
      </c>
      <c r="D146" s="32">
        <v>0</v>
      </c>
      <c r="E146" s="62">
        <f>D146/C146</f>
        <v>0</v>
      </c>
      <c r="F146" s="135" t="s">
        <v>20</v>
      </c>
      <c r="G146" s="136" t="s">
        <v>20</v>
      </c>
      <c r="H146" s="54" t="s">
        <v>20</v>
      </c>
      <c r="J146" s="180"/>
    </row>
    <row r="147" spans="1:10" ht="15" x14ac:dyDescent="0.25">
      <c r="A147" s="91">
        <v>624</v>
      </c>
      <c r="B147" s="160" t="s">
        <v>130</v>
      </c>
      <c r="C147" s="161">
        <v>1408590</v>
      </c>
      <c r="D147" s="162">
        <v>24423.1</v>
      </c>
      <c r="E147" s="63">
        <f t="shared" si="2"/>
        <v>1.7338686203934431E-2</v>
      </c>
      <c r="F147" s="40">
        <v>381451</v>
      </c>
      <c r="G147" s="41">
        <v>31297.5</v>
      </c>
      <c r="H147" s="56">
        <f>G147/F147</f>
        <v>8.2048546209080586E-2</v>
      </c>
      <c r="J147" s="180"/>
    </row>
    <row r="148" spans="1:10" ht="15" x14ac:dyDescent="0.25">
      <c r="A148" s="30">
        <v>631</v>
      </c>
      <c r="B148" s="67" t="s">
        <v>131</v>
      </c>
      <c r="C148" s="82">
        <v>2246026</v>
      </c>
      <c r="D148" s="34">
        <v>0</v>
      </c>
      <c r="E148" s="63">
        <f t="shared" si="2"/>
        <v>0</v>
      </c>
      <c r="F148" s="46" t="s">
        <v>20</v>
      </c>
      <c r="G148" s="47" t="s">
        <v>20</v>
      </c>
      <c r="H148" s="55" t="s">
        <v>20</v>
      </c>
      <c r="J148" s="180"/>
    </row>
    <row r="149" spans="1:10" ht="15" x14ac:dyDescent="0.25">
      <c r="A149" s="30">
        <v>633</v>
      </c>
      <c r="B149" s="67" t="s">
        <v>132</v>
      </c>
      <c r="C149" s="82">
        <v>64602</v>
      </c>
      <c r="D149" s="34">
        <v>0</v>
      </c>
      <c r="E149" s="63">
        <f t="shared" si="2"/>
        <v>0</v>
      </c>
      <c r="F149" s="46" t="s">
        <v>20</v>
      </c>
      <c r="G149" s="47" t="s">
        <v>20</v>
      </c>
      <c r="H149" s="55" t="s">
        <v>20</v>
      </c>
      <c r="J149" s="180"/>
    </row>
    <row r="150" spans="1:10" ht="15" x14ac:dyDescent="0.25">
      <c r="A150" s="30">
        <v>634</v>
      </c>
      <c r="B150" s="67" t="s">
        <v>133</v>
      </c>
      <c r="C150" s="82">
        <v>20000</v>
      </c>
      <c r="D150" s="34">
        <v>0</v>
      </c>
      <c r="E150" s="63">
        <f t="shared" si="2"/>
        <v>0</v>
      </c>
      <c r="F150" s="46" t="s">
        <v>20</v>
      </c>
      <c r="G150" s="47" t="s">
        <v>20</v>
      </c>
      <c r="H150" s="55" t="s">
        <v>20</v>
      </c>
      <c r="J150" s="180"/>
    </row>
    <row r="151" spans="1:10" ht="15" x14ac:dyDescent="0.25">
      <c r="A151" s="30">
        <v>635</v>
      </c>
      <c r="B151" s="67" t="s">
        <v>155</v>
      </c>
      <c r="C151" s="82">
        <v>279045000</v>
      </c>
      <c r="D151" s="34">
        <v>22811133.260000002</v>
      </c>
      <c r="E151" s="63">
        <f t="shared" si="2"/>
        <v>8.1747149241161832E-2</v>
      </c>
      <c r="F151" s="46" t="s">
        <v>20</v>
      </c>
      <c r="G151" s="47" t="s">
        <v>20</v>
      </c>
      <c r="H151" s="55" t="s">
        <v>20</v>
      </c>
      <c r="J151" s="180"/>
    </row>
    <row r="152" spans="1:10" ht="15" x14ac:dyDescent="0.25">
      <c r="A152" s="30">
        <v>637</v>
      </c>
      <c r="B152" s="67" t="s">
        <v>134</v>
      </c>
      <c r="C152" s="82">
        <v>20000000</v>
      </c>
      <c r="D152" s="34">
        <v>1517197.8</v>
      </c>
      <c r="E152" s="63">
        <f t="shared" si="2"/>
        <v>7.5859889999999999E-2</v>
      </c>
      <c r="F152" s="46" t="s">
        <v>20</v>
      </c>
      <c r="G152" s="47" t="s">
        <v>20</v>
      </c>
      <c r="H152" s="55" t="s">
        <v>20</v>
      </c>
      <c r="J152" s="180"/>
    </row>
    <row r="153" spans="1:10" ht="15" x14ac:dyDescent="0.25">
      <c r="A153" s="30">
        <v>639</v>
      </c>
      <c r="B153" s="67" t="s">
        <v>135</v>
      </c>
      <c r="C153" s="82">
        <v>1813500</v>
      </c>
      <c r="D153" s="34">
        <v>0</v>
      </c>
      <c r="E153" s="63">
        <f t="shared" si="2"/>
        <v>0</v>
      </c>
      <c r="F153" s="46" t="s">
        <v>20</v>
      </c>
      <c r="G153" s="47" t="s">
        <v>20</v>
      </c>
      <c r="H153" s="55" t="s">
        <v>20</v>
      </c>
      <c r="J153" s="180"/>
    </row>
    <row r="154" spans="1:10" ht="15" x14ac:dyDescent="0.25">
      <c r="A154" s="30">
        <v>648</v>
      </c>
      <c r="B154" s="66" t="s">
        <v>136</v>
      </c>
      <c r="C154" s="82">
        <v>79850100</v>
      </c>
      <c r="D154" s="34">
        <v>0</v>
      </c>
      <c r="E154" s="63">
        <f t="shared" si="2"/>
        <v>0</v>
      </c>
      <c r="F154" s="46" t="s">
        <v>20</v>
      </c>
      <c r="G154" s="47" t="s">
        <v>20</v>
      </c>
      <c r="H154" s="55" t="s">
        <v>20</v>
      </c>
      <c r="J154" s="180"/>
    </row>
    <row r="155" spans="1:10" ht="15" x14ac:dyDescent="0.25">
      <c r="A155" s="30">
        <v>662</v>
      </c>
      <c r="B155" s="66" t="s">
        <v>137</v>
      </c>
      <c r="C155" s="82">
        <v>378300</v>
      </c>
      <c r="D155" s="34">
        <v>0</v>
      </c>
      <c r="E155" s="63">
        <f t="shared" si="2"/>
        <v>0</v>
      </c>
      <c r="F155" s="46" t="s">
        <v>20</v>
      </c>
      <c r="G155" s="47" t="s">
        <v>20</v>
      </c>
      <c r="H155" s="55" t="s">
        <v>20</v>
      </c>
      <c r="J155" s="180"/>
    </row>
    <row r="156" spans="1:10" ht="15" x14ac:dyDescent="0.25">
      <c r="A156" s="30">
        <v>663</v>
      </c>
      <c r="B156" s="66" t="s">
        <v>138</v>
      </c>
      <c r="C156" s="82">
        <v>112200</v>
      </c>
      <c r="D156" s="34">
        <v>0</v>
      </c>
      <c r="E156" s="63">
        <f t="shared" si="2"/>
        <v>0</v>
      </c>
      <c r="F156" s="46" t="s">
        <v>20</v>
      </c>
      <c r="G156" s="47" t="s">
        <v>20</v>
      </c>
      <c r="H156" s="55" t="s">
        <v>20</v>
      </c>
      <c r="J156" s="180"/>
    </row>
    <row r="157" spans="1:10" ht="15" x14ac:dyDescent="0.25">
      <c r="A157" s="148">
        <v>664</v>
      </c>
      <c r="B157" s="102" t="s">
        <v>139</v>
      </c>
      <c r="C157" s="163">
        <v>170000</v>
      </c>
      <c r="D157" s="159">
        <v>0</v>
      </c>
      <c r="E157" s="63">
        <f t="shared" si="2"/>
        <v>0</v>
      </c>
      <c r="F157" s="164" t="s">
        <v>20</v>
      </c>
      <c r="G157" s="165" t="s">
        <v>20</v>
      </c>
      <c r="H157" s="166" t="s">
        <v>20</v>
      </c>
      <c r="J157" s="180"/>
    </row>
    <row r="158" spans="1:10" ht="15.75" thickBot="1" x14ac:dyDescent="0.3">
      <c r="A158" s="137">
        <v>693</v>
      </c>
      <c r="B158" s="138" t="s">
        <v>183</v>
      </c>
      <c r="C158" s="139">
        <v>750</v>
      </c>
      <c r="D158" s="140">
        <v>750</v>
      </c>
      <c r="E158" s="64">
        <f t="shared" si="2"/>
        <v>1</v>
      </c>
      <c r="F158" s="176">
        <v>45300</v>
      </c>
      <c r="G158" s="178">
        <v>0</v>
      </c>
      <c r="H158" s="143">
        <f>G158/F158</f>
        <v>0</v>
      </c>
      <c r="J158" s="180"/>
    </row>
    <row r="159" spans="1:10" ht="15.75" thickBot="1" x14ac:dyDescent="0.3">
      <c r="A159" s="226" t="s">
        <v>12</v>
      </c>
      <c r="B159" s="227"/>
      <c r="C159" s="36">
        <f>SUM(C162:C164)</f>
        <v>0</v>
      </c>
      <c r="D159" s="37">
        <f>SUM(D162:D164)</f>
        <v>0</v>
      </c>
      <c r="E159" s="58">
        <v>0</v>
      </c>
      <c r="F159" s="36">
        <f>SUM(F160:F164)</f>
        <v>108208843</v>
      </c>
      <c r="G159" s="37">
        <f>SUM(G160:G164)</f>
        <v>0</v>
      </c>
      <c r="H159" s="53">
        <f t="shared" ref="H159:H164" si="4">G159/F159</f>
        <v>0</v>
      </c>
      <c r="J159" s="180"/>
    </row>
    <row r="160" spans="1:10" s="77" customFormat="1" ht="15" x14ac:dyDescent="0.25">
      <c r="A160" s="93">
        <v>702</v>
      </c>
      <c r="B160" s="76" t="s">
        <v>147</v>
      </c>
      <c r="C160" s="38" t="s">
        <v>20</v>
      </c>
      <c r="D160" s="39" t="s">
        <v>20</v>
      </c>
      <c r="E160" s="85" t="s">
        <v>20</v>
      </c>
      <c r="F160" s="38">
        <v>350000</v>
      </c>
      <c r="G160" s="39">
        <v>0</v>
      </c>
      <c r="H160" s="54">
        <f t="shared" si="4"/>
        <v>0</v>
      </c>
      <c r="J160" s="180"/>
    </row>
    <row r="161" spans="1:10" s="77" customFormat="1" ht="15" x14ac:dyDescent="0.25">
      <c r="A161" s="109">
        <v>713</v>
      </c>
      <c r="B161" s="110" t="s">
        <v>166</v>
      </c>
      <c r="C161" s="111" t="s">
        <v>20</v>
      </c>
      <c r="D161" s="112" t="s">
        <v>20</v>
      </c>
      <c r="E161" s="113" t="s">
        <v>20</v>
      </c>
      <c r="F161" s="111">
        <v>2642851</v>
      </c>
      <c r="G161" s="112">
        <v>0</v>
      </c>
      <c r="H161" s="56">
        <f t="shared" si="4"/>
        <v>0</v>
      </c>
      <c r="J161" s="180"/>
    </row>
    <row r="162" spans="1:10" ht="15" x14ac:dyDescent="0.25">
      <c r="A162" s="94">
        <v>716</v>
      </c>
      <c r="B162" s="78" t="s">
        <v>140</v>
      </c>
      <c r="C162" s="50" t="s">
        <v>20</v>
      </c>
      <c r="D162" s="51" t="s">
        <v>20</v>
      </c>
      <c r="E162" s="86" t="s">
        <v>20</v>
      </c>
      <c r="F162" s="40">
        <v>15000000</v>
      </c>
      <c r="G162" s="41">
        <v>0</v>
      </c>
      <c r="H162" s="56">
        <f t="shared" si="4"/>
        <v>0</v>
      </c>
      <c r="J162" s="180"/>
    </row>
    <row r="163" spans="1:10" ht="15" x14ac:dyDescent="0.25">
      <c r="A163" s="95">
        <v>718</v>
      </c>
      <c r="B163" s="79" t="s">
        <v>136</v>
      </c>
      <c r="C163" s="33" t="s">
        <v>20</v>
      </c>
      <c r="D163" s="35" t="s">
        <v>20</v>
      </c>
      <c r="E163" s="83" t="s">
        <v>20</v>
      </c>
      <c r="F163" s="48">
        <v>37000000</v>
      </c>
      <c r="G163" s="49">
        <v>0</v>
      </c>
      <c r="H163" s="55">
        <f t="shared" si="4"/>
        <v>0</v>
      </c>
      <c r="J163" s="177"/>
    </row>
    <row r="164" spans="1:10" ht="15.75" thickBot="1" x14ac:dyDescent="0.3">
      <c r="A164" s="96">
        <v>721</v>
      </c>
      <c r="B164" s="80" t="s">
        <v>141</v>
      </c>
      <c r="C164" s="42" t="s">
        <v>20</v>
      </c>
      <c r="D164" s="43" t="s">
        <v>20</v>
      </c>
      <c r="E164" s="84" t="s">
        <v>20</v>
      </c>
      <c r="F164" s="44">
        <v>53215992</v>
      </c>
      <c r="G164" s="45">
        <v>0</v>
      </c>
      <c r="H164" s="57">
        <f t="shared" si="4"/>
        <v>0</v>
      </c>
      <c r="J164" s="177"/>
    </row>
    <row r="165" spans="1:10" ht="24.75" customHeight="1" x14ac:dyDescent="0.25">
      <c r="A165" s="97"/>
      <c r="B165" s="88" t="s">
        <v>153</v>
      </c>
      <c r="C165" s="228" t="s">
        <v>150</v>
      </c>
      <c r="D165" s="228"/>
      <c r="E165" s="228"/>
      <c r="F165" s="228"/>
      <c r="G165" s="228"/>
      <c r="H165" s="228"/>
      <c r="J165" s="177"/>
    </row>
    <row r="166" spans="1:10" s="87" customFormat="1" ht="15" customHeight="1" x14ac:dyDescent="0.25">
      <c r="A166" s="229" t="s">
        <v>154</v>
      </c>
      <c r="B166" s="229"/>
      <c r="C166" s="229"/>
      <c r="D166" s="229"/>
      <c r="E166" s="229"/>
      <c r="F166" s="229"/>
      <c r="G166" s="229"/>
      <c r="H166" s="229"/>
      <c r="J166" s="168"/>
    </row>
    <row r="167" spans="1:10" s="87" customFormat="1" ht="15" customHeight="1" x14ac:dyDescent="0.25">
      <c r="A167" s="229"/>
      <c r="B167" s="229"/>
      <c r="C167" s="229"/>
      <c r="D167" s="229"/>
      <c r="E167" s="229"/>
      <c r="F167" s="229"/>
      <c r="G167" s="229"/>
      <c r="H167" s="229"/>
      <c r="J167" s="168"/>
    </row>
    <row r="168" spans="1:10" s="87" customFormat="1" ht="15" customHeight="1" x14ac:dyDescent="0.25">
      <c r="A168" s="229"/>
      <c r="B168" s="229"/>
      <c r="C168" s="229"/>
      <c r="D168" s="229"/>
      <c r="E168" s="229"/>
      <c r="F168" s="229"/>
      <c r="G168" s="229"/>
      <c r="H168" s="229"/>
      <c r="J168" s="168"/>
    </row>
    <row r="169" spans="1:10" s="87" customFormat="1" ht="15" customHeight="1" x14ac:dyDescent="0.25">
      <c r="A169" s="229"/>
      <c r="B169" s="229"/>
      <c r="C169" s="229"/>
      <c r="D169" s="229"/>
      <c r="E169" s="229"/>
      <c r="F169" s="229"/>
      <c r="G169" s="229"/>
      <c r="H169" s="229"/>
      <c r="J169" s="149"/>
    </row>
    <row r="170" spans="1:10" ht="15" x14ac:dyDescent="0.25">
      <c r="A170" s="223" t="s">
        <v>1</v>
      </c>
      <c r="B170" s="223"/>
      <c r="C170" s="223"/>
      <c r="D170" s="223"/>
      <c r="E170" s="223"/>
      <c r="F170" s="223"/>
      <c r="G170" s="223"/>
      <c r="H170" s="223"/>
      <c r="J170" s="149"/>
    </row>
    <row r="171" spans="1:10" ht="15" x14ac:dyDescent="0.25">
      <c r="A171" s="223" t="s">
        <v>2</v>
      </c>
      <c r="B171" s="223"/>
      <c r="C171" s="223"/>
      <c r="D171" s="223"/>
      <c r="E171" s="223"/>
      <c r="F171" s="223"/>
      <c r="G171" s="223"/>
      <c r="H171" s="223"/>
      <c r="J171" s="149"/>
    </row>
    <row r="172" spans="1:10" ht="15" customHeight="1" x14ac:dyDescent="0.2">
      <c r="A172" s="224" t="s">
        <v>157</v>
      </c>
      <c r="B172" s="224"/>
      <c r="C172" s="224"/>
      <c r="D172" s="224"/>
      <c r="E172" s="224"/>
      <c r="F172" s="224"/>
      <c r="G172" s="224"/>
      <c r="H172" s="224"/>
    </row>
    <row r="173" spans="1:10" ht="15" customHeight="1" x14ac:dyDescent="0.2">
      <c r="A173" s="224" t="s">
        <v>14</v>
      </c>
      <c r="B173" s="224"/>
      <c r="C173" s="224"/>
      <c r="D173" s="224"/>
      <c r="E173" s="224"/>
      <c r="F173" s="224"/>
      <c r="G173" s="224"/>
      <c r="H173" s="224"/>
    </row>
    <row r="174" spans="1:10" ht="15" customHeight="1" x14ac:dyDescent="0.2">
      <c r="A174" s="224" t="s">
        <v>168</v>
      </c>
      <c r="B174" s="224"/>
      <c r="C174" s="224"/>
      <c r="D174" s="224"/>
      <c r="E174" s="224"/>
      <c r="F174" s="224"/>
      <c r="G174" s="224"/>
      <c r="H174" s="224"/>
    </row>
    <row r="175" spans="1:10" ht="15" customHeight="1" x14ac:dyDescent="0.2">
      <c r="A175" s="239" t="s">
        <v>3</v>
      </c>
      <c r="B175" s="239"/>
      <c r="C175" s="239"/>
      <c r="D175" s="239"/>
      <c r="E175" s="239"/>
      <c r="F175" s="239"/>
      <c r="G175" s="239"/>
      <c r="H175" s="239"/>
    </row>
    <row r="176" spans="1:10" x14ac:dyDescent="0.2">
      <c r="A176" s="222"/>
      <c r="B176" s="222"/>
      <c r="C176" s="222"/>
      <c r="D176" s="222"/>
      <c r="E176" s="222"/>
      <c r="F176" s="222"/>
      <c r="G176" s="222"/>
      <c r="H176" s="222"/>
    </row>
  </sheetData>
  <mergeCells count="31">
    <mergeCell ref="A176:H176"/>
    <mergeCell ref="A170:H170"/>
    <mergeCell ref="A171:H171"/>
    <mergeCell ref="A172:H172"/>
    <mergeCell ref="A173:H173"/>
    <mergeCell ref="A174:H174"/>
    <mergeCell ref="A175:H175"/>
    <mergeCell ref="A159:B159"/>
    <mergeCell ref="C165:H165"/>
    <mergeCell ref="A166:H166"/>
    <mergeCell ref="A167:H167"/>
    <mergeCell ref="A168:H168"/>
    <mergeCell ref="A169:H169"/>
    <mergeCell ref="A12:B12"/>
    <mergeCell ref="A29:B29"/>
    <mergeCell ref="A74:B74"/>
    <mergeCell ref="A124:B124"/>
    <mergeCell ref="A141:B141"/>
    <mergeCell ref="A145:B145"/>
    <mergeCell ref="A7:H7"/>
    <mergeCell ref="A8:H8"/>
    <mergeCell ref="A9:B10"/>
    <mergeCell ref="C9:E9"/>
    <mergeCell ref="F9:H9"/>
    <mergeCell ref="A11:B11"/>
    <mergeCell ref="A1:H1"/>
    <mergeCell ref="A2:H2"/>
    <mergeCell ref="A3:H3"/>
    <mergeCell ref="A4:H4"/>
    <mergeCell ref="A5:H5"/>
    <mergeCell ref="A6:H6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23" max="16383" man="1"/>
    <brk id="169" max="16383" man="1"/>
  </rowBreaks>
  <ignoredErrors>
    <ignoredError sqref="E11:E12 E29 E74 E124 E145" formula="1"/>
    <ignoredError sqref="A13: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43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181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181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181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181"/>
    </row>
    <row r="6" spans="1:12" ht="15" x14ac:dyDescent="0.25">
      <c r="A6" s="224" t="s">
        <v>185</v>
      </c>
      <c r="B6" s="224"/>
      <c r="C6" s="224"/>
      <c r="D6" s="224"/>
      <c r="E6" s="224"/>
      <c r="F6" s="224"/>
      <c r="G6" s="224"/>
      <c r="H6" s="224"/>
      <c r="J6" s="181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81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81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81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81"/>
    </row>
    <row r="11" spans="1:12" ht="15.75" thickBot="1" x14ac:dyDescent="0.3">
      <c r="A11" s="248" t="s">
        <v>13</v>
      </c>
      <c r="B11" s="249"/>
      <c r="C11" s="14">
        <f>C12+C29+C74+C125+C144+C148+C162</f>
        <v>527457440</v>
      </c>
      <c r="D11" s="15">
        <f>D12+D29+D74+D125+D144+D148+D162</f>
        <v>52871088.260000005</v>
      </c>
      <c r="E11" s="52">
        <f>D11/C11</f>
        <v>0.10023763862350678</v>
      </c>
      <c r="F11" s="14">
        <f>F12+F29+F74+F125+F144+F148+F162</f>
        <v>160942450</v>
      </c>
      <c r="G11" s="16">
        <f>G12+G29+G74+G125+G144+G148+G162</f>
        <v>48090573.169999994</v>
      </c>
      <c r="H11" s="52">
        <f>G11/F11</f>
        <v>0.29880602146916485</v>
      </c>
      <c r="J11" s="181"/>
    </row>
    <row r="12" spans="1:12" ht="15.75" thickBot="1" x14ac:dyDescent="0.3">
      <c r="A12" s="230" t="s">
        <v>6</v>
      </c>
      <c r="B12" s="231"/>
      <c r="C12" s="17">
        <f>SUM(C13:C28)</f>
        <v>77311076</v>
      </c>
      <c r="D12" s="18">
        <f>SUM(D13:D28)</f>
        <v>17159944.949999999</v>
      </c>
      <c r="E12" s="58">
        <f>D12/C12</f>
        <v>0.22195972217486662</v>
      </c>
      <c r="F12" s="17">
        <f>SUM(F13:F28)</f>
        <v>238787</v>
      </c>
      <c r="G12" s="18">
        <f>SUM(G13:G28)</f>
        <v>27150.100000000002</v>
      </c>
      <c r="H12" s="53">
        <f>G12/F12</f>
        <v>0.11370007579977136</v>
      </c>
      <c r="J12" s="179"/>
      <c r="K12" s="179"/>
      <c r="L12" s="179"/>
    </row>
    <row r="13" spans="1:12" ht="15" x14ac:dyDescent="0.25">
      <c r="A13" s="147" t="s">
        <v>18</v>
      </c>
      <c r="B13" s="75" t="s">
        <v>19</v>
      </c>
      <c r="C13" s="6">
        <v>42138224</v>
      </c>
      <c r="D13" s="7">
        <v>8925373.8499999996</v>
      </c>
      <c r="E13" s="59">
        <f>D13/C13</f>
        <v>0.21181181840981242</v>
      </c>
      <c r="F13" s="19" t="s">
        <v>20</v>
      </c>
      <c r="G13" s="20" t="s">
        <v>20</v>
      </c>
      <c r="H13" s="54" t="s">
        <v>20</v>
      </c>
      <c r="J13" s="181"/>
      <c r="K13" s="181"/>
      <c r="L13" s="181"/>
    </row>
    <row r="14" spans="1:12" ht="15" customHeight="1" x14ac:dyDescent="0.25">
      <c r="A14" s="3" t="s">
        <v>21</v>
      </c>
      <c r="B14" s="66" t="s">
        <v>22</v>
      </c>
      <c r="C14" s="8">
        <v>12084908</v>
      </c>
      <c r="D14" s="9">
        <v>2688856.91</v>
      </c>
      <c r="E14" s="60">
        <f>D14/C14</f>
        <v>0.22249709389595684</v>
      </c>
      <c r="F14" s="12" t="s">
        <v>20</v>
      </c>
      <c r="G14" s="13" t="s">
        <v>20</v>
      </c>
      <c r="H14" s="55" t="s">
        <v>20</v>
      </c>
      <c r="J14" s="181"/>
      <c r="K14" s="181"/>
      <c r="L14" s="181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22983.33</v>
      </c>
      <c r="H15" s="55">
        <f>G15/F15</f>
        <v>0.11266338235294118</v>
      </c>
      <c r="J15" s="181"/>
      <c r="K15" s="181"/>
      <c r="L15" s="181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204500</v>
      </c>
      <c r="E16" s="60">
        <f t="shared" ref="E16:E28" si="0">D16/C16</f>
        <v>0.21382266833960686</v>
      </c>
      <c r="F16" s="4" t="s">
        <v>20</v>
      </c>
      <c r="G16" s="5" t="s">
        <v>20</v>
      </c>
      <c r="H16" s="55" t="s">
        <v>20</v>
      </c>
      <c r="J16" s="181"/>
      <c r="K16" s="181"/>
      <c r="L16" s="181"/>
    </row>
    <row r="17" spans="1:12" ht="15" customHeight="1" x14ac:dyDescent="0.25">
      <c r="A17" s="89" t="s">
        <v>27</v>
      </c>
      <c r="B17" s="67" t="s">
        <v>28</v>
      </c>
      <c r="C17" s="8">
        <v>1866700</v>
      </c>
      <c r="D17" s="9">
        <v>557085.07999999996</v>
      </c>
      <c r="E17" s="60">
        <f t="shared" si="0"/>
        <v>0.29843310655166871</v>
      </c>
      <c r="F17" s="8">
        <v>2750</v>
      </c>
      <c r="G17" s="9">
        <v>545.42999999999995</v>
      </c>
      <c r="H17" s="55">
        <f>G17/F17</f>
        <v>0.1983381818181818</v>
      </c>
      <c r="J17" s="181"/>
      <c r="K17" s="181"/>
      <c r="L17" s="181"/>
    </row>
    <row r="18" spans="1:12" ht="15" customHeight="1" x14ac:dyDescent="0.25">
      <c r="A18" s="3" t="s">
        <v>29</v>
      </c>
      <c r="B18" s="66" t="s">
        <v>30</v>
      </c>
      <c r="C18" s="8">
        <v>6978518</v>
      </c>
      <c r="D18" s="9">
        <v>1507681.39</v>
      </c>
      <c r="E18" s="60">
        <f t="shared" si="0"/>
        <v>0.21604607024012834</v>
      </c>
      <c r="F18" s="8">
        <v>25286</v>
      </c>
      <c r="G18" s="9">
        <v>2874.09</v>
      </c>
      <c r="H18" s="55">
        <f>G18/F18</f>
        <v>0.11366329194020407</v>
      </c>
      <c r="J18" s="181"/>
      <c r="K18" s="181"/>
      <c r="L18" s="181"/>
    </row>
    <row r="19" spans="1:12" ht="15" customHeight="1" x14ac:dyDescent="0.25">
      <c r="A19" s="3" t="s">
        <v>31</v>
      </c>
      <c r="B19" s="66" t="s">
        <v>32</v>
      </c>
      <c r="C19" s="8">
        <v>823533</v>
      </c>
      <c r="D19" s="9">
        <v>174213.63</v>
      </c>
      <c r="E19" s="60">
        <f t="shared" si="0"/>
        <v>0.21154420041455535</v>
      </c>
      <c r="F19" s="8">
        <v>3060</v>
      </c>
      <c r="G19" s="9">
        <v>344.75</v>
      </c>
      <c r="H19" s="55">
        <f>G19/F19</f>
        <v>0.11266339869281046</v>
      </c>
      <c r="J19" s="181"/>
      <c r="K19" s="181"/>
      <c r="L19" s="181"/>
    </row>
    <row r="20" spans="1:12" ht="15" customHeight="1" x14ac:dyDescent="0.25">
      <c r="A20" s="3" t="s">
        <v>33</v>
      </c>
      <c r="B20" s="66" t="s">
        <v>34</v>
      </c>
      <c r="C20" s="8">
        <v>837879</v>
      </c>
      <c r="D20" s="9">
        <v>177281.13</v>
      </c>
      <c r="E20" s="60">
        <f t="shared" si="0"/>
        <v>0.21158321189575105</v>
      </c>
      <c r="F20" s="8">
        <v>3060</v>
      </c>
      <c r="G20" s="9">
        <v>344.75</v>
      </c>
      <c r="H20" s="55">
        <f>G20/F20</f>
        <v>0.11266339869281046</v>
      </c>
      <c r="J20" s="181"/>
      <c r="K20" s="181"/>
      <c r="L20" s="181"/>
    </row>
    <row r="21" spans="1:12" ht="15" customHeight="1" x14ac:dyDescent="0.25">
      <c r="A21" s="3" t="s">
        <v>35</v>
      </c>
      <c r="B21" s="66" t="s">
        <v>149</v>
      </c>
      <c r="C21" s="8">
        <v>164726</v>
      </c>
      <c r="D21" s="9">
        <v>28868.86</v>
      </c>
      <c r="E21" s="60">
        <f t="shared" si="0"/>
        <v>0.17525381542683002</v>
      </c>
      <c r="F21" s="8">
        <v>631</v>
      </c>
      <c r="G21" s="9">
        <v>57.75</v>
      </c>
      <c r="H21" s="55">
        <f>G21/F21</f>
        <v>9.1521394611727411E-2</v>
      </c>
      <c r="J21" s="181"/>
      <c r="K21" s="181"/>
      <c r="L21" s="181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200</v>
      </c>
      <c r="E22" s="60">
        <f t="shared" si="0"/>
        <v>7.7279752704791348E-5</v>
      </c>
      <c r="F22" s="4" t="s">
        <v>20</v>
      </c>
      <c r="G22" s="5" t="s">
        <v>20</v>
      </c>
      <c r="H22" s="55" t="s">
        <v>20</v>
      </c>
      <c r="J22" s="181"/>
      <c r="K22" s="181"/>
      <c r="L22" s="181"/>
    </row>
    <row r="23" spans="1:12" ht="15" customHeight="1" x14ac:dyDescent="0.25">
      <c r="A23" s="3" t="s">
        <v>38</v>
      </c>
      <c r="B23" s="66" t="s">
        <v>39</v>
      </c>
      <c r="C23" s="8">
        <v>7115005</v>
      </c>
      <c r="D23" s="9">
        <v>2350395.38</v>
      </c>
      <c r="E23" s="60">
        <f t="shared" si="0"/>
        <v>0.33034346145926813</v>
      </c>
      <c r="F23" s="4" t="s">
        <v>20</v>
      </c>
      <c r="G23" s="5" t="s">
        <v>20</v>
      </c>
      <c r="H23" s="55" t="s">
        <v>20</v>
      </c>
      <c r="J23" s="181"/>
      <c r="K23" s="181"/>
      <c r="L23" s="181"/>
    </row>
    <row r="24" spans="1:12" ht="27" customHeight="1" x14ac:dyDescent="0.25">
      <c r="A24" s="3" t="s">
        <v>40</v>
      </c>
      <c r="B24" s="21" t="s">
        <v>148</v>
      </c>
      <c r="C24" s="8">
        <v>40000</v>
      </c>
      <c r="D24" s="9">
        <v>0</v>
      </c>
      <c r="E24" s="60">
        <f t="shared" si="0"/>
        <v>0</v>
      </c>
      <c r="F24" s="4" t="s">
        <v>20</v>
      </c>
      <c r="G24" s="5" t="s">
        <v>20</v>
      </c>
      <c r="H24" s="55" t="s">
        <v>20</v>
      </c>
      <c r="J24" s="181"/>
      <c r="K24" s="181"/>
      <c r="L24" s="181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81"/>
      <c r="K25" s="181"/>
      <c r="L25" s="181"/>
    </row>
    <row r="26" spans="1:12" ht="15" customHeight="1" x14ac:dyDescent="0.25">
      <c r="A26" s="3" t="s">
        <v>43</v>
      </c>
      <c r="B26" s="66" t="s">
        <v>44</v>
      </c>
      <c r="C26" s="8">
        <v>286285</v>
      </c>
      <c r="D26" s="9">
        <v>256280.75</v>
      </c>
      <c r="E26" s="60">
        <f t="shared" si="0"/>
        <v>0.89519447403810892</v>
      </c>
      <c r="F26" s="1" t="s">
        <v>20</v>
      </c>
      <c r="G26" s="2" t="s">
        <v>20</v>
      </c>
      <c r="H26" s="55" t="s">
        <v>20</v>
      </c>
      <c r="J26" s="181"/>
      <c r="K26" s="181"/>
      <c r="L26" s="181"/>
    </row>
    <row r="27" spans="1:12" ht="15" customHeight="1" x14ac:dyDescent="0.25">
      <c r="A27" s="100" t="s">
        <v>160</v>
      </c>
      <c r="B27" s="102" t="s">
        <v>37</v>
      </c>
      <c r="C27" s="103">
        <v>274374</v>
      </c>
      <c r="D27" s="104">
        <v>0</v>
      </c>
      <c r="E27" s="60">
        <f t="shared" si="0"/>
        <v>0</v>
      </c>
      <c r="F27" s="105" t="s">
        <v>20</v>
      </c>
      <c r="G27" s="106" t="s">
        <v>20</v>
      </c>
      <c r="H27" s="107" t="s">
        <v>20</v>
      </c>
      <c r="J27" s="181"/>
      <c r="K27" s="181"/>
      <c r="L27" s="181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289207.96999999997</v>
      </c>
      <c r="E28" s="72">
        <f t="shared" si="0"/>
        <v>0.25335250945227605</v>
      </c>
      <c r="F28" s="73" t="s">
        <v>20</v>
      </c>
      <c r="G28" s="74" t="s">
        <v>20</v>
      </c>
      <c r="H28" s="57" t="s">
        <v>20</v>
      </c>
      <c r="J28" s="181"/>
      <c r="K28" s="181"/>
      <c r="L28" s="181"/>
    </row>
    <row r="29" spans="1:12" ht="15.75" thickBot="1" x14ac:dyDescent="0.3">
      <c r="A29" s="232" t="s">
        <v>7</v>
      </c>
      <c r="B29" s="233"/>
      <c r="C29" s="17">
        <f>SUM(C30:C73)</f>
        <v>50742093</v>
      </c>
      <c r="D29" s="18">
        <f>SUM(D30:D73)</f>
        <v>8054810.5500000017</v>
      </c>
      <c r="E29" s="58">
        <f>D29/C29</f>
        <v>0.15874021101179256</v>
      </c>
      <c r="F29" s="17">
        <f>SUM(F30:F73)</f>
        <v>21337581</v>
      </c>
      <c r="G29" s="18">
        <f>SUM(G30:G73)</f>
        <v>695886.43</v>
      </c>
      <c r="H29" s="53">
        <f>G29/F29</f>
        <v>3.2613182815802784E-2</v>
      </c>
      <c r="J29" s="181"/>
      <c r="K29" s="181"/>
      <c r="L29" s="181"/>
    </row>
    <row r="30" spans="1:12" ht="15" x14ac:dyDescent="0.25">
      <c r="A30" s="90">
        <v>101</v>
      </c>
      <c r="B30" s="75" t="s">
        <v>46</v>
      </c>
      <c r="C30" s="22">
        <v>6280887</v>
      </c>
      <c r="D30" s="23">
        <v>0</v>
      </c>
      <c r="E30" s="62">
        <f t="shared" ref="E30:E100" si="1">D30/C30</f>
        <v>0</v>
      </c>
      <c r="F30" s="6" t="s">
        <v>20</v>
      </c>
      <c r="G30" s="7" t="s">
        <v>20</v>
      </c>
      <c r="H30" s="54" t="s">
        <v>20</v>
      </c>
      <c r="J30" s="181"/>
      <c r="K30" s="181"/>
      <c r="L30" s="181"/>
    </row>
    <row r="31" spans="1:12" ht="15" x14ac:dyDescent="0.25">
      <c r="A31" s="91">
        <v>102</v>
      </c>
      <c r="B31" s="65" t="s">
        <v>142</v>
      </c>
      <c r="C31" s="24">
        <v>24077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81"/>
      <c r="K31" s="181"/>
      <c r="L31" s="181"/>
    </row>
    <row r="32" spans="1:12" ht="15" x14ac:dyDescent="0.25">
      <c r="A32" s="30">
        <v>103</v>
      </c>
      <c r="B32" s="66" t="s">
        <v>47</v>
      </c>
      <c r="C32" s="28">
        <v>212571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81"/>
      <c r="K32" s="181"/>
      <c r="L32" s="181"/>
    </row>
    <row r="33" spans="1:12" ht="15" x14ac:dyDescent="0.25">
      <c r="A33" s="30">
        <v>104</v>
      </c>
      <c r="B33" s="66" t="s">
        <v>48</v>
      </c>
      <c r="C33" s="28">
        <v>172104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81"/>
      <c r="K33" s="181"/>
      <c r="L33" s="181"/>
    </row>
    <row r="34" spans="1:12" ht="15" x14ac:dyDescent="0.25">
      <c r="A34" s="30">
        <v>105</v>
      </c>
      <c r="B34" s="66" t="s">
        <v>49</v>
      </c>
      <c r="C34" s="28">
        <v>39756</v>
      </c>
      <c r="D34" s="29">
        <v>0</v>
      </c>
      <c r="E34" s="63">
        <f t="shared" si="1"/>
        <v>0</v>
      </c>
      <c r="F34" s="8" t="s">
        <v>20</v>
      </c>
      <c r="G34" s="9" t="s">
        <v>20</v>
      </c>
      <c r="H34" s="55" t="s">
        <v>20</v>
      </c>
      <c r="J34" s="181"/>
      <c r="K34" s="181"/>
      <c r="L34" s="181"/>
    </row>
    <row r="35" spans="1:12" ht="15" x14ac:dyDescent="0.25">
      <c r="A35" s="30">
        <v>109</v>
      </c>
      <c r="B35" s="66" t="s">
        <v>50</v>
      </c>
      <c r="C35" s="28">
        <v>388982</v>
      </c>
      <c r="D35" s="29">
        <v>11628.05</v>
      </c>
      <c r="E35" s="63">
        <f t="shared" si="1"/>
        <v>2.9893542631792728E-2</v>
      </c>
      <c r="F35" s="8" t="s">
        <v>20</v>
      </c>
      <c r="G35" s="9" t="s">
        <v>20</v>
      </c>
      <c r="H35" s="55" t="s">
        <v>20</v>
      </c>
      <c r="J35" s="181"/>
      <c r="K35" s="181"/>
      <c r="L35" s="181"/>
    </row>
    <row r="36" spans="1:12" ht="15" x14ac:dyDescent="0.25">
      <c r="A36" s="30">
        <v>111</v>
      </c>
      <c r="B36" s="66" t="s">
        <v>51</v>
      </c>
      <c r="C36" s="28">
        <v>150000</v>
      </c>
      <c r="D36" s="29">
        <v>28723.3</v>
      </c>
      <c r="E36" s="63">
        <f t="shared" si="1"/>
        <v>0.19148866666666667</v>
      </c>
      <c r="F36" s="8" t="s">
        <v>20</v>
      </c>
      <c r="G36" s="11" t="s">
        <v>20</v>
      </c>
      <c r="H36" s="55" t="s">
        <v>20</v>
      </c>
      <c r="J36" s="181"/>
      <c r="K36" s="181"/>
      <c r="L36" s="181"/>
    </row>
    <row r="37" spans="1:12" ht="15" x14ac:dyDescent="0.25">
      <c r="A37" s="30">
        <v>112</v>
      </c>
      <c r="B37" s="66" t="s">
        <v>52</v>
      </c>
      <c r="C37" s="28">
        <v>144909</v>
      </c>
      <c r="D37" s="29">
        <v>9366.94</v>
      </c>
      <c r="E37" s="63">
        <f t="shared" si="1"/>
        <v>6.4640153475629542E-2</v>
      </c>
      <c r="F37" s="4" t="s">
        <v>20</v>
      </c>
      <c r="G37" s="5" t="s">
        <v>20</v>
      </c>
      <c r="H37" s="55" t="s">
        <v>20</v>
      </c>
      <c r="J37" s="181"/>
      <c r="K37" s="181"/>
      <c r="L37" s="181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206.1</v>
      </c>
      <c r="E38" s="63">
        <f t="shared" si="1"/>
        <v>7.8889952153110045E-3</v>
      </c>
      <c r="F38" s="4" t="s">
        <v>20</v>
      </c>
      <c r="G38" s="5" t="s">
        <v>20</v>
      </c>
      <c r="H38" s="55" t="s">
        <v>20</v>
      </c>
      <c r="J38" s="181"/>
      <c r="K38" s="181"/>
      <c r="L38" s="181"/>
    </row>
    <row r="39" spans="1:12" ht="15" x14ac:dyDescent="0.25">
      <c r="A39" s="30">
        <v>114</v>
      </c>
      <c r="B39" s="66" t="s">
        <v>54</v>
      </c>
      <c r="C39" s="28">
        <v>1235146</v>
      </c>
      <c r="D39" s="29">
        <v>119427.71</v>
      </c>
      <c r="E39" s="63">
        <f t="shared" si="1"/>
        <v>9.6691168493441268E-2</v>
      </c>
      <c r="F39" s="8" t="s">
        <v>20</v>
      </c>
      <c r="G39" s="11" t="s">
        <v>20</v>
      </c>
      <c r="H39" s="55" t="s">
        <v>20</v>
      </c>
      <c r="J39" s="181"/>
      <c r="K39" s="181"/>
      <c r="L39" s="181"/>
    </row>
    <row r="40" spans="1:12" ht="15" x14ac:dyDescent="0.25">
      <c r="A40" s="30">
        <v>115</v>
      </c>
      <c r="B40" s="66" t="s">
        <v>55</v>
      </c>
      <c r="C40" s="28">
        <v>317932</v>
      </c>
      <c r="D40" s="29">
        <v>23598.74</v>
      </c>
      <c r="E40" s="63">
        <f t="shared" si="1"/>
        <v>7.4225746386019656E-2</v>
      </c>
      <c r="F40" s="8" t="s">
        <v>20</v>
      </c>
      <c r="G40" s="11" t="s">
        <v>20</v>
      </c>
      <c r="H40" s="55" t="s">
        <v>20</v>
      </c>
      <c r="J40" s="181"/>
      <c r="K40" s="181"/>
      <c r="L40" s="181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3363</v>
      </c>
      <c r="E41" s="63">
        <f t="shared" si="1"/>
        <v>4.2556476227595527E-3</v>
      </c>
      <c r="F41" s="8">
        <v>165690</v>
      </c>
      <c r="G41" s="9">
        <v>0</v>
      </c>
      <c r="H41" s="55">
        <v>0</v>
      </c>
      <c r="J41" s="181"/>
      <c r="K41" s="181"/>
      <c r="L41" s="181"/>
    </row>
    <row r="42" spans="1:12" ht="15" x14ac:dyDescent="0.25">
      <c r="A42" s="92">
        <v>120</v>
      </c>
      <c r="B42" s="67" t="s">
        <v>57</v>
      </c>
      <c r="C42" s="28">
        <v>506317</v>
      </c>
      <c r="D42" s="29">
        <v>1293.33</v>
      </c>
      <c r="E42" s="63">
        <f t="shared" si="1"/>
        <v>2.5543878637296394E-3</v>
      </c>
      <c r="F42" s="1" t="s">
        <v>20</v>
      </c>
      <c r="G42" s="2" t="s">
        <v>20</v>
      </c>
      <c r="H42" s="55" t="s">
        <v>20</v>
      </c>
      <c r="J42" s="181"/>
      <c r="K42" s="181"/>
      <c r="L42" s="181"/>
    </row>
    <row r="43" spans="1:12" ht="15" x14ac:dyDescent="0.25">
      <c r="A43" s="30">
        <v>131</v>
      </c>
      <c r="B43" s="66" t="s">
        <v>58</v>
      </c>
      <c r="C43" s="28">
        <v>1116833</v>
      </c>
      <c r="D43" s="29">
        <v>37000</v>
      </c>
      <c r="E43" s="63">
        <f t="shared" si="1"/>
        <v>3.3129393561973905E-2</v>
      </c>
      <c r="F43" s="8" t="s">
        <v>20</v>
      </c>
      <c r="G43" s="11" t="s">
        <v>20</v>
      </c>
      <c r="H43" s="55" t="s">
        <v>20</v>
      </c>
      <c r="J43" s="181"/>
      <c r="K43" s="181"/>
      <c r="L43" s="181"/>
    </row>
    <row r="44" spans="1:12" ht="15" x14ac:dyDescent="0.25">
      <c r="A44" s="30">
        <v>132</v>
      </c>
      <c r="B44" s="66" t="s">
        <v>59</v>
      </c>
      <c r="C44" s="28">
        <v>1813974</v>
      </c>
      <c r="D44" s="29">
        <v>19591.189999999999</v>
      </c>
      <c r="E44" s="63">
        <f t="shared" si="1"/>
        <v>1.0800149285491412E-2</v>
      </c>
      <c r="F44" s="8" t="s">
        <v>20</v>
      </c>
      <c r="G44" s="11" t="s">
        <v>20</v>
      </c>
      <c r="H44" s="55" t="s">
        <v>20</v>
      </c>
      <c r="J44" s="181"/>
      <c r="K44" s="181"/>
      <c r="L44" s="181"/>
    </row>
    <row r="45" spans="1:12" ht="15" x14ac:dyDescent="0.25">
      <c r="A45" s="30">
        <v>141</v>
      </c>
      <c r="B45" s="66" t="s">
        <v>60</v>
      </c>
      <c r="C45" s="28">
        <v>729260</v>
      </c>
      <c r="D45" s="29">
        <v>156884</v>
      </c>
      <c r="E45" s="63">
        <f t="shared" si="1"/>
        <v>0.21512766365905164</v>
      </c>
      <c r="F45" s="8" t="s">
        <v>20</v>
      </c>
      <c r="G45" s="11" t="s">
        <v>20</v>
      </c>
      <c r="H45" s="55" t="s">
        <v>20</v>
      </c>
      <c r="J45" s="181"/>
      <c r="K45" s="181"/>
      <c r="L45" s="181"/>
    </row>
    <row r="46" spans="1:12" ht="15" x14ac:dyDescent="0.25">
      <c r="A46" s="30">
        <v>142</v>
      </c>
      <c r="B46" s="66" t="s">
        <v>61</v>
      </c>
      <c r="C46" s="28">
        <v>756651</v>
      </c>
      <c r="D46" s="29">
        <v>149625</v>
      </c>
      <c r="E46" s="63">
        <f t="shared" si="1"/>
        <v>0.19774638505731176</v>
      </c>
      <c r="F46" s="8" t="s">
        <v>20</v>
      </c>
      <c r="G46" s="11" t="s">
        <v>20</v>
      </c>
      <c r="H46" s="55" t="s">
        <v>20</v>
      </c>
      <c r="J46" s="181"/>
      <c r="K46" s="181"/>
      <c r="L46" s="181"/>
    </row>
    <row r="47" spans="1:12" ht="15" x14ac:dyDescent="0.25">
      <c r="A47" s="30">
        <v>143</v>
      </c>
      <c r="B47" s="66" t="s">
        <v>62</v>
      </c>
      <c r="C47" s="28">
        <v>117180</v>
      </c>
      <c r="D47" s="29">
        <v>1200</v>
      </c>
      <c r="E47" s="63">
        <f t="shared" si="1"/>
        <v>1.0240655401945725E-2</v>
      </c>
      <c r="F47" s="8" t="s">
        <v>20</v>
      </c>
      <c r="G47" s="11" t="s">
        <v>20</v>
      </c>
      <c r="H47" s="55" t="s">
        <v>20</v>
      </c>
      <c r="J47" s="181"/>
      <c r="K47" s="181"/>
      <c r="L47" s="181"/>
    </row>
    <row r="48" spans="1:12" ht="15" x14ac:dyDescent="0.25">
      <c r="A48" s="30">
        <v>151</v>
      </c>
      <c r="B48" s="66" t="s">
        <v>63</v>
      </c>
      <c r="C48" s="28">
        <v>359156</v>
      </c>
      <c r="D48" s="29">
        <v>16006.96</v>
      </c>
      <c r="E48" s="63">
        <f t="shared" si="1"/>
        <v>4.4568265600463307E-2</v>
      </c>
      <c r="F48" s="8">
        <v>8</v>
      </c>
      <c r="G48" s="11">
        <v>0</v>
      </c>
      <c r="H48" s="55" t="s">
        <v>20</v>
      </c>
      <c r="J48" s="181"/>
      <c r="K48" s="181"/>
      <c r="L48" s="181"/>
    </row>
    <row r="49" spans="1:12" ht="15" x14ac:dyDescent="0.25">
      <c r="A49" s="30">
        <v>152</v>
      </c>
      <c r="B49" s="66" t="s">
        <v>64</v>
      </c>
      <c r="C49" s="28">
        <v>438729</v>
      </c>
      <c r="D49" s="29">
        <v>96410.7</v>
      </c>
      <c r="E49" s="63">
        <f t="shared" si="1"/>
        <v>0.21975000512845058</v>
      </c>
      <c r="F49" s="8" t="s">
        <v>20</v>
      </c>
      <c r="G49" s="11" t="s">
        <v>20</v>
      </c>
      <c r="H49" s="55" t="s">
        <v>20</v>
      </c>
      <c r="J49" s="181"/>
      <c r="K49" s="181"/>
      <c r="L49" s="181"/>
    </row>
    <row r="50" spans="1:12" ht="15" x14ac:dyDescent="0.25">
      <c r="A50" s="30">
        <v>153</v>
      </c>
      <c r="B50" s="66" t="s">
        <v>65</v>
      </c>
      <c r="C50" s="28">
        <v>86400</v>
      </c>
      <c r="D50" s="29">
        <v>79.5</v>
      </c>
      <c r="E50" s="63">
        <f t="shared" si="1"/>
        <v>9.2013888888888885E-4</v>
      </c>
      <c r="F50" s="8" t="s">
        <v>20</v>
      </c>
      <c r="G50" s="11" t="s">
        <v>20</v>
      </c>
      <c r="H50" s="55" t="s">
        <v>20</v>
      </c>
      <c r="J50" s="181"/>
      <c r="K50" s="181"/>
      <c r="L50" s="181"/>
    </row>
    <row r="51" spans="1:12" ht="15" x14ac:dyDescent="0.25">
      <c r="A51" s="30">
        <v>161</v>
      </c>
      <c r="B51" s="66" t="s">
        <v>143</v>
      </c>
      <c r="C51" s="28">
        <v>44250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81"/>
      <c r="K51" s="181"/>
      <c r="L51" s="181"/>
    </row>
    <row r="52" spans="1:12" ht="15" x14ac:dyDescent="0.25">
      <c r="A52" s="30">
        <v>162</v>
      </c>
      <c r="B52" s="66" t="s">
        <v>66</v>
      </c>
      <c r="C52" s="28">
        <v>431333</v>
      </c>
      <c r="D52" s="29">
        <v>14324.63</v>
      </c>
      <c r="E52" s="63">
        <f t="shared" si="1"/>
        <v>3.3210141584344342E-2</v>
      </c>
      <c r="F52" s="4" t="s">
        <v>20</v>
      </c>
      <c r="G52" s="5" t="s">
        <v>20</v>
      </c>
      <c r="H52" s="55" t="s">
        <v>20</v>
      </c>
      <c r="J52" s="181"/>
      <c r="K52" s="181"/>
      <c r="L52" s="181"/>
    </row>
    <row r="53" spans="1:12" ht="15" x14ac:dyDescent="0.25">
      <c r="A53" s="30">
        <v>163</v>
      </c>
      <c r="B53" s="66" t="s">
        <v>67</v>
      </c>
      <c r="C53" s="28">
        <v>5919000</v>
      </c>
      <c r="D53" s="29">
        <v>2050000</v>
      </c>
      <c r="E53" s="63">
        <f t="shared" si="1"/>
        <v>0.34634228754857238</v>
      </c>
      <c r="F53" s="8" t="s">
        <v>20</v>
      </c>
      <c r="G53" s="11" t="s">
        <v>20</v>
      </c>
      <c r="H53" s="55" t="s">
        <v>20</v>
      </c>
      <c r="J53" s="181"/>
      <c r="K53" s="181"/>
      <c r="L53" s="181"/>
    </row>
    <row r="54" spans="1:12" ht="15" x14ac:dyDescent="0.25">
      <c r="A54" s="30">
        <v>164</v>
      </c>
      <c r="B54" s="66" t="s">
        <v>68</v>
      </c>
      <c r="C54" s="28">
        <v>171803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81"/>
      <c r="K54" s="181"/>
      <c r="L54" s="181"/>
    </row>
    <row r="55" spans="1:12" ht="15" x14ac:dyDescent="0.25">
      <c r="A55" s="30">
        <v>165</v>
      </c>
      <c r="B55" s="66" t="s">
        <v>69</v>
      </c>
      <c r="C55" s="28">
        <v>769114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81"/>
      <c r="K55" s="181"/>
      <c r="L55" s="181"/>
    </row>
    <row r="56" spans="1:12" ht="15" x14ac:dyDescent="0.25">
      <c r="A56" s="30">
        <v>166</v>
      </c>
      <c r="B56" s="66" t="s">
        <v>70</v>
      </c>
      <c r="C56" s="28">
        <v>28956</v>
      </c>
      <c r="D56" s="29">
        <v>2300</v>
      </c>
      <c r="E56" s="63">
        <f t="shared" si="1"/>
        <v>7.9430860616107199E-2</v>
      </c>
      <c r="F56" s="4" t="s">
        <v>20</v>
      </c>
      <c r="G56" s="5" t="s">
        <v>20</v>
      </c>
      <c r="H56" s="55" t="s">
        <v>20</v>
      </c>
      <c r="J56" s="181"/>
      <c r="K56" s="181"/>
      <c r="L56" s="181"/>
    </row>
    <row r="57" spans="1:12" ht="15" x14ac:dyDescent="0.25">
      <c r="A57" s="30">
        <v>167</v>
      </c>
      <c r="B57" s="66" t="s">
        <v>71</v>
      </c>
      <c r="C57" s="28">
        <v>10500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81"/>
      <c r="K57" s="181"/>
      <c r="L57" s="181"/>
    </row>
    <row r="58" spans="1:12" ht="15" x14ac:dyDescent="0.25">
      <c r="A58" s="30">
        <v>169</v>
      </c>
      <c r="B58" s="66" t="s">
        <v>72</v>
      </c>
      <c r="C58" s="28">
        <v>2380114</v>
      </c>
      <c r="D58" s="29">
        <v>24212.2</v>
      </c>
      <c r="E58" s="63">
        <f t="shared" si="1"/>
        <v>1.0172706013241382E-2</v>
      </c>
      <c r="F58" s="8">
        <v>2826556</v>
      </c>
      <c r="G58" s="9">
        <v>170082.5</v>
      </c>
      <c r="H58" s="55">
        <f>G58/F58</f>
        <v>6.017305158645362E-2</v>
      </c>
      <c r="J58" s="181"/>
      <c r="K58" s="181"/>
      <c r="L58" s="181"/>
    </row>
    <row r="59" spans="1:12" ht="15" x14ac:dyDescent="0.25">
      <c r="A59" s="30">
        <v>171</v>
      </c>
      <c r="B59" s="66" t="s">
        <v>73</v>
      </c>
      <c r="C59" s="28">
        <v>5926779</v>
      </c>
      <c r="D59" s="29">
        <v>1137426</v>
      </c>
      <c r="E59" s="63">
        <f t="shared" si="1"/>
        <v>0.19191301042269335</v>
      </c>
      <c r="F59" s="8">
        <v>12710731</v>
      </c>
      <c r="G59" s="9">
        <v>525803.93000000005</v>
      </c>
      <c r="H59" s="55">
        <f>G59/F59</f>
        <v>4.1366930824041519E-2</v>
      </c>
      <c r="J59" s="181"/>
      <c r="K59" s="181"/>
      <c r="L59" s="181"/>
    </row>
    <row r="60" spans="1:12" ht="15" x14ac:dyDescent="0.25">
      <c r="A60" s="30">
        <v>172</v>
      </c>
      <c r="B60" s="66" t="s">
        <v>74</v>
      </c>
      <c r="C60" s="28">
        <v>53500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81"/>
      <c r="K60" s="181"/>
      <c r="L60" s="181"/>
    </row>
    <row r="61" spans="1:12" ht="15" x14ac:dyDescent="0.25">
      <c r="A61" s="30">
        <v>181</v>
      </c>
      <c r="B61" s="66" t="s">
        <v>75</v>
      </c>
      <c r="C61" s="28">
        <v>1242856</v>
      </c>
      <c r="D61" s="29">
        <v>0</v>
      </c>
      <c r="E61" s="63">
        <f t="shared" si="1"/>
        <v>0</v>
      </c>
      <c r="F61" s="8">
        <v>5150000</v>
      </c>
      <c r="G61" s="9">
        <v>0</v>
      </c>
      <c r="H61" s="55">
        <f>G61/F61</f>
        <v>0</v>
      </c>
      <c r="J61" s="181"/>
      <c r="K61" s="181"/>
      <c r="L61" s="181"/>
    </row>
    <row r="62" spans="1:12" ht="15" x14ac:dyDescent="0.25">
      <c r="A62" s="30">
        <v>182</v>
      </c>
      <c r="B62" s="66" t="s">
        <v>76</v>
      </c>
      <c r="C62" s="28">
        <v>485191</v>
      </c>
      <c r="D62" s="29">
        <v>15980.16</v>
      </c>
      <c r="E62" s="63">
        <f t="shared" si="1"/>
        <v>3.2935812906669741E-2</v>
      </c>
      <c r="F62" s="8" t="s">
        <v>20</v>
      </c>
      <c r="G62" s="9" t="s">
        <v>20</v>
      </c>
      <c r="H62" s="55" t="s">
        <v>20</v>
      </c>
      <c r="J62" s="181"/>
      <c r="K62" s="181"/>
      <c r="L62" s="181"/>
    </row>
    <row r="63" spans="1:12" ht="15" x14ac:dyDescent="0.25">
      <c r="A63" s="30">
        <v>183</v>
      </c>
      <c r="B63" s="66" t="s">
        <v>77</v>
      </c>
      <c r="C63" s="28">
        <v>38426</v>
      </c>
      <c r="D63" s="29">
        <v>0</v>
      </c>
      <c r="E63" s="63">
        <f t="shared" si="1"/>
        <v>0</v>
      </c>
      <c r="F63" s="1" t="s">
        <v>20</v>
      </c>
      <c r="G63" s="10" t="s">
        <v>20</v>
      </c>
      <c r="H63" s="55" t="s">
        <v>20</v>
      </c>
      <c r="J63" s="181"/>
      <c r="K63" s="181"/>
      <c r="L63" s="181"/>
    </row>
    <row r="64" spans="1:12" ht="15" x14ac:dyDescent="0.25">
      <c r="A64" s="30">
        <v>185</v>
      </c>
      <c r="B64" s="66" t="s">
        <v>78</v>
      </c>
      <c r="C64" s="28">
        <v>5547696</v>
      </c>
      <c r="D64" s="29">
        <v>662330.03</v>
      </c>
      <c r="E64" s="63">
        <f t="shared" si="1"/>
        <v>0.11938830642486539</v>
      </c>
      <c r="F64" s="8">
        <v>139500</v>
      </c>
      <c r="G64" s="9">
        <v>0</v>
      </c>
      <c r="H64" s="55">
        <f>G64/F64</f>
        <v>0</v>
      </c>
      <c r="J64" s="181"/>
      <c r="K64" s="181"/>
      <c r="L64" s="181"/>
    </row>
    <row r="65" spans="1:12" ht="15" x14ac:dyDescent="0.25">
      <c r="A65" s="30">
        <v>189</v>
      </c>
      <c r="B65" s="66" t="s">
        <v>79</v>
      </c>
      <c r="C65" s="28">
        <v>934780</v>
      </c>
      <c r="D65" s="29">
        <v>819110.57</v>
      </c>
      <c r="E65" s="63">
        <f t="shared" si="1"/>
        <v>0.87626026444724958</v>
      </c>
      <c r="F65" s="8" t="s">
        <v>20</v>
      </c>
      <c r="G65" s="11" t="s">
        <v>20</v>
      </c>
      <c r="H65" s="55" t="s">
        <v>20</v>
      </c>
      <c r="J65" s="181"/>
      <c r="K65" s="181"/>
      <c r="L65" s="181"/>
    </row>
    <row r="66" spans="1:12" ht="15" x14ac:dyDescent="0.25">
      <c r="A66" s="30">
        <v>191</v>
      </c>
      <c r="B66" s="66" t="s">
        <v>161</v>
      </c>
      <c r="C66" s="28">
        <v>471825</v>
      </c>
      <c r="D66" s="29">
        <v>204193.29</v>
      </c>
      <c r="E66" s="63">
        <f t="shared" si="1"/>
        <v>0.43277335876649181</v>
      </c>
      <c r="F66" s="8" t="s">
        <v>20</v>
      </c>
      <c r="G66" s="11" t="s">
        <v>20</v>
      </c>
      <c r="H66" s="55" t="s">
        <v>20</v>
      </c>
      <c r="J66" s="181"/>
      <c r="K66" s="181"/>
      <c r="L66" s="181"/>
    </row>
    <row r="67" spans="1:12" ht="15" x14ac:dyDescent="0.25">
      <c r="A67" s="30">
        <v>193</v>
      </c>
      <c r="B67" s="66" t="s">
        <v>57</v>
      </c>
      <c r="C67" s="28">
        <v>5535</v>
      </c>
      <c r="D67" s="29">
        <v>0</v>
      </c>
      <c r="E67" s="63">
        <f t="shared" si="1"/>
        <v>0</v>
      </c>
      <c r="F67" s="8" t="s">
        <v>20</v>
      </c>
      <c r="G67" s="11" t="s">
        <v>20</v>
      </c>
      <c r="H67" s="55" t="s">
        <v>20</v>
      </c>
      <c r="J67" s="181"/>
      <c r="K67" s="181"/>
      <c r="L67" s="181"/>
    </row>
    <row r="68" spans="1:12" ht="15" x14ac:dyDescent="0.25">
      <c r="A68" s="30">
        <v>194</v>
      </c>
      <c r="B68" s="66" t="s">
        <v>169</v>
      </c>
      <c r="C68" s="28">
        <v>1075</v>
      </c>
      <c r="D68" s="29">
        <v>70.62</v>
      </c>
      <c r="E68" s="63">
        <f t="shared" si="1"/>
        <v>6.5693023255813957E-2</v>
      </c>
      <c r="F68" s="8" t="s">
        <v>20</v>
      </c>
      <c r="G68" s="11" t="s">
        <v>20</v>
      </c>
      <c r="H68" s="55" t="s">
        <v>20</v>
      </c>
      <c r="J68" s="181"/>
      <c r="K68" s="181"/>
      <c r="L68" s="181"/>
    </row>
    <row r="69" spans="1:12" ht="15" x14ac:dyDescent="0.25">
      <c r="A69" s="30">
        <v>195</v>
      </c>
      <c r="B69" s="66" t="s">
        <v>170</v>
      </c>
      <c r="C69" s="28">
        <v>19258</v>
      </c>
      <c r="D69" s="29">
        <v>9418</v>
      </c>
      <c r="E69" s="63">
        <f t="shared" si="1"/>
        <v>0.48904351438363275</v>
      </c>
      <c r="F69" s="8" t="s">
        <v>20</v>
      </c>
      <c r="G69" s="11" t="s">
        <v>20</v>
      </c>
      <c r="H69" s="55" t="s">
        <v>20</v>
      </c>
      <c r="J69" s="181"/>
      <c r="K69" s="181"/>
      <c r="L69" s="181"/>
    </row>
    <row r="70" spans="1:12" ht="15" x14ac:dyDescent="0.25">
      <c r="A70" s="30">
        <v>196</v>
      </c>
      <c r="B70" s="66" t="s">
        <v>171</v>
      </c>
      <c r="C70" s="28">
        <v>20005</v>
      </c>
      <c r="D70" s="29">
        <v>19598.400000000001</v>
      </c>
      <c r="E70" s="63">
        <f t="shared" si="1"/>
        <v>0.9796750812296926</v>
      </c>
      <c r="F70" s="8" t="s">
        <v>20</v>
      </c>
      <c r="G70" s="11" t="s">
        <v>20</v>
      </c>
      <c r="H70" s="55" t="s">
        <v>20</v>
      </c>
      <c r="J70" s="181"/>
      <c r="K70" s="181"/>
      <c r="L70" s="181"/>
    </row>
    <row r="71" spans="1:12" ht="15" x14ac:dyDescent="0.25">
      <c r="A71" s="30">
        <v>197</v>
      </c>
      <c r="B71" s="66" t="s">
        <v>146</v>
      </c>
      <c r="C71" s="28">
        <v>9505345</v>
      </c>
      <c r="D71" s="29">
        <v>1816519.94</v>
      </c>
      <c r="E71" s="63">
        <f t="shared" si="1"/>
        <v>0.19110510349703244</v>
      </c>
      <c r="F71" s="8" t="s">
        <v>20</v>
      </c>
      <c r="G71" s="11" t="s">
        <v>20</v>
      </c>
      <c r="H71" s="55" t="s">
        <v>20</v>
      </c>
      <c r="J71" s="181"/>
      <c r="K71" s="181"/>
      <c r="L71" s="181"/>
    </row>
    <row r="72" spans="1:12" ht="15" x14ac:dyDescent="0.25">
      <c r="A72" s="148">
        <v>198</v>
      </c>
      <c r="B72" s="102" t="s">
        <v>73</v>
      </c>
      <c r="C72" s="150">
        <v>558443</v>
      </c>
      <c r="D72" s="151">
        <v>557914</v>
      </c>
      <c r="E72" s="63">
        <f t="shared" si="1"/>
        <v>0.99905272337552808</v>
      </c>
      <c r="F72" s="103">
        <v>345096</v>
      </c>
      <c r="G72" s="152">
        <v>0</v>
      </c>
      <c r="H72" s="107">
        <f>G72/F72</f>
        <v>0</v>
      </c>
      <c r="J72" s="181"/>
      <c r="K72" s="181"/>
      <c r="L72" s="181"/>
    </row>
    <row r="73" spans="1:12" ht="15.75" thickBot="1" x14ac:dyDescent="0.3">
      <c r="A73" s="148">
        <v>199</v>
      </c>
      <c r="B73" s="102" t="s">
        <v>172</v>
      </c>
      <c r="C73" s="150">
        <v>469076</v>
      </c>
      <c r="D73" s="151">
        <v>47008.19</v>
      </c>
      <c r="E73" s="63">
        <f t="shared" si="1"/>
        <v>0.10021444286213749</v>
      </c>
      <c r="F73" s="103" t="s">
        <v>20</v>
      </c>
      <c r="G73" s="152" t="s">
        <v>20</v>
      </c>
      <c r="H73" s="107" t="s">
        <v>20</v>
      </c>
      <c r="J73" s="181"/>
      <c r="K73" s="181"/>
      <c r="L73" s="181"/>
    </row>
    <row r="74" spans="1:12" ht="15.75" thickBot="1" x14ac:dyDescent="0.3">
      <c r="A74" s="232" t="s">
        <v>8</v>
      </c>
      <c r="B74" s="234"/>
      <c r="C74" s="123">
        <f>SUM(C75:C124)</f>
        <v>8418271</v>
      </c>
      <c r="D74" s="124">
        <f>SUM(D75:D124)</f>
        <v>969980.01000000013</v>
      </c>
      <c r="E74" s="125">
        <f t="shared" si="1"/>
        <v>0.11522318656645766</v>
      </c>
      <c r="F74" s="17">
        <f>SUM(F75:F124)</f>
        <v>126557</v>
      </c>
      <c r="G74" s="18">
        <f>SUM(G75:G124)</f>
        <v>0</v>
      </c>
      <c r="H74" s="53">
        <f>G74/F74</f>
        <v>0</v>
      </c>
      <c r="J74" s="181"/>
      <c r="K74" s="181"/>
      <c r="L74" s="181"/>
    </row>
    <row r="75" spans="1:12" ht="15" x14ac:dyDescent="0.25">
      <c r="A75" s="90">
        <v>201</v>
      </c>
      <c r="B75" s="114" t="s">
        <v>80</v>
      </c>
      <c r="C75" s="22">
        <v>716454</v>
      </c>
      <c r="D75" s="23">
        <v>70155.05</v>
      </c>
      <c r="E75" s="62">
        <f t="shared" si="1"/>
        <v>9.7919824580503426E-2</v>
      </c>
      <c r="F75" s="6">
        <v>10</v>
      </c>
      <c r="G75" s="7">
        <v>0</v>
      </c>
      <c r="H75" s="54" t="s">
        <v>20</v>
      </c>
      <c r="J75" s="181"/>
      <c r="K75" s="181"/>
      <c r="L75" s="181"/>
    </row>
    <row r="76" spans="1:12" ht="15" x14ac:dyDescent="0.25">
      <c r="A76" s="91">
        <v>202</v>
      </c>
      <c r="B76" s="116" t="s">
        <v>162</v>
      </c>
      <c r="C76" s="28">
        <v>19000</v>
      </c>
      <c r="D76" s="29">
        <v>0</v>
      </c>
      <c r="E76" s="63">
        <f t="shared" si="1"/>
        <v>0</v>
      </c>
      <c r="F76" s="26" t="s">
        <v>20</v>
      </c>
      <c r="G76" s="27" t="s">
        <v>20</v>
      </c>
      <c r="H76" s="56" t="s">
        <v>20</v>
      </c>
      <c r="J76" s="181"/>
      <c r="K76" s="181"/>
      <c r="L76" s="181"/>
    </row>
    <row r="77" spans="1:12" ht="15" x14ac:dyDescent="0.25">
      <c r="A77" s="30">
        <v>203</v>
      </c>
      <c r="B77" s="117" t="s">
        <v>81</v>
      </c>
      <c r="C77" s="28">
        <v>248227</v>
      </c>
      <c r="D77" s="29">
        <v>42205.81</v>
      </c>
      <c r="E77" s="63">
        <f t="shared" si="1"/>
        <v>0.17002908627989702</v>
      </c>
      <c r="F77" s="8" t="s">
        <v>20</v>
      </c>
      <c r="G77" s="9" t="s">
        <v>20</v>
      </c>
      <c r="H77" s="55" t="s">
        <v>20</v>
      </c>
      <c r="J77" s="181"/>
      <c r="K77" s="181"/>
      <c r="L77" s="181"/>
    </row>
    <row r="78" spans="1:12" ht="15" x14ac:dyDescent="0.25">
      <c r="A78" s="30">
        <v>211</v>
      </c>
      <c r="B78" s="117" t="s">
        <v>82</v>
      </c>
      <c r="C78" s="28">
        <v>136254</v>
      </c>
      <c r="D78" s="29">
        <v>3034.93</v>
      </c>
      <c r="E78" s="63">
        <f t="shared" si="1"/>
        <v>2.2274061678923186E-2</v>
      </c>
      <c r="F78" s="4" t="s">
        <v>20</v>
      </c>
      <c r="G78" s="5" t="s">
        <v>20</v>
      </c>
      <c r="H78" s="55" t="s">
        <v>20</v>
      </c>
      <c r="J78" s="181"/>
      <c r="K78" s="181"/>
      <c r="L78" s="181"/>
    </row>
    <row r="79" spans="1:12" ht="15" x14ac:dyDescent="0.25">
      <c r="A79" s="30">
        <v>212</v>
      </c>
      <c r="B79" s="117" t="s">
        <v>83</v>
      </c>
      <c r="C79" s="28">
        <v>44049</v>
      </c>
      <c r="D79" s="29">
        <v>819.46</v>
      </c>
      <c r="E79" s="63">
        <f t="shared" si="1"/>
        <v>1.8603373515857342E-2</v>
      </c>
      <c r="F79" s="8" t="s">
        <v>20</v>
      </c>
      <c r="G79" s="9" t="s">
        <v>20</v>
      </c>
      <c r="H79" s="55" t="s">
        <v>20</v>
      </c>
      <c r="J79" s="181"/>
      <c r="K79" s="181"/>
      <c r="L79" s="181"/>
    </row>
    <row r="80" spans="1:12" ht="15" x14ac:dyDescent="0.25">
      <c r="A80" s="30">
        <v>213</v>
      </c>
      <c r="B80" s="117" t="s">
        <v>84</v>
      </c>
      <c r="C80" s="28">
        <v>33397</v>
      </c>
      <c r="D80" s="29">
        <v>0</v>
      </c>
      <c r="E80" s="63">
        <f t="shared" si="1"/>
        <v>0</v>
      </c>
      <c r="F80" s="12" t="s">
        <v>20</v>
      </c>
      <c r="G80" s="13" t="s">
        <v>20</v>
      </c>
      <c r="H80" s="55" t="s">
        <v>20</v>
      </c>
      <c r="J80" s="181"/>
      <c r="K80" s="181"/>
      <c r="L80" s="181"/>
    </row>
    <row r="81" spans="1:12" ht="15" x14ac:dyDescent="0.25">
      <c r="A81" s="30">
        <v>214</v>
      </c>
      <c r="B81" s="117" t="s">
        <v>85</v>
      </c>
      <c r="C81" s="28">
        <v>599216</v>
      </c>
      <c r="D81" s="29">
        <v>130658.34</v>
      </c>
      <c r="E81" s="63">
        <f t="shared" si="1"/>
        <v>0.21804881712103816</v>
      </c>
      <c r="F81" s="8" t="s">
        <v>20</v>
      </c>
      <c r="G81" s="9" t="s">
        <v>20</v>
      </c>
      <c r="H81" s="55" t="s">
        <v>20</v>
      </c>
      <c r="J81" s="181"/>
      <c r="K81" s="181"/>
      <c r="L81" s="181"/>
    </row>
    <row r="82" spans="1:12" ht="15" x14ac:dyDescent="0.25">
      <c r="A82" s="30">
        <v>219</v>
      </c>
      <c r="B82" s="117" t="s">
        <v>187</v>
      </c>
      <c r="C82" s="28">
        <v>2600</v>
      </c>
      <c r="D82" s="29">
        <v>0</v>
      </c>
      <c r="E82" s="63">
        <f t="shared" si="1"/>
        <v>0</v>
      </c>
      <c r="F82" s="8" t="s">
        <v>20</v>
      </c>
      <c r="G82" s="9" t="s">
        <v>20</v>
      </c>
      <c r="H82" s="55" t="s">
        <v>20</v>
      </c>
      <c r="J82" s="181"/>
      <c r="K82" s="181"/>
      <c r="L82" s="181"/>
    </row>
    <row r="83" spans="1:12" ht="15" x14ac:dyDescent="0.25">
      <c r="A83" s="30">
        <v>221</v>
      </c>
      <c r="B83" s="117" t="s">
        <v>86</v>
      </c>
      <c r="C83" s="28">
        <v>479010</v>
      </c>
      <c r="D83" s="29">
        <v>31184.09</v>
      </c>
      <c r="E83" s="63">
        <f t="shared" si="1"/>
        <v>6.5101125237468943E-2</v>
      </c>
      <c r="F83" s="12" t="s">
        <v>20</v>
      </c>
      <c r="G83" s="13" t="s">
        <v>20</v>
      </c>
      <c r="H83" s="55" t="s">
        <v>20</v>
      </c>
      <c r="J83" s="181"/>
      <c r="K83" s="181"/>
      <c r="L83" s="181"/>
    </row>
    <row r="84" spans="1:12" ht="15" x14ac:dyDescent="0.25">
      <c r="A84" s="30">
        <v>222</v>
      </c>
      <c r="B84" s="117" t="s">
        <v>87</v>
      </c>
      <c r="C84" s="28">
        <v>1900</v>
      </c>
      <c r="D84" s="29">
        <v>61.85</v>
      </c>
      <c r="E84" s="63">
        <f t="shared" si="1"/>
        <v>3.2552631578947368E-2</v>
      </c>
      <c r="F84" s="8" t="s">
        <v>20</v>
      </c>
      <c r="G84" s="9" t="s">
        <v>20</v>
      </c>
      <c r="H84" s="55" t="s">
        <v>20</v>
      </c>
      <c r="J84" s="181"/>
      <c r="K84" s="181"/>
      <c r="L84" s="181"/>
    </row>
    <row r="85" spans="1:12" ht="15" x14ac:dyDescent="0.25">
      <c r="A85" s="30">
        <v>223</v>
      </c>
      <c r="B85" s="117" t="s">
        <v>88</v>
      </c>
      <c r="C85" s="28">
        <v>493929</v>
      </c>
      <c r="D85" s="29">
        <v>22271.21</v>
      </c>
      <c r="E85" s="63">
        <f t="shared" si="1"/>
        <v>4.5089901585045625E-2</v>
      </c>
      <c r="F85" s="8" t="s">
        <v>20</v>
      </c>
      <c r="G85" s="9" t="s">
        <v>20</v>
      </c>
      <c r="H85" s="55" t="s">
        <v>20</v>
      </c>
      <c r="J85" s="181"/>
      <c r="K85" s="181"/>
      <c r="L85" s="181"/>
    </row>
    <row r="86" spans="1:12" ht="15" x14ac:dyDescent="0.25">
      <c r="A86" s="30">
        <v>224</v>
      </c>
      <c r="B86" s="117" t="s">
        <v>89</v>
      </c>
      <c r="C86" s="28">
        <v>101421</v>
      </c>
      <c r="D86" s="29">
        <v>2471.4499999999998</v>
      </c>
      <c r="E86" s="63">
        <f t="shared" si="1"/>
        <v>2.4368227487403988E-2</v>
      </c>
      <c r="F86" s="8" t="s">
        <v>20</v>
      </c>
      <c r="G86" s="9" t="s">
        <v>20</v>
      </c>
      <c r="H86" s="55" t="s">
        <v>20</v>
      </c>
      <c r="J86" s="181"/>
      <c r="K86" s="181"/>
      <c r="L86" s="181"/>
    </row>
    <row r="87" spans="1:12" ht="15" x14ac:dyDescent="0.25">
      <c r="A87" s="30">
        <v>229</v>
      </c>
      <c r="B87" s="117" t="s">
        <v>163</v>
      </c>
      <c r="C87" s="28">
        <v>3325</v>
      </c>
      <c r="D87" s="29">
        <v>0</v>
      </c>
      <c r="E87" s="63">
        <f t="shared" si="1"/>
        <v>0</v>
      </c>
      <c r="F87" s="8" t="s">
        <v>20</v>
      </c>
      <c r="G87" s="9" t="s">
        <v>20</v>
      </c>
      <c r="H87" s="55" t="s">
        <v>20</v>
      </c>
      <c r="J87" s="181"/>
      <c r="K87" s="181"/>
      <c r="L87" s="181"/>
    </row>
    <row r="88" spans="1:12" ht="15" x14ac:dyDescent="0.25">
      <c r="A88" s="30">
        <v>231</v>
      </c>
      <c r="B88" s="117" t="s">
        <v>90</v>
      </c>
      <c r="C88" s="28">
        <v>579327</v>
      </c>
      <c r="D88" s="29">
        <v>9019.94</v>
      </c>
      <c r="E88" s="63">
        <f t="shared" si="1"/>
        <v>1.5569686895311284E-2</v>
      </c>
      <c r="F88" s="8" t="s">
        <v>20</v>
      </c>
      <c r="G88" s="9" t="s">
        <v>20</v>
      </c>
      <c r="H88" s="55" t="s">
        <v>20</v>
      </c>
      <c r="J88" s="181"/>
    </row>
    <row r="89" spans="1:12" ht="15" x14ac:dyDescent="0.25">
      <c r="A89" s="30">
        <v>232</v>
      </c>
      <c r="B89" s="117" t="s">
        <v>91</v>
      </c>
      <c r="C89" s="28">
        <v>804443</v>
      </c>
      <c r="D89" s="29">
        <v>124030.66</v>
      </c>
      <c r="E89" s="63">
        <f t="shared" si="1"/>
        <v>0.15418203651470647</v>
      </c>
      <c r="F89" s="8" t="s">
        <v>20</v>
      </c>
      <c r="G89" s="9" t="s">
        <v>20</v>
      </c>
      <c r="H89" s="55" t="s">
        <v>20</v>
      </c>
      <c r="J89" s="181"/>
    </row>
    <row r="90" spans="1:12" ht="15" x14ac:dyDescent="0.25">
      <c r="A90" s="30">
        <v>239</v>
      </c>
      <c r="B90" s="117" t="s">
        <v>92</v>
      </c>
      <c r="C90" s="28">
        <v>243056</v>
      </c>
      <c r="D90" s="29">
        <v>26205.49</v>
      </c>
      <c r="E90" s="63">
        <f t="shared" si="1"/>
        <v>0.1078166759923639</v>
      </c>
      <c r="F90" s="4" t="s">
        <v>20</v>
      </c>
      <c r="G90" s="5" t="s">
        <v>20</v>
      </c>
      <c r="H90" s="55" t="s">
        <v>20</v>
      </c>
      <c r="J90" s="181"/>
    </row>
    <row r="91" spans="1:12" ht="15" x14ac:dyDescent="0.25">
      <c r="A91" s="30">
        <v>241</v>
      </c>
      <c r="B91" s="117" t="s">
        <v>93</v>
      </c>
      <c r="C91" s="28">
        <v>1520</v>
      </c>
      <c r="D91" s="29">
        <v>0</v>
      </c>
      <c r="E91" s="63">
        <f t="shared" si="1"/>
        <v>0</v>
      </c>
      <c r="F91" s="4" t="s">
        <v>20</v>
      </c>
      <c r="G91" s="5" t="s">
        <v>20</v>
      </c>
      <c r="H91" s="55" t="s">
        <v>20</v>
      </c>
      <c r="J91" s="181"/>
    </row>
    <row r="92" spans="1:12" ht="15" x14ac:dyDescent="0.25">
      <c r="A92" s="30">
        <v>242</v>
      </c>
      <c r="B92" s="117" t="s">
        <v>94</v>
      </c>
      <c r="C92" s="28">
        <v>11443</v>
      </c>
      <c r="D92" s="29">
        <v>2120</v>
      </c>
      <c r="E92" s="63">
        <f t="shared" si="1"/>
        <v>0.18526610154679718</v>
      </c>
      <c r="F92" s="8" t="s">
        <v>20</v>
      </c>
      <c r="G92" s="11" t="s">
        <v>20</v>
      </c>
      <c r="H92" s="55" t="s">
        <v>20</v>
      </c>
      <c r="J92" s="181"/>
    </row>
    <row r="93" spans="1:12" ht="15" x14ac:dyDescent="0.25">
      <c r="A93" s="30">
        <v>243</v>
      </c>
      <c r="B93" s="117" t="s">
        <v>95</v>
      </c>
      <c r="C93" s="28">
        <v>359599</v>
      </c>
      <c r="D93" s="29">
        <v>36145.17</v>
      </c>
      <c r="E93" s="63">
        <f t="shared" si="1"/>
        <v>0.10051521277867846</v>
      </c>
      <c r="F93" s="4" t="s">
        <v>20</v>
      </c>
      <c r="G93" s="5" t="s">
        <v>20</v>
      </c>
      <c r="H93" s="55" t="s">
        <v>20</v>
      </c>
      <c r="J93" s="181"/>
    </row>
    <row r="94" spans="1:12" ht="15" x14ac:dyDescent="0.25">
      <c r="A94" s="30">
        <v>244</v>
      </c>
      <c r="B94" s="117" t="s">
        <v>96</v>
      </c>
      <c r="C94" s="28">
        <v>57408</v>
      </c>
      <c r="D94" s="29">
        <v>206.25</v>
      </c>
      <c r="E94" s="63">
        <f t="shared" si="1"/>
        <v>3.592704849498328E-3</v>
      </c>
      <c r="F94" s="8" t="s">
        <v>20</v>
      </c>
      <c r="G94" s="9" t="s">
        <v>20</v>
      </c>
      <c r="H94" s="55" t="s">
        <v>20</v>
      </c>
      <c r="J94" s="181"/>
    </row>
    <row r="95" spans="1:12" ht="15" x14ac:dyDescent="0.25">
      <c r="A95" s="30">
        <v>249</v>
      </c>
      <c r="B95" s="117" t="s">
        <v>97</v>
      </c>
      <c r="C95" s="28">
        <v>99881</v>
      </c>
      <c r="D95" s="29">
        <v>17638.37</v>
      </c>
      <c r="E95" s="63">
        <f t="shared" si="1"/>
        <v>0.17659384667754627</v>
      </c>
      <c r="F95" s="4" t="s">
        <v>20</v>
      </c>
      <c r="G95" s="5" t="s">
        <v>20</v>
      </c>
      <c r="H95" s="55" t="s">
        <v>20</v>
      </c>
      <c r="J95" s="181"/>
    </row>
    <row r="96" spans="1:12" ht="15" x14ac:dyDescent="0.25">
      <c r="A96" s="30">
        <v>251</v>
      </c>
      <c r="B96" s="117" t="s">
        <v>98</v>
      </c>
      <c r="C96" s="28">
        <v>115100</v>
      </c>
      <c r="D96" s="29">
        <v>15000</v>
      </c>
      <c r="E96" s="63">
        <f t="shared" si="1"/>
        <v>0.13032145960034752</v>
      </c>
      <c r="F96" s="8" t="s">
        <v>20</v>
      </c>
      <c r="G96" s="11" t="s">
        <v>20</v>
      </c>
      <c r="H96" s="55" t="s">
        <v>20</v>
      </c>
      <c r="J96" s="181"/>
    </row>
    <row r="97" spans="1:10" ht="15" x14ac:dyDescent="0.25">
      <c r="A97" s="30">
        <v>252</v>
      </c>
      <c r="B97" s="117" t="s">
        <v>99</v>
      </c>
      <c r="C97" s="28">
        <v>129856</v>
      </c>
      <c r="D97" s="29">
        <v>20.54</v>
      </c>
      <c r="E97" s="63">
        <f t="shared" si="1"/>
        <v>1.5817520946278954E-4</v>
      </c>
      <c r="F97" s="8" t="s">
        <v>20</v>
      </c>
      <c r="G97" s="11" t="s">
        <v>20</v>
      </c>
      <c r="H97" s="55" t="s">
        <v>20</v>
      </c>
      <c r="J97" s="181"/>
    </row>
    <row r="98" spans="1:10" ht="15" x14ac:dyDescent="0.25">
      <c r="A98" s="30">
        <v>253</v>
      </c>
      <c r="B98" s="117" t="s">
        <v>100</v>
      </c>
      <c r="C98" s="28">
        <v>128852</v>
      </c>
      <c r="D98" s="29">
        <v>96118.64</v>
      </c>
      <c r="E98" s="63">
        <f t="shared" si="1"/>
        <v>0.74596156831093041</v>
      </c>
      <c r="F98" s="8" t="s">
        <v>20</v>
      </c>
      <c r="G98" s="11" t="s">
        <v>20</v>
      </c>
      <c r="H98" s="55" t="s">
        <v>20</v>
      </c>
      <c r="J98" s="181"/>
    </row>
    <row r="99" spans="1:10" ht="15" x14ac:dyDescent="0.25">
      <c r="A99" s="30">
        <v>254</v>
      </c>
      <c r="B99" s="117" t="s">
        <v>101</v>
      </c>
      <c r="C99" s="28">
        <v>95045</v>
      </c>
      <c r="D99" s="29">
        <v>465.95</v>
      </c>
      <c r="E99" s="63">
        <f t="shared" si="1"/>
        <v>4.9024146456941448E-3</v>
      </c>
      <c r="F99" s="8" t="s">
        <v>20</v>
      </c>
      <c r="G99" s="11" t="s">
        <v>20</v>
      </c>
      <c r="H99" s="55" t="s">
        <v>20</v>
      </c>
    </row>
    <row r="100" spans="1:10" ht="15" x14ac:dyDescent="0.25">
      <c r="A100" s="30">
        <v>255</v>
      </c>
      <c r="B100" s="117" t="s">
        <v>102</v>
      </c>
      <c r="C100" s="28">
        <v>171634</v>
      </c>
      <c r="D100" s="29">
        <v>6814.95</v>
      </c>
      <c r="E100" s="63">
        <f t="shared" si="1"/>
        <v>3.9706293624806273E-2</v>
      </c>
      <c r="F100" s="4" t="s">
        <v>20</v>
      </c>
      <c r="G100" s="5" t="s">
        <v>20</v>
      </c>
      <c r="H100" s="55" t="s">
        <v>20</v>
      </c>
    </row>
    <row r="101" spans="1:10" ht="15" x14ac:dyDescent="0.25">
      <c r="A101" s="30">
        <v>256</v>
      </c>
      <c r="B101" s="117" t="s">
        <v>103</v>
      </c>
      <c r="C101" s="28">
        <v>62425</v>
      </c>
      <c r="D101" s="29">
        <v>252.87</v>
      </c>
      <c r="E101" s="63">
        <f t="shared" ref="E101:E161" si="2">D101/C101</f>
        <v>4.0507809371245493E-3</v>
      </c>
      <c r="F101" s="8" t="s">
        <v>20</v>
      </c>
      <c r="G101" s="11" t="s">
        <v>20</v>
      </c>
      <c r="H101" s="55" t="s">
        <v>20</v>
      </c>
    </row>
    <row r="102" spans="1:10" ht="15" x14ac:dyDescent="0.25">
      <c r="A102" s="30">
        <v>257</v>
      </c>
      <c r="B102" s="117" t="s">
        <v>104</v>
      </c>
      <c r="C102" s="28">
        <v>20000</v>
      </c>
      <c r="D102" s="29">
        <v>4.5199999999999996</v>
      </c>
      <c r="E102" s="63">
        <f t="shared" si="2"/>
        <v>2.2599999999999999E-4</v>
      </c>
      <c r="F102" s="8" t="s">
        <v>20</v>
      </c>
      <c r="G102" s="11" t="s">
        <v>20</v>
      </c>
      <c r="H102" s="55" t="s">
        <v>20</v>
      </c>
    </row>
    <row r="103" spans="1:10" ht="15" x14ac:dyDescent="0.25">
      <c r="A103" s="30">
        <v>259</v>
      </c>
      <c r="B103" s="117" t="s">
        <v>105</v>
      </c>
      <c r="C103" s="28">
        <v>138911</v>
      </c>
      <c r="D103" s="29">
        <v>3389.13</v>
      </c>
      <c r="E103" s="63">
        <f t="shared" si="2"/>
        <v>2.4397851861983573E-2</v>
      </c>
      <c r="F103" s="4" t="s">
        <v>20</v>
      </c>
      <c r="G103" s="5" t="s">
        <v>20</v>
      </c>
      <c r="H103" s="55" t="s">
        <v>20</v>
      </c>
    </row>
    <row r="104" spans="1:10" ht="15" x14ac:dyDescent="0.25">
      <c r="A104" s="30">
        <v>261</v>
      </c>
      <c r="B104" s="117" t="s">
        <v>106</v>
      </c>
      <c r="C104" s="28">
        <v>46216</v>
      </c>
      <c r="D104" s="29">
        <v>0</v>
      </c>
      <c r="E104" s="63">
        <f t="shared" si="2"/>
        <v>0</v>
      </c>
      <c r="F104" s="4" t="s">
        <v>20</v>
      </c>
      <c r="G104" s="5" t="s">
        <v>20</v>
      </c>
      <c r="H104" s="55" t="s">
        <v>20</v>
      </c>
    </row>
    <row r="105" spans="1:10" ht="15" x14ac:dyDescent="0.25">
      <c r="A105" s="30">
        <v>262</v>
      </c>
      <c r="B105" s="117" t="s">
        <v>107</v>
      </c>
      <c r="C105" s="28">
        <v>130715</v>
      </c>
      <c r="D105" s="29">
        <v>1980.04</v>
      </c>
      <c r="E105" s="63">
        <f t="shared" si="2"/>
        <v>1.5147764219867651E-2</v>
      </c>
      <c r="F105" s="4" t="s">
        <v>20</v>
      </c>
      <c r="G105" s="5" t="s">
        <v>20</v>
      </c>
      <c r="H105" s="55" t="s">
        <v>20</v>
      </c>
    </row>
    <row r="106" spans="1:10" ht="15" x14ac:dyDescent="0.25">
      <c r="A106" s="30">
        <v>263</v>
      </c>
      <c r="B106" s="117" t="s">
        <v>108</v>
      </c>
      <c r="C106" s="28">
        <v>144900</v>
      </c>
      <c r="D106" s="29">
        <v>14203.72</v>
      </c>
      <c r="E106" s="63">
        <f t="shared" si="2"/>
        <v>9.8024292615596961E-2</v>
      </c>
      <c r="F106" s="8" t="s">
        <v>20</v>
      </c>
      <c r="G106" s="9" t="s">
        <v>20</v>
      </c>
      <c r="H106" s="55" t="s">
        <v>20</v>
      </c>
    </row>
    <row r="107" spans="1:10" ht="15" x14ac:dyDescent="0.25">
      <c r="A107" s="30">
        <v>265</v>
      </c>
      <c r="B107" s="117" t="s">
        <v>109</v>
      </c>
      <c r="C107" s="28">
        <v>432722</v>
      </c>
      <c r="D107" s="29">
        <v>7710.22</v>
      </c>
      <c r="E107" s="63">
        <f t="shared" si="2"/>
        <v>1.7817952403621724E-2</v>
      </c>
      <c r="F107" s="8">
        <v>71687</v>
      </c>
      <c r="G107" s="9">
        <v>0</v>
      </c>
      <c r="H107" s="55">
        <f>G107/F107</f>
        <v>0</v>
      </c>
    </row>
    <row r="108" spans="1:10" ht="15" x14ac:dyDescent="0.25">
      <c r="A108" s="30">
        <v>269</v>
      </c>
      <c r="B108" s="117" t="s">
        <v>110</v>
      </c>
      <c r="C108" s="28">
        <v>112534</v>
      </c>
      <c r="D108" s="29">
        <v>14840.26</v>
      </c>
      <c r="E108" s="63">
        <f t="shared" si="2"/>
        <v>0.13187356709972098</v>
      </c>
      <c r="F108" s="8" t="s">
        <v>20</v>
      </c>
      <c r="G108" s="9" t="s">
        <v>20</v>
      </c>
      <c r="H108" s="55" t="s">
        <v>20</v>
      </c>
    </row>
    <row r="109" spans="1:10" ht="15" x14ac:dyDescent="0.25">
      <c r="A109" s="30">
        <v>271</v>
      </c>
      <c r="B109" s="117" t="s">
        <v>111</v>
      </c>
      <c r="C109" s="28">
        <v>75335</v>
      </c>
      <c r="D109" s="29">
        <v>9252.73</v>
      </c>
      <c r="E109" s="63">
        <f t="shared" si="2"/>
        <v>0.1228211322758346</v>
      </c>
      <c r="F109" s="12" t="s">
        <v>20</v>
      </c>
      <c r="G109" s="13" t="s">
        <v>20</v>
      </c>
      <c r="H109" s="55" t="s">
        <v>20</v>
      </c>
    </row>
    <row r="110" spans="1:10" ht="15" x14ac:dyDescent="0.25">
      <c r="A110" s="30">
        <v>272</v>
      </c>
      <c r="B110" s="117" t="s">
        <v>112</v>
      </c>
      <c r="C110" s="28">
        <v>56275</v>
      </c>
      <c r="D110" s="29">
        <v>306.94</v>
      </c>
      <c r="E110" s="63">
        <f t="shared" si="2"/>
        <v>5.4542869835628605E-3</v>
      </c>
      <c r="F110" s="8" t="s">
        <v>20</v>
      </c>
      <c r="G110" s="9" t="s">
        <v>20</v>
      </c>
      <c r="H110" s="55" t="s">
        <v>20</v>
      </c>
    </row>
    <row r="111" spans="1:10" ht="15" x14ac:dyDescent="0.25">
      <c r="A111" s="30">
        <v>273</v>
      </c>
      <c r="B111" s="117" t="s">
        <v>113</v>
      </c>
      <c r="C111" s="28">
        <v>202192</v>
      </c>
      <c r="D111" s="29">
        <v>50811.6</v>
      </c>
      <c r="E111" s="63">
        <f t="shared" si="2"/>
        <v>0.25130371132389018</v>
      </c>
      <c r="F111" s="12" t="s">
        <v>20</v>
      </c>
      <c r="G111" s="13" t="s">
        <v>20</v>
      </c>
      <c r="H111" s="55" t="s">
        <v>20</v>
      </c>
    </row>
    <row r="112" spans="1:10" ht="15" x14ac:dyDescent="0.25">
      <c r="A112" s="30">
        <v>274</v>
      </c>
      <c r="B112" s="117" t="s">
        <v>114</v>
      </c>
      <c r="C112" s="28">
        <v>11425</v>
      </c>
      <c r="D112" s="29">
        <v>8692.57</v>
      </c>
      <c r="E112" s="63">
        <f t="shared" si="2"/>
        <v>0.76083763676148797</v>
      </c>
      <c r="F112" s="8" t="s">
        <v>20</v>
      </c>
      <c r="G112" s="9" t="s">
        <v>20</v>
      </c>
      <c r="H112" s="55" t="s">
        <v>20</v>
      </c>
    </row>
    <row r="113" spans="1:10" ht="15" x14ac:dyDescent="0.25">
      <c r="A113" s="30">
        <v>275</v>
      </c>
      <c r="B113" s="117" t="s">
        <v>115</v>
      </c>
      <c r="C113" s="28">
        <v>793635</v>
      </c>
      <c r="D113" s="29">
        <v>170024.79</v>
      </c>
      <c r="E113" s="63">
        <f t="shared" si="2"/>
        <v>0.21423549868642386</v>
      </c>
      <c r="F113" s="12" t="s">
        <v>20</v>
      </c>
      <c r="G113" s="13" t="s">
        <v>20</v>
      </c>
      <c r="H113" s="55" t="s">
        <v>20</v>
      </c>
    </row>
    <row r="114" spans="1:10" ht="15" x14ac:dyDescent="0.25">
      <c r="A114" s="30">
        <v>278</v>
      </c>
      <c r="B114" s="117" t="s">
        <v>116</v>
      </c>
      <c r="C114" s="28">
        <v>3325</v>
      </c>
      <c r="D114" s="29">
        <v>0</v>
      </c>
      <c r="E114" s="63">
        <f t="shared" si="2"/>
        <v>0</v>
      </c>
      <c r="F114" s="8" t="s">
        <v>20</v>
      </c>
      <c r="G114" s="9" t="s">
        <v>20</v>
      </c>
      <c r="H114" s="55" t="s">
        <v>20</v>
      </c>
    </row>
    <row r="115" spans="1:10" ht="15" x14ac:dyDescent="0.25">
      <c r="A115" s="154">
        <v>279</v>
      </c>
      <c r="B115" s="153" t="s">
        <v>117</v>
      </c>
      <c r="C115" s="150">
        <v>45520</v>
      </c>
      <c r="D115" s="151">
        <v>1164.55</v>
      </c>
      <c r="E115" s="63">
        <f t="shared" si="2"/>
        <v>2.5583260105448154E-2</v>
      </c>
      <c r="F115" s="103" t="s">
        <v>20</v>
      </c>
      <c r="G115" s="104" t="s">
        <v>20</v>
      </c>
      <c r="H115" s="107" t="s">
        <v>20</v>
      </c>
    </row>
    <row r="116" spans="1:10" ht="15" x14ac:dyDescent="0.25">
      <c r="A116" s="155">
        <v>280</v>
      </c>
      <c r="B116" s="153" t="s">
        <v>118</v>
      </c>
      <c r="C116" s="150">
        <v>436713</v>
      </c>
      <c r="D116" s="151">
        <v>47171.9</v>
      </c>
      <c r="E116" s="63">
        <f t="shared" si="2"/>
        <v>0.10801579069091143</v>
      </c>
      <c r="F116" s="103" t="s">
        <v>20</v>
      </c>
      <c r="G116" s="104" t="s">
        <v>20</v>
      </c>
      <c r="H116" s="107" t="s">
        <v>20</v>
      </c>
    </row>
    <row r="117" spans="1:10" ht="15" x14ac:dyDescent="0.25">
      <c r="A117" s="155">
        <v>291</v>
      </c>
      <c r="B117" s="153" t="s">
        <v>173</v>
      </c>
      <c r="C117" s="150">
        <v>716</v>
      </c>
      <c r="D117" s="151">
        <v>523</v>
      </c>
      <c r="E117" s="63">
        <f t="shared" si="2"/>
        <v>0.73044692737430172</v>
      </c>
      <c r="F117" s="103" t="s">
        <v>20</v>
      </c>
      <c r="G117" s="104" t="s">
        <v>20</v>
      </c>
      <c r="H117" s="107" t="s">
        <v>20</v>
      </c>
    </row>
    <row r="118" spans="1:10" ht="15" x14ac:dyDescent="0.25">
      <c r="A118" s="155">
        <v>292</v>
      </c>
      <c r="B118" s="153" t="s">
        <v>174</v>
      </c>
      <c r="C118" s="150">
        <v>24516</v>
      </c>
      <c r="D118" s="151">
        <v>30.93</v>
      </c>
      <c r="E118" s="63">
        <f t="shared" si="2"/>
        <v>1.2616250611845326E-3</v>
      </c>
      <c r="F118" s="103" t="s">
        <v>20</v>
      </c>
      <c r="G118" s="104" t="s">
        <v>20</v>
      </c>
      <c r="H118" s="107" t="s">
        <v>20</v>
      </c>
    </row>
    <row r="119" spans="1:10" ht="15" x14ac:dyDescent="0.25">
      <c r="A119" s="155">
        <v>294</v>
      </c>
      <c r="B119" s="153" t="s">
        <v>175</v>
      </c>
      <c r="C119" s="150">
        <v>5</v>
      </c>
      <c r="D119" s="151">
        <v>0</v>
      </c>
      <c r="E119" s="63">
        <f t="shared" si="2"/>
        <v>0</v>
      </c>
      <c r="F119" s="103" t="s">
        <v>20</v>
      </c>
      <c r="G119" s="104" t="s">
        <v>20</v>
      </c>
      <c r="H119" s="107" t="s">
        <v>20</v>
      </c>
    </row>
    <row r="120" spans="1:10" ht="15" x14ac:dyDescent="0.25">
      <c r="A120" s="155">
        <v>295</v>
      </c>
      <c r="B120" s="153" t="s">
        <v>176</v>
      </c>
      <c r="C120" s="150">
        <v>855</v>
      </c>
      <c r="D120" s="151">
        <v>620.99</v>
      </c>
      <c r="E120" s="63">
        <f t="shared" si="2"/>
        <v>0.72630409356725145</v>
      </c>
      <c r="F120" s="103" t="s">
        <v>20</v>
      </c>
      <c r="G120" s="104" t="s">
        <v>20</v>
      </c>
      <c r="H120" s="107" t="s">
        <v>20</v>
      </c>
    </row>
    <row r="121" spans="1:10" ht="15" x14ac:dyDescent="0.25">
      <c r="A121" s="155">
        <v>296</v>
      </c>
      <c r="B121" s="153" t="s">
        <v>177</v>
      </c>
      <c r="C121" s="150">
        <v>74</v>
      </c>
      <c r="D121" s="151">
        <v>29.92</v>
      </c>
      <c r="E121" s="63">
        <f t="shared" si="2"/>
        <v>0.40432432432432436</v>
      </c>
      <c r="F121" s="103" t="s">
        <v>20</v>
      </c>
      <c r="G121" s="104" t="s">
        <v>20</v>
      </c>
      <c r="H121" s="107" t="s">
        <v>20</v>
      </c>
    </row>
    <row r="122" spans="1:10" ht="15" x14ac:dyDescent="0.25">
      <c r="A122" s="155">
        <v>297</v>
      </c>
      <c r="B122" s="153" t="s">
        <v>178</v>
      </c>
      <c r="C122" s="150">
        <v>212</v>
      </c>
      <c r="D122" s="151">
        <v>0</v>
      </c>
      <c r="E122" s="63">
        <f t="shared" si="2"/>
        <v>0</v>
      </c>
      <c r="F122" s="103">
        <v>54860</v>
      </c>
      <c r="G122" s="104">
        <v>0</v>
      </c>
      <c r="H122" s="107">
        <f>G122/F122</f>
        <v>0</v>
      </c>
    </row>
    <row r="123" spans="1:10" ht="15" x14ac:dyDescent="0.25">
      <c r="A123" s="155">
        <v>298</v>
      </c>
      <c r="B123" s="153" t="s">
        <v>179</v>
      </c>
      <c r="C123" s="150">
        <v>2815</v>
      </c>
      <c r="D123" s="151">
        <v>2081.2600000000002</v>
      </c>
      <c r="E123" s="63">
        <f t="shared" si="2"/>
        <v>0.7393463587921848</v>
      </c>
      <c r="F123" s="103" t="s">
        <v>20</v>
      </c>
      <c r="G123" s="104" t="s">
        <v>20</v>
      </c>
      <c r="H123" s="107" t="s">
        <v>20</v>
      </c>
    </row>
    <row r="124" spans="1:10" ht="15.75" thickBot="1" x14ac:dyDescent="0.3">
      <c r="A124" s="155">
        <v>299</v>
      </c>
      <c r="B124" s="153" t="s">
        <v>118</v>
      </c>
      <c r="C124" s="150">
        <v>289</v>
      </c>
      <c r="D124" s="151">
        <v>239.92</v>
      </c>
      <c r="E124" s="63">
        <f>D124/C124</f>
        <v>0.83017301038062274</v>
      </c>
      <c r="F124" s="103" t="s">
        <v>20</v>
      </c>
      <c r="G124" s="104" t="s">
        <v>20</v>
      </c>
      <c r="H124" s="107" t="s">
        <v>20</v>
      </c>
    </row>
    <row r="125" spans="1:10" ht="15.75" thickBot="1" x14ac:dyDescent="0.3">
      <c r="A125" s="232" t="s">
        <v>9</v>
      </c>
      <c r="B125" s="234"/>
      <c r="C125" s="17">
        <f>SUM(C126:C143)</f>
        <v>5517664</v>
      </c>
      <c r="D125" s="18">
        <f>SUM(D126:D143)</f>
        <v>536203.79</v>
      </c>
      <c r="E125" s="58">
        <f t="shared" si="2"/>
        <v>9.7179492988337099E-2</v>
      </c>
      <c r="F125" s="17">
        <f>SUM(F126:F143)</f>
        <v>9019731</v>
      </c>
      <c r="G125" s="18">
        <f>SUM(G126:G143)</f>
        <v>383549.42</v>
      </c>
      <c r="H125" s="53">
        <f>G125/F125</f>
        <v>4.2523376805804959E-2</v>
      </c>
      <c r="J125" s="181"/>
    </row>
    <row r="126" spans="1:10" ht="15" x14ac:dyDescent="0.25">
      <c r="A126" s="90">
        <v>301</v>
      </c>
      <c r="B126" s="75" t="s">
        <v>119</v>
      </c>
      <c r="C126" s="31">
        <v>191030</v>
      </c>
      <c r="D126" s="32">
        <v>0</v>
      </c>
      <c r="E126" s="62">
        <f t="shared" si="2"/>
        <v>0</v>
      </c>
      <c r="F126" s="6">
        <v>41966</v>
      </c>
      <c r="G126" s="7">
        <v>0</v>
      </c>
      <c r="H126" s="54">
        <f>G126/F126</f>
        <v>0</v>
      </c>
      <c r="J126" s="181"/>
    </row>
    <row r="127" spans="1:10" ht="15" x14ac:dyDescent="0.25">
      <c r="A127" s="30">
        <v>303</v>
      </c>
      <c r="B127" s="66" t="s">
        <v>120</v>
      </c>
      <c r="C127" s="33">
        <v>48450</v>
      </c>
      <c r="D127" s="34">
        <v>0</v>
      </c>
      <c r="E127" s="63">
        <f t="shared" si="2"/>
        <v>0</v>
      </c>
      <c r="F127" s="12" t="s">
        <v>20</v>
      </c>
      <c r="G127" s="13" t="s">
        <v>20</v>
      </c>
      <c r="H127" s="55" t="s">
        <v>20</v>
      </c>
      <c r="J127" s="181"/>
    </row>
    <row r="128" spans="1:10" ht="15" x14ac:dyDescent="0.25">
      <c r="A128" s="30">
        <v>304</v>
      </c>
      <c r="B128" s="66" t="s">
        <v>164</v>
      </c>
      <c r="C128" s="33">
        <v>79252</v>
      </c>
      <c r="D128" s="34">
        <v>0</v>
      </c>
      <c r="E128" s="63">
        <f t="shared" si="2"/>
        <v>0</v>
      </c>
      <c r="F128" s="12" t="s">
        <v>20</v>
      </c>
      <c r="G128" s="13" t="s">
        <v>20</v>
      </c>
      <c r="H128" s="55" t="s">
        <v>20</v>
      </c>
      <c r="J128" s="181"/>
    </row>
    <row r="129" spans="1:10" ht="15" x14ac:dyDescent="0.25">
      <c r="A129" s="30">
        <v>305</v>
      </c>
      <c r="B129" s="66" t="s">
        <v>121</v>
      </c>
      <c r="C129" s="33" t="s">
        <v>20</v>
      </c>
      <c r="D129" s="34" t="s">
        <v>20</v>
      </c>
      <c r="E129" s="63" t="s">
        <v>20</v>
      </c>
      <c r="F129" s="12">
        <v>255000</v>
      </c>
      <c r="G129" s="13">
        <v>0</v>
      </c>
      <c r="H129" s="55">
        <f>G129/F129</f>
        <v>0</v>
      </c>
      <c r="J129" s="181"/>
    </row>
    <row r="130" spans="1:10" ht="15" x14ac:dyDescent="0.25">
      <c r="A130" s="30">
        <v>308</v>
      </c>
      <c r="B130" s="66" t="s">
        <v>144</v>
      </c>
      <c r="C130" s="33">
        <v>9500</v>
      </c>
      <c r="D130" s="34">
        <v>0</v>
      </c>
      <c r="E130" s="63">
        <f t="shared" si="2"/>
        <v>0</v>
      </c>
      <c r="F130" s="12" t="s">
        <v>20</v>
      </c>
      <c r="G130" s="13" t="s">
        <v>20</v>
      </c>
      <c r="H130" s="55" t="s">
        <v>20</v>
      </c>
      <c r="J130" s="181"/>
    </row>
    <row r="131" spans="1:10" ht="15" x14ac:dyDescent="0.25">
      <c r="A131" s="30">
        <v>309</v>
      </c>
      <c r="B131" s="67" t="s">
        <v>145</v>
      </c>
      <c r="C131" s="33">
        <v>6317</v>
      </c>
      <c r="D131" s="35">
        <v>0</v>
      </c>
      <c r="E131" s="63">
        <f t="shared" si="2"/>
        <v>0</v>
      </c>
      <c r="F131" s="8">
        <v>900000</v>
      </c>
      <c r="G131" s="9">
        <v>0</v>
      </c>
      <c r="H131" s="55">
        <f>G132/F132</f>
        <v>0</v>
      </c>
      <c r="J131" s="181"/>
    </row>
    <row r="132" spans="1:10" ht="15" x14ac:dyDescent="0.25">
      <c r="A132" s="30">
        <v>314</v>
      </c>
      <c r="B132" s="66" t="s">
        <v>122</v>
      </c>
      <c r="C132" s="33">
        <v>1313255</v>
      </c>
      <c r="D132" s="34">
        <v>304062.96999999997</v>
      </c>
      <c r="E132" s="63">
        <f t="shared" si="2"/>
        <v>0.2315338376781356</v>
      </c>
      <c r="F132" s="8">
        <v>3165000</v>
      </c>
      <c r="G132" s="9">
        <v>0</v>
      </c>
      <c r="H132" s="55">
        <f>G132/F132</f>
        <v>0</v>
      </c>
      <c r="J132" s="181"/>
    </row>
    <row r="133" spans="1:10" ht="15" x14ac:dyDescent="0.25">
      <c r="A133" s="92">
        <v>320</v>
      </c>
      <c r="B133" s="67" t="s">
        <v>123</v>
      </c>
      <c r="C133" s="33">
        <v>8759</v>
      </c>
      <c r="D133" s="34">
        <v>3490.34</v>
      </c>
      <c r="E133" s="63">
        <f t="shared" si="2"/>
        <v>0.39848612855348786</v>
      </c>
      <c r="F133" s="1">
        <v>7900</v>
      </c>
      <c r="G133" s="2">
        <v>412.42</v>
      </c>
      <c r="H133" s="55">
        <f>G133/F133</f>
        <v>5.2205063291139241E-2</v>
      </c>
      <c r="J133" s="181"/>
    </row>
    <row r="134" spans="1:10" ht="15" x14ac:dyDescent="0.25">
      <c r="A134" s="108">
        <v>332</v>
      </c>
      <c r="B134" s="67" t="s">
        <v>165</v>
      </c>
      <c r="C134" s="33">
        <v>9660</v>
      </c>
      <c r="D134" s="34">
        <v>0</v>
      </c>
      <c r="E134" s="63">
        <f t="shared" si="2"/>
        <v>0</v>
      </c>
      <c r="F134" s="1" t="s">
        <v>20</v>
      </c>
      <c r="G134" s="2" t="s">
        <v>20</v>
      </c>
      <c r="H134" s="55" t="s">
        <v>20</v>
      </c>
      <c r="J134" s="181"/>
    </row>
    <row r="135" spans="1:10" ht="15" x14ac:dyDescent="0.25">
      <c r="A135" s="92">
        <v>340</v>
      </c>
      <c r="B135" s="67" t="s">
        <v>124</v>
      </c>
      <c r="C135" s="33">
        <v>81464</v>
      </c>
      <c r="D135" s="34">
        <v>1359.83</v>
      </c>
      <c r="E135" s="63">
        <f t="shared" si="2"/>
        <v>1.6692404006677795E-2</v>
      </c>
      <c r="F135" s="1" t="s">
        <v>20</v>
      </c>
      <c r="G135" s="2" t="s">
        <v>20</v>
      </c>
      <c r="H135" s="55" t="s">
        <v>20</v>
      </c>
      <c r="J135" s="181"/>
    </row>
    <row r="136" spans="1:10" ht="15" x14ac:dyDescent="0.25">
      <c r="A136" s="92">
        <v>350</v>
      </c>
      <c r="B136" s="67" t="s">
        <v>125</v>
      </c>
      <c r="C136" s="33">
        <v>591474</v>
      </c>
      <c r="D136" s="34">
        <v>30734.48</v>
      </c>
      <c r="E136" s="63">
        <f t="shared" si="2"/>
        <v>5.1962520753236825E-2</v>
      </c>
      <c r="F136" s="8">
        <v>39706</v>
      </c>
      <c r="G136" s="9">
        <v>0</v>
      </c>
      <c r="H136" s="55">
        <f t="shared" ref="H136:H148" si="3">G136/F136</f>
        <v>0</v>
      </c>
      <c r="J136" s="181"/>
    </row>
    <row r="137" spans="1:10" ht="15" x14ac:dyDescent="0.25">
      <c r="A137" s="92">
        <v>370</v>
      </c>
      <c r="B137" s="67" t="s">
        <v>126</v>
      </c>
      <c r="C137" s="33">
        <v>499708</v>
      </c>
      <c r="D137" s="34">
        <v>94482.18</v>
      </c>
      <c r="E137" s="63">
        <f t="shared" si="2"/>
        <v>0.18907477967132805</v>
      </c>
      <c r="F137" s="8">
        <v>2022453</v>
      </c>
      <c r="G137" s="9">
        <v>0</v>
      </c>
      <c r="H137" s="55">
        <f t="shared" si="3"/>
        <v>0</v>
      </c>
      <c r="J137" s="181"/>
    </row>
    <row r="138" spans="1:10" ht="15" x14ac:dyDescent="0.25">
      <c r="A138" s="154">
        <v>380</v>
      </c>
      <c r="B138" s="157" t="s">
        <v>127</v>
      </c>
      <c r="C138" s="158">
        <v>2594488</v>
      </c>
      <c r="D138" s="159">
        <v>101525.48</v>
      </c>
      <c r="E138" s="63">
        <f t="shared" si="2"/>
        <v>3.9131219724277001E-2</v>
      </c>
      <c r="F138" s="103">
        <v>2580608</v>
      </c>
      <c r="G138" s="104">
        <v>383137</v>
      </c>
      <c r="H138" s="55">
        <f t="shared" si="3"/>
        <v>0.14846772543524628</v>
      </c>
      <c r="J138" s="181"/>
    </row>
    <row r="139" spans="1:10" ht="15" x14ac:dyDescent="0.25">
      <c r="A139" s="154">
        <v>393</v>
      </c>
      <c r="B139" s="157" t="s">
        <v>123</v>
      </c>
      <c r="C139" s="158">
        <v>159</v>
      </c>
      <c r="D139" s="159">
        <v>158.30000000000001</v>
      </c>
      <c r="E139" s="63">
        <f t="shared" si="2"/>
        <v>0.99559748427672967</v>
      </c>
      <c r="F139" s="103" t="s">
        <v>20</v>
      </c>
      <c r="G139" s="104" t="s">
        <v>20</v>
      </c>
      <c r="H139" s="107" t="s">
        <v>20</v>
      </c>
      <c r="J139" s="181"/>
    </row>
    <row r="140" spans="1:10" ht="15" x14ac:dyDescent="0.25">
      <c r="A140" s="154">
        <v>395</v>
      </c>
      <c r="B140" s="157" t="s">
        <v>124</v>
      </c>
      <c r="C140" s="158">
        <v>458</v>
      </c>
      <c r="D140" s="159">
        <v>0</v>
      </c>
      <c r="E140" s="63">
        <f t="shared" si="2"/>
        <v>0</v>
      </c>
      <c r="F140" s="103" t="s">
        <v>20</v>
      </c>
      <c r="G140" s="104" t="s">
        <v>20</v>
      </c>
      <c r="H140" s="107" t="s">
        <v>20</v>
      </c>
      <c r="J140" s="181"/>
    </row>
    <row r="141" spans="1:10" ht="15" x14ac:dyDescent="0.25">
      <c r="A141" s="155">
        <v>396</v>
      </c>
      <c r="B141" s="157" t="s">
        <v>125</v>
      </c>
      <c r="C141" s="158">
        <v>54567</v>
      </c>
      <c r="D141" s="159">
        <v>0</v>
      </c>
      <c r="E141" s="63">
        <f t="shared" si="2"/>
        <v>0</v>
      </c>
      <c r="F141" s="103" t="s">
        <v>20</v>
      </c>
      <c r="G141" s="104" t="s">
        <v>20</v>
      </c>
      <c r="H141" s="107" t="s">
        <v>20</v>
      </c>
      <c r="J141" s="181"/>
    </row>
    <row r="142" spans="1:10" ht="15" x14ac:dyDescent="0.25">
      <c r="A142" s="155">
        <v>398</v>
      </c>
      <c r="B142" s="157" t="s">
        <v>180</v>
      </c>
      <c r="C142" s="158">
        <v>391</v>
      </c>
      <c r="D142" s="159">
        <v>390.21</v>
      </c>
      <c r="E142" s="63">
        <f t="shared" si="2"/>
        <v>0.99797953964194364</v>
      </c>
      <c r="F142" s="103" t="s">
        <v>20</v>
      </c>
      <c r="G142" s="104" t="s">
        <v>20</v>
      </c>
      <c r="H142" s="107" t="s">
        <v>20</v>
      </c>
      <c r="J142" s="181"/>
    </row>
    <row r="143" spans="1:10" ht="15" customHeight="1" thickBot="1" x14ac:dyDescent="0.3">
      <c r="A143" s="156">
        <v>399</v>
      </c>
      <c r="B143" s="145" t="s">
        <v>181</v>
      </c>
      <c r="C143" s="42">
        <v>28732</v>
      </c>
      <c r="D143" s="140">
        <v>0</v>
      </c>
      <c r="E143" s="63">
        <f t="shared" si="2"/>
        <v>0</v>
      </c>
      <c r="F143" s="70">
        <v>7098</v>
      </c>
      <c r="G143" s="71">
        <v>0</v>
      </c>
      <c r="H143" s="57">
        <f t="shared" si="3"/>
        <v>0</v>
      </c>
      <c r="J143" s="181"/>
    </row>
    <row r="144" spans="1:10" ht="15.75" thickBot="1" x14ac:dyDescent="0.3">
      <c r="A144" s="232" t="s">
        <v>10</v>
      </c>
      <c r="B144" s="233"/>
      <c r="C144" s="36">
        <v>0</v>
      </c>
      <c r="D144" s="37">
        <v>0</v>
      </c>
      <c r="E144" s="58" t="s">
        <v>20</v>
      </c>
      <c r="F144" s="36">
        <f>SUM(F145:F147)</f>
        <v>21792315</v>
      </c>
      <c r="G144" s="37">
        <f>SUM(G145:G147)</f>
        <v>169814.92</v>
      </c>
      <c r="H144" s="53">
        <f t="shared" si="3"/>
        <v>7.7924222369215946E-3</v>
      </c>
      <c r="J144" s="181"/>
    </row>
    <row r="145" spans="1:10" ht="15" x14ac:dyDescent="0.25">
      <c r="A145" s="90">
        <v>503</v>
      </c>
      <c r="B145" s="133" t="s">
        <v>128</v>
      </c>
      <c r="C145" s="31" t="s">
        <v>20</v>
      </c>
      <c r="D145" s="144" t="s">
        <v>20</v>
      </c>
      <c r="E145" s="62" t="s">
        <v>20</v>
      </c>
      <c r="F145" s="135">
        <v>20000000</v>
      </c>
      <c r="G145" s="136">
        <v>0</v>
      </c>
      <c r="H145" s="54">
        <f t="shared" si="3"/>
        <v>0</v>
      </c>
      <c r="J145" s="181"/>
    </row>
    <row r="146" spans="1:10" ht="15" x14ac:dyDescent="0.25">
      <c r="A146" s="167">
        <v>511</v>
      </c>
      <c r="B146" s="169" t="s">
        <v>129</v>
      </c>
      <c r="C146" s="170"/>
      <c r="D146" s="171"/>
      <c r="E146" s="172"/>
      <c r="F146" s="173">
        <v>1622500</v>
      </c>
      <c r="G146" s="174">
        <v>0</v>
      </c>
      <c r="H146" s="175">
        <f>G146/F146</f>
        <v>0</v>
      </c>
      <c r="J146" s="181"/>
    </row>
    <row r="147" spans="1:10" ht="15.75" thickBot="1" x14ac:dyDescent="0.3">
      <c r="A147" s="137">
        <v>519</v>
      </c>
      <c r="B147" s="145" t="s">
        <v>184</v>
      </c>
      <c r="C147" s="42" t="s">
        <v>20</v>
      </c>
      <c r="D147" s="43" t="s">
        <v>20</v>
      </c>
      <c r="E147" s="64" t="s">
        <v>20</v>
      </c>
      <c r="F147" s="44">
        <v>169815</v>
      </c>
      <c r="G147" s="45">
        <v>169814.92</v>
      </c>
      <c r="H147" s="57">
        <f t="shared" si="3"/>
        <v>0.99999952889909616</v>
      </c>
      <c r="J147" s="181"/>
    </row>
    <row r="148" spans="1:10" ht="15.75" thickBot="1" x14ac:dyDescent="0.3">
      <c r="A148" s="235" t="s">
        <v>11</v>
      </c>
      <c r="B148" s="252"/>
      <c r="C148" s="123">
        <f>SUM(C149:C161)</f>
        <v>385468336</v>
      </c>
      <c r="D148" s="124">
        <f>SUM(D149:D161)</f>
        <v>26150148.960000005</v>
      </c>
      <c r="E148" s="125">
        <f t="shared" si="2"/>
        <v>6.7839940451036182E-2</v>
      </c>
      <c r="F148" s="131">
        <f>SUM(F149:F161)</f>
        <v>432636</v>
      </c>
      <c r="G148" s="131">
        <f>SUM(G149:G161)</f>
        <v>31297.5</v>
      </c>
      <c r="H148" s="132">
        <f t="shared" si="3"/>
        <v>7.2341414029345685E-2</v>
      </c>
      <c r="J148" s="181"/>
    </row>
    <row r="149" spans="1:10" ht="15" x14ac:dyDescent="0.25">
      <c r="A149" s="90">
        <v>612</v>
      </c>
      <c r="B149" s="133" t="s">
        <v>182</v>
      </c>
      <c r="C149" s="134">
        <v>430004</v>
      </c>
      <c r="D149" s="32">
        <v>0</v>
      </c>
      <c r="E149" s="62">
        <f>D149/C149</f>
        <v>0</v>
      </c>
      <c r="F149" s="135" t="s">
        <v>20</v>
      </c>
      <c r="G149" s="136" t="s">
        <v>20</v>
      </c>
      <c r="H149" s="54" t="s">
        <v>20</v>
      </c>
      <c r="J149" s="181"/>
    </row>
    <row r="150" spans="1:10" ht="15" x14ac:dyDescent="0.25">
      <c r="A150" s="91">
        <v>624</v>
      </c>
      <c r="B150" s="160" t="s">
        <v>130</v>
      </c>
      <c r="C150" s="161">
        <v>1387590</v>
      </c>
      <c r="D150" s="162">
        <v>34023.1</v>
      </c>
      <c r="E150" s="63">
        <f t="shared" si="2"/>
        <v>2.4519562695032394E-2</v>
      </c>
      <c r="F150" s="40">
        <v>381451</v>
      </c>
      <c r="G150" s="41">
        <v>31297.5</v>
      </c>
      <c r="H150" s="56">
        <f>G150/F150</f>
        <v>8.2048546209080586E-2</v>
      </c>
      <c r="J150" s="181"/>
    </row>
    <row r="151" spans="1:10" ht="15" x14ac:dyDescent="0.25">
      <c r="A151" s="30">
        <v>631</v>
      </c>
      <c r="B151" s="67" t="s">
        <v>131</v>
      </c>
      <c r="C151" s="82">
        <v>2221353</v>
      </c>
      <c r="D151" s="34">
        <v>0</v>
      </c>
      <c r="E151" s="63">
        <f t="shared" si="2"/>
        <v>0</v>
      </c>
      <c r="F151" s="46" t="s">
        <v>20</v>
      </c>
      <c r="G151" s="47" t="s">
        <v>20</v>
      </c>
      <c r="H151" s="55" t="s">
        <v>20</v>
      </c>
      <c r="J151" s="181"/>
    </row>
    <row r="152" spans="1:10" ht="15" x14ac:dyDescent="0.25">
      <c r="A152" s="30">
        <v>633</v>
      </c>
      <c r="B152" s="67" t="s">
        <v>132</v>
      </c>
      <c r="C152" s="82">
        <v>39539</v>
      </c>
      <c r="D152" s="34">
        <v>0</v>
      </c>
      <c r="E152" s="63">
        <f t="shared" si="2"/>
        <v>0</v>
      </c>
      <c r="F152" s="46" t="s">
        <v>20</v>
      </c>
      <c r="G152" s="47" t="s">
        <v>20</v>
      </c>
      <c r="H152" s="55" t="s">
        <v>20</v>
      </c>
      <c r="J152" s="181"/>
    </row>
    <row r="153" spans="1:10" ht="15" x14ac:dyDescent="0.25">
      <c r="A153" s="30">
        <v>634</v>
      </c>
      <c r="B153" s="67" t="s">
        <v>133</v>
      </c>
      <c r="C153" s="82">
        <v>20000</v>
      </c>
      <c r="D153" s="34">
        <v>0</v>
      </c>
      <c r="E153" s="63">
        <f t="shared" si="2"/>
        <v>0</v>
      </c>
      <c r="F153" s="46" t="s">
        <v>20</v>
      </c>
      <c r="G153" s="47" t="s">
        <v>20</v>
      </c>
      <c r="H153" s="55" t="s">
        <v>20</v>
      </c>
      <c r="J153" s="181"/>
    </row>
    <row r="154" spans="1:10" ht="15" x14ac:dyDescent="0.25">
      <c r="A154" s="30">
        <v>635</v>
      </c>
      <c r="B154" s="67" t="s">
        <v>155</v>
      </c>
      <c r="C154" s="82">
        <v>279045000</v>
      </c>
      <c r="D154" s="34">
        <v>22811133.260000002</v>
      </c>
      <c r="E154" s="63">
        <f t="shared" si="2"/>
        <v>8.1747149241161832E-2</v>
      </c>
      <c r="F154" s="46" t="s">
        <v>20</v>
      </c>
      <c r="G154" s="47" t="s">
        <v>20</v>
      </c>
      <c r="H154" s="55" t="s">
        <v>20</v>
      </c>
      <c r="J154" s="181"/>
    </row>
    <row r="155" spans="1:10" ht="15" x14ac:dyDescent="0.25">
      <c r="A155" s="30">
        <v>637</v>
      </c>
      <c r="B155" s="67" t="s">
        <v>134</v>
      </c>
      <c r="C155" s="82">
        <v>20000000</v>
      </c>
      <c r="D155" s="34">
        <v>1517197.8</v>
      </c>
      <c r="E155" s="63">
        <f t="shared" si="2"/>
        <v>7.5859889999999999E-2</v>
      </c>
      <c r="F155" s="46" t="s">
        <v>20</v>
      </c>
      <c r="G155" s="47" t="s">
        <v>20</v>
      </c>
      <c r="H155" s="55" t="s">
        <v>20</v>
      </c>
      <c r="J155" s="181"/>
    </row>
    <row r="156" spans="1:10" ht="15" x14ac:dyDescent="0.25">
      <c r="A156" s="30">
        <v>639</v>
      </c>
      <c r="B156" s="67" t="s">
        <v>135</v>
      </c>
      <c r="C156" s="82">
        <v>1813500</v>
      </c>
      <c r="D156" s="34">
        <v>1737500</v>
      </c>
      <c r="E156" s="63">
        <f t="shared" si="2"/>
        <v>0.95809208712434524</v>
      </c>
      <c r="F156" s="46" t="s">
        <v>20</v>
      </c>
      <c r="G156" s="47" t="s">
        <v>20</v>
      </c>
      <c r="H156" s="55" t="s">
        <v>20</v>
      </c>
      <c r="J156" s="181"/>
    </row>
    <row r="157" spans="1:10" ht="15" x14ac:dyDescent="0.25">
      <c r="A157" s="30">
        <v>648</v>
      </c>
      <c r="B157" s="66" t="s">
        <v>136</v>
      </c>
      <c r="C157" s="82">
        <v>79850100</v>
      </c>
      <c r="D157" s="34">
        <v>0</v>
      </c>
      <c r="E157" s="63">
        <f t="shared" si="2"/>
        <v>0</v>
      </c>
      <c r="F157" s="46" t="s">
        <v>20</v>
      </c>
      <c r="G157" s="47" t="s">
        <v>20</v>
      </c>
      <c r="H157" s="55" t="s">
        <v>20</v>
      </c>
      <c r="J157" s="181"/>
    </row>
    <row r="158" spans="1:10" ht="15" x14ac:dyDescent="0.25">
      <c r="A158" s="30">
        <v>662</v>
      </c>
      <c r="B158" s="66" t="s">
        <v>137</v>
      </c>
      <c r="C158" s="82">
        <v>378300</v>
      </c>
      <c r="D158" s="34">
        <v>0</v>
      </c>
      <c r="E158" s="63">
        <f t="shared" si="2"/>
        <v>0</v>
      </c>
      <c r="F158" s="46" t="s">
        <v>20</v>
      </c>
      <c r="G158" s="47" t="s">
        <v>20</v>
      </c>
      <c r="H158" s="55" t="s">
        <v>20</v>
      </c>
      <c r="J158" s="181"/>
    </row>
    <row r="159" spans="1:10" ht="15" x14ac:dyDescent="0.25">
      <c r="A159" s="30">
        <v>663</v>
      </c>
      <c r="B159" s="66" t="s">
        <v>138</v>
      </c>
      <c r="C159" s="82">
        <v>112200</v>
      </c>
      <c r="D159" s="34">
        <v>18900</v>
      </c>
      <c r="E159" s="63">
        <f t="shared" si="2"/>
        <v>0.16844919786096257</v>
      </c>
      <c r="F159" s="46" t="s">
        <v>20</v>
      </c>
      <c r="G159" s="47" t="s">
        <v>20</v>
      </c>
      <c r="H159" s="55" t="s">
        <v>20</v>
      </c>
      <c r="J159" s="181"/>
    </row>
    <row r="160" spans="1:10" ht="15" x14ac:dyDescent="0.25">
      <c r="A160" s="148">
        <v>664</v>
      </c>
      <c r="B160" s="102" t="s">
        <v>139</v>
      </c>
      <c r="C160" s="163">
        <v>170000</v>
      </c>
      <c r="D160" s="159">
        <v>30644.799999999999</v>
      </c>
      <c r="E160" s="63">
        <f t="shared" si="2"/>
        <v>0.18026352941176471</v>
      </c>
      <c r="F160" s="164" t="s">
        <v>20</v>
      </c>
      <c r="G160" s="165" t="s">
        <v>20</v>
      </c>
      <c r="H160" s="166" t="s">
        <v>20</v>
      </c>
      <c r="J160" s="181"/>
    </row>
    <row r="161" spans="1:10" ht="15.75" thickBot="1" x14ac:dyDescent="0.3">
      <c r="A161" s="137">
        <v>693</v>
      </c>
      <c r="B161" s="138" t="s">
        <v>183</v>
      </c>
      <c r="C161" s="139">
        <v>750</v>
      </c>
      <c r="D161" s="140">
        <v>750</v>
      </c>
      <c r="E161" s="64">
        <f t="shared" si="2"/>
        <v>1</v>
      </c>
      <c r="F161" s="176">
        <v>51185</v>
      </c>
      <c r="G161" s="178">
        <v>0</v>
      </c>
      <c r="H161" s="143">
        <f>G161/F161</f>
        <v>0</v>
      </c>
      <c r="J161" s="181"/>
    </row>
    <row r="162" spans="1:10" ht="15.75" thickBot="1" x14ac:dyDescent="0.3">
      <c r="A162" s="226" t="s">
        <v>12</v>
      </c>
      <c r="B162" s="227"/>
      <c r="C162" s="36">
        <f>SUM(C165:C167)</f>
        <v>0</v>
      </c>
      <c r="D162" s="37">
        <f>SUM(D165:D167)</f>
        <v>0</v>
      </c>
      <c r="E162" s="58">
        <v>0</v>
      </c>
      <c r="F162" s="36">
        <f>SUM(F163:F167)</f>
        <v>107994843</v>
      </c>
      <c r="G162" s="37">
        <f>SUM(G163:G167)</f>
        <v>46782874.799999997</v>
      </c>
      <c r="H162" s="53">
        <f t="shared" ref="H162:H167" si="4">G162/F162</f>
        <v>0.4331954517494877</v>
      </c>
      <c r="J162" s="181"/>
    </row>
    <row r="163" spans="1:10" s="77" customFormat="1" ht="15" x14ac:dyDescent="0.25">
      <c r="A163" s="93">
        <v>702</v>
      </c>
      <c r="B163" s="76" t="s">
        <v>147</v>
      </c>
      <c r="C163" s="38" t="s">
        <v>20</v>
      </c>
      <c r="D163" s="39" t="s">
        <v>20</v>
      </c>
      <c r="E163" s="85" t="s">
        <v>20</v>
      </c>
      <c r="F163" s="38">
        <v>675000</v>
      </c>
      <c r="G163" s="39">
        <v>275000</v>
      </c>
      <c r="H163" s="54">
        <f t="shared" si="4"/>
        <v>0.40740740740740738</v>
      </c>
      <c r="J163" s="181"/>
    </row>
    <row r="164" spans="1:10" s="77" customFormat="1" ht="15" x14ac:dyDescent="0.25">
      <c r="A164" s="109">
        <v>713</v>
      </c>
      <c r="B164" s="110" t="s">
        <v>166</v>
      </c>
      <c r="C164" s="111" t="s">
        <v>20</v>
      </c>
      <c r="D164" s="112" t="s">
        <v>20</v>
      </c>
      <c r="E164" s="113" t="s">
        <v>20</v>
      </c>
      <c r="F164" s="111">
        <v>2642851</v>
      </c>
      <c r="G164" s="112">
        <v>0</v>
      </c>
      <c r="H164" s="56">
        <f t="shared" si="4"/>
        <v>0</v>
      </c>
      <c r="J164" s="181"/>
    </row>
    <row r="165" spans="1:10" ht="15" x14ac:dyDescent="0.25">
      <c r="A165" s="94">
        <v>716</v>
      </c>
      <c r="B165" s="78" t="s">
        <v>140</v>
      </c>
      <c r="C165" s="50" t="s">
        <v>20</v>
      </c>
      <c r="D165" s="51" t="s">
        <v>20</v>
      </c>
      <c r="E165" s="86" t="s">
        <v>20</v>
      </c>
      <c r="F165" s="40">
        <v>14461000</v>
      </c>
      <c r="G165" s="41">
        <v>10036000</v>
      </c>
      <c r="H165" s="56">
        <f t="shared" si="4"/>
        <v>0.69400456399972343</v>
      </c>
      <c r="J165" s="181"/>
    </row>
    <row r="166" spans="1:10" ht="15" x14ac:dyDescent="0.25">
      <c r="A166" s="95">
        <v>718</v>
      </c>
      <c r="B166" s="79" t="s">
        <v>136</v>
      </c>
      <c r="C166" s="33" t="s">
        <v>20</v>
      </c>
      <c r="D166" s="35" t="s">
        <v>20</v>
      </c>
      <c r="E166" s="83" t="s">
        <v>20</v>
      </c>
      <c r="F166" s="48">
        <v>37000000</v>
      </c>
      <c r="G166" s="49">
        <v>0</v>
      </c>
      <c r="H166" s="55">
        <f t="shared" si="4"/>
        <v>0</v>
      </c>
      <c r="J166" s="181"/>
    </row>
    <row r="167" spans="1:10" ht="15.75" thickBot="1" x14ac:dyDescent="0.3">
      <c r="A167" s="96">
        <v>721</v>
      </c>
      <c r="B167" s="80" t="s">
        <v>141</v>
      </c>
      <c r="C167" s="42" t="s">
        <v>20</v>
      </c>
      <c r="D167" s="43" t="s">
        <v>20</v>
      </c>
      <c r="E167" s="84" t="s">
        <v>20</v>
      </c>
      <c r="F167" s="44">
        <v>53215992</v>
      </c>
      <c r="G167" s="45">
        <v>36471874.799999997</v>
      </c>
      <c r="H167" s="57">
        <f t="shared" si="4"/>
        <v>0.68535553748579936</v>
      </c>
      <c r="J167" s="181"/>
    </row>
    <row r="168" spans="1:10" ht="24.75" customHeight="1" x14ac:dyDescent="0.25">
      <c r="A168" s="97"/>
      <c r="B168" s="88" t="s">
        <v>153</v>
      </c>
      <c r="C168" s="228" t="s">
        <v>150</v>
      </c>
      <c r="D168" s="228"/>
      <c r="E168" s="228"/>
      <c r="F168" s="228"/>
      <c r="G168" s="228"/>
      <c r="H168" s="228"/>
      <c r="J168" s="181"/>
    </row>
    <row r="169" spans="1:10" s="87" customFormat="1" ht="15" customHeight="1" x14ac:dyDescent="0.25">
      <c r="A169" s="229" t="s">
        <v>154</v>
      </c>
      <c r="B169" s="229"/>
      <c r="C169" s="229"/>
      <c r="D169" s="229"/>
      <c r="E169" s="229"/>
      <c r="F169" s="229"/>
      <c r="G169" s="229"/>
      <c r="H169" s="229"/>
      <c r="J169" s="181"/>
    </row>
    <row r="170" spans="1:10" s="87" customFormat="1" ht="15" customHeight="1" x14ac:dyDescent="0.25">
      <c r="A170" s="229"/>
      <c r="B170" s="229"/>
      <c r="C170" s="229"/>
      <c r="D170" s="229"/>
      <c r="E170" s="229"/>
      <c r="F170" s="229"/>
      <c r="G170" s="229"/>
      <c r="H170" s="229"/>
      <c r="J170" s="181"/>
    </row>
    <row r="171" spans="1:10" s="87" customFormat="1" ht="15" customHeight="1" x14ac:dyDescent="0.25">
      <c r="A171" s="229"/>
      <c r="B171" s="229"/>
      <c r="C171" s="229"/>
      <c r="D171" s="229"/>
      <c r="E171" s="229"/>
      <c r="F171" s="229"/>
      <c r="G171" s="229"/>
      <c r="H171" s="229"/>
      <c r="J171" s="181"/>
    </row>
    <row r="172" spans="1:10" s="87" customFormat="1" ht="15" customHeight="1" x14ac:dyDescent="0.25">
      <c r="A172" s="229"/>
      <c r="B172" s="229"/>
      <c r="C172" s="229"/>
      <c r="D172" s="229"/>
      <c r="E172" s="229"/>
      <c r="F172" s="229"/>
      <c r="G172" s="229"/>
      <c r="H172" s="229"/>
      <c r="J172" s="181"/>
    </row>
    <row r="173" spans="1:10" ht="15" x14ac:dyDescent="0.25">
      <c r="A173" s="223" t="s">
        <v>1</v>
      </c>
      <c r="B173" s="223"/>
      <c r="C173" s="223"/>
      <c r="D173" s="223"/>
      <c r="E173" s="223"/>
      <c r="F173" s="223"/>
      <c r="G173" s="223"/>
      <c r="H173" s="223"/>
      <c r="J173" s="181"/>
    </row>
    <row r="174" spans="1:10" ht="15" x14ac:dyDescent="0.25">
      <c r="A174" s="223" t="s">
        <v>2</v>
      </c>
      <c r="B174" s="223"/>
      <c r="C174" s="223"/>
      <c r="D174" s="223"/>
      <c r="E174" s="223"/>
      <c r="F174" s="223"/>
      <c r="G174" s="223"/>
      <c r="H174" s="223"/>
      <c r="J174" s="181"/>
    </row>
    <row r="175" spans="1:10" ht="15" customHeight="1" x14ac:dyDescent="0.2">
      <c r="A175" s="224" t="s">
        <v>157</v>
      </c>
      <c r="B175" s="224"/>
      <c r="C175" s="224"/>
      <c r="D175" s="224"/>
      <c r="E175" s="224"/>
      <c r="F175" s="224"/>
      <c r="G175" s="224"/>
      <c r="H175" s="224"/>
    </row>
    <row r="176" spans="1:10" ht="15" customHeight="1" x14ac:dyDescent="0.2">
      <c r="A176" s="224" t="s">
        <v>14</v>
      </c>
      <c r="B176" s="224"/>
      <c r="C176" s="224"/>
      <c r="D176" s="224"/>
      <c r="E176" s="224"/>
      <c r="F176" s="224"/>
      <c r="G176" s="224"/>
      <c r="H176" s="224"/>
    </row>
    <row r="177" spans="1:8" ht="15" customHeight="1" x14ac:dyDescent="0.2">
      <c r="A177" s="224" t="s">
        <v>186</v>
      </c>
      <c r="B177" s="224"/>
      <c r="C177" s="224"/>
      <c r="D177" s="224"/>
      <c r="E177" s="224"/>
      <c r="F177" s="224"/>
      <c r="G177" s="224"/>
      <c r="H177" s="224"/>
    </row>
    <row r="178" spans="1:8" ht="15" customHeight="1" x14ac:dyDescent="0.2">
      <c r="A178" s="239" t="s">
        <v>3</v>
      </c>
      <c r="B178" s="239"/>
      <c r="C178" s="239"/>
      <c r="D178" s="239"/>
      <c r="E178" s="239"/>
      <c r="F178" s="239"/>
      <c r="G178" s="239"/>
      <c r="H178" s="239"/>
    </row>
    <row r="179" spans="1:8" x14ac:dyDescent="0.2">
      <c r="A179" s="222"/>
      <c r="B179" s="222"/>
      <c r="C179" s="222"/>
      <c r="D179" s="222"/>
      <c r="E179" s="222"/>
      <c r="F179" s="222"/>
      <c r="G179" s="222"/>
      <c r="H179" s="222"/>
    </row>
  </sheetData>
  <mergeCells count="31">
    <mergeCell ref="A179:H179"/>
    <mergeCell ref="A173:H173"/>
    <mergeCell ref="A174:H174"/>
    <mergeCell ref="A175:H175"/>
    <mergeCell ref="A176:H176"/>
    <mergeCell ref="A177:H177"/>
    <mergeCell ref="A178:H178"/>
    <mergeCell ref="A162:B162"/>
    <mergeCell ref="C168:H168"/>
    <mergeCell ref="A169:H169"/>
    <mergeCell ref="A170:H170"/>
    <mergeCell ref="A171:H171"/>
    <mergeCell ref="A172:H172"/>
    <mergeCell ref="A12:B12"/>
    <mergeCell ref="A29:B29"/>
    <mergeCell ref="A74:B74"/>
    <mergeCell ref="A125:B125"/>
    <mergeCell ref="A144:B144"/>
    <mergeCell ref="A148:B148"/>
    <mergeCell ref="A7:H7"/>
    <mergeCell ref="A8:H8"/>
    <mergeCell ref="A9:B10"/>
    <mergeCell ref="C9:E9"/>
    <mergeCell ref="F9:H9"/>
    <mergeCell ref="A11:B11"/>
    <mergeCell ref="A1:H1"/>
    <mergeCell ref="A2:H2"/>
    <mergeCell ref="A3:H3"/>
    <mergeCell ref="A4:H4"/>
    <mergeCell ref="A5:H5"/>
    <mergeCell ref="A6:H6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24" max="16383" man="1"/>
    <brk id="172" max="16383" man="1"/>
  </rowBreaks>
  <ignoredErrors>
    <ignoredError sqref="E11:E12 E29 E74 E125 E148" formula="1"/>
    <ignoredError sqref="A13:A2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43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181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181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181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181"/>
    </row>
    <row r="6" spans="1:12" ht="15" x14ac:dyDescent="0.25">
      <c r="A6" s="224" t="s">
        <v>188</v>
      </c>
      <c r="B6" s="224"/>
      <c r="C6" s="224"/>
      <c r="D6" s="224"/>
      <c r="E6" s="224"/>
      <c r="F6" s="224"/>
      <c r="G6" s="224"/>
      <c r="H6" s="224"/>
      <c r="J6" s="181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81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81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81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81"/>
    </row>
    <row r="11" spans="1:12" ht="15.75" thickBot="1" x14ac:dyDescent="0.3">
      <c r="A11" s="248" t="s">
        <v>13</v>
      </c>
      <c r="B11" s="249"/>
      <c r="C11" s="14">
        <f>C12+C29+C74+C125+C145+C149+C166</f>
        <v>493678280</v>
      </c>
      <c r="D11" s="15">
        <f>D12+D29+D74+D125+D145+D149+D166</f>
        <v>77588961.829999983</v>
      </c>
      <c r="E11" s="52">
        <f>D11/C11</f>
        <v>0.15716503029057707</v>
      </c>
      <c r="F11" s="14">
        <f>F12+F29+F74+F125+F145+F149+F166</f>
        <v>142366328</v>
      </c>
      <c r="G11" s="16">
        <f>G12+G29+G74+G125+G145+G149+G166</f>
        <v>48734888.109999999</v>
      </c>
      <c r="H11" s="52">
        <f>G11/F11</f>
        <v>0.34232032809050184</v>
      </c>
      <c r="J11" s="181"/>
    </row>
    <row r="12" spans="1:12" ht="15.75" thickBot="1" x14ac:dyDescent="0.3">
      <c r="A12" s="230" t="s">
        <v>6</v>
      </c>
      <c r="B12" s="231"/>
      <c r="C12" s="17">
        <f>SUM(C13:C28)</f>
        <v>76929180</v>
      </c>
      <c r="D12" s="18">
        <f>SUM(D13:D28)</f>
        <v>22054309.069999997</v>
      </c>
      <c r="E12" s="58">
        <f>D12/C12</f>
        <v>0.28668327245916303</v>
      </c>
      <c r="F12" s="17">
        <f>SUM(F13:F28)</f>
        <v>238787</v>
      </c>
      <c r="G12" s="18">
        <f>SUM(G13:G28)</f>
        <v>34641.350000000006</v>
      </c>
      <c r="H12" s="53">
        <f>G12/F12</f>
        <v>0.14507217729608399</v>
      </c>
      <c r="J12" s="179"/>
    </row>
    <row r="13" spans="1:12" ht="15" x14ac:dyDescent="0.25">
      <c r="A13" s="147" t="s">
        <v>18</v>
      </c>
      <c r="B13" s="75" t="s">
        <v>19</v>
      </c>
      <c r="C13" s="6">
        <v>41870084</v>
      </c>
      <c r="D13" s="7">
        <v>12159327.52</v>
      </c>
      <c r="E13" s="59">
        <f>D13/C13</f>
        <v>0.29040609328607986</v>
      </c>
      <c r="F13" s="19" t="s">
        <v>20</v>
      </c>
      <c r="G13" s="20" t="s">
        <v>20</v>
      </c>
      <c r="H13" s="54" t="s">
        <v>20</v>
      </c>
      <c r="J13" s="184"/>
      <c r="K13" s="184"/>
      <c r="L13" s="184"/>
    </row>
    <row r="14" spans="1:12" ht="15" customHeight="1" x14ac:dyDescent="0.25">
      <c r="A14" s="3" t="s">
        <v>21</v>
      </c>
      <c r="B14" s="66" t="s">
        <v>22</v>
      </c>
      <c r="C14" s="8">
        <v>12092908</v>
      </c>
      <c r="D14" s="9">
        <v>3629695.24</v>
      </c>
      <c r="E14" s="60">
        <f>D14/C14</f>
        <v>0.3001507362827866</v>
      </c>
      <c r="F14" s="12" t="s">
        <v>20</v>
      </c>
      <c r="G14" s="13" t="s">
        <v>20</v>
      </c>
      <c r="H14" s="55" t="s">
        <v>20</v>
      </c>
      <c r="J14" s="184"/>
      <c r="K14" s="184"/>
      <c r="L14" s="184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29483.33</v>
      </c>
      <c r="H15" s="55">
        <f>G15/F15</f>
        <v>0.1445261274509804</v>
      </c>
      <c r="J15" s="184"/>
      <c r="K15" s="184"/>
      <c r="L15" s="184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272500</v>
      </c>
      <c r="E16" s="60">
        <f t="shared" ref="E16:E28" si="0">D16/C16</f>
        <v>0.28492262651610206</v>
      </c>
      <c r="F16" s="4" t="s">
        <v>20</v>
      </c>
      <c r="G16" s="5" t="s">
        <v>20</v>
      </c>
      <c r="H16" s="55" t="s">
        <v>20</v>
      </c>
      <c r="J16" s="184"/>
      <c r="K16" s="184"/>
      <c r="L16" s="184"/>
    </row>
    <row r="17" spans="1:12" ht="15" customHeight="1" x14ac:dyDescent="0.25">
      <c r="A17" s="89" t="s">
        <v>27</v>
      </c>
      <c r="B17" s="67" t="s">
        <v>28</v>
      </c>
      <c r="C17" s="8">
        <v>1866700</v>
      </c>
      <c r="D17" s="9">
        <v>557085.07999999996</v>
      </c>
      <c r="E17" s="60">
        <f t="shared" si="0"/>
        <v>0.29843310655166871</v>
      </c>
      <c r="F17" s="8">
        <v>2750</v>
      </c>
      <c r="G17" s="9">
        <v>545.42999999999995</v>
      </c>
      <c r="H17" s="55">
        <f>G17/F17</f>
        <v>0.1983381818181818</v>
      </c>
      <c r="J17" s="184"/>
      <c r="K17" s="184"/>
      <c r="L17" s="184"/>
    </row>
    <row r="18" spans="1:12" ht="15" customHeight="1" x14ac:dyDescent="0.25">
      <c r="A18" s="3" t="s">
        <v>29</v>
      </c>
      <c r="B18" s="66" t="s">
        <v>30</v>
      </c>
      <c r="C18" s="8">
        <v>6979498</v>
      </c>
      <c r="D18" s="9">
        <v>2027423.47</v>
      </c>
      <c r="E18" s="60">
        <f t="shared" si="0"/>
        <v>0.29048270663592135</v>
      </c>
      <c r="F18" s="8">
        <v>25286</v>
      </c>
      <c r="G18" s="9">
        <v>3670.34</v>
      </c>
      <c r="H18" s="55">
        <f>G18/F18</f>
        <v>0.14515304911808907</v>
      </c>
      <c r="J18" s="184"/>
      <c r="K18" s="184"/>
      <c r="L18" s="184"/>
    </row>
    <row r="19" spans="1:12" ht="15" customHeight="1" x14ac:dyDescent="0.25">
      <c r="A19" s="3" t="s">
        <v>31</v>
      </c>
      <c r="B19" s="66" t="s">
        <v>32</v>
      </c>
      <c r="C19" s="8">
        <v>823653</v>
      </c>
      <c r="D19" s="9">
        <v>236835.56</v>
      </c>
      <c r="E19" s="60">
        <f t="shared" si="0"/>
        <v>0.28754288517130394</v>
      </c>
      <c r="F19" s="8">
        <v>3060</v>
      </c>
      <c r="G19" s="9">
        <v>442.25</v>
      </c>
      <c r="H19" s="55">
        <f>G19/F19</f>
        <v>0.14452614379084966</v>
      </c>
      <c r="J19" s="184"/>
      <c r="K19" s="184"/>
      <c r="L19" s="184"/>
    </row>
    <row r="20" spans="1:12" ht="15" customHeight="1" x14ac:dyDescent="0.25">
      <c r="A20" s="3" t="s">
        <v>33</v>
      </c>
      <c r="B20" s="66" t="s">
        <v>34</v>
      </c>
      <c r="C20" s="8">
        <v>837999</v>
      </c>
      <c r="D20" s="9">
        <v>240923.06</v>
      </c>
      <c r="E20" s="60">
        <f t="shared" si="0"/>
        <v>0.28749802804060626</v>
      </c>
      <c r="F20" s="8">
        <v>3060</v>
      </c>
      <c r="G20" s="9">
        <v>442.25</v>
      </c>
      <c r="H20" s="55">
        <f>G20/F20</f>
        <v>0.14452614379084966</v>
      </c>
      <c r="J20" s="184"/>
      <c r="K20" s="184"/>
      <c r="L20" s="184"/>
    </row>
    <row r="21" spans="1:12" ht="15" customHeight="1" x14ac:dyDescent="0.25">
      <c r="A21" s="3" t="s">
        <v>35</v>
      </c>
      <c r="B21" s="66" t="s">
        <v>149</v>
      </c>
      <c r="C21" s="8">
        <v>164750</v>
      </c>
      <c r="D21" s="9">
        <v>28868.86</v>
      </c>
      <c r="E21" s="60">
        <f t="shared" si="0"/>
        <v>0.17522828528072837</v>
      </c>
      <c r="F21" s="8">
        <v>631</v>
      </c>
      <c r="G21" s="9">
        <v>57.75</v>
      </c>
      <c r="H21" s="55">
        <f>G21/F21</f>
        <v>9.1521394611727411E-2</v>
      </c>
      <c r="J21" s="184"/>
      <c r="K21" s="184"/>
      <c r="L21" s="184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250</v>
      </c>
      <c r="E22" s="60">
        <f t="shared" si="0"/>
        <v>9.6599690880989179E-5</v>
      </c>
      <c r="F22" s="4" t="s">
        <v>20</v>
      </c>
      <c r="G22" s="5" t="s">
        <v>20</v>
      </c>
      <c r="H22" s="55" t="s">
        <v>20</v>
      </c>
      <c r="J22" s="184"/>
      <c r="K22" s="184"/>
      <c r="L22" s="184"/>
    </row>
    <row r="23" spans="1:12" ht="15" customHeight="1" x14ac:dyDescent="0.25">
      <c r="A23" s="3" t="s">
        <v>38</v>
      </c>
      <c r="B23" s="66" t="s">
        <v>39</v>
      </c>
      <c r="C23" s="8">
        <v>7004005</v>
      </c>
      <c r="D23" s="9">
        <v>2352462.0499999998</v>
      </c>
      <c r="E23" s="60">
        <f t="shared" si="0"/>
        <v>0.33587383932478632</v>
      </c>
      <c r="F23" s="4" t="s">
        <v>20</v>
      </c>
      <c r="G23" s="5" t="s">
        <v>20</v>
      </c>
      <c r="H23" s="55" t="s">
        <v>20</v>
      </c>
      <c r="J23" s="184"/>
      <c r="K23" s="184"/>
      <c r="L23" s="184"/>
    </row>
    <row r="24" spans="1:12" ht="27" customHeight="1" x14ac:dyDescent="0.25">
      <c r="A24" s="3" t="s">
        <v>40</v>
      </c>
      <c r="B24" s="21" t="s">
        <v>148</v>
      </c>
      <c r="C24" s="8">
        <v>28000</v>
      </c>
      <c r="D24" s="9">
        <v>2750</v>
      </c>
      <c r="E24" s="60">
        <f t="shared" si="0"/>
        <v>9.8214285714285712E-2</v>
      </c>
      <c r="F24" s="4" t="s">
        <v>20</v>
      </c>
      <c r="G24" s="5" t="s">
        <v>20</v>
      </c>
      <c r="H24" s="55" t="s">
        <v>20</v>
      </c>
      <c r="J24" s="184"/>
      <c r="K24" s="184"/>
      <c r="L24" s="184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84"/>
      <c r="K25" s="184"/>
      <c r="L25" s="184"/>
    </row>
    <row r="26" spans="1:12" ht="15" customHeight="1" x14ac:dyDescent="0.25">
      <c r="A26" s="3" t="s">
        <v>43</v>
      </c>
      <c r="B26" s="66" t="s">
        <v>44</v>
      </c>
      <c r="C26" s="8">
        <v>286285</v>
      </c>
      <c r="D26" s="9">
        <v>256280.75</v>
      </c>
      <c r="E26" s="60">
        <f t="shared" si="0"/>
        <v>0.89519447403810892</v>
      </c>
      <c r="F26" s="1" t="s">
        <v>20</v>
      </c>
      <c r="G26" s="2" t="s">
        <v>20</v>
      </c>
      <c r="H26" s="55" t="s">
        <v>20</v>
      </c>
      <c r="J26" s="184"/>
      <c r="K26" s="184"/>
      <c r="L26" s="184"/>
    </row>
    <row r="27" spans="1:12" ht="15" customHeight="1" x14ac:dyDescent="0.25">
      <c r="A27" s="100" t="s">
        <v>160</v>
      </c>
      <c r="B27" s="102" t="s">
        <v>37</v>
      </c>
      <c r="C27" s="103">
        <v>274374</v>
      </c>
      <c r="D27" s="104">
        <v>0</v>
      </c>
      <c r="E27" s="60">
        <f t="shared" si="0"/>
        <v>0</v>
      </c>
      <c r="F27" s="105" t="s">
        <v>20</v>
      </c>
      <c r="G27" s="106" t="s">
        <v>20</v>
      </c>
      <c r="H27" s="107" t="s">
        <v>20</v>
      </c>
      <c r="J27" s="184"/>
      <c r="K27" s="184"/>
      <c r="L27" s="184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289907.48</v>
      </c>
      <c r="E28" s="72">
        <f t="shared" si="0"/>
        <v>0.2539652955172208</v>
      </c>
      <c r="F28" s="73" t="s">
        <v>20</v>
      </c>
      <c r="G28" s="74" t="s">
        <v>20</v>
      </c>
      <c r="H28" s="57" t="s">
        <v>20</v>
      </c>
      <c r="J28" s="184"/>
      <c r="K28" s="184"/>
      <c r="L28" s="184"/>
    </row>
    <row r="29" spans="1:12" ht="15.75" thickBot="1" x14ac:dyDescent="0.3">
      <c r="A29" s="232" t="s">
        <v>7</v>
      </c>
      <c r="B29" s="233"/>
      <c r="C29" s="17">
        <f>SUM(C30:C73)</f>
        <v>50998329</v>
      </c>
      <c r="D29" s="18">
        <f>SUM(D30:D73)</f>
        <v>11865956.859999999</v>
      </c>
      <c r="E29" s="58">
        <f>D29/C29</f>
        <v>0.23267344426128156</v>
      </c>
      <c r="F29" s="17">
        <f>SUM(F30:F73)</f>
        <v>20948272</v>
      </c>
      <c r="G29" s="18">
        <f>SUM(G30:G73)</f>
        <v>1187892.99</v>
      </c>
      <c r="H29" s="53">
        <f>G29/F29</f>
        <v>5.6706013269256769E-2</v>
      </c>
      <c r="J29" s="184"/>
      <c r="K29" s="184"/>
      <c r="L29" s="184"/>
    </row>
    <row r="30" spans="1:12" ht="15" x14ac:dyDescent="0.25">
      <c r="A30" s="90">
        <v>101</v>
      </c>
      <c r="B30" s="75" t="s">
        <v>46</v>
      </c>
      <c r="C30" s="22">
        <v>6102370</v>
      </c>
      <c r="D30" s="23">
        <v>199136.94</v>
      </c>
      <c r="E30" s="62">
        <f t="shared" ref="E30:E100" si="1">D30/C30</f>
        <v>3.2632721385297846E-2</v>
      </c>
      <c r="F30" s="6" t="s">
        <v>20</v>
      </c>
      <c r="G30" s="7" t="s">
        <v>20</v>
      </c>
      <c r="H30" s="54" t="s">
        <v>20</v>
      </c>
      <c r="J30" s="184"/>
      <c r="K30" s="184"/>
      <c r="L30" s="184"/>
    </row>
    <row r="31" spans="1:12" ht="15" x14ac:dyDescent="0.25">
      <c r="A31" s="91">
        <v>102</v>
      </c>
      <c r="B31" s="65" t="s">
        <v>142</v>
      </c>
      <c r="C31" s="24">
        <v>13233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84"/>
      <c r="K31" s="184"/>
      <c r="L31" s="184"/>
    </row>
    <row r="32" spans="1:12" ht="15" x14ac:dyDescent="0.25">
      <c r="A32" s="30">
        <v>103</v>
      </c>
      <c r="B32" s="66" t="s">
        <v>47</v>
      </c>
      <c r="C32" s="28">
        <v>210571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84"/>
      <c r="K32" s="184"/>
      <c r="L32" s="184"/>
    </row>
    <row r="33" spans="1:12" ht="15" x14ac:dyDescent="0.25">
      <c r="A33" s="30">
        <v>104</v>
      </c>
      <c r="B33" s="66" t="s">
        <v>48</v>
      </c>
      <c r="C33" s="28">
        <v>172104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84"/>
      <c r="K33" s="184"/>
      <c r="L33" s="184"/>
    </row>
    <row r="34" spans="1:12" ht="15" x14ac:dyDescent="0.25">
      <c r="A34" s="30">
        <v>105</v>
      </c>
      <c r="B34" s="66" t="s">
        <v>49</v>
      </c>
      <c r="C34" s="28">
        <v>39756</v>
      </c>
      <c r="D34" s="29">
        <v>400</v>
      </c>
      <c r="E34" s="63">
        <f t="shared" si="1"/>
        <v>1.0061374383740818E-2</v>
      </c>
      <c r="F34" s="8" t="s">
        <v>20</v>
      </c>
      <c r="G34" s="9" t="s">
        <v>20</v>
      </c>
      <c r="H34" s="55" t="s">
        <v>20</v>
      </c>
      <c r="J34" s="184"/>
      <c r="K34" s="184"/>
      <c r="L34" s="184"/>
    </row>
    <row r="35" spans="1:12" ht="15" x14ac:dyDescent="0.25">
      <c r="A35" s="30">
        <v>109</v>
      </c>
      <c r="B35" s="66" t="s">
        <v>50</v>
      </c>
      <c r="C35" s="28">
        <v>368369</v>
      </c>
      <c r="D35" s="29">
        <v>13524</v>
      </c>
      <c r="E35" s="63">
        <f t="shared" si="1"/>
        <v>3.67131870488559E-2</v>
      </c>
      <c r="F35" s="8" t="s">
        <v>20</v>
      </c>
      <c r="G35" s="9" t="s">
        <v>20</v>
      </c>
      <c r="H35" s="55" t="s">
        <v>20</v>
      </c>
      <c r="J35" s="184"/>
      <c r="K35" s="184"/>
      <c r="L35" s="184"/>
    </row>
    <row r="36" spans="1:12" ht="15" x14ac:dyDescent="0.25">
      <c r="A36" s="30">
        <v>111</v>
      </c>
      <c r="B36" s="66" t="s">
        <v>51</v>
      </c>
      <c r="C36" s="28">
        <v>134950</v>
      </c>
      <c r="D36" s="29">
        <v>29579</v>
      </c>
      <c r="E36" s="63">
        <f t="shared" si="1"/>
        <v>0.21918488329010744</v>
      </c>
      <c r="F36" s="8" t="s">
        <v>20</v>
      </c>
      <c r="G36" s="11" t="s">
        <v>20</v>
      </c>
      <c r="H36" s="55" t="s">
        <v>20</v>
      </c>
      <c r="J36" s="184"/>
      <c r="K36" s="184"/>
      <c r="L36" s="184"/>
    </row>
    <row r="37" spans="1:12" ht="15" x14ac:dyDescent="0.25">
      <c r="A37" s="30">
        <v>112</v>
      </c>
      <c r="B37" s="66" t="s">
        <v>52</v>
      </c>
      <c r="C37" s="28">
        <v>144909</v>
      </c>
      <c r="D37" s="29">
        <v>10138.02</v>
      </c>
      <c r="E37" s="63">
        <f t="shared" si="1"/>
        <v>6.9961286048485602E-2</v>
      </c>
      <c r="F37" s="4" t="s">
        <v>20</v>
      </c>
      <c r="G37" s="5" t="s">
        <v>20</v>
      </c>
      <c r="H37" s="55" t="s">
        <v>20</v>
      </c>
      <c r="J37" s="184"/>
      <c r="K37" s="184"/>
      <c r="L37" s="184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21384.080000000002</v>
      </c>
      <c r="E38" s="63">
        <f t="shared" si="1"/>
        <v>0.81852937799043068</v>
      </c>
      <c r="F38" s="4" t="s">
        <v>20</v>
      </c>
      <c r="G38" s="5" t="s">
        <v>20</v>
      </c>
      <c r="H38" s="55" t="s">
        <v>20</v>
      </c>
      <c r="J38" s="184"/>
      <c r="K38" s="184"/>
      <c r="L38" s="184"/>
    </row>
    <row r="39" spans="1:12" ht="15" x14ac:dyDescent="0.25">
      <c r="A39" s="30">
        <v>114</v>
      </c>
      <c r="B39" s="66" t="s">
        <v>54</v>
      </c>
      <c r="C39" s="28">
        <v>1235146</v>
      </c>
      <c r="D39" s="29">
        <v>228521.24</v>
      </c>
      <c r="E39" s="63">
        <f t="shared" si="1"/>
        <v>0.18501556900965554</v>
      </c>
      <c r="F39" s="8" t="s">
        <v>20</v>
      </c>
      <c r="G39" s="11" t="s">
        <v>20</v>
      </c>
      <c r="H39" s="55" t="s">
        <v>20</v>
      </c>
      <c r="J39" s="184"/>
      <c r="K39" s="184"/>
      <c r="L39" s="184"/>
    </row>
    <row r="40" spans="1:12" ht="15" x14ac:dyDescent="0.25">
      <c r="A40" s="30">
        <v>115</v>
      </c>
      <c r="B40" s="66" t="s">
        <v>55</v>
      </c>
      <c r="C40" s="28">
        <v>317932</v>
      </c>
      <c r="D40" s="29">
        <v>87421.96</v>
      </c>
      <c r="E40" s="63">
        <f t="shared" si="1"/>
        <v>0.27497062264886835</v>
      </c>
      <c r="F40" s="8" t="s">
        <v>20</v>
      </c>
      <c r="G40" s="11" t="s">
        <v>20</v>
      </c>
      <c r="H40" s="55" t="s">
        <v>20</v>
      </c>
      <c r="J40" s="184"/>
      <c r="K40" s="184"/>
      <c r="L40" s="184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3363</v>
      </c>
      <c r="E41" s="63">
        <f t="shared" si="1"/>
        <v>4.2556476227595527E-3</v>
      </c>
      <c r="F41" s="8">
        <v>165690</v>
      </c>
      <c r="G41" s="9">
        <v>0</v>
      </c>
      <c r="H41" s="55">
        <v>0</v>
      </c>
      <c r="J41" s="184"/>
      <c r="K41" s="184"/>
      <c r="L41" s="184"/>
    </row>
    <row r="42" spans="1:12" ht="15" x14ac:dyDescent="0.25">
      <c r="A42" s="92">
        <v>120</v>
      </c>
      <c r="B42" s="67" t="s">
        <v>57</v>
      </c>
      <c r="C42" s="28">
        <v>378330</v>
      </c>
      <c r="D42" s="29">
        <v>2981.21</v>
      </c>
      <c r="E42" s="63">
        <f t="shared" si="1"/>
        <v>7.8799196468691355E-3</v>
      </c>
      <c r="F42" s="1" t="s">
        <v>20</v>
      </c>
      <c r="G42" s="2" t="s">
        <v>20</v>
      </c>
      <c r="H42" s="55" t="s">
        <v>20</v>
      </c>
      <c r="J42" s="184"/>
      <c r="K42" s="184"/>
      <c r="L42" s="184"/>
    </row>
    <row r="43" spans="1:12" ht="15" x14ac:dyDescent="0.25">
      <c r="A43" s="30">
        <v>131</v>
      </c>
      <c r="B43" s="66" t="s">
        <v>58</v>
      </c>
      <c r="C43" s="28">
        <v>1081778</v>
      </c>
      <c r="D43" s="29">
        <v>162000</v>
      </c>
      <c r="E43" s="63">
        <f t="shared" si="1"/>
        <v>0.14975346143108845</v>
      </c>
      <c r="F43" s="8" t="s">
        <v>20</v>
      </c>
      <c r="G43" s="11" t="s">
        <v>20</v>
      </c>
      <c r="H43" s="55" t="s">
        <v>20</v>
      </c>
      <c r="J43" s="184"/>
      <c r="K43" s="184"/>
      <c r="L43" s="184"/>
    </row>
    <row r="44" spans="1:12" ht="15" x14ac:dyDescent="0.25">
      <c r="A44" s="30">
        <v>132</v>
      </c>
      <c r="B44" s="66" t="s">
        <v>59</v>
      </c>
      <c r="C44" s="28">
        <v>1799139</v>
      </c>
      <c r="D44" s="29">
        <v>342878.19</v>
      </c>
      <c r="E44" s="63">
        <f t="shared" si="1"/>
        <v>0.19057904364254236</v>
      </c>
      <c r="F44" s="8" t="s">
        <v>20</v>
      </c>
      <c r="G44" s="11" t="s">
        <v>20</v>
      </c>
      <c r="H44" s="55" t="s">
        <v>20</v>
      </c>
      <c r="J44" s="184"/>
      <c r="K44" s="184"/>
      <c r="L44" s="184"/>
    </row>
    <row r="45" spans="1:12" ht="15" x14ac:dyDescent="0.25">
      <c r="A45" s="30">
        <v>141</v>
      </c>
      <c r="B45" s="66" t="s">
        <v>60</v>
      </c>
      <c r="C45" s="28">
        <v>754738</v>
      </c>
      <c r="D45" s="29">
        <v>231771</v>
      </c>
      <c r="E45" s="63">
        <f t="shared" si="1"/>
        <v>0.30708802259857065</v>
      </c>
      <c r="F45" s="8" t="s">
        <v>20</v>
      </c>
      <c r="G45" s="11" t="s">
        <v>20</v>
      </c>
      <c r="H45" s="55" t="s">
        <v>20</v>
      </c>
      <c r="J45" s="184"/>
      <c r="K45" s="184"/>
      <c r="L45" s="184"/>
    </row>
    <row r="46" spans="1:12" ht="15" x14ac:dyDescent="0.25">
      <c r="A46" s="30">
        <v>142</v>
      </c>
      <c r="B46" s="66" t="s">
        <v>61</v>
      </c>
      <c r="C46" s="28">
        <v>779951</v>
      </c>
      <c r="D46" s="29">
        <v>203050</v>
      </c>
      <c r="E46" s="63">
        <f t="shared" si="1"/>
        <v>0.26033686731602368</v>
      </c>
      <c r="F46" s="8" t="s">
        <v>20</v>
      </c>
      <c r="G46" s="11" t="s">
        <v>20</v>
      </c>
      <c r="H46" s="55" t="s">
        <v>20</v>
      </c>
      <c r="J46" s="184"/>
      <c r="K46" s="184"/>
      <c r="L46" s="184"/>
    </row>
    <row r="47" spans="1:12" ht="15" x14ac:dyDescent="0.25">
      <c r="A47" s="30">
        <v>143</v>
      </c>
      <c r="B47" s="66" t="s">
        <v>62</v>
      </c>
      <c r="C47" s="28">
        <v>120180</v>
      </c>
      <c r="D47" s="29">
        <v>1447</v>
      </c>
      <c r="E47" s="63">
        <f t="shared" si="1"/>
        <v>1.2040272923947413E-2</v>
      </c>
      <c r="F47" s="8" t="s">
        <v>20</v>
      </c>
      <c r="G47" s="11" t="s">
        <v>20</v>
      </c>
      <c r="H47" s="55" t="s">
        <v>20</v>
      </c>
      <c r="J47" s="184"/>
      <c r="K47" s="184"/>
      <c r="L47" s="184"/>
    </row>
    <row r="48" spans="1:12" ht="15" x14ac:dyDescent="0.25">
      <c r="A48" s="30">
        <v>151</v>
      </c>
      <c r="B48" s="66" t="s">
        <v>63</v>
      </c>
      <c r="C48" s="28">
        <v>348547</v>
      </c>
      <c r="D48" s="29">
        <v>28897.95</v>
      </c>
      <c r="E48" s="63">
        <f t="shared" si="1"/>
        <v>8.2909765397493021E-2</v>
      </c>
      <c r="F48" s="8">
        <v>8</v>
      </c>
      <c r="G48" s="11">
        <v>8</v>
      </c>
      <c r="H48" s="55" t="s">
        <v>20</v>
      </c>
      <c r="J48" s="184"/>
      <c r="K48" s="184"/>
      <c r="L48" s="184"/>
    </row>
    <row r="49" spans="1:12" ht="15" x14ac:dyDescent="0.25">
      <c r="A49" s="30">
        <v>152</v>
      </c>
      <c r="B49" s="66" t="s">
        <v>64</v>
      </c>
      <c r="C49" s="28">
        <v>421745</v>
      </c>
      <c r="D49" s="29">
        <v>125221.04</v>
      </c>
      <c r="E49" s="63">
        <f t="shared" si="1"/>
        <v>0.29691173576450225</v>
      </c>
      <c r="F49" s="8" t="s">
        <v>20</v>
      </c>
      <c r="G49" s="11" t="s">
        <v>20</v>
      </c>
      <c r="H49" s="55" t="s">
        <v>20</v>
      </c>
      <c r="J49" s="184"/>
      <c r="K49" s="184"/>
      <c r="L49" s="184"/>
    </row>
    <row r="50" spans="1:12" ht="15" x14ac:dyDescent="0.25">
      <c r="A50" s="30">
        <v>153</v>
      </c>
      <c r="B50" s="66" t="s">
        <v>65</v>
      </c>
      <c r="C50" s="28">
        <v>78400</v>
      </c>
      <c r="D50" s="29">
        <v>129</v>
      </c>
      <c r="E50" s="63">
        <f t="shared" si="1"/>
        <v>1.6454081632653061E-3</v>
      </c>
      <c r="F50" s="8" t="s">
        <v>20</v>
      </c>
      <c r="G50" s="11" t="s">
        <v>20</v>
      </c>
      <c r="H50" s="55" t="s">
        <v>20</v>
      </c>
      <c r="J50" s="184"/>
      <c r="K50" s="184"/>
      <c r="L50" s="184"/>
    </row>
    <row r="51" spans="1:12" ht="15" x14ac:dyDescent="0.25">
      <c r="A51" s="30">
        <v>161</v>
      </c>
      <c r="B51" s="66" t="s">
        <v>143</v>
      </c>
      <c r="C51" s="28">
        <v>44250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84"/>
      <c r="K51" s="184"/>
      <c r="L51" s="184"/>
    </row>
    <row r="52" spans="1:12" ht="15" x14ac:dyDescent="0.25">
      <c r="A52" s="30">
        <v>162</v>
      </c>
      <c r="B52" s="66" t="s">
        <v>66</v>
      </c>
      <c r="C52" s="28">
        <v>281190</v>
      </c>
      <c r="D52" s="29">
        <v>16896.03</v>
      </c>
      <c r="E52" s="63">
        <f t="shared" si="1"/>
        <v>6.0087592019630848E-2</v>
      </c>
      <c r="F52" s="4" t="s">
        <v>20</v>
      </c>
      <c r="G52" s="5" t="s">
        <v>20</v>
      </c>
      <c r="H52" s="55" t="s">
        <v>20</v>
      </c>
      <c r="J52" s="184"/>
      <c r="K52" s="184"/>
      <c r="L52" s="184"/>
    </row>
    <row r="53" spans="1:12" ht="15" x14ac:dyDescent="0.25">
      <c r="A53" s="30">
        <v>163</v>
      </c>
      <c r="B53" s="66" t="s">
        <v>67</v>
      </c>
      <c r="C53" s="28">
        <v>5724872</v>
      </c>
      <c r="D53" s="29">
        <v>2201096.7999999998</v>
      </c>
      <c r="E53" s="63">
        <f t="shared" si="1"/>
        <v>0.3844796529948617</v>
      </c>
      <c r="F53" s="8" t="s">
        <v>20</v>
      </c>
      <c r="G53" s="11" t="s">
        <v>20</v>
      </c>
      <c r="H53" s="55" t="s">
        <v>20</v>
      </c>
      <c r="J53" s="184"/>
      <c r="K53" s="184"/>
      <c r="L53" s="184"/>
    </row>
    <row r="54" spans="1:12" ht="15" x14ac:dyDescent="0.25">
      <c r="A54" s="30">
        <v>164</v>
      </c>
      <c r="B54" s="66" t="s">
        <v>68</v>
      </c>
      <c r="C54" s="28">
        <v>141803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84"/>
      <c r="K54" s="184"/>
      <c r="L54" s="184"/>
    </row>
    <row r="55" spans="1:12" ht="15" x14ac:dyDescent="0.25">
      <c r="A55" s="30">
        <v>165</v>
      </c>
      <c r="B55" s="66" t="s">
        <v>69</v>
      </c>
      <c r="C55" s="28">
        <v>832329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84"/>
      <c r="K55" s="184"/>
      <c r="L55" s="184"/>
    </row>
    <row r="56" spans="1:12" ht="15" x14ac:dyDescent="0.25">
      <c r="A56" s="30">
        <v>166</v>
      </c>
      <c r="B56" s="66" t="s">
        <v>70</v>
      </c>
      <c r="C56" s="28">
        <v>28956</v>
      </c>
      <c r="D56" s="29">
        <v>3300</v>
      </c>
      <c r="E56" s="63">
        <f t="shared" si="1"/>
        <v>0.11396601740571902</v>
      </c>
      <c r="F56" s="4" t="s">
        <v>20</v>
      </c>
      <c r="G56" s="5" t="s">
        <v>20</v>
      </c>
      <c r="H56" s="55" t="s">
        <v>20</v>
      </c>
      <c r="J56" s="184"/>
      <c r="K56" s="184"/>
      <c r="L56" s="184"/>
    </row>
    <row r="57" spans="1:12" ht="15" x14ac:dyDescent="0.25">
      <c r="A57" s="30">
        <v>167</v>
      </c>
      <c r="B57" s="66" t="s">
        <v>71</v>
      </c>
      <c r="C57" s="28">
        <v>4500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84"/>
      <c r="K57" s="184"/>
      <c r="L57" s="184"/>
    </row>
    <row r="58" spans="1:12" ht="15" x14ac:dyDescent="0.25">
      <c r="A58" s="30">
        <v>169</v>
      </c>
      <c r="B58" s="66" t="s">
        <v>72</v>
      </c>
      <c r="C58" s="28">
        <v>3613324</v>
      </c>
      <c r="D58" s="29">
        <v>1005032.7</v>
      </c>
      <c r="E58" s="63">
        <f t="shared" si="1"/>
        <v>0.27814629963988835</v>
      </c>
      <c r="F58" s="8">
        <v>2765618</v>
      </c>
      <c r="G58" s="9">
        <v>170082.5</v>
      </c>
      <c r="H58" s="55">
        <f>G58/F58</f>
        <v>6.1498912720411858E-2</v>
      </c>
      <c r="J58" s="184"/>
      <c r="K58" s="184"/>
      <c r="L58" s="184"/>
    </row>
    <row r="59" spans="1:12" ht="15" x14ac:dyDescent="0.25">
      <c r="A59" s="30">
        <v>171</v>
      </c>
      <c r="B59" s="66" t="s">
        <v>73</v>
      </c>
      <c r="C59" s="28">
        <v>6341779</v>
      </c>
      <c r="D59" s="29">
        <v>1992426</v>
      </c>
      <c r="E59" s="63">
        <f t="shared" si="1"/>
        <v>0.31417461882541159</v>
      </c>
      <c r="F59" s="8">
        <v>12515660</v>
      </c>
      <c r="G59" s="9">
        <v>921502.49</v>
      </c>
      <c r="H59" s="55">
        <f>G59/F59</f>
        <v>7.3627958094099707E-2</v>
      </c>
      <c r="J59" s="184"/>
      <c r="K59" s="184"/>
      <c r="L59" s="184"/>
    </row>
    <row r="60" spans="1:12" ht="15" x14ac:dyDescent="0.25">
      <c r="A60" s="30">
        <v>172</v>
      </c>
      <c r="B60" s="66" t="s">
        <v>74</v>
      </c>
      <c r="C60" s="28">
        <v>53500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84"/>
      <c r="K60" s="184"/>
      <c r="L60" s="184"/>
    </row>
    <row r="61" spans="1:12" ht="15" x14ac:dyDescent="0.25">
      <c r="A61" s="30">
        <v>181</v>
      </c>
      <c r="B61" s="66" t="s">
        <v>75</v>
      </c>
      <c r="C61" s="28">
        <v>1174533</v>
      </c>
      <c r="D61" s="29">
        <v>0</v>
      </c>
      <c r="E61" s="63">
        <f t="shared" si="1"/>
        <v>0</v>
      </c>
      <c r="F61" s="8">
        <v>5016700</v>
      </c>
      <c r="G61" s="9">
        <v>0</v>
      </c>
      <c r="H61" s="55">
        <f>G61/F61</f>
        <v>0</v>
      </c>
      <c r="J61" s="184"/>
      <c r="K61" s="184"/>
      <c r="L61" s="184"/>
    </row>
    <row r="62" spans="1:12" ht="15" x14ac:dyDescent="0.25">
      <c r="A62" s="30">
        <v>182</v>
      </c>
      <c r="B62" s="66" t="s">
        <v>76</v>
      </c>
      <c r="C62" s="28">
        <v>370593</v>
      </c>
      <c r="D62" s="29">
        <v>27759.73</v>
      </c>
      <c r="E62" s="63">
        <f t="shared" si="1"/>
        <v>7.4906244856216928E-2</v>
      </c>
      <c r="F62" s="8" t="s">
        <v>20</v>
      </c>
      <c r="G62" s="9" t="s">
        <v>20</v>
      </c>
      <c r="H62" s="55" t="s">
        <v>20</v>
      </c>
      <c r="J62" s="184"/>
      <c r="K62" s="184"/>
      <c r="L62" s="184"/>
    </row>
    <row r="63" spans="1:12" ht="15" x14ac:dyDescent="0.25">
      <c r="A63" s="30">
        <v>183</v>
      </c>
      <c r="B63" s="66" t="s">
        <v>77</v>
      </c>
      <c r="C63" s="28">
        <v>15109</v>
      </c>
      <c r="D63" s="29">
        <v>0</v>
      </c>
      <c r="E63" s="63">
        <f t="shared" si="1"/>
        <v>0</v>
      </c>
      <c r="F63" s="1" t="s">
        <v>20</v>
      </c>
      <c r="G63" s="10" t="s">
        <v>20</v>
      </c>
      <c r="H63" s="55" t="s">
        <v>20</v>
      </c>
      <c r="J63" s="184"/>
      <c r="K63" s="184"/>
      <c r="L63" s="184"/>
    </row>
    <row r="64" spans="1:12" ht="15" x14ac:dyDescent="0.25">
      <c r="A64" s="30">
        <v>185</v>
      </c>
      <c r="B64" s="66" t="s">
        <v>78</v>
      </c>
      <c r="C64" s="28">
        <v>4948716</v>
      </c>
      <c r="D64" s="29">
        <v>739391.43</v>
      </c>
      <c r="E64" s="63">
        <f t="shared" si="1"/>
        <v>0.1494107623068287</v>
      </c>
      <c r="F64" s="8">
        <v>139500</v>
      </c>
      <c r="G64" s="9">
        <v>96300</v>
      </c>
      <c r="H64" s="55">
        <f>G64/F64</f>
        <v>0.69032258064516128</v>
      </c>
      <c r="J64" s="184"/>
      <c r="K64" s="184"/>
      <c r="L64" s="184"/>
    </row>
    <row r="65" spans="1:12" ht="15" x14ac:dyDescent="0.25">
      <c r="A65" s="30">
        <v>189</v>
      </c>
      <c r="B65" s="66" t="s">
        <v>79</v>
      </c>
      <c r="C65" s="28">
        <v>931186</v>
      </c>
      <c r="D65" s="29">
        <v>829767.77</v>
      </c>
      <c r="E65" s="63">
        <f t="shared" si="1"/>
        <v>0.89108703309542892</v>
      </c>
      <c r="F65" s="8" t="s">
        <v>20</v>
      </c>
      <c r="G65" s="11" t="s">
        <v>20</v>
      </c>
      <c r="H65" s="55" t="s">
        <v>20</v>
      </c>
      <c r="J65" s="184"/>
      <c r="K65" s="184"/>
      <c r="L65" s="184"/>
    </row>
    <row r="66" spans="1:12" ht="15" x14ac:dyDescent="0.25">
      <c r="A66" s="30">
        <v>191</v>
      </c>
      <c r="B66" s="66" t="s">
        <v>161</v>
      </c>
      <c r="C66" s="28">
        <v>669111</v>
      </c>
      <c r="D66" s="29">
        <v>644809.98</v>
      </c>
      <c r="E66" s="63">
        <f t="shared" si="1"/>
        <v>0.96368163129884277</v>
      </c>
      <c r="F66" s="8" t="s">
        <v>20</v>
      </c>
      <c r="G66" s="11" t="s">
        <v>20</v>
      </c>
      <c r="H66" s="55" t="s">
        <v>20</v>
      </c>
      <c r="J66" s="184"/>
      <c r="K66" s="184"/>
      <c r="L66" s="184"/>
    </row>
    <row r="67" spans="1:12" ht="15" x14ac:dyDescent="0.25">
      <c r="A67" s="30">
        <v>193</v>
      </c>
      <c r="B67" s="66" t="s">
        <v>57</v>
      </c>
      <c r="C67" s="28">
        <v>400</v>
      </c>
      <c r="D67" s="29">
        <v>0</v>
      </c>
      <c r="E67" s="63">
        <f t="shared" si="1"/>
        <v>0</v>
      </c>
      <c r="F67" s="8" t="s">
        <v>20</v>
      </c>
      <c r="G67" s="11" t="s">
        <v>20</v>
      </c>
      <c r="H67" s="55" t="s">
        <v>20</v>
      </c>
      <c r="J67" s="184"/>
      <c r="K67" s="184"/>
      <c r="L67" s="184"/>
    </row>
    <row r="68" spans="1:12" ht="15" x14ac:dyDescent="0.25">
      <c r="A68" s="30">
        <v>194</v>
      </c>
      <c r="B68" s="66" t="s">
        <v>169</v>
      </c>
      <c r="C68" s="28">
        <v>5535</v>
      </c>
      <c r="D68" s="29">
        <v>0</v>
      </c>
      <c r="E68" s="63">
        <f t="shared" si="1"/>
        <v>0</v>
      </c>
      <c r="F68" s="8" t="s">
        <v>20</v>
      </c>
      <c r="G68" s="11" t="s">
        <v>20</v>
      </c>
      <c r="H68" s="55" t="s">
        <v>20</v>
      </c>
      <c r="J68" s="184"/>
      <c r="K68" s="184"/>
      <c r="L68" s="184"/>
    </row>
    <row r="69" spans="1:12" ht="15" x14ac:dyDescent="0.25">
      <c r="A69" s="30">
        <v>195</v>
      </c>
      <c r="B69" s="66" t="s">
        <v>170</v>
      </c>
      <c r="C69" s="28">
        <v>3597</v>
      </c>
      <c r="D69" s="29">
        <v>2591.94</v>
      </c>
      <c r="E69" s="63">
        <f t="shared" si="1"/>
        <v>0.72058381984987496</v>
      </c>
      <c r="F69" s="8" t="s">
        <v>20</v>
      </c>
      <c r="G69" s="11" t="s">
        <v>20</v>
      </c>
      <c r="H69" s="55" t="s">
        <v>20</v>
      </c>
      <c r="J69" s="184"/>
      <c r="K69" s="184"/>
      <c r="L69" s="184"/>
    </row>
    <row r="70" spans="1:12" ht="15" x14ac:dyDescent="0.25">
      <c r="A70" s="30">
        <v>196</v>
      </c>
      <c r="B70" s="66" t="s">
        <v>171</v>
      </c>
      <c r="C70" s="28">
        <v>19258</v>
      </c>
      <c r="D70" s="29">
        <v>10815</v>
      </c>
      <c r="E70" s="63">
        <f t="shared" si="1"/>
        <v>0.5615847959289646</v>
      </c>
      <c r="F70" s="8" t="s">
        <v>20</v>
      </c>
      <c r="G70" s="11" t="s">
        <v>20</v>
      </c>
      <c r="H70" s="55" t="s">
        <v>20</v>
      </c>
      <c r="J70" s="184"/>
      <c r="K70" s="184"/>
      <c r="L70" s="184"/>
    </row>
    <row r="71" spans="1:12" ht="15" x14ac:dyDescent="0.25">
      <c r="A71" s="30">
        <v>197</v>
      </c>
      <c r="B71" s="66" t="s">
        <v>146</v>
      </c>
      <c r="C71" s="28">
        <v>20005</v>
      </c>
      <c r="D71" s="29">
        <v>19524.400000000001</v>
      </c>
      <c r="E71" s="63">
        <f t="shared" si="1"/>
        <v>0.97597600599850043</v>
      </c>
      <c r="F71" s="8" t="s">
        <v>20</v>
      </c>
      <c r="G71" s="11" t="s">
        <v>20</v>
      </c>
      <c r="H71" s="55" t="s">
        <v>20</v>
      </c>
      <c r="J71" s="184"/>
      <c r="K71" s="184"/>
      <c r="L71" s="184"/>
    </row>
    <row r="72" spans="1:12" ht="15" x14ac:dyDescent="0.25">
      <c r="A72" s="148">
        <v>198</v>
      </c>
      <c r="B72" s="102" t="s">
        <v>73</v>
      </c>
      <c r="C72" s="150">
        <v>9866863</v>
      </c>
      <c r="D72" s="151">
        <v>2122787.4500000002</v>
      </c>
      <c r="E72" s="63">
        <f t="shared" si="1"/>
        <v>0.21514309563232004</v>
      </c>
      <c r="F72" s="103">
        <v>345096</v>
      </c>
      <c r="G72" s="152">
        <v>0</v>
      </c>
      <c r="H72" s="107">
        <f>G72/F72</f>
        <v>0</v>
      </c>
      <c r="J72" s="184"/>
      <c r="K72" s="184"/>
      <c r="L72" s="184"/>
    </row>
    <row r="73" spans="1:12" ht="15.75" thickBot="1" x14ac:dyDescent="0.3">
      <c r="A73" s="148">
        <v>199</v>
      </c>
      <c r="B73" s="102" t="s">
        <v>172</v>
      </c>
      <c r="C73" s="150">
        <v>588403</v>
      </c>
      <c r="D73" s="151">
        <v>557914</v>
      </c>
      <c r="E73" s="63">
        <f t="shared" si="1"/>
        <v>0.94818347289187854</v>
      </c>
      <c r="F73" s="103" t="s">
        <v>20</v>
      </c>
      <c r="G73" s="152" t="s">
        <v>20</v>
      </c>
      <c r="H73" s="107" t="s">
        <v>20</v>
      </c>
      <c r="J73" s="184"/>
      <c r="K73" s="184"/>
      <c r="L73" s="184"/>
    </row>
    <row r="74" spans="1:12" ht="15.75" thickBot="1" x14ac:dyDescent="0.3">
      <c r="A74" s="232" t="s">
        <v>8</v>
      </c>
      <c r="B74" s="234"/>
      <c r="C74" s="123">
        <v>541604</v>
      </c>
      <c r="D74" s="124">
        <v>239920.78</v>
      </c>
      <c r="E74" s="125">
        <f t="shared" si="1"/>
        <v>0.44298192036986433</v>
      </c>
      <c r="F74" s="17">
        <f>SUM(F75:F124)</f>
        <v>126557</v>
      </c>
      <c r="G74" s="18">
        <f>SUM(G75:G124)</f>
        <v>10</v>
      </c>
      <c r="H74" s="53">
        <f>G74/F74</f>
        <v>7.9015779451156398E-5</v>
      </c>
      <c r="J74" s="184"/>
      <c r="K74" s="184"/>
      <c r="L74" s="184"/>
    </row>
    <row r="75" spans="1:12" ht="15" x14ac:dyDescent="0.25">
      <c r="A75" s="90">
        <v>201</v>
      </c>
      <c r="B75" s="114" t="s">
        <v>80</v>
      </c>
      <c r="C75" s="22">
        <v>735710</v>
      </c>
      <c r="D75" s="23">
        <v>101879.79</v>
      </c>
      <c r="E75" s="62">
        <f t="shared" si="1"/>
        <v>0.13847819113509399</v>
      </c>
      <c r="F75" s="6">
        <v>10</v>
      </c>
      <c r="G75" s="7">
        <v>10</v>
      </c>
      <c r="H75" s="54">
        <f>G75/F75</f>
        <v>1</v>
      </c>
      <c r="J75" s="184"/>
      <c r="K75" s="184"/>
      <c r="L75" s="184"/>
    </row>
    <row r="76" spans="1:12" ht="15" x14ac:dyDescent="0.25">
      <c r="A76" s="91">
        <v>202</v>
      </c>
      <c r="B76" s="116" t="s">
        <v>162</v>
      </c>
      <c r="C76" s="28">
        <v>19000</v>
      </c>
      <c r="D76" s="29">
        <v>0</v>
      </c>
      <c r="E76" s="63">
        <f t="shared" si="1"/>
        <v>0</v>
      </c>
      <c r="F76" s="26" t="s">
        <v>20</v>
      </c>
      <c r="G76" s="27" t="s">
        <v>20</v>
      </c>
      <c r="H76" s="56" t="s">
        <v>20</v>
      </c>
      <c r="J76" s="184"/>
      <c r="K76" s="184"/>
      <c r="L76" s="184"/>
    </row>
    <row r="77" spans="1:12" ht="15" x14ac:dyDescent="0.25">
      <c r="A77" s="30">
        <v>203</v>
      </c>
      <c r="B77" s="117" t="s">
        <v>81</v>
      </c>
      <c r="C77" s="28">
        <v>246469</v>
      </c>
      <c r="D77" s="29">
        <v>44370.83</v>
      </c>
      <c r="E77" s="63">
        <f t="shared" si="1"/>
        <v>0.18002600732749352</v>
      </c>
      <c r="F77" s="8" t="s">
        <v>20</v>
      </c>
      <c r="G77" s="9" t="s">
        <v>20</v>
      </c>
      <c r="H77" s="55" t="s">
        <v>20</v>
      </c>
      <c r="J77" s="184"/>
      <c r="K77" s="184"/>
      <c r="L77" s="184"/>
    </row>
    <row r="78" spans="1:12" ht="15" x14ac:dyDescent="0.25">
      <c r="A78" s="30">
        <v>211</v>
      </c>
      <c r="B78" s="117" t="s">
        <v>82</v>
      </c>
      <c r="C78" s="28">
        <v>136267</v>
      </c>
      <c r="D78" s="29">
        <v>19518.8</v>
      </c>
      <c r="E78" s="63">
        <f t="shared" si="1"/>
        <v>0.14323937563753514</v>
      </c>
      <c r="F78" s="4" t="s">
        <v>20</v>
      </c>
      <c r="G78" s="5" t="s">
        <v>20</v>
      </c>
      <c r="H78" s="55" t="s">
        <v>20</v>
      </c>
      <c r="J78" s="184"/>
      <c r="K78" s="184"/>
      <c r="L78" s="184"/>
    </row>
    <row r="79" spans="1:12" ht="15" x14ac:dyDescent="0.25">
      <c r="A79" s="30">
        <v>212</v>
      </c>
      <c r="B79" s="117" t="s">
        <v>83</v>
      </c>
      <c r="C79" s="28">
        <v>26849</v>
      </c>
      <c r="D79" s="29">
        <v>1835.85</v>
      </c>
      <c r="E79" s="63">
        <f t="shared" si="1"/>
        <v>6.8376848299750451E-2</v>
      </c>
      <c r="F79" s="8" t="s">
        <v>20</v>
      </c>
      <c r="G79" s="9" t="s">
        <v>20</v>
      </c>
      <c r="H79" s="55" t="s">
        <v>20</v>
      </c>
      <c r="J79" s="184"/>
      <c r="K79" s="184"/>
      <c r="L79" s="184"/>
    </row>
    <row r="80" spans="1:12" ht="15" x14ac:dyDescent="0.25">
      <c r="A80" s="30">
        <v>213</v>
      </c>
      <c r="B80" s="117" t="s">
        <v>84</v>
      </c>
      <c r="C80" s="28">
        <v>18397</v>
      </c>
      <c r="D80" s="29">
        <v>0</v>
      </c>
      <c r="E80" s="63">
        <f t="shared" si="1"/>
        <v>0</v>
      </c>
      <c r="F80" s="12" t="s">
        <v>20</v>
      </c>
      <c r="G80" s="13" t="s">
        <v>20</v>
      </c>
      <c r="H80" s="55" t="s">
        <v>20</v>
      </c>
      <c r="J80" s="184"/>
      <c r="K80" s="184"/>
      <c r="L80" s="184"/>
    </row>
    <row r="81" spans="1:12" ht="15" x14ac:dyDescent="0.25">
      <c r="A81" s="30">
        <v>214</v>
      </c>
      <c r="B81" s="117" t="s">
        <v>85</v>
      </c>
      <c r="C81" s="28">
        <v>602789</v>
      </c>
      <c r="D81" s="29">
        <v>225371.81</v>
      </c>
      <c r="E81" s="63">
        <f t="shared" si="1"/>
        <v>0.37388175630278586</v>
      </c>
      <c r="F81" s="8" t="s">
        <v>20</v>
      </c>
      <c r="G81" s="9" t="s">
        <v>20</v>
      </c>
      <c r="H81" s="55" t="s">
        <v>20</v>
      </c>
      <c r="J81" s="184"/>
      <c r="K81" s="184"/>
      <c r="L81" s="184"/>
    </row>
    <row r="82" spans="1:12" ht="15" x14ac:dyDescent="0.25">
      <c r="A82" s="30">
        <v>219</v>
      </c>
      <c r="B82" s="117" t="s">
        <v>187</v>
      </c>
      <c r="C82" s="28">
        <v>2600</v>
      </c>
      <c r="D82" s="29">
        <v>0</v>
      </c>
      <c r="E82" s="63">
        <f t="shared" si="1"/>
        <v>0</v>
      </c>
      <c r="F82" s="8" t="s">
        <v>20</v>
      </c>
      <c r="G82" s="9" t="s">
        <v>20</v>
      </c>
      <c r="H82" s="55" t="s">
        <v>20</v>
      </c>
      <c r="J82" s="184"/>
      <c r="K82" s="184"/>
      <c r="L82" s="184"/>
    </row>
    <row r="83" spans="1:12" ht="15" x14ac:dyDescent="0.25">
      <c r="A83" s="30">
        <v>221</v>
      </c>
      <c r="B83" s="117" t="s">
        <v>86</v>
      </c>
      <c r="C83" s="28">
        <v>399010</v>
      </c>
      <c r="D83" s="29">
        <v>47637.84</v>
      </c>
      <c r="E83" s="63">
        <f t="shared" si="1"/>
        <v>0.11939009047392295</v>
      </c>
      <c r="F83" s="12" t="s">
        <v>20</v>
      </c>
      <c r="G83" s="13" t="s">
        <v>20</v>
      </c>
      <c r="H83" s="55" t="s">
        <v>20</v>
      </c>
      <c r="J83" s="184"/>
      <c r="K83" s="184"/>
      <c r="L83" s="184"/>
    </row>
    <row r="84" spans="1:12" ht="15" x14ac:dyDescent="0.25">
      <c r="A84" s="30">
        <v>222</v>
      </c>
      <c r="B84" s="117" t="s">
        <v>87</v>
      </c>
      <c r="C84" s="28">
        <v>1900</v>
      </c>
      <c r="D84" s="29">
        <v>61.85</v>
      </c>
      <c r="E84" s="63">
        <f t="shared" si="1"/>
        <v>3.2552631578947368E-2</v>
      </c>
      <c r="F84" s="8" t="s">
        <v>20</v>
      </c>
      <c r="G84" s="9" t="s">
        <v>20</v>
      </c>
      <c r="H84" s="55" t="s">
        <v>20</v>
      </c>
      <c r="J84" s="184"/>
      <c r="K84" s="184"/>
      <c r="L84" s="184"/>
    </row>
    <row r="85" spans="1:12" ht="15" x14ac:dyDescent="0.25">
      <c r="A85" s="30">
        <v>223</v>
      </c>
      <c r="B85" s="117" t="s">
        <v>88</v>
      </c>
      <c r="C85" s="28">
        <v>468929</v>
      </c>
      <c r="D85" s="29">
        <v>32990.639999999999</v>
      </c>
      <c r="E85" s="63">
        <f t="shared" si="1"/>
        <v>7.0353166470830342E-2</v>
      </c>
      <c r="F85" s="8" t="s">
        <v>20</v>
      </c>
      <c r="G85" s="9" t="s">
        <v>20</v>
      </c>
      <c r="H85" s="55" t="s">
        <v>20</v>
      </c>
      <c r="J85" s="184"/>
      <c r="K85" s="184"/>
      <c r="L85" s="184"/>
    </row>
    <row r="86" spans="1:12" ht="15" x14ac:dyDescent="0.25">
      <c r="A86" s="30">
        <v>224</v>
      </c>
      <c r="B86" s="117" t="s">
        <v>89</v>
      </c>
      <c r="C86" s="28">
        <v>81421</v>
      </c>
      <c r="D86" s="29">
        <v>7990.21</v>
      </c>
      <c r="E86" s="63">
        <f t="shared" si="1"/>
        <v>9.81345107527542E-2</v>
      </c>
      <c r="F86" s="8" t="s">
        <v>20</v>
      </c>
      <c r="G86" s="9" t="s">
        <v>20</v>
      </c>
      <c r="H86" s="55" t="s">
        <v>20</v>
      </c>
      <c r="J86" s="184"/>
      <c r="K86" s="184"/>
      <c r="L86" s="184"/>
    </row>
    <row r="87" spans="1:12" ht="15" x14ac:dyDescent="0.25">
      <c r="A87" s="30">
        <v>229</v>
      </c>
      <c r="B87" s="117" t="s">
        <v>163</v>
      </c>
      <c r="C87" s="28">
        <v>325</v>
      </c>
      <c r="D87" s="29">
        <v>0</v>
      </c>
      <c r="E87" s="63">
        <f t="shared" si="1"/>
        <v>0</v>
      </c>
      <c r="F87" s="8" t="s">
        <v>20</v>
      </c>
      <c r="G87" s="9" t="s">
        <v>20</v>
      </c>
      <c r="H87" s="55" t="s">
        <v>20</v>
      </c>
      <c r="J87" s="184"/>
      <c r="K87" s="184"/>
      <c r="L87" s="184"/>
    </row>
    <row r="88" spans="1:12" ht="15" x14ac:dyDescent="0.25">
      <c r="A88" s="30">
        <v>231</v>
      </c>
      <c r="B88" s="117" t="s">
        <v>90</v>
      </c>
      <c r="C88" s="28">
        <v>454727</v>
      </c>
      <c r="D88" s="29">
        <v>10232.879999999999</v>
      </c>
      <c r="E88" s="63">
        <f t="shared" si="1"/>
        <v>2.2503348162743797E-2</v>
      </c>
      <c r="F88" s="8" t="s">
        <v>20</v>
      </c>
      <c r="G88" s="9" t="s">
        <v>20</v>
      </c>
      <c r="H88" s="55" t="s">
        <v>20</v>
      </c>
      <c r="J88" s="184"/>
      <c r="K88" s="184"/>
      <c r="L88" s="184"/>
    </row>
    <row r="89" spans="1:12" ht="15" x14ac:dyDescent="0.25">
      <c r="A89" s="30">
        <v>232</v>
      </c>
      <c r="B89" s="117" t="s">
        <v>91</v>
      </c>
      <c r="C89" s="28">
        <v>721553</v>
      </c>
      <c r="D89" s="29">
        <v>124960.49</v>
      </c>
      <c r="E89" s="63">
        <f t="shared" si="1"/>
        <v>0.17318269066859954</v>
      </c>
      <c r="F89" s="8" t="s">
        <v>20</v>
      </c>
      <c r="G89" s="9" t="s">
        <v>20</v>
      </c>
      <c r="H89" s="55" t="s">
        <v>20</v>
      </c>
      <c r="J89" s="184"/>
      <c r="K89" s="184"/>
      <c r="L89" s="184"/>
    </row>
    <row r="90" spans="1:12" ht="15" x14ac:dyDescent="0.25">
      <c r="A90" s="30">
        <v>239</v>
      </c>
      <c r="B90" s="117" t="s">
        <v>92</v>
      </c>
      <c r="C90" s="28">
        <v>223635</v>
      </c>
      <c r="D90" s="29">
        <v>41399.49</v>
      </c>
      <c r="E90" s="63">
        <f t="shared" si="1"/>
        <v>0.18512079951707022</v>
      </c>
      <c r="F90" s="4" t="s">
        <v>20</v>
      </c>
      <c r="G90" s="5" t="s">
        <v>20</v>
      </c>
      <c r="H90" s="55" t="s">
        <v>20</v>
      </c>
      <c r="J90" s="184"/>
      <c r="K90" s="184"/>
      <c r="L90" s="184"/>
    </row>
    <row r="91" spans="1:12" ht="15" x14ac:dyDescent="0.25">
      <c r="A91" s="30">
        <v>241</v>
      </c>
      <c r="B91" s="117" t="s">
        <v>93</v>
      </c>
      <c r="C91" s="28">
        <v>1520</v>
      </c>
      <c r="D91" s="29">
        <v>0</v>
      </c>
      <c r="E91" s="63">
        <f t="shared" si="1"/>
        <v>0</v>
      </c>
      <c r="F91" s="4" t="s">
        <v>20</v>
      </c>
      <c r="G91" s="5" t="s">
        <v>20</v>
      </c>
      <c r="H91" s="55" t="s">
        <v>20</v>
      </c>
      <c r="J91" s="184"/>
      <c r="K91" s="184"/>
      <c r="L91" s="184"/>
    </row>
    <row r="92" spans="1:12" ht="15" x14ac:dyDescent="0.25">
      <c r="A92" s="30">
        <v>242</v>
      </c>
      <c r="B92" s="117" t="s">
        <v>94</v>
      </c>
      <c r="C92" s="28">
        <v>11443</v>
      </c>
      <c r="D92" s="29">
        <v>2120</v>
      </c>
      <c r="E92" s="63">
        <f t="shared" si="1"/>
        <v>0.18526610154679718</v>
      </c>
      <c r="F92" s="8" t="s">
        <v>20</v>
      </c>
      <c r="G92" s="11" t="s">
        <v>20</v>
      </c>
      <c r="H92" s="55" t="s">
        <v>20</v>
      </c>
      <c r="J92" s="184"/>
      <c r="K92" s="184"/>
      <c r="L92" s="184"/>
    </row>
    <row r="93" spans="1:12" ht="15" x14ac:dyDescent="0.25">
      <c r="A93" s="30">
        <v>243</v>
      </c>
      <c r="B93" s="117" t="s">
        <v>95</v>
      </c>
      <c r="C93" s="28">
        <v>229599</v>
      </c>
      <c r="D93" s="29">
        <v>36145.17</v>
      </c>
      <c r="E93" s="63">
        <f t="shared" si="1"/>
        <v>0.1574273842656109</v>
      </c>
      <c r="F93" s="4" t="s">
        <v>20</v>
      </c>
      <c r="G93" s="5" t="s">
        <v>20</v>
      </c>
      <c r="H93" s="55" t="s">
        <v>20</v>
      </c>
      <c r="J93" s="184"/>
      <c r="K93" s="184"/>
      <c r="L93" s="184"/>
    </row>
    <row r="94" spans="1:12" ht="15" x14ac:dyDescent="0.25">
      <c r="A94" s="30">
        <v>244</v>
      </c>
      <c r="B94" s="117" t="s">
        <v>96</v>
      </c>
      <c r="C94" s="28">
        <v>55408</v>
      </c>
      <c r="D94" s="29">
        <v>206.25</v>
      </c>
      <c r="E94" s="63">
        <f t="shared" si="1"/>
        <v>3.7223866589662143E-3</v>
      </c>
      <c r="F94" s="8" t="s">
        <v>20</v>
      </c>
      <c r="G94" s="9" t="s">
        <v>20</v>
      </c>
      <c r="H94" s="55" t="s">
        <v>20</v>
      </c>
      <c r="J94" s="184"/>
      <c r="K94" s="184"/>
      <c r="L94" s="184"/>
    </row>
    <row r="95" spans="1:12" ht="15" x14ac:dyDescent="0.25">
      <c r="A95" s="30">
        <v>249</v>
      </c>
      <c r="B95" s="117" t="s">
        <v>97</v>
      </c>
      <c r="C95" s="28">
        <v>89881</v>
      </c>
      <c r="D95" s="29">
        <v>20332.78</v>
      </c>
      <c r="E95" s="63">
        <f t="shared" si="1"/>
        <v>0.22621888942045593</v>
      </c>
      <c r="F95" s="4" t="s">
        <v>20</v>
      </c>
      <c r="G95" s="5" t="s">
        <v>20</v>
      </c>
      <c r="H95" s="55" t="s">
        <v>20</v>
      </c>
      <c r="J95" s="184"/>
      <c r="K95" s="184"/>
      <c r="L95" s="184"/>
    </row>
    <row r="96" spans="1:12" ht="15" x14ac:dyDescent="0.25">
      <c r="A96" s="30">
        <v>251</v>
      </c>
      <c r="B96" s="117" t="s">
        <v>98</v>
      </c>
      <c r="C96" s="28">
        <v>115100</v>
      </c>
      <c r="D96" s="29">
        <v>91333.33</v>
      </c>
      <c r="E96" s="63">
        <f t="shared" si="1"/>
        <v>0.79351285838401386</v>
      </c>
      <c r="F96" s="8" t="s">
        <v>20</v>
      </c>
      <c r="G96" s="11" t="s">
        <v>20</v>
      </c>
      <c r="H96" s="55" t="s">
        <v>20</v>
      </c>
      <c r="J96" s="184"/>
      <c r="K96" s="184"/>
      <c r="L96" s="184"/>
    </row>
    <row r="97" spans="1:12" ht="15" x14ac:dyDescent="0.25">
      <c r="A97" s="30">
        <v>252</v>
      </c>
      <c r="B97" s="117" t="s">
        <v>99</v>
      </c>
      <c r="C97" s="28">
        <v>132856</v>
      </c>
      <c r="D97" s="29">
        <v>61.84</v>
      </c>
      <c r="E97" s="63">
        <f t="shared" si="1"/>
        <v>4.6546636960317943E-4</v>
      </c>
      <c r="F97" s="8" t="s">
        <v>20</v>
      </c>
      <c r="G97" s="11" t="s">
        <v>20</v>
      </c>
      <c r="H97" s="55" t="s">
        <v>20</v>
      </c>
      <c r="J97" s="184"/>
      <c r="K97" s="184"/>
      <c r="L97" s="184"/>
    </row>
    <row r="98" spans="1:12" ht="15" x14ac:dyDescent="0.25">
      <c r="A98" s="30">
        <v>253</v>
      </c>
      <c r="B98" s="117" t="s">
        <v>100</v>
      </c>
      <c r="C98" s="28">
        <v>148852</v>
      </c>
      <c r="D98" s="29">
        <v>96118.64</v>
      </c>
      <c r="E98" s="63">
        <f t="shared" si="1"/>
        <v>0.64573294278881033</v>
      </c>
      <c r="F98" s="8" t="s">
        <v>20</v>
      </c>
      <c r="G98" s="11" t="s">
        <v>20</v>
      </c>
      <c r="H98" s="55" t="s">
        <v>20</v>
      </c>
      <c r="J98" s="184"/>
      <c r="K98" s="184"/>
      <c r="L98" s="184"/>
    </row>
    <row r="99" spans="1:12" ht="15" x14ac:dyDescent="0.25">
      <c r="A99" s="30">
        <v>254</v>
      </c>
      <c r="B99" s="117" t="s">
        <v>101</v>
      </c>
      <c r="C99" s="28">
        <v>80045</v>
      </c>
      <c r="D99" s="29">
        <v>527.22</v>
      </c>
      <c r="E99" s="63">
        <f t="shared" si="1"/>
        <v>6.5865450683990261E-3</v>
      </c>
      <c r="F99" s="8" t="s">
        <v>20</v>
      </c>
      <c r="G99" s="11" t="s">
        <v>20</v>
      </c>
      <c r="H99" s="55" t="s">
        <v>20</v>
      </c>
      <c r="J99" s="184"/>
      <c r="K99" s="184"/>
      <c r="L99" s="184"/>
    </row>
    <row r="100" spans="1:12" ht="15" x14ac:dyDescent="0.25">
      <c r="A100" s="30">
        <v>255</v>
      </c>
      <c r="B100" s="117" t="s">
        <v>102</v>
      </c>
      <c r="C100" s="28">
        <v>126634</v>
      </c>
      <c r="D100" s="29">
        <v>11910.26</v>
      </c>
      <c r="E100" s="63">
        <f t="shared" si="1"/>
        <v>9.405262409779365E-2</v>
      </c>
      <c r="F100" s="4" t="s">
        <v>20</v>
      </c>
      <c r="G100" s="5" t="s">
        <v>20</v>
      </c>
      <c r="H100" s="55" t="s">
        <v>20</v>
      </c>
      <c r="J100" s="184"/>
      <c r="K100" s="184"/>
      <c r="L100" s="184"/>
    </row>
    <row r="101" spans="1:12" ht="15" x14ac:dyDescent="0.25">
      <c r="A101" s="30">
        <v>256</v>
      </c>
      <c r="B101" s="117" t="s">
        <v>103</v>
      </c>
      <c r="C101" s="28">
        <v>47425</v>
      </c>
      <c r="D101" s="29">
        <v>645.29</v>
      </c>
      <c r="E101" s="63">
        <f t="shared" ref="E101:E165" si="2">D101/C101</f>
        <v>1.3606536636794939E-2</v>
      </c>
      <c r="F101" s="8" t="s">
        <v>20</v>
      </c>
      <c r="G101" s="11" t="s">
        <v>20</v>
      </c>
      <c r="H101" s="55" t="s">
        <v>20</v>
      </c>
      <c r="J101" s="182"/>
    </row>
    <row r="102" spans="1:12" ht="15" x14ac:dyDescent="0.25">
      <c r="A102" s="30">
        <v>257</v>
      </c>
      <c r="B102" s="117" t="s">
        <v>104</v>
      </c>
      <c r="C102" s="28">
        <v>8000</v>
      </c>
      <c r="D102" s="29">
        <v>3010.15</v>
      </c>
      <c r="E102" s="63">
        <f t="shared" si="2"/>
        <v>0.37626874999999999</v>
      </c>
      <c r="F102" s="8" t="s">
        <v>20</v>
      </c>
      <c r="G102" s="11" t="s">
        <v>20</v>
      </c>
      <c r="H102" s="55" t="s">
        <v>20</v>
      </c>
      <c r="J102" s="182"/>
    </row>
    <row r="103" spans="1:12" ht="15" x14ac:dyDescent="0.25">
      <c r="A103" s="30">
        <v>259</v>
      </c>
      <c r="B103" s="117" t="s">
        <v>105</v>
      </c>
      <c r="C103" s="28">
        <v>89198</v>
      </c>
      <c r="D103" s="29">
        <v>2889.88</v>
      </c>
      <c r="E103" s="63">
        <f t="shared" si="2"/>
        <v>3.2398484270947783E-2</v>
      </c>
      <c r="F103" s="4" t="s">
        <v>20</v>
      </c>
      <c r="G103" s="5" t="s">
        <v>20</v>
      </c>
      <c r="H103" s="55" t="s">
        <v>20</v>
      </c>
      <c r="J103" s="182"/>
    </row>
    <row r="104" spans="1:12" ht="15" x14ac:dyDescent="0.25">
      <c r="A104" s="30">
        <v>261</v>
      </c>
      <c r="B104" s="117" t="s">
        <v>106</v>
      </c>
      <c r="C104" s="28">
        <v>46216</v>
      </c>
      <c r="D104" s="29">
        <v>0</v>
      </c>
      <c r="E104" s="63">
        <f t="shared" si="2"/>
        <v>0</v>
      </c>
      <c r="F104" s="4" t="s">
        <v>20</v>
      </c>
      <c r="G104" s="5" t="s">
        <v>20</v>
      </c>
      <c r="H104" s="55" t="s">
        <v>20</v>
      </c>
      <c r="J104" s="182"/>
    </row>
    <row r="105" spans="1:12" ht="15" x14ac:dyDescent="0.25">
      <c r="A105" s="30">
        <v>262</v>
      </c>
      <c r="B105" s="117" t="s">
        <v>107</v>
      </c>
      <c r="C105" s="28">
        <v>85715</v>
      </c>
      <c r="D105" s="29">
        <v>2136.5</v>
      </c>
      <c r="E105" s="63">
        <f t="shared" si="2"/>
        <v>2.4925625619786503E-2</v>
      </c>
      <c r="F105" s="4" t="s">
        <v>20</v>
      </c>
      <c r="G105" s="5" t="s">
        <v>20</v>
      </c>
      <c r="H105" s="55" t="s">
        <v>20</v>
      </c>
      <c r="J105" s="182"/>
    </row>
    <row r="106" spans="1:12" ht="15" x14ac:dyDescent="0.25">
      <c r="A106" s="30">
        <v>263</v>
      </c>
      <c r="B106" s="117" t="s">
        <v>108</v>
      </c>
      <c r="C106" s="28">
        <v>55400</v>
      </c>
      <c r="D106" s="29">
        <v>14246.52</v>
      </c>
      <c r="E106" s="63">
        <f t="shared" si="2"/>
        <v>0.25715740072202165</v>
      </c>
      <c r="F106" s="8" t="s">
        <v>20</v>
      </c>
      <c r="G106" s="9" t="s">
        <v>20</v>
      </c>
      <c r="H106" s="55" t="s">
        <v>20</v>
      </c>
      <c r="J106" s="182"/>
    </row>
    <row r="107" spans="1:12" ht="15" x14ac:dyDescent="0.25">
      <c r="A107" s="30">
        <v>265</v>
      </c>
      <c r="B107" s="117" t="s">
        <v>109</v>
      </c>
      <c r="C107" s="28">
        <v>372279</v>
      </c>
      <c r="D107" s="29">
        <v>15455.95</v>
      </c>
      <c r="E107" s="63">
        <f t="shared" si="2"/>
        <v>4.1517114852033021E-2</v>
      </c>
      <c r="F107" s="8">
        <v>71687</v>
      </c>
      <c r="G107" s="9">
        <v>0</v>
      </c>
      <c r="H107" s="55">
        <f>G107/F107</f>
        <v>0</v>
      </c>
      <c r="J107" s="182"/>
    </row>
    <row r="108" spans="1:12" ht="15" x14ac:dyDescent="0.25">
      <c r="A108" s="30">
        <v>269</v>
      </c>
      <c r="B108" s="117" t="s">
        <v>110</v>
      </c>
      <c r="C108" s="28">
        <v>112534</v>
      </c>
      <c r="D108" s="29">
        <v>18142.580000000002</v>
      </c>
      <c r="E108" s="63">
        <f t="shared" si="2"/>
        <v>0.16121865391792703</v>
      </c>
      <c r="F108" s="8" t="s">
        <v>20</v>
      </c>
      <c r="G108" s="9" t="s">
        <v>20</v>
      </c>
      <c r="H108" s="55" t="s">
        <v>20</v>
      </c>
      <c r="J108" s="182"/>
    </row>
    <row r="109" spans="1:12" ht="15" x14ac:dyDescent="0.25">
      <c r="A109" s="30">
        <v>271</v>
      </c>
      <c r="B109" s="117" t="s">
        <v>111</v>
      </c>
      <c r="C109" s="28">
        <v>73838</v>
      </c>
      <c r="D109" s="29">
        <v>10739.66</v>
      </c>
      <c r="E109" s="63">
        <f t="shared" si="2"/>
        <v>0.14544895582220538</v>
      </c>
      <c r="F109" s="12" t="s">
        <v>20</v>
      </c>
      <c r="G109" s="13" t="s">
        <v>20</v>
      </c>
      <c r="H109" s="55" t="s">
        <v>20</v>
      </c>
      <c r="J109" s="182"/>
    </row>
    <row r="110" spans="1:12" ht="15" x14ac:dyDescent="0.25">
      <c r="A110" s="30">
        <v>272</v>
      </c>
      <c r="B110" s="117" t="s">
        <v>112</v>
      </c>
      <c r="C110" s="28">
        <v>50075</v>
      </c>
      <c r="D110" s="29">
        <v>632.45000000000005</v>
      </c>
      <c r="E110" s="63">
        <f t="shared" si="2"/>
        <v>1.2630054917623566E-2</v>
      </c>
      <c r="F110" s="8" t="s">
        <v>20</v>
      </c>
      <c r="G110" s="9" t="s">
        <v>20</v>
      </c>
      <c r="H110" s="55" t="s">
        <v>20</v>
      </c>
      <c r="J110" s="182"/>
    </row>
    <row r="111" spans="1:12" ht="15" x14ac:dyDescent="0.25">
      <c r="A111" s="30">
        <v>273</v>
      </c>
      <c r="B111" s="117" t="s">
        <v>113</v>
      </c>
      <c r="C111" s="28">
        <v>193382</v>
      </c>
      <c r="D111" s="29">
        <v>79649.66</v>
      </c>
      <c r="E111" s="63">
        <f t="shared" si="2"/>
        <v>0.41187732053655463</v>
      </c>
      <c r="F111" s="12" t="s">
        <v>20</v>
      </c>
      <c r="G111" s="13" t="s">
        <v>20</v>
      </c>
      <c r="H111" s="55" t="s">
        <v>20</v>
      </c>
      <c r="J111" s="182"/>
    </row>
    <row r="112" spans="1:12" ht="15" x14ac:dyDescent="0.25">
      <c r="A112" s="30">
        <v>274</v>
      </c>
      <c r="B112" s="117" t="s">
        <v>114</v>
      </c>
      <c r="C112" s="28">
        <v>21425</v>
      </c>
      <c r="D112" s="29">
        <v>10557.97</v>
      </c>
      <c r="E112" s="63">
        <f t="shared" si="2"/>
        <v>0.49278739789964993</v>
      </c>
      <c r="F112" s="8" t="s">
        <v>20</v>
      </c>
      <c r="G112" s="9" t="s">
        <v>20</v>
      </c>
      <c r="H112" s="55" t="s">
        <v>20</v>
      </c>
      <c r="J112" s="182"/>
    </row>
    <row r="113" spans="1:10" ht="15" x14ac:dyDescent="0.25">
      <c r="A113" s="30">
        <v>275</v>
      </c>
      <c r="B113" s="117" t="s">
        <v>115</v>
      </c>
      <c r="C113" s="28">
        <v>666410</v>
      </c>
      <c r="D113" s="29">
        <v>255860.06</v>
      </c>
      <c r="E113" s="63">
        <f t="shared" si="2"/>
        <v>0.38393790609384615</v>
      </c>
      <c r="F113" s="12" t="s">
        <v>20</v>
      </c>
      <c r="G113" s="13" t="s">
        <v>20</v>
      </c>
      <c r="H113" s="55" t="s">
        <v>20</v>
      </c>
      <c r="J113" s="182"/>
    </row>
    <row r="114" spans="1:10" ht="15" x14ac:dyDescent="0.25">
      <c r="A114" s="30">
        <v>278</v>
      </c>
      <c r="B114" s="117" t="s">
        <v>116</v>
      </c>
      <c r="C114" s="28">
        <v>3325</v>
      </c>
      <c r="D114" s="29">
        <v>0</v>
      </c>
      <c r="E114" s="63">
        <f t="shared" si="2"/>
        <v>0</v>
      </c>
      <c r="F114" s="8" t="s">
        <v>20</v>
      </c>
      <c r="G114" s="9" t="s">
        <v>20</v>
      </c>
      <c r="H114" s="55" t="s">
        <v>20</v>
      </c>
      <c r="J114" s="182"/>
    </row>
    <row r="115" spans="1:10" ht="15" x14ac:dyDescent="0.25">
      <c r="A115" s="155">
        <v>279</v>
      </c>
      <c r="B115" s="153" t="s">
        <v>117</v>
      </c>
      <c r="C115" s="150">
        <v>39760</v>
      </c>
      <c r="D115" s="151">
        <v>1990.08</v>
      </c>
      <c r="E115" s="63">
        <f t="shared" si="2"/>
        <v>5.0052313883299795E-2</v>
      </c>
      <c r="F115" s="103" t="s">
        <v>20</v>
      </c>
      <c r="G115" s="104" t="s">
        <v>20</v>
      </c>
      <c r="H115" s="107" t="s">
        <v>20</v>
      </c>
      <c r="J115" s="182"/>
    </row>
    <row r="116" spans="1:10" ht="15" x14ac:dyDescent="0.25">
      <c r="A116" s="155">
        <v>280</v>
      </c>
      <c r="B116" s="153" t="s">
        <v>118</v>
      </c>
      <c r="C116" s="150">
        <v>396713</v>
      </c>
      <c r="D116" s="151">
        <v>66795.91</v>
      </c>
      <c r="E116" s="63">
        <f t="shared" si="2"/>
        <v>0.1683733832770794</v>
      </c>
      <c r="F116" s="103" t="s">
        <v>20</v>
      </c>
      <c r="G116" s="104" t="s">
        <v>20</v>
      </c>
      <c r="H116" s="107" t="s">
        <v>20</v>
      </c>
      <c r="J116" s="182"/>
    </row>
    <row r="117" spans="1:10" ht="15" x14ac:dyDescent="0.25">
      <c r="A117" s="155">
        <v>291</v>
      </c>
      <c r="B117" s="153" t="s">
        <v>173</v>
      </c>
      <c r="C117" s="150">
        <v>13293</v>
      </c>
      <c r="D117" s="151">
        <v>7763.5</v>
      </c>
      <c r="E117" s="63">
        <f t="shared" si="2"/>
        <v>0.58402918829459116</v>
      </c>
      <c r="F117" s="103" t="s">
        <v>20</v>
      </c>
      <c r="G117" s="104" t="s">
        <v>20</v>
      </c>
      <c r="H117" s="107" t="s">
        <v>20</v>
      </c>
      <c r="J117" s="182"/>
    </row>
    <row r="118" spans="1:10" ht="15" x14ac:dyDescent="0.25">
      <c r="A118" s="155">
        <v>292</v>
      </c>
      <c r="B118" s="153" t="s">
        <v>174</v>
      </c>
      <c r="C118" s="150">
        <v>24516</v>
      </c>
      <c r="D118" s="151">
        <v>23991.65</v>
      </c>
      <c r="E118" s="63">
        <f t="shared" si="2"/>
        <v>0.97861192690487853</v>
      </c>
      <c r="F118" s="103" t="s">
        <v>20</v>
      </c>
      <c r="G118" s="104" t="s">
        <v>20</v>
      </c>
      <c r="H118" s="107" t="s">
        <v>20</v>
      </c>
      <c r="J118" s="182"/>
    </row>
    <row r="119" spans="1:10" ht="15" x14ac:dyDescent="0.25">
      <c r="A119" s="155">
        <v>294</v>
      </c>
      <c r="B119" s="153" t="s">
        <v>175</v>
      </c>
      <c r="C119" s="150">
        <v>365</v>
      </c>
      <c r="D119" s="151">
        <v>0</v>
      </c>
      <c r="E119" s="63">
        <f t="shared" si="2"/>
        <v>0</v>
      </c>
      <c r="F119" s="103" t="s">
        <v>20</v>
      </c>
      <c r="G119" s="104" t="s">
        <v>20</v>
      </c>
      <c r="H119" s="107" t="s">
        <v>20</v>
      </c>
      <c r="J119" s="182"/>
    </row>
    <row r="120" spans="1:10" ht="15" x14ac:dyDescent="0.25">
      <c r="A120" s="155">
        <v>295</v>
      </c>
      <c r="B120" s="153" t="s">
        <v>176</v>
      </c>
      <c r="C120" s="150">
        <v>914</v>
      </c>
      <c r="D120" s="151">
        <v>620.99</v>
      </c>
      <c r="E120" s="63">
        <f t="shared" si="2"/>
        <v>0.67942013129102841</v>
      </c>
      <c r="F120" s="103" t="s">
        <v>20</v>
      </c>
      <c r="G120" s="104" t="s">
        <v>20</v>
      </c>
      <c r="H120" s="107" t="s">
        <v>20</v>
      </c>
      <c r="J120" s="182"/>
    </row>
    <row r="121" spans="1:10" ht="15" x14ac:dyDescent="0.25">
      <c r="A121" s="155">
        <v>296</v>
      </c>
      <c r="B121" s="153" t="s">
        <v>177</v>
      </c>
      <c r="C121" s="150">
        <v>74</v>
      </c>
      <c r="D121" s="151">
        <v>29.92</v>
      </c>
      <c r="E121" s="63">
        <f t="shared" si="2"/>
        <v>0.40432432432432436</v>
      </c>
      <c r="F121" s="103" t="s">
        <v>20</v>
      </c>
      <c r="G121" s="104" t="s">
        <v>20</v>
      </c>
      <c r="H121" s="107" t="s">
        <v>20</v>
      </c>
      <c r="J121" s="182"/>
    </row>
    <row r="122" spans="1:10" ht="15" x14ac:dyDescent="0.25">
      <c r="A122" s="155">
        <v>297</v>
      </c>
      <c r="B122" s="153" t="s">
        <v>178</v>
      </c>
      <c r="C122" s="150">
        <v>986</v>
      </c>
      <c r="D122" s="151">
        <v>83.46</v>
      </c>
      <c r="E122" s="63">
        <f t="shared" si="2"/>
        <v>8.4645030425963483E-2</v>
      </c>
      <c r="F122" s="103">
        <v>54860</v>
      </c>
      <c r="G122" s="104">
        <v>0</v>
      </c>
      <c r="H122" s="107">
        <f>G122/F122</f>
        <v>0</v>
      </c>
      <c r="J122" s="182"/>
    </row>
    <row r="123" spans="1:10" ht="15" x14ac:dyDescent="0.25">
      <c r="A123" s="155">
        <v>298</v>
      </c>
      <c r="B123" s="153" t="s">
        <v>179</v>
      </c>
      <c r="C123" s="150">
        <v>3859</v>
      </c>
      <c r="D123" s="151">
        <v>2964.01</v>
      </c>
      <c r="E123" s="63">
        <f t="shared" si="2"/>
        <v>0.76807722207825868</v>
      </c>
      <c r="F123" s="103" t="s">
        <v>20</v>
      </c>
      <c r="G123" s="104" t="s">
        <v>20</v>
      </c>
      <c r="H123" s="107" t="s">
        <v>20</v>
      </c>
      <c r="J123" s="182"/>
    </row>
    <row r="124" spans="1:10" ht="15.75" thickBot="1" x14ac:dyDescent="0.3">
      <c r="A124" s="155">
        <v>299</v>
      </c>
      <c r="B124" s="153" t="s">
        <v>118</v>
      </c>
      <c r="C124" s="150">
        <v>289</v>
      </c>
      <c r="D124" s="151">
        <v>239.92</v>
      </c>
      <c r="E124" s="63">
        <f>D124/C124</f>
        <v>0.83017301038062274</v>
      </c>
      <c r="F124" s="103" t="s">
        <v>20</v>
      </c>
      <c r="G124" s="104" t="s">
        <v>20</v>
      </c>
      <c r="H124" s="107" t="s">
        <v>20</v>
      </c>
      <c r="J124" s="182"/>
    </row>
    <row r="125" spans="1:10" ht="15.75" thickBot="1" x14ac:dyDescent="0.3">
      <c r="A125" s="232" t="s">
        <v>9</v>
      </c>
      <c r="B125" s="234"/>
      <c r="C125" s="17">
        <f>SUM(C126:C144)</f>
        <v>5237536</v>
      </c>
      <c r="D125" s="18">
        <f>SUM(D126:D144)</f>
        <v>891996.91</v>
      </c>
      <c r="E125" s="58">
        <f t="shared" si="2"/>
        <v>0.17030850193678859</v>
      </c>
      <c r="F125" s="17">
        <f>SUM(F126:F144)</f>
        <v>9403031</v>
      </c>
      <c r="G125" s="18">
        <f>SUM(G126:G144)</f>
        <v>475686.05</v>
      </c>
      <c r="H125" s="53">
        <f>G125/F125</f>
        <v>5.0588586807806972E-2</v>
      </c>
      <c r="J125" s="182"/>
    </row>
    <row r="126" spans="1:10" ht="15" x14ac:dyDescent="0.25">
      <c r="A126" s="90">
        <v>301</v>
      </c>
      <c r="B126" s="75" t="s">
        <v>119</v>
      </c>
      <c r="C126" s="31">
        <v>142260</v>
      </c>
      <c r="D126" s="32">
        <v>0</v>
      </c>
      <c r="E126" s="62">
        <f t="shared" si="2"/>
        <v>0</v>
      </c>
      <c r="F126" s="6">
        <v>41966</v>
      </c>
      <c r="G126" s="7">
        <v>0</v>
      </c>
      <c r="H126" s="54">
        <f>G126/F126</f>
        <v>0</v>
      </c>
      <c r="J126" s="182"/>
    </row>
    <row r="127" spans="1:10" ht="15" x14ac:dyDescent="0.25">
      <c r="A127" s="30">
        <v>303</v>
      </c>
      <c r="B127" s="66" t="s">
        <v>120</v>
      </c>
      <c r="C127" s="33">
        <v>18450</v>
      </c>
      <c r="D127" s="34">
        <v>0</v>
      </c>
      <c r="E127" s="63">
        <f t="shared" si="2"/>
        <v>0</v>
      </c>
      <c r="F127" s="12" t="s">
        <v>20</v>
      </c>
      <c r="G127" s="13" t="s">
        <v>20</v>
      </c>
      <c r="H127" s="55" t="s">
        <v>20</v>
      </c>
      <c r="J127" s="182"/>
    </row>
    <row r="128" spans="1:10" ht="15" x14ac:dyDescent="0.25">
      <c r="A128" s="30">
        <v>304</v>
      </c>
      <c r="B128" s="66" t="s">
        <v>164</v>
      </c>
      <c r="C128" s="33">
        <v>69252</v>
      </c>
      <c r="D128" s="34">
        <v>69251.41</v>
      </c>
      <c r="E128" s="63">
        <f t="shared" si="2"/>
        <v>0.99999148039045804</v>
      </c>
      <c r="F128" s="12" t="s">
        <v>20</v>
      </c>
      <c r="G128" s="13" t="s">
        <v>20</v>
      </c>
      <c r="H128" s="55" t="s">
        <v>20</v>
      </c>
      <c r="J128" s="182"/>
    </row>
    <row r="129" spans="1:10" ht="15" x14ac:dyDescent="0.25">
      <c r="A129" s="30">
        <v>305</v>
      </c>
      <c r="B129" s="66" t="s">
        <v>121</v>
      </c>
      <c r="C129" s="33" t="s">
        <v>20</v>
      </c>
      <c r="D129" s="34" t="s">
        <v>20</v>
      </c>
      <c r="E129" s="63" t="s">
        <v>20</v>
      </c>
      <c r="F129" s="12">
        <v>255000</v>
      </c>
      <c r="G129" s="13">
        <v>0</v>
      </c>
      <c r="H129" s="55">
        <f>G129/F129</f>
        <v>0</v>
      </c>
      <c r="J129" s="182"/>
    </row>
    <row r="130" spans="1:10" ht="15" x14ac:dyDescent="0.25">
      <c r="A130" s="30">
        <v>308</v>
      </c>
      <c r="B130" s="66" t="s">
        <v>144</v>
      </c>
      <c r="C130" s="33">
        <v>9500</v>
      </c>
      <c r="D130" s="34">
        <v>0</v>
      </c>
      <c r="E130" s="63">
        <f t="shared" si="2"/>
        <v>0</v>
      </c>
      <c r="F130" s="12" t="s">
        <v>20</v>
      </c>
      <c r="G130" s="13" t="s">
        <v>20</v>
      </c>
      <c r="H130" s="55" t="s">
        <v>20</v>
      </c>
      <c r="J130" s="182"/>
    </row>
    <row r="131" spans="1:10" ht="15" x14ac:dyDescent="0.25">
      <c r="A131" s="30">
        <v>309</v>
      </c>
      <c r="B131" s="67" t="s">
        <v>145</v>
      </c>
      <c r="C131" s="33">
        <v>6317</v>
      </c>
      <c r="D131" s="35">
        <v>0</v>
      </c>
      <c r="E131" s="63">
        <f t="shared" si="2"/>
        <v>0</v>
      </c>
      <c r="F131" s="8">
        <v>900000</v>
      </c>
      <c r="G131" s="9">
        <v>0</v>
      </c>
      <c r="H131" s="55">
        <f>G132/F132</f>
        <v>0</v>
      </c>
      <c r="J131" s="182"/>
    </row>
    <row r="132" spans="1:10" ht="15" x14ac:dyDescent="0.25">
      <c r="A132" s="30">
        <v>314</v>
      </c>
      <c r="B132" s="66" t="s">
        <v>122</v>
      </c>
      <c r="C132" s="33">
        <v>1313255</v>
      </c>
      <c r="D132" s="34">
        <v>304062.96999999997</v>
      </c>
      <c r="E132" s="63">
        <f t="shared" si="2"/>
        <v>0.2315338376781356</v>
      </c>
      <c r="F132" s="8">
        <v>3165000</v>
      </c>
      <c r="G132" s="9">
        <v>0</v>
      </c>
      <c r="H132" s="55">
        <f>G132/F132</f>
        <v>0</v>
      </c>
      <c r="J132" s="182"/>
    </row>
    <row r="133" spans="1:10" ht="15" x14ac:dyDescent="0.25">
      <c r="A133" s="92">
        <v>320</v>
      </c>
      <c r="B133" s="67" t="s">
        <v>123</v>
      </c>
      <c r="C133" s="33">
        <v>11543</v>
      </c>
      <c r="D133" s="34">
        <v>3490.34</v>
      </c>
      <c r="E133" s="63">
        <f t="shared" si="2"/>
        <v>0.30237719830200122</v>
      </c>
      <c r="F133" s="1">
        <v>7900</v>
      </c>
      <c r="G133" s="2">
        <v>412.42</v>
      </c>
      <c r="H133" s="55">
        <f>G133/F133</f>
        <v>5.2205063291139241E-2</v>
      </c>
      <c r="J133" s="182"/>
    </row>
    <row r="134" spans="1:10" ht="15" x14ac:dyDescent="0.25">
      <c r="A134" s="108">
        <v>332</v>
      </c>
      <c r="B134" s="67" t="s">
        <v>165</v>
      </c>
      <c r="C134" s="33">
        <v>9660</v>
      </c>
      <c r="D134" s="34">
        <v>0</v>
      </c>
      <c r="E134" s="63">
        <f t="shared" si="2"/>
        <v>0</v>
      </c>
      <c r="F134" s="1" t="s">
        <v>20</v>
      </c>
      <c r="G134" s="2" t="s">
        <v>20</v>
      </c>
      <c r="H134" s="55" t="s">
        <v>20</v>
      </c>
      <c r="J134" s="182"/>
    </row>
    <row r="135" spans="1:10" ht="15" x14ac:dyDescent="0.25">
      <c r="A135" s="92">
        <v>340</v>
      </c>
      <c r="B135" s="67" t="s">
        <v>124</v>
      </c>
      <c r="C135" s="33">
        <v>81464</v>
      </c>
      <c r="D135" s="34">
        <v>2675.93</v>
      </c>
      <c r="E135" s="63">
        <f t="shared" si="2"/>
        <v>3.2848006481390551E-2</v>
      </c>
      <c r="F135" s="1" t="s">
        <v>20</v>
      </c>
      <c r="G135" s="2" t="s">
        <v>20</v>
      </c>
      <c r="H135" s="55" t="s">
        <v>20</v>
      </c>
      <c r="J135" s="182"/>
    </row>
    <row r="136" spans="1:10" ht="15" x14ac:dyDescent="0.25">
      <c r="A136" s="92">
        <v>350</v>
      </c>
      <c r="B136" s="67" t="s">
        <v>125</v>
      </c>
      <c r="C136" s="33">
        <v>617033</v>
      </c>
      <c r="D136" s="34">
        <v>34298.379999999997</v>
      </c>
      <c r="E136" s="63">
        <f t="shared" si="2"/>
        <v>5.5585973521675498E-2</v>
      </c>
      <c r="F136" s="8">
        <v>39706</v>
      </c>
      <c r="G136" s="9">
        <v>0</v>
      </c>
      <c r="H136" s="55">
        <f t="shared" ref="H136:H149" si="3">G136/F136</f>
        <v>0</v>
      </c>
      <c r="J136" s="182"/>
    </row>
    <row r="137" spans="1:10" ht="15" x14ac:dyDescent="0.25">
      <c r="A137" s="92">
        <v>370</v>
      </c>
      <c r="B137" s="67" t="s">
        <v>126</v>
      </c>
      <c r="C137" s="33">
        <v>395308</v>
      </c>
      <c r="D137" s="34">
        <v>95530.97</v>
      </c>
      <c r="E137" s="63">
        <f t="shared" si="2"/>
        <v>0.24166212168739312</v>
      </c>
      <c r="F137" s="8">
        <v>1977175</v>
      </c>
      <c r="G137" s="9">
        <v>0</v>
      </c>
      <c r="H137" s="55">
        <f t="shared" si="3"/>
        <v>0</v>
      </c>
      <c r="J137" s="182"/>
    </row>
    <row r="138" spans="1:10" ht="15" x14ac:dyDescent="0.25">
      <c r="A138" s="154">
        <v>380</v>
      </c>
      <c r="B138" s="157" t="s">
        <v>127</v>
      </c>
      <c r="C138" s="158">
        <v>2423321</v>
      </c>
      <c r="D138" s="159">
        <v>294101.02</v>
      </c>
      <c r="E138" s="63">
        <f t="shared" si="2"/>
        <v>0.12136279923295347</v>
      </c>
      <c r="F138" s="103">
        <v>2963908</v>
      </c>
      <c r="G138" s="104">
        <v>429996.58</v>
      </c>
      <c r="H138" s="55">
        <f t="shared" si="3"/>
        <v>0.14507757325800935</v>
      </c>
      <c r="J138" s="182"/>
    </row>
    <row r="139" spans="1:10" ht="15" x14ac:dyDescent="0.25">
      <c r="A139" s="155">
        <v>391</v>
      </c>
      <c r="B139" s="157" t="s">
        <v>189</v>
      </c>
      <c r="C139" s="158">
        <v>4815</v>
      </c>
      <c r="D139" s="159">
        <v>4815</v>
      </c>
      <c r="E139" s="63">
        <f t="shared" si="2"/>
        <v>1</v>
      </c>
      <c r="F139" s="103" t="s">
        <v>20</v>
      </c>
      <c r="G139" s="104" t="s">
        <v>20</v>
      </c>
      <c r="H139" s="107" t="s">
        <v>20</v>
      </c>
      <c r="J139" s="182"/>
    </row>
    <row r="140" spans="1:10" ht="15" x14ac:dyDescent="0.25">
      <c r="A140" s="155">
        <v>393</v>
      </c>
      <c r="B140" s="157" t="s">
        <v>123</v>
      </c>
      <c r="C140" s="158">
        <v>159</v>
      </c>
      <c r="D140" s="159">
        <v>158.30000000000001</v>
      </c>
      <c r="E140" s="63">
        <f t="shared" si="2"/>
        <v>0.99559748427672967</v>
      </c>
      <c r="F140" s="103" t="s">
        <v>20</v>
      </c>
      <c r="G140" s="104" t="s">
        <v>20</v>
      </c>
      <c r="H140" s="107" t="s">
        <v>20</v>
      </c>
      <c r="J140" s="182"/>
    </row>
    <row r="141" spans="1:10" ht="15" x14ac:dyDescent="0.25">
      <c r="A141" s="155">
        <v>395</v>
      </c>
      <c r="B141" s="157" t="s">
        <v>124</v>
      </c>
      <c r="C141" s="158">
        <v>458</v>
      </c>
      <c r="D141" s="159">
        <v>0</v>
      </c>
      <c r="E141" s="63">
        <f t="shared" si="2"/>
        <v>0</v>
      </c>
      <c r="F141" s="103" t="s">
        <v>20</v>
      </c>
      <c r="G141" s="104" t="s">
        <v>20</v>
      </c>
      <c r="H141" s="107" t="s">
        <v>20</v>
      </c>
      <c r="J141" s="182"/>
    </row>
    <row r="142" spans="1:10" ht="15" x14ac:dyDescent="0.25">
      <c r="A142" s="155">
        <v>396</v>
      </c>
      <c r="B142" s="157" t="s">
        <v>125</v>
      </c>
      <c r="C142" s="158">
        <v>78573</v>
      </c>
      <c r="D142" s="159">
        <v>55117.79</v>
      </c>
      <c r="E142" s="63">
        <f t="shared" si="2"/>
        <v>0.70148511575223038</v>
      </c>
      <c r="F142" s="103" t="s">
        <v>20</v>
      </c>
      <c r="G142" s="104" t="s">
        <v>20</v>
      </c>
      <c r="H142" s="107" t="s">
        <v>20</v>
      </c>
      <c r="J142" s="182"/>
    </row>
    <row r="143" spans="1:10" ht="15" x14ac:dyDescent="0.25">
      <c r="A143" s="155">
        <v>398</v>
      </c>
      <c r="B143" s="157" t="s">
        <v>180</v>
      </c>
      <c r="C143" s="158">
        <v>391</v>
      </c>
      <c r="D143" s="159">
        <v>390.21</v>
      </c>
      <c r="E143" s="63">
        <f t="shared" si="2"/>
        <v>0.99797953964194364</v>
      </c>
      <c r="F143" s="103">
        <v>45278</v>
      </c>
      <c r="G143" s="104">
        <v>45277.05</v>
      </c>
      <c r="H143" s="107">
        <f>G143/F143</f>
        <v>0.99997901850788473</v>
      </c>
      <c r="J143" s="182"/>
    </row>
    <row r="144" spans="1:10" ht="15" customHeight="1" thickBot="1" x14ac:dyDescent="0.3">
      <c r="A144" s="156">
        <v>399</v>
      </c>
      <c r="B144" s="145" t="s">
        <v>181</v>
      </c>
      <c r="C144" s="42">
        <v>55777</v>
      </c>
      <c r="D144" s="140">
        <v>28104.59</v>
      </c>
      <c r="E144" s="63">
        <f t="shared" si="2"/>
        <v>0.50387417752837194</v>
      </c>
      <c r="F144" s="70">
        <v>7098</v>
      </c>
      <c r="G144" s="71">
        <v>0</v>
      </c>
      <c r="H144" s="57">
        <f t="shared" si="3"/>
        <v>0</v>
      </c>
      <c r="J144" s="182"/>
    </row>
    <row r="145" spans="1:10" ht="15.75" thickBot="1" x14ac:dyDescent="0.3">
      <c r="A145" s="232" t="s">
        <v>10</v>
      </c>
      <c r="B145" s="233"/>
      <c r="C145" s="36">
        <v>0</v>
      </c>
      <c r="D145" s="37">
        <v>0</v>
      </c>
      <c r="E145" s="58" t="s">
        <v>20</v>
      </c>
      <c r="F145" s="36">
        <f>SUM(F146:F148)</f>
        <v>21792315</v>
      </c>
      <c r="G145" s="37">
        <f>SUM(G146:G148)</f>
        <v>169814.92</v>
      </c>
      <c r="H145" s="53">
        <f t="shared" si="3"/>
        <v>7.7924222369215946E-3</v>
      </c>
      <c r="J145" s="182"/>
    </row>
    <row r="146" spans="1:10" ht="15" x14ac:dyDescent="0.25">
      <c r="A146" s="90">
        <v>503</v>
      </c>
      <c r="B146" s="133" t="s">
        <v>128</v>
      </c>
      <c r="C146" s="31" t="s">
        <v>20</v>
      </c>
      <c r="D146" s="144" t="s">
        <v>20</v>
      </c>
      <c r="E146" s="62" t="s">
        <v>20</v>
      </c>
      <c r="F146" s="135">
        <v>20000000</v>
      </c>
      <c r="G146" s="136">
        <v>0</v>
      </c>
      <c r="H146" s="54">
        <f t="shared" si="3"/>
        <v>0</v>
      </c>
      <c r="J146" s="182"/>
    </row>
    <row r="147" spans="1:10" ht="15" x14ac:dyDescent="0.25">
      <c r="A147" s="167">
        <v>511</v>
      </c>
      <c r="B147" s="169" t="s">
        <v>129</v>
      </c>
      <c r="C147" s="170" t="s">
        <v>20</v>
      </c>
      <c r="D147" s="171" t="s">
        <v>20</v>
      </c>
      <c r="E147" s="172" t="s">
        <v>20</v>
      </c>
      <c r="F147" s="173">
        <v>1622500</v>
      </c>
      <c r="G147" s="174">
        <v>0</v>
      </c>
      <c r="H147" s="175">
        <f>G147/F147</f>
        <v>0</v>
      </c>
      <c r="J147" s="182"/>
    </row>
    <row r="148" spans="1:10" ht="15.75" thickBot="1" x14ac:dyDescent="0.3">
      <c r="A148" s="137">
        <v>519</v>
      </c>
      <c r="B148" s="145" t="s">
        <v>184</v>
      </c>
      <c r="C148" s="42" t="s">
        <v>20</v>
      </c>
      <c r="D148" s="43" t="s">
        <v>20</v>
      </c>
      <c r="E148" s="64" t="s">
        <v>20</v>
      </c>
      <c r="F148" s="44">
        <v>169815</v>
      </c>
      <c r="G148" s="45">
        <v>169814.92</v>
      </c>
      <c r="H148" s="57">
        <f t="shared" si="3"/>
        <v>0.99999952889909616</v>
      </c>
      <c r="J148" s="182"/>
    </row>
    <row r="149" spans="1:10" ht="15.75" thickBot="1" x14ac:dyDescent="0.3">
      <c r="A149" s="235" t="s">
        <v>11</v>
      </c>
      <c r="B149" s="252"/>
      <c r="C149" s="123">
        <f>SUM(C150:C165)</f>
        <v>359971631</v>
      </c>
      <c r="D149" s="124">
        <f>SUM(D150:D165)</f>
        <v>42536778.210000001</v>
      </c>
      <c r="E149" s="125">
        <f t="shared" si="2"/>
        <v>0.11816702914013799</v>
      </c>
      <c r="F149" s="131">
        <f>SUM(F150:F165)</f>
        <v>452523</v>
      </c>
      <c r="G149" s="131">
        <f>SUM(G150:G165)</f>
        <v>23968</v>
      </c>
      <c r="H149" s="132">
        <f t="shared" si="3"/>
        <v>5.2965263644057868E-2</v>
      </c>
      <c r="J149" s="182"/>
    </row>
    <row r="150" spans="1:10" ht="15" x14ac:dyDescent="0.25">
      <c r="A150" s="90">
        <v>612</v>
      </c>
      <c r="B150" s="133" t="s">
        <v>182</v>
      </c>
      <c r="C150" s="134">
        <v>698144</v>
      </c>
      <c r="D150" s="32">
        <v>0</v>
      </c>
      <c r="E150" s="62">
        <f>D150/C150</f>
        <v>0</v>
      </c>
      <c r="F150" s="135" t="s">
        <v>20</v>
      </c>
      <c r="G150" s="136" t="s">
        <v>20</v>
      </c>
      <c r="H150" s="54" t="s">
        <v>20</v>
      </c>
      <c r="J150" s="182"/>
    </row>
    <row r="151" spans="1:10" ht="15" x14ac:dyDescent="0.25">
      <c r="A151" s="91">
        <v>622</v>
      </c>
      <c r="B151" s="160" t="s">
        <v>190</v>
      </c>
      <c r="C151" s="161">
        <v>660</v>
      </c>
      <c r="D151" s="162">
        <v>0</v>
      </c>
      <c r="E151" s="63">
        <f t="shared" si="2"/>
        <v>0</v>
      </c>
      <c r="F151" s="40" t="s">
        <v>20</v>
      </c>
      <c r="G151" s="41" t="s">
        <v>20</v>
      </c>
      <c r="H151" s="56" t="s">
        <v>20</v>
      </c>
      <c r="J151" s="182"/>
    </row>
    <row r="152" spans="1:10" ht="15" x14ac:dyDescent="0.25">
      <c r="A152" s="91">
        <v>624</v>
      </c>
      <c r="B152" s="160" t="s">
        <v>130</v>
      </c>
      <c r="C152" s="161">
        <v>1389590</v>
      </c>
      <c r="D152" s="162">
        <v>48090.09</v>
      </c>
      <c r="E152" s="63">
        <f t="shared" si="2"/>
        <v>3.4607394987010556E-2</v>
      </c>
      <c r="F152" s="40">
        <v>350153</v>
      </c>
      <c r="G152" s="41">
        <v>0</v>
      </c>
      <c r="H152" s="56">
        <f>G152/F152</f>
        <v>0</v>
      </c>
      <c r="J152" s="182"/>
    </row>
    <row r="153" spans="1:10" ht="15" x14ac:dyDescent="0.25">
      <c r="A153" s="30">
        <v>631</v>
      </c>
      <c r="B153" s="67" t="s">
        <v>131</v>
      </c>
      <c r="C153" s="82">
        <v>2211164</v>
      </c>
      <c r="D153" s="34">
        <v>0</v>
      </c>
      <c r="E153" s="63">
        <f t="shared" si="2"/>
        <v>0</v>
      </c>
      <c r="F153" s="46" t="s">
        <v>20</v>
      </c>
      <c r="G153" s="47" t="s">
        <v>20</v>
      </c>
      <c r="H153" s="55" t="s">
        <v>20</v>
      </c>
      <c r="J153" s="182"/>
    </row>
    <row r="154" spans="1:10" ht="15" x14ac:dyDescent="0.25">
      <c r="A154" s="30">
        <v>633</v>
      </c>
      <c r="B154" s="67" t="s">
        <v>132</v>
      </c>
      <c r="C154" s="82">
        <v>24808</v>
      </c>
      <c r="D154" s="34">
        <v>0</v>
      </c>
      <c r="E154" s="63">
        <f t="shared" si="2"/>
        <v>0</v>
      </c>
      <c r="F154" s="46" t="s">
        <v>20</v>
      </c>
      <c r="G154" s="47" t="s">
        <v>20</v>
      </c>
      <c r="H154" s="55" t="s">
        <v>20</v>
      </c>
      <c r="J154" s="182"/>
    </row>
    <row r="155" spans="1:10" ht="15" x14ac:dyDescent="0.25">
      <c r="A155" s="30">
        <v>634</v>
      </c>
      <c r="B155" s="67" t="s">
        <v>133</v>
      </c>
      <c r="C155" s="82">
        <v>10000</v>
      </c>
      <c r="D155" s="34">
        <v>0</v>
      </c>
      <c r="E155" s="63">
        <f t="shared" si="2"/>
        <v>0</v>
      </c>
      <c r="F155" s="46" t="s">
        <v>20</v>
      </c>
      <c r="G155" s="47" t="s">
        <v>20</v>
      </c>
      <c r="H155" s="55" t="s">
        <v>20</v>
      </c>
      <c r="J155" s="182"/>
    </row>
    <row r="156" spans="1:10" ht="15" x14ac:dyDescent="0.25">
      <c r="A156" s="30">
        <v>635</v>
      </c>
      <c r="B156" s="67" t="s">
        <v>155</v>
      </c>
      <c r="C156" s="82">
        <v>258850000</v>
      </c>
      <c r="D156" s="34">
        <v>19457291.510000002</v>
      </c>
      <c r="E156" s="63">
        <f t="shared" si="2"/>
        <v>7.516821135792931E-2</v>
      </c>
      <c r="F156" s="46" t="s">
        <v>20</v>
      </c>
      <c r="G156" s="47" t="s">
        <v>20</v>
      </c>
      <c r="H156" s="55" t="s">
        <v>20</v>
      </c>
      <c r="J156" s="182"/>
    </row>
    <row r="157" spans="1:10" ht="15" x14ac:dyDescent="0.25">
      <c r="A157" s="30">
        <v>637</v>
      </c>
      <c r="B157" s="67" t="s">
        <v>134</v>
      </c>
      <c r="C157" s="82">
        <v>19899380</v>
      </c>
      <c r="D157" s="34">
        <v>1517197.8</v>
      </c>
      <c r="E157" s="63">
        <f t="shared" si="2"/>
        <v>7.6243470902108507E-2</v>
      </c>
      <c r="F157" s="46" t="s">
        <v>20</v>
      </c>
      <c r="G157" s="47" t="s">
        <v>20</v>
      </c>
      <c r="H157" s="55" t="s">
        <v>20</v>
      </c>
      <c r="J157" s="182"/>
    </row>
    <row r="158" spans="1:10" ht="15" x14ac:dyDescent="0.25">
      <c r="A158" s="30">
        <v>639</v>
      </c>
      <c r="B158" s="67" t="s">
        <v>135</v>
      </c>
      <c r="C158" s="82">
        <v>1797500</v>
      </c>
      <c r="D158" s="34">
        <v>1737500</v>
      </c>
      <c r="E158" s="63">
        <f t="shared" si="2"/>
        <v>0.9666203059805285</v>
      </c>
      <c r="F158" s="46" t="s">
        <v>20</v>
      </c>
      <c r="G158" s="47" t="s">
        <v>20</v>
      </c>
      <c r="H158" s="55" t="s">
        <v>20</v>
      </c>
      <c r="J158" s="182"/>
    </row>
    <row r="159" spans="1:10" ht="15" x14ac:dyDescent="0.25">
      <c r="A159" s="30">
        <v>648</v>
      </c>
      <c r="B159" s="66" t="s">
        <v>136</v>
      </c>
      <c r="C159" s="82">
        <v>74426988</v>
      </c>
      <c r="D159" s="34">
        <v>19372997.280000001</v>
      </c>
      <c r="E159" s="63">
        <f t="shared" si="2"/>
        <v>0.26029532835589159</v>
      </c>
      <c r="F159" s="46" t="s">
        <v>20</v>
      </c>
      <c r="G159" s="47" t="s">
        <v>20</v>
      </c>
      <c r="H159" s="55" t="s">
        <v>20</v>
      </c>
      <c r="J159" s="182"/>
    </row>
    <row r="160" spans="1:10" ht="15" x14ac:dyDescent="0.25">
      <c r="A160" s="30">
        <v>662</v>
      </c>
      <c r="B160" s="66" t="s">
        <v>137</v>
      </c>
      <c r="C160" s="82">
        <v>378300</v>
      </c>
      <c r="D160" s="34">
        <v>351260</v>
      </c>
      <c r="E160" s="63">
        <f t="shared" si="2"/>
        <v>0.92852233676975948</v>
      </c>
      <c r="F160" s="46" t="s">
        <v>20</v>
      </c>
      <c r="G160" s="47" t="s">
        <v>20</v>
      </c>
      <c r="H160" s="55" t="s">
        <v>20</v>
      </c>
      <c r="J160" s="182"/>
    </row>
    <row r="161" spans="1:10" ht="15" x14ac:dyDescent="0.25">
      <c r="A161" s="30">
        <v>663</v>
      </c>
      <c r="B161" s="66" t="s">
        <v>138</v>
      </c>
      <c r="C161" s="82">
        <v>111917</v>
      </c>
      <c r="D161" s="34">
        <v>18900</v>
      </c>
      <c r="E161" s="63">
        <f t="shared" si="2"/>
        <v>0.16887514854758437</v>
      </c>
      <c r="F161" s="46" t="s">
        <v>20</v>
      </c>
      <c r="G161" s="47" t="s">
        <v>20</v>
      </c>
      <c r="H161" s="55" t="s">
        <v>20</v>
      </c>
      <c r="J161" s="182"/>
    </row>
    <row r="162" spans="1:10" ht="15" x14ac:dyDescent="0.25">
      <c r="A162" s="148">
        <v>664</v>
      </c>
      <c r="B162" s="102" t="s">
        <v>139</v>
      </c>
      <c r="C162" s="163">
        <v>166000</v>
      </c>
      <c r="D162" s="159">
        <v>30644.799999999999</v>
      </c>
      <c r="E162" s="63">
        <f t="shared" si="2"/>
        <v>0.18460722891566264</v>
      </c>
      <c r="F162" s="164" t="s">
        <v>20</v>
      </c>
      <c r="G162" s="165" t="s">
        <v>20</v>
      </c>
      <c r="H162" s="166" t="s">
        <v>20</v>
      </c>
      <c r="J162" s="182"/>
    </row>
    <row r="163" spans="1:10" ht="15" x14ac:dyDescent="0.25">
      <c r="A163" s="148">
        <v>693</v>
      </c>
      <c r="B163" s="102" t="s">
        <v>183</v>
      </c>
      <c r="C163" s="163">
        <v>2397</v>
      </c>
      <c r="D163" s="159">
        <v>2396.73</v>
      </c>
      <c r="E163" s="63">
        <f t="shared" si="2"/>
        <v>0.99988735919899874</v>
      </c>
      <c r="F163" s="164">
        <v>51185</v>
      </c>
      <c r="G163" s="165">
        <v>23968</v>
      </c>
      <c r="H163" s="166">
        <f>G163/F163</f>
        <v>0.4682621861873596</v>
      </c>
      <c r="J163" s="182"/>
    </row>
    <row r="164" spans="1:10" ht="15" x14ac:dyDescent="0.25">
      <c r="A164" s="148">
        <v>694</v>
      </c>
      <c r="B164" s="102" t="s">
        <v>191</v>
      </c>
      <c r="C164" s="163">
        <v>500</v>
      </c>
      <c r="D164" s="159">
        <v>500</v>
      </c>
      <c r="E164" s="63">
        <f t="shared" si="2"/>
        <v>1</v>
      </c>
      <c r="F164" s="164" t="s">
        <v>20</v>
      </c>
      <c r="G164" s="165" t="s">
        <v>20</v>
      </c>
      <c r="H164" s="166" t="s">
        <v>20</v>
      </c>
      <c r="J164" s="182"/>
    </row>
    <row r="165" spans="1:10" ht="15.75" thickBot="1" x14ac:dyDescent="0.3">
      <c r="A165" s="137">
        <v>697</v>
      </c>
      <c r="B165" s="138" t="s">
        <v>192</v>
      </c>
      <c r="C165" s="139">
        <v>4283</v>
      </c>
      <c r="D165" s="140">
        <v>0</v>
      </c>
      <c r="E165" s="64">
        <f t="shared" si="2"/>
        <v>0</v>
      </c>
      <c r="F165" s="176">
        <v>51185</v>
      </c>
      <c r="G165" s="178">
        <v>0</v>
      </c>
      <c r="H165" s="143">
        <f>G165/F165</f>
        <v>0</v>
      </c>
      <c r="J165" s="182"/>
    </row>
    <row r="166" spans="1:10" ht="15.75" thickBot="1" x14ac:dyDescent="0.3">
      <c r="A166" s="226" t="s">
        <v>12</v>
      </c>
      <c r="B166" s="227"/>
      <c r="C166" s="36">
        <f>SUM(C169:C172)</f>
        <v>0</v>
      </c>
      <c r="D166" s="37">
        <f>SUM(D169:D172)</f>
        <v>0</v>
      </c>
      <c r="E166" s="58">
        <v>0</v>
      </c>
      <c r="F166" s="36">
        <f>SUM(F167:F172)</f>
        <v>89404843</v>
      </c>
      <c r="G166" s="37">
        <f>SUM(G167:G172)</f>
        <v>46842874.799999997</v>
      </c>
      <c r="H166" s="53">
        <f t="shared" ref="H166:H172" si="4">G166/F166</f>
        <v>0.52394113370346163</v>
      </c>
      <c r="J166" s="182"/>
    </row>
    <row r="167" spans="1:10" s="77" customFormat="1" ht="15" x14ac:dyDescent="0.25">
      <c r="A167" s="93">
        <v>702</v>
      </c>
      <c r="B167" s="76" t="s">
        <v>147</v>
      </c>
      <c r="C167" s="38" t="s">
        <v>20</v>
      </c>
      <c r="D167" s="39" t="s">
        <v>20</v>
      </c>
      <c r="E167" s="85" t="s">
        <v>20</v>
      </c>
      <c r="F167" s="38">
        <v>675000</v>
      </c>
      <c r="G167" s="39">
        <v>275000</v>
      </c>
      <c r="H167" s="54">
        <f t="shared" si="4"/>
        <v>0.40740740740740738</v>
      </c>
      <c r="J167" s="182"/>
    </row>
    <row r="168" spans="1:10" s="77" customFormat="1" ht="15" x14ac:dyDescent="0.25">
      <c r="A168" s="109">
        <v>713</v>
      </c>
      <c r="B168" s="110" t="s">
        <v>166</v>
      </c>
      <c r="C168" s="111" t="s">
        <v>20</v>
      </c>
      <c r="D168" s="112" t="s">
        <v>20</v>
      </c>
      <c r="E168" s="113" t="s">
        <v>20</v>
      </c>
      <c r="F168" s="111">
        <v>3030851</v>
      </c>
      <c r="G168" s="112">
        <v>0</v>
      </c>
      <c r="H168" s="56">
        <f t="shared" si="4"/>
        <v>0</v>
      </c>
      <c r="J168" s="182"/>
    </row>
    <row r="169" spans="1:10" ht="15" x14ac:dyDescent="0.25">
      <c r="A169" s="94">
        <v>716</v>
      </c>
      <c r="B169" s="78" t="s">
        <v>140</v>
      </c>
      <c r="C169" s="50" t="s">
        <v>20</v>
      </c>
      <c r="D169" s="51" t="s">
        <v>20</v>
      </c>
      <c r="E169" s="86" t="s">
        <v>20</v>
      </c>
      <c r="F169" s="40">
        <v>14361000</v>
      </c>
      <c r="G169" s="41">
        <v>10096000</v>
      </c>
      <c r="H169" s="56">
        <f t="shared" si="4"/>
        <v>0.70301511036835873</v>
      </c>
      <c r="J169" s="182"/>
    </row>
    <row r="170" spans="1:10" ht="15" x14ac:dyDescent="0.25">
      <c r="A170" s="95">
        <v>718</v>
      </c>
      <c r="B170" s="79" t="s">
        <v>136</v>
      </c>
      <c r="C170" s="33" t="s">
        <v>20</v>
      </c>
      <c r="D170" s="35" t="s">
        <v>20</v>
      </c>
      <c r="E170" s="83" t="s">
        <v>20</v>
      </c>
      <c r="F170" s="48">
        <v>18112000</v>
      </c>
      <c r="G170" s="49">
        <v>0</v>
      </c>
      <c r="H170" s="55">
        <f t="shared" si="4"/>
        <v>0</v>
      </c>
      <c r="J170" s="182"/>
    </row>
    <row r="171" spans="1:10" ht="15" x14ac:dyDescent="0.25">
      <c r="A171" s="183">
        <v>721</v>
      </c>
      <c r="B171" s="185" t="s">
        <v>141</v>
      </c>
      <c r="C171" s="158" t="s">
        <v>20</v>
      </c>
      <c r="D171" s="186" t="s">
        <v>20</v>
      </c>
      <c r="E171" s="187" t="s">
        <v>20</v>
      </c>
      <c r="F171" s="188">
        <v>53215992</v>
      </c>
      <c r="G171" s="189">
        <v>36471874.799999997</v>
      </c>
      <c r="H171" s="107">
        <v>0.68535553748579936</v>
      </c>
      <c r="J171" s="184"/>
    </row>
    <row r="172" spans="1:10" ht="15.75" thickBot="1" x14ac:dyDescent="0.3">
      <c r="A172" s="96">
        <v>791</v>
      </c>
      <c r="B172" s="80" t="s">
        <v>193</v>
      </c>
      <c r="C172" s="42" t="s">
        <v>20</v>
      </c>
      <c r="D172" s="43" t="s">
        <v>20</v>
      </c>
      <c r="E172" s="84" t="s">
        <v>20</v>
      </c>
      <c r="F172" s="44">
        <v>10000</v>
      </c>
      <c r="G172" s="45">
        <v>0</v>
      </c>
      <c r="H172" s="57">
        <f t="shared" si="4"/>
        <v>0</v>
      </c>
      <c r="J172" s="182"/>
    </row>
    <row r="173" spans="1:10" ht="24.75" customHeight="1" x14ac:dyDescent="0.25">
      <c r="A173" s="97"/>
      <c r="B173" s="88" t="s">
        <v>153</v>
      </c>
      <c r="C173" s="228" t="s">
        <v>150</v>
      </c>
      <c r="D173" s="228"/>
      <c r="E173" s="228"/>
      <c r="F173" s="228"/>
      <c r="G173" s="228"/>
      <c r="H173" s="228"/>
      <c r="J173" s="182"/>
    </row>
    <row r="174" spans="1:10" s="87" customFormat="1" ht="15" customHeight="1" x14ac:dyDescent="0.25">
      <c r="A174" s="229" t="s">
        <v>154</v>
      </c>
      <c r="B174" s="229"/>
      <c r="C174" s="229"/>
      <c r="D174" s="229"/>
      <c r="E174" s="229"/>
      <c r="F174" s="229"/>
      <c r="G174" s="229"/>
      <c r="H174" s="229"/>
      <c r="J174" s="182"/>
    </row>
    <row r="175" spans="1:10" s="87" customFormat="1" ht="15" customHeight="1" x14ac:dyDescent="0.25">
      <c r="A175" s="229"/>
      <c r="B175" s="229"/>
      <c r="C175" s="229"/>
      <c r="D175" s="229"/>
      <c r="E175" s="229"/>
      <c r="F175" s="229"/>
      <c r="G175" s="229"/>
      <c r="H175" s="229"/>
      <c r="J175" s="182"/>
    </row>
    <row r="176" spans="1:10" s="87" customFormat="1" ht="15" customHeight="1" x14ac:dyDescent="0.25">
      <c r="A176" s="229"/>
      <c r="B176" s="229"/>
      <c r="C176" s="229"/>
      <c r="D176" s="229"/>
      <c r="E176" s="229"/>
      <c r="F176" s="229"/>
      <c r="G176" s="229"/>
      <c r="H176" s="229"/>
      <c r="J176" s="182"/>
    </row>
    <row r="177" spans="1:10" s="87" customFormat="1" ht="15" customHeight="1" x14ac:dyDescent="0.25">
      <c r="A177" s="229"/>
      <c r="B177" s="229"/>
      <c r="C177" s="229"/>
      <c r="D177" s="229"/>
      <c r="E177" s="229"/>
      <c r="F177" s="229"/>
      <c r="G177" s="229"/>
      <c r="H177" s="229"/>
      <c r="J177" s="182"/>
    </row>
    <row r="178" spans="1:10" ht="15" x14ac:dyDescent="0.25">
      <c r="A178" s="223" t="s">
        <v>1</v>
      </c>
      <c r="B178" s="223"/>
      <c r="C178" s="223"/>
      <c r="D178" s="223"/>
      <c r="E178" s="223"/>
      <c r="F178" s="223"/>
      <c r="G178" s="223"/>
      <c r="H178" s="223"/>
      <c r="J178" s="182"/>
    </row>
    <row r="179" spans="1:10" ht="15" x14ac:dyDescent="0.25">
      <c r="A179" s="223" t="s">
        <v>2</v>
      </c>
      <c r="B179" s="223"/>
      <c r="C179" s="223"/>
      <c r="D179" s="223"/>
      <c r="E179" s="223"/>
      <c r="F179" s="223"/>
      <c r="G179" s="223"/>
      <c r="H179" s="223"/>
      <c r="J179" s="182"/>
    </row>
    <row r="180" spans="1:10" ht="15" customHeight="1" x14ac:dyDescent="0.25">
      <c r="A180" s="224" t="s">
        <v>157</v>
      </c>
      <c r="B180" s="224"/>
      <c r="C180" s="224"/>
      <c r="D180" s="224"/>
      <c r="E180" s="224"/>
      <c r="F180" s="224"/>
      <c r="G180" s="224"/>
      <c r="H180" s="224"/>
      <c r="J180" s="182"/>
    </row>
    <row r="181" spans="1:10" ht="15" customHeight="1" x14ac:dyDescent="0.25">
      <c r="A181" s="224" t="s">
        <v>14</v>
      </c>
      <c r="B181" s="224"/>
      <c r="C181" s="224"/>
      <c r="D181" s="224"/>
      <c r="E181" s="224"/>
      <c r="F181" s="224"/>
      <c r="G181" s="224"/>
      <c r="H181" s="224"/>
      <c r="J181" s="182"/>
    </row>
    <row r="182" spans="1:10" ht="15" customHeight="1" x14ac:dyDescent="0.25">
      <c r="A182" s="224" t="s">
        <v>194</v>
      </c>
      <c r="B182" s="224"/>
      <c r="C182" s="224"/>
      <c r="D182" s="224"/>
      <c r="E182" s="224"/>
      <c r="F182" s="224"/>
      <c r="G182" s="224"/>
      <c r="H182" s="224"/>
      <c r="J182" s="182"/>
    </row>
    <row r="183" spans="1:10" ht="15" customHeight="1" x14ac:dyDescent="0.25">
      <c r="A183" s="239" t="s">
        <v>3</v>
      </c>
      <c r="B183" s="239"/>
      <c r="C183" s="239"/>
      <c r="D183" s="239"/>
      <c r="E183" s="239"/>
      <c r="F183" s="239"/>
      <c r="G183" s="239"/>
      <c r="H183" s="239"/>
      <c r="J183" s="182"/>
    </row>
    <row r="184" spans="1:10" ht="15" x14ac:dyDescent="0.25">
      <c r="A184" s="222"/>
      <c r="B184" s="222"/>
      <c r="C184" s="222"/>
      <c r="D184" s="222"/>
      <c r="E184" s="222"/>
      <c r="F184" s="222"/>
      <c r="G184" s="222"/>
      <c r="H184" s="222"/>
      <c r="J184" s="182"/>
    </row>
    <row r="185" spans="1:10" ht="15" x14ac:dyDescent="0.25">
      <c r="J185" s="182"/>
    </row>
    <row r="186" spans="1:10" ht="15" x14ac:dyDescent="0.25">
      <c r="J186" s="182"/>
    </row>
    <row r="187" spans="1:10" ht="15" x14ac:dyDescent="0.25">
      <c r="J187" s="182"/>
    </row>
    <row r="188" spans="1:10" ht="15" x14ac:dyDescent="0.25">
      <c r="J188" s="182"/>
    </row>
    <row r="189" spans="1:10" ht="15" x14ac:dyDescent="0.25">
      <c r="J189" s="182"/>
    </row>
    <row r="190" spans="1:10" ht="15" x14ac:dyDescent="0.25">
      <c r="J190" s="182"/>
    </row>
    <row r="191" spans="1:10" ht="15" x14ac:dyDescent="0.25">
      <c r="J191" s="182"/>
    </row>
    <row r="192" spans="1:10" ht="15" x14ac:dyDescent="0.25">
      <c r="J192" s="182"/>
    </row>
    <row r="193" spans="10:10" ht="15" x14ac:dyDescent="0.25">
      <c r="J193" s="182"/>
    </row>
    <row r="194" spans="10:10" ht="15" x14ac:dyDescent="0.25">
      <c r="J194" s="182"/>
    </row>
    <row r="195" spans="10:10" ht="15" x14ac:dyDescent="0.25">
      <c r="J195" s="182"/>
    </row>
    <row r="196" spans="10:10" ht="15" x14ac:dyDescent="0.25">
      <c r="J196" s="182"/>
    </row>
    <row r="197" spans="10:10" ht="15" x14ac:dyDescent="0.25">
      <c r="J197" s="182"/>
    </row>
    <row r="198" spans="10:10" ht="15" x14ac:dyDescent="0.25">
      <c r="J198" s="182"/>
    </row>
    <row r="199" spans="10:10" ht="15" x14ac:dyDescent="0.25">
      <c r="J199" s="182"/>
    </row>
    <row r="200" spans="10:10" ht="15" x14ac:dyDescent="0.25">
      <c r="J200" s="182"/>
    </row>
    <row r="201" spans="10:10" ht="15" x14ac:dyDescent="0.25">
      <c r="J201" s="182"/>
    </row>
    <row r="202" spans="10:10" ht="15" x14ac:dyDescent="0.25">
      <c r="J202" s="182"/>
    </row>
    <row r="203" spans="10:10" ht="15" x14ac:dyDescent="0.25">
      <c r="J203" s="182"/>
    </row>
    <row r="204" spans="10:10" ht="15" x14ac:dyDescent="0.25">
      <c r="J204" s="182"/>
    </row>
    <row r="205" spans="10:10" ht="15" x14ac:dyDescent="0.25">
      <c r="J205" s="182"/>
    </row>
    <row r="206" spans="10:10" ht="15" x14ac:dyDescent="0.25">
      <c r="J206" s="182"/>
    </row>
    <row r="207" spans="10:10" ht="15" x14ac:dyDescent="0.25">
      <c r="J207" s="182"/>
    </row>
    <row r="208" spans="10:10" ht="15" x14ac:dyDescent="0.25">
      <c r="J208" s="182"/>
    </row>
    <row r="209" spans="10:10" ht="15" x14ac:dyDescent="0.25">
      <c r="J209" s="182"/>
    </row>
    <row r="210" spans="10:10" ht="15" x14ac:dyDescent="0.25">
      <c r="J210" s="182"/>
    </row>
    <row r="211" spans="10:10" ht="15" x14ac:dyDescent="0.25">
      <c r="J211" s="182"/>
    </row>
    <row r="212" spans="10:10" ht="15" x14ac:dyDescent="0.25">
      <c r="J212" s="182"/>
    </row>
    <row r="213" spans="10:10" ht="15" x14ac:dyDescent="0.25">
      <c r="J213" s="182"/>
    </row>
    <row r="214" spans="10:10" ht="15" x14ac:dyDescent="0.25">
      <c r="J214" s="182"/>
    </row>
    <row r="215" spans="10:10" ht="15" x14ac:dyDescent="0.25">
      <c r="J215" s="182"/>
    </row>
    <row r="216" spans="10:10" ht="15" x14ac:dyDescent="0.25">
      <c r="J216" s="182"/>
    </row>
    <row r="217" spans="10:10" ht="15" x14ac:dyDescent="0.25">
      <c r="J217" s="182"/>
    </row>
    <row r="218" spans="10:10" ht="15" x14ac:dyDescent="0.25">
      <c r="J218" s="182"/>
    </row>
    <row r="219" spans="10:10" ht="15" x14ac:dyDescent="0.25">
      <c r="J219" s="182"/>
    </row>
  </sheetData>
  <mergeCells count="31">
    <mergeCell ref="A1:H1"/>
    <mergeCell ref="A2:H2"/>
    <mergeCell ref="A3:H3"/>
    <mergeCell ref="A4:H4"/>
    <mergeCell ref="A5:H5"/>
    <mergeCell ref="A6:H6"/>
    <mergeCell ref="A7:H7"/>
    <mergeCell ref="A8:H8"/>
    <mergeCell ref="A9:B10"/>
    <mergeCell ref="C9:E9"/>
    <mergeCell ref="F9:H9"/>
    <mergeCell ref="A11:B11"/>
    <mergeCell ref="A12:B12"/>
    <mergeCell ref="A29:B29"/>
    <mergeCell ref="A74:B74"/>
    <mergeCell ref="A125:B125"/>
    <mergeCell ref="A145:B145"/>
    <mergeCell ref="A149:B149"/>
    <mergeCell ref="A166:B166"/>
    <mergeCell ref="C173:H173"/>
    <mergeCell ref="A174:H174"/>
    <mergeCell ref="A175:H175"/>
    <mergeCell ref="A176:H176"/>
    <mergeCell ref="A177:H177"/>
    <mergeCell ref="A184:H184"/>
    <mergeCell ref="A178:H178"/>
    <mergeCell ref="A179:H179"/>
    <mergeCell ref="A180:H180"/>
    <mergeCell ref="A181:H181"/>
    <mergeCell ref="A182:H182"/>
    <mergeCell ref="A183:H183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24" max="16383" man="1"/>
    <brk id="177" max="16383" man="1"/>
  </rowBreaks>
  <ignoredErrors>
    <ignoredError sqref="E11:E12 E29 E74 E125 E149" formula="1"/>
    <ignoredError sqref="A13:A28" numberStoredAsText="1"/>
    <ignoredError sqref="E164" evalError="1"/>
    <ignoredError sqref="C29:D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40.7109375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190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190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190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190"/>
    </row>
    <row r="6" spans="1:12" ht="15" x14ac:dyDescent="0.25">
      <c r="A6" s="224" t="s">
        <v>195</v>
      </c>
      <c r="B6" s="224"/>
      <c r="C6" s="224"/>
      <c r="D6" s="224"/>
      <c r="E6" s="224"/>
      <c r="F6" s="224"/>
      <c r="G6" s="224"/>
      <c r="H6" s="224"/>
      <c r="J6" s="190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90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90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90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91"/>
      <c r="K10" s="191"/>
      <c r="L10" s="191"/>
    </row>
    <row r="11" spans="1:12" ht="15.75" thickBot="1" x14ac:dyDescent="0.3">
      <c r="A11" s="248" t="s">
        <v>13</v>
      </c>
      <c r="B11" s="249"/>
      <c r="C11" s="14">
        <f>C12+C29+C75+C127+C149+C154+C173</f>
        <v>497458789</v>
      </c>
      <c r="D11" s="15">
        <f>D12+D29+D75+D127+D149+D154+D173</f>
        <v>90292068.670000002</v>
      </c>
      <c r="E11" s="52">
        <f>D11/C11</f>
        <v>0.18150663063267339</v>
      </c>
      <c r="F11" s="14">
        <f>F12+F29+F75+F127+F149+F154+F173</f>
        <v>144688898</v>
      </c>
      <c r="G11" s="16">
        <f>G12+G29+G75+G127+G149+G154+G173</f>
        <v>49684220.829999998</v>
      </c>
      <c r="H11" s="52">
        <f>G11/F11</f>
        <v>0.34338654531738849</v>
      </c>
      <c r="J11" s="191"/>
      <c r="K11" s="191"/>
      <c r="L11" s="191"/>
    </row>
    <row r="12" spans="1:12" ht="15.75" thickBot="1" x14ac:dyDescent="0.3">
      <c r="A12" s="230" t="s">
        <v>6</v>
      </c>
      <c r="B12" s="231"/>
      <c r="C12" s="17">
        <f>SUM(C13:C28)</f>
        <v>76440168</v>
      </c>
      <c r="D12" s="18">
        <f>SUM(D13:D28)</f>
        <v>26804442.719999999</v>
      </c>
      <c r="E12" s="58">
        <f>D12/C12</f>
        <v>0.35065912884963829</v>
      </c>
      <c r="F12" s="17">
        <f>SUM(F13:F28)</f>
        <v>238787</v>
      </c>
      <c r="G12" s="18">
        <f>SUM(G13:G28)</f>
        <v>42171.600000000006</v>
      </c>
      <c r="H12" s="53">
        <f>G12/F12</f>
        <v>0.17660760426656394</v>
      </c>
      <c r="J12" s="191"/>
      <c r="K12" s="191"/>
      <c r="L12" s="191"/>
    </row>
    <row r="13" spans="1:12" ht="15" x14ac:dyDescent="0.25">
      <c r="A13" s="147" t="s">
        <v>18</v>
      </c>
      <c r="B13" s="75" t="s">
        <v>19</v>
      </c>
      <c r="C13" s="6">
        <v>41477809</v>
      </c>
      <c r="D13" s="7">
        <v>15241581.85</v>
      </c>
      <c r="E13" s="59">
        <f>D13/C13</f>
        <v>0.36746352368805207</v>
      </c>
      <c r="F13" s="19" t="s">
        <v>20</v>
      </c>
      <c r="G13" s="20" t="s">
        <v>20</v>
      </c>
      <c r="H13" s="54" t="s">
        <v>20</v>
      </c>
      <c r="J13" s="191"/>
      <c r="K13" s="191"/>
      <c r="L13" s="191"/>
    </row>
    <row r="14" spans="1:12" ht="15" customHeight="1" x14ac:dyDescent="0.25">
      <c r="A14" s="3" t="s">
        <v>21</v>
      </c>
      <c r="B14" s="66" t="s">
        <v>22</v>
      </c>
      <c r="C14" s="8">
        <v>12293708</v>
      </c>
      <c r="D14" s="9">
        <v>4557591.91</v>
      </c>
      <c r="E14" s="60">
        <f>D14/C14</f>
        <v>0.37072557034866943</v>
      </c>
      <c r="F14" s="12" t="s">
        <v>20</v>
      </c>
      <c r="G14" s="13" t="s">
        <v>20</v>
      </c>
      <c r="H14" s="55" t="s">
        <v>20</v>
      </c>
      <c r="J14" s="191"/>
      <c r="K14" s="191"/>
      <c r="L14" s="191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35983.33</v>
      </c>
      <c r="H15" s="55">
        <f>G15/F15</f>
        <v>0.17638887254901961</v>
      </c>
      <c r="J15" s="191"/>
      <c r="K15" s="191"/>
      <c r="L15" s="191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336500</v>
      </c>
      <c r="E16" s="60">
        <f t="shared" ref="E16:E28" si="0">D16/C16</f>
        <v>0.35184023421162691</v>
      </c>
      <c r="F16" s="4" t="s">
        <v>20</v>
      </c>
      <c r="G16" s="5" t="s">
        <v>20</v>
      </c>
      <c r="H16" s="55" t="s">
        <v>20</v>
      </c>
      <c r="J16" s="191"/>
      <c r="K16" s="191"/>
      <c r="L16" s="191"/>
    </row>
    <row r="17" spans="1:12" ht="15" customHeight="1" x14ac:dyDescent="0.25">
      <c r="A17" s="89" t="s">
        <v>27</v>
      </c>
      <c r="B17" s="67" t="s">
        <v>28</v>
      </c>
      <c r="C17" s="8">
        <v>1855700</v>
      </c>
      <c r="D17" s="9">
        <v>557085.07999999996</v>
      </c>
      <c r="E17" s="60">
        <f t="shared" si="0"/>
        <v>0.30020212318801526</v>
      </c>
      <c r="F17" s="8">
        <v>2750</v>
      </c>
      <c r="G17" s="9">
        <v>545.42999999999995</v>
      </c>
      <c r="H17" s="55">
        <f>G17/F17</f>
        <v>0.1983381818181818</v>
      </c>
      <c r="J17" s="191"/>
      <c r="K17" s="191"/>
      <c r="L17" s="191"/>
    </row>
    <row r="18" spans="1:12" ht="15" customHeight="1" x14ac:dyDescent="0.25">
      <c r="A18" s="3" t="s">
        <v>29</v>
      </c>
      <c r="B18" s="66" t="s">
        <v>30</v>
      </c>
      <c r="C18" s="8">
        <v>6964493</v>
      </c>
      <c r="D18" s="9">
        <v>2526507.0299999998</v>
      </c>
      <c r="E18" s="60">
        <f t="shared" si="0"/>
        <v>0.36276969910085338</v>
      </c>
      <c r="F18" s="8">
        <v>25286</v>
      </c>
      <c r="G18" s="9">
        <v>4466.59</v>
      </c>
      <c r="H18" s="55">
        <f>G18/F18</f>
        <v>0.17664280629597406</v>
      </c>
      <c r="J18" s="191"/>
      <c r="K18" s="191"/>
      <c r="L18" s="191"/>
    </row>
    <row r="19" spans="1:12" ht="15" customHeight="1" x14ac:dyDescent="0.25">
      <c r="A19" s="3" t="s">
        <v>31</v>
      </c>
      <c r="B19" s="66" t="s">
        <v>32</v>
      </c>
      <c r="C19" s="8">
        <v>821980</v>
      </c>
      <c r="D19" s="9">
        <v>296987.84000000003</v>
      </c>
      <c r="E19" s="60">
        <f t="shared" si="0"/>
        <v>0.36130786637144457</v>
      </c>
      <c r="F19" s="8">
        <v>3060</v>
      </c>
      <c r="G19" s="9">
        <v>539.75</v>
      </c>
      <c r="H19" s="55">
        <f>G19/F19</f>
        <v>0.1763888888888889</v>
      </c>
      <c r="J19" s="191"/>
      <c r="K19" s="191"/>
      <c r="L19" s="191"/>
    </row>
    <row r="20" spans="1:12" ht="15" customHeight="1" x14ac:dyDescent="0.25">
      <c r="A20" s="3" t="s">
        <v>33</v>
      </c>
      <c r="B20" s="66" t="s">
        <v>34</v>
      </c>
      <c r="C20" s="8">
        <v>836326</v>
      </c>
      <c r="D20" s="9">
        <v>302035.34000000003</v>
      </c>
      <c r="E20" s="60">
        <f t="shared" si="0"/>
        <v>0.36114546241537393</v>
      </c>
      <c r="F20" s="8">
        <v>3060</v>
      </c>
      <c r="G20" s="9">
        <v>539.75</v>
      </c>
      <c r="H20" s="55">
        <f>G20/F20</f>
        <v>0.1763888888888889</v>
      </c>
      <c r="J20" s="191"/>
      <c r="K20" s="191"/>
      <c r="L20" s="191"/>
    </row>
    <row r="21" spans="1:12" ht="15" customHeight="1" x14ac:dyDescent="0.25">
      <c r="A21" s="3" t="s">
        <v>35</v>
      </c>
      <c r="B21" s="66" t="s">
        <v>149</v>
      </c>
      <c r="C21" s="8">
        <v>164414</v>
      </c>
      <c r="D21" s="9">
        <v>49509.69</v>
      </c>
      <c r="E21" s="60">
        <f t="shared" si="0"/>
        <v>0.30112818859707813</v>
      </c>
      <c r="F21" s="8">
        <v>631</v>
      </c>
      <c r="G21" s="9">
        <v>96.75</v>
      </c>
      <c r="H21" s="55">
        <f>G21/F21</f>
        <v>0.15332805071315372</v>
      </c>
      <c r="J21" s="191"/>
      <c r="K21" s="191"/>
      <c r="L21" s="191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350</v>
      </c>
      <c r="E22" s="60">
        <f t="shared" si="0"/>
        <v>1.3523956723338485E-4</v>
      </c>
      <c r="F22" s="4" t="s">
        <v>20</v>
      </c>
      <c r="G22" s="5" t="s">
        <v>20</v>
      </c>
      <c r="H22" s="55" t="s">
        <v>20</v>
      </c>
      <c r="J22" s="191"/>
      <c r="K22" s="191"/>
      <c r="L22" s="191"/>
    </row>
    <row r="23" spans="1:12" ht="15" customHeight="1" x14ac:dyDescent="0.25">
      <c r="A23" s="3" t="s">
        <v>38</v>
      </c>
      <c r="B23" s="66" t="s">
        <v>39</v>
      </c>
      <c r="C23" s="8">
        <v>6941735</v>
      </c>
      <c r="D23" s="9">
        <v>2379252.0499999998</v>
      </c>
      <c r="E23" s="60">
        <f t="shared" si="0"/>
        <v>0.34274602098754847</v>
      </c>
      <c r="F23" s="4" t="s">
        <v>20</v>
      </c>
      <c r="G23" s="5" t="s">
        <v>20</v>
      </c>
      <c r="H23" s="55" t="s">
        <v>20</v>
      </c>
      <c r="J23" s="191"/>
      <c r="K23" s="191"/>
      <c r="L23" s="191"/>
    </row>
    <row r="24" spans="1:12" ht="27" customHeight="1" x14ac:dyDescent="0.25">
      <c r="A24" s="3" t="s">
        <v>40</v>
      </c>
      <c r="B24" s="21" t="s">
        <v>148</v>
      </c>
      <c r="C24" s="8">
        <v>28000</v>
      </c>
      <c r="D24" s="9">
        <v>2750</v>
      </c>
      <c r="E24" s="60">
        <f t="shared" si="0"/>
        <v>9.8214285714285712E-2</v>
      </c>
      <c r="F24" s="4" t="s">
        <v>20</v>
      </c>
      <c r="G24" s="5" t="s">
        <v>20</v>
      </c>
      <c r="H24" s="55" t="s">
        <v>20</v>
      </c>
      <c r="J24" s="191"/>
      <c r="K24" s="191"/>
      <c r="L24" s="191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0</v>
      </c>
      <c r="E25" s="60">
        <f t="shared" si="0"/>
        <v>0</v>
      </c>
      <c r="F25" s="4" t="s">
        <v>20</v>
      </c>
      <c r="G25" s="5" t="s">
        <v>20</v>
      </c>
      <c r="H25" s="55" t="s">
        <v>20</v>
      </c>
      <c r="J25" s="191"/>
      <c r="K25" s="191"/>
      <c r="L25" s="191"/>
    </row>
    <row r="26" spans="1:12" ht="15" customHeight="1" x14ac:dyDescent="0.25">
      <c r="A26" s="3" t="s">
        <v>43</v>
      </c>
      <c r="B26" s="66" t="s">
        <v>44</v>
      </c>
      <c r="C26" s="8">
        <v>348555</v>
      </c>
      <c r="D26" s="9">
        <v>257919.93</v>
      </c>
      <c r="E26" s="60">
        <f t="shared" si="0"/>
        <v>0.73996910100271118</v>
      </c>
      <c r="F26" s="1" t="s">
        <v>20</v>
      </c>
      <c r="G26" s="2" t="s">
        <v>20</v>
      </c>
      <c r="H26" s="55" t="s">
        <v>20</v>
      </c>
      <c r="J26" s="191"/>
      <c r="K26" s="191"/>
      <c r="L26" s="191"/>
    </row>
    <row r="27" spans="1:12" ht="15" customHeight="1" x14ac:dyDescent="0.25">
      <c r="A27" s="100" t="s">
        <v>160</v>
      </c>
      <c r="B27" s="102" t="s">
        <v>37</v>
      </c>
      <c r="C27" s="103">
        <v>6524</v>
      </c>
      <c r="D27" s="104">
        <v>2125</v>
      </c>
      <c r="E27" s="60">
        <f t="shared" si="0"/>
        <v>0.32572041692213366</v>
      </c>
      <c r="F27" s="105" t="s">
        <v>20</v>
      </c>
      <c r="G27" s="106" t="s">
        <v>20</v>
      </c>
      <c r="H27" s="107" t="s">
        <v>20</v>
      </c>
      <c r="J27" s="191"/>
      <c r="K27" s="191"/>
      <c r="L27" s="191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294247</v>
      </c>
      <c r="E28" s="72">
        <f t="shared" si="0"/>
        <v>0.25776680998384616</v>
      </c>
      <c r="F28" s="73" t="s">
        <v>20</v>
      </c>
      <c r="G28" s="74" t="s">
        <v>20</v>
      </c>
      <c r="H28" s="57" t="s">
        <v>20</v>
      </c>
      <c r="J28" s="191"/>
      <c r="K28" s="191"/>
      <c r="L28" s="191"/>
    </row>
    <row r="29" spans="1:12" ht="15.75" thickBot="1" x14ac:dyDescent="0.3">
      <c r="A29" s="232" t="s">
        <v>7</v>
      </c>
      <c r="B29" s="233"/>
      <c r="C29" s="17">
        <f>SUM(C30:C74)</f>
        <v>53760016</v>
      </c>
      <c r="D29" s="18">
        <f>SUM(D30:D74)</f>
        <v>17328032.630000003</v>
      </c>
      <c r="E29" s="58">
        <f>D29/C29</f>
        <v>0.3223219395991252</v>
      </c>
      <c r="F29" s="17">
        <f>SUM(F30:F74)</f>
        <v>22154593</v>
      </c>
      <c r="G29" s="18">
        <f>SUM(G30:G74)</f>
        <v>1527199.87</v>
      </c>
      <c r="H29" s="53">
        <f>G29/F29</f>
        <v>6.8933781360822122E-2</v>
      </c>
      <c r="J29" s="191"/>
      <c r="K29" s="191"/>
      <c r="L29" s="191"/>
    </row>
    <row r="30" spans="1:12" ht="15" x14ac:dyDescent="0.25">
      <c r="A30" s="90">
        <v>101</v>
      </c>
      <c r="B30" s="75" t="s">
        <v>46</v>
      </c>
      <c r="C30" s="22">
        <v>6177321</v>
      </c>
      <c r="D30" s="23">
        <v>225373.66</v>
      </c>
      <c r="E30" s="62">
        <f t="shared" ref="E30:E101" si="1">D30/C30</f>
        <v>3.6484045430049697E-2</v>
      </c>
      <c r="F30" s="6" t="s">
        <v>20</v>
      </c>
      <c r="G30" s="7" t="s">
        <v>20</v>
      </c>
      <c r="H30" s="54" t="s">
        <v>20</v>
      </c>
      <c r="J30" s="191"/>
      <c r="K30" s="191"/>
      <c r="L30" s="191"/>
    </row>
    <row r="31" spans="1:12" ht="15" x14ac:dyDescent="0.25">
      <c r="A31" s="91">
        <v>102</v>
      </c>
      <c r="B31" s="65" t="s">
        <v>142</v>
      </c>
      <c r="C31" s="24">
        <v>12964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91"/>
      <c r="K31" s="191"/>
      <c r="L31" s="191"/>
    </row>
    <row r="32" spans="1:12" ht="15" x14ac:dyDescent="0.25">
      <c r="A32" s="30">
        <v>103</v>
      </c>
      <c r="B32" s="66" t="s">
        <v>47</v>
      </c>
      <c r="C32" s="28">
        <v>335800</v>
      </c>
      <c r="D32" s="29">
        <v>0</v>
      </c>
      <c r="E32" s="63">
        <f t="shared" si="1"/>
        <v>0</v>
      </c>
      <c r="F32" s="8" t="s">
        <v>20</v>
      </c>
      <c r="G32" s="9" t="s">
        <v>20</v>
      </c>
      <c r="H32" s="55" t="s">
        <v>20</v>
      </c>
      <c r="J32" s="191"/>
      <c r="K32" s="191"/>
      <c r="L32" s="191"/>
    </row>
    <row r="33" spans="1:12" ht="15" x14ac:dyDescent="0.25">
      <c r="A33" s="30">
        <v>104</v>
      </c>
      <c r="B33" s="66" t="s">
        <v>48</v>
      </c>
      <c r="C33" s="28">
        <v>172104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  <c r="J33" s="191"/>
      <c r="K33" s="191"/>
      <c r="L33" s="191"/>
    </row>
    <row r="34" spans="1:12" ht="15" x14ac:dyDescent="0.25">
      <c r="A34" s="30">
        <v>105</v>
      </c>
      <c r="B34" s="66" t="s">
        <v>49</v>
      </c>
      <c r="C34" s="28">
        <v>13689</v>
      </c>
      <c r="D34" s="29">
        <v>400</v>
      </c>
      <c r="E34" s="63">
        <f t="shared" si="1"/>
        <v>2.9220542041054863E-2</v>
      </c>
      <c r="F34" s="8" t="s">
        <v>20</v>
      </c>
      <c r="G34" s="9" t="s">
        <v>20</v>
      </c>
      <c r="H34" s="55" t="s">
        <v>20</v>
      </c>
      <c r="J34" s="191"/>
      <c r="K34" s="191"/>
      <c r="L34" s="191"/>
    </row>
    <row r="35" spans="1:12" ht="15" x14ac:dyDescent="0.25">
      <c r="A35" s="30">
        <v>109</v>
      </c>
      <c r="B35" s="66" t="s">
        <v>50</v>
      </c>
      <c r="C35" s="28">
        <v>324735</v>
      </c>
      <c r="D35" s="29">
        <v>19825.23</v>
      </c>
      <c r="E35" s="63">
        <f t="shared" si="1"/>
        <v>6.1050487320430502E-2</v>
      </c>
      <c r="F35" s="8" t="s">
        <v>20</v>
      </c>
      <c r="G35" s="9" t="s">
        <v>20</v>
      </c>
      <c r="H35" s="55" t="s">
        <v>20</v>
      </c>
      <c r="J35" s="191"/>
      <c r="K35" s="191"/>
      <c r="L35" s="191"/>
    </row>
    <row r="36" spans="1:12" ht="15" x14ac:dyDescent="0.25">
      <c r="A36" s="30">
        <v>111</v>
      </c>
      <c r="B36" s="66" t="s">
        <v>51</v>
      </c>
      <c r="C36" s="28">
        <v>134950</v>
      </c>
      <c r="D36" s="29">
        <v>30548.86</v>
      </c>
      <c r="E36" s="63">
        <f t="shared" si="1"/>
        <v>0.22637169321971101</v>
      </c>
      <c r="F36" s="8" t="s">
        <v>20</v>
      </c>
      <c r="G36" s="11" t="s">
        <v>20</v>
      </c>
      <c r="H36" s="55" t="s">
        <v>20</v>
      </c>
      <c r="J36" s="191"/>
      <c r="K36" s="191"/>
      <c r="L36" s="191"/>
    </row>
    <row r="37" spans="1:12" ht="15" x14ac:dyDescent="0.25">
      <c r="A37" s="30">
        <v>112</v>
      </c>
      <c r="B37" s="66" t="s">
        <v>52</v>
      </c>
      <c r="C37" s="28">
        <v>144909</v>
      </c>
      <c r="D37" s="29">
        <v>17060.72</v>
      </c>
      <c r="E37" s="63">
        <f t="shared" si="1"/>
        <v>0.11773402618194868</v>
      </c>
      <c r="F37" s="4" t="s">
        <v>20</v>
      </c>
      <c r="G37" s="5" t="s">
        <v>20</v>
      </c>
      <c r="H37" s="55" t="s">
        <v>20</v>
      </c>
      <c r="J37" s="191"/>
      <c r="K37" s="191"/>
      <c r="L37" s="191"/>
    </row>
    <row r="38" spans="1:12" ht="15" x14ac:dyDescent="0.25">
      <c r="A38" s="30">
        <v>113</v>
      </c>
      <c r="B38" s="66" t="s">
        <v>53</v>
      </c>
      <c r="C38" s="28">
        <v>26125</v>
      </c>
      <c r="D38" s="29">
        <v>21384.080000000002</v>
      </c>
      <c r="E38" s="63">
        <f t="shared" si="1"/>
        <v>0.81852937799043068</v>
      </c>
      <c r="F38" s="4" t="s">
        <v>20</v>
      </c>
      <c r="G38" s="5" t="s">
        <v>20</v>
      </c>
      <c r="H38" s="55" t="s">
        <v>20</v>
      </c>
      <c r="J38" s="191"/>
      <c r="K38" s="191"/>
      <c r="L38" s="191"/>
    </row>
    <row r="39" spans="1:12" ht="15" x14ac:dyDescent="0.25">
      <c r="A39" s="30">
        <v>114</v>
      </c>
      <c r="B39" s="66" t="s">
        <v>54</v>
      </c>
      <c r="C39" s="28">
        <v>1235146</v>
      </c>
      <c r="D39" s="29">
        <v>329491.96000000002</v>
      </c>
      <c r="E39" s="63">
        <f t="shared" si="1"/>
        <v>0.26676357288935887</v>
      </c>
      <c r="F39" s="8" t="s">
        <v>20</v>
      </c>
      <c r="G39" s="11" t="s">
        <v>20</v>
      </c>
      <c r="H39" s="55" t="s">
        <v>20</v>
      </c>
      <c r="J39" s="191"/>
      <c r="K39" s="191"/>
      <c r="L39" s="191"/>
    </row>
    <row r="40" spans="1:12" ht="15" x14ac:dyDescent="0.25">
      <c r="A40" s="30">
        <v>115</v>
      </c>
      <c r="B40" s="66" t="s">
        <v>55</v>
      </c>
      <c r="C40" s="28">
        <v>317932</v>
      </c>
      <c r="D40" s="29">
        <v>106806.2</v>
      </c>
      <c r="E40" s="63">
        <f t="shared" si="1"/>
        <v>0.33594038976888141</v>
      </c>
      <c r="F40" s="8" t="s">
        <v>20</v>
      </c>
      <c r="G40" s="11" t="s">
        <v>20</v>
      </c>
      <c r="H40" s="55" t="s">
        <v>20</v>
      </c>
      <c r="J40" s="191"/>
      <c r="K40" s="191"/>
      <c r="L40" s="191"/>
    </row>
    <row r="41" spans="1:12" ht="15" x14ac:dyDescent="0.25">
      <c r="A41" s="30">
        <v>116</v>
      </c>
      <c r="B41" s="66" t="s">
        <v>56</v>
      </c>
      <c r="C41" s="28">
        <v>790244</v>
      </c>
      <c r="D41" s="29">
        <v>182333.88</v>
      </c>
      <c r="E41" s="63">
        <f t="shared" si="1"/>
        <v>0.23073111595912149</v>
      </c>
      <c r="F41" s="8">
        <v>220926</v>
      </c>
      <c r="G41" s="9">
        <v>165689.76</v>
      </c>
      <c r="H41" s="55">
        <v>0</v>
      </c>
      <c r="J41" s="191"/>
      <c r="K41" s="191"/>
      <c r="L41" s="191"/>
    </row>
    <row r="42" spans="1:12" ht="15" x14ac:dyDescent="0.25">
      <c r="A42" s="92">
        <v>120</v>
      </c>
      <c r="B42" s="67" t="s">
        <v>57</v>
      </c>
      <c r="C42" s="28">
        <v>357230</v>
      </c>
      <c r="D42" s="29">
        <v>94797.05</v>
      </c>
      <c r="E42" s="63">
        <f t="shared" si="1"/>
        <v>0.26536699045432915</v>
      </c>
      <c r="F42" s="1" t="s">
        <v>20</v>
      </c>
      <c r="G42" s="2" t="s">
        <v>20</v>
      </c>
      <c r="H42" s="55" t="s">
        <v>20</v>
      </c>
      <c r="J42" s="191"/>
      <c r="K42" s="191"/>
      <c r="L42" s="191"/>
    </row>
    <row r="43" spans="1:12" ht="15" x14ac:dyDescent="0.25">
      <c r="A43" s="30">
        <v>131</v>
      </c>
      <c r="B43" s="66" t="s">
        <v>58</v>
      </c>
      <c r="C43" s="28">
        <v>1059223</v>
      </c>
      <c r="D43" s="29">
        <v>177755.62</v>
      </c>
      <c r="E43" s="63">
        <f t="shared" si="1"/>
        <v>0.16781699415514958</v>
      </c>
      <c r="F43" s="8" t="s">
        <v>20</v>
      </c>
      <c r="G43" s="11" t="s">
        <v>20</v>
      </c>
      <c r="H43" s="55" t="s">
        <v>20</v>
      </c>
      <c r="J43" s="191"/>
      <c r="K43" s="191"/>
      <c r="L43" s="191"/>
    </row>
    <row r="44" spans="1:12" ht="15" x14ac:dyDescent="0.25">
      <c r="A44" s="30">
        <v>132</v>
      </c>
      <c r="B44" s="66" t="s">
        <v>59</v>
      </c>
      <c r="C44" s="28">
        <v>1766171</v>
      </c>
      <c r="D44" s="29">
        <v>343201.89</v>
      </c>
      <c r="E44" s="63">
        <f t="shared" si="1"/>
        <v>0.1943197402742996</v>
      </c>
      <c r="F44" s="8" t="s">
        <v>20</v>
      </c>
      <c r="G44" s="11" t="s">
        <v>20</v>
      </c>
      <c r="H44" s="55" t="s">
        <v>20</v>
      </c>
      <c r="J44" s="191"/>
      <c r="K44" s="191"/>
      <c r="L44" s="191"/>
    </row>
    <row r="45" spans="1:12" ht="15" x14ac:dyDescent="0.25">
      <c r="A45" s="30">
        <v>141</v>
      </c>
      <c r="B45" s="66" t="s">
        <v>60</v>
      </c>
      <c r="C45" s="28">
        <v>759738</v>
      </c>
      <c r="D45" s="29">
        <v>292951</v>
      </c>
      <c r="E45" s="63">
        <f t="shared" si="1"/>
        <v>0.38559477082889099</v>
      </c>
      <c r="F45" s="8" t="s">
        <v>20</v>
      </c>
      <c r="G45" s="11" t="s">
        <v>20</v>
      </c>
      <c r="H45" s="55" t="s">
        <v>20</v>
      </c>
      <c r="J45" s="191"/>
      <c r="K45" s="191"/>
      <c r="L45" s="191"/>
    </row>
    <row r="46" spans="1:12" ht="15" x14ac:dyDescent="0.25">
      <c r="A46" s="30">
        <v>142</v>
      </c>
      <c r="B46" s="66" t="s">
        <v>61</v>
      </c>
      <c r="C46" s="28">
        <v>852107</v>
      </c>
      <c r="D46" s="29">
        <v>266775</v>
      </c>
      <c r="E46" s="63">
        <f t="shared" si="1"/>
        <v>0.31307687884268054</v>
      </c>
      <c r="F46" s="8" t="s">
        <v>20</v>
      </c>
      <c r="G46" s="11" t="s">
        <v>20</v>
      </c>
      <c r="H46" s="55" t="s">
        <v>20</v>
      </c>
      <c r="J46" s="191"/>
      <c r="K46" s="191"/>
      <c r="L46" s="191"/>
    </row>
    <row r="47" spans="1:12" ht="15" x14ac:dyDescent="0.25">
      <c r="A47" s="30">
        <v>143</v>
      </c>
      <c r="B47" s="66" t="s">
        <v>62</v>
      </c>
      <c r="C47" s="28">
        <v>95180</v>
      </c>
      <c r="D47" s="29">
        <v>1658</v>
      </c>
      <c r="E47" s="63">
        <f t="shared" si="1"/>
        <v>1.7419625971842823E-2</v>
      </c>
      <c r="F47" s="8" t="s">
        <v>20</v>
      </c>
      <c r="G47" s="11" t="s">
        <v>20</v>
      </c>
      <c r="H47" s="55" t="s">
        <v>20</v>
      </c>
      <c r="J47" s="191"/>
      <c r="K47" s="191"/>
      <c r="L47" s="191"/>
    </row>
    <row r="48" spans="1:12" ht="15" x14ac:dyDescent="0.25">
      <c r="A48" s="30">
        <v>151</v>
      </c>
      <c r="B48" s="66" t="s">
        <v>63</v>
      </c>
      <c r="C48" s="28">
        <v>341772</v>
      </c>
      <c r="D48" s="29">
        <v>40021.69</v>
      </c>
      <c r="E48" s="63">
        <f t="shared" si="1"/>
        <v>0.11710055241506034</v>
      </c>
      <c r="F48" s="8">
        <v>8</v>
      </c>
      <c r="G48" s="11">
        <v>8</v>
      </c>
      <c r="H48" s="55">
        <f>G48/F48</f>
        <v>1</v>
      </c>
      <c r="J48" s="191"/>
      <c r="K48" s="191"/>
      <c r="L48" s="191"/>
    </row>
    <row r="49" spans="1:12" ht="15" x14ac:dyDescent="0.25">
      <c r="A49" s="30">
        <v>152</v>
      </c>
      <c r="B49" s="66" t="s">
        <v>64</v>
      </c>
      <c r="C49" s="28">
        <v>462745</v>
      </c>
      <c r="D49" s="29">
        <v>173365.21</v>
      </c>
      <c r="E49" s="63">
        <f t="shared" si="1"/>
        <v>0.37464523657738064</v>
      </c>
      <c r="F49" s="8" t="s">
        <v>20</v>
      </c>
      <c r="G49" s="11" t="s">
        <v>20</v>
      </c>
      <c r="H49" s="55" t="s">
        <v>20</v>
      </c>
      <c r="J49" s="191"/>
      <c r="K49" s="191"/>
      <c r="L49" s="191"/>
    </row>
    <row r="50" spans="1:12" ht="15" x14ac:dyDescent="0.25">
      <c r="A50" s="30">
        <v>153</v>
      </c>
      <c r="B50" s="66" t="s">
        <v>65</v>
      </c>
      <c r="C50" s="28">
        <v>67244</v>
      </c>
      <c r="D50" s="29">
        <v>1627.2</v>
      </c>
      <c r="E50" s="63">
        <f t="shared" si="1"/>
        <v>2.4198441496639106E-2</v>
      </c>
      <c r="F50" s="8" t="s">
        <v>20</v>
      </c>
      <c r="G50" s="11" t="s">
        <v>20</v>
      </c>
      <c r="H50" s="55" t="s">
        <v>20</v>
      </c>
      <c r="J50" s="191"/>
      <c r="K50" s="191"/>
      <c r="L50" s="191"/>
    </row>
    <row r="51" spans="1:12" ht="15" x14ac:dyDescent="0.25">
      <c r="A51" s="30">
        <v>161</v>
      </c>
      <c r="B51" s="66" t="s">
        <v>143</v>
      </c>
      <c r="C51" s="28">
        <v>44250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  <c r="J51" s="191"/>
      <c r="K51" s="191"/>
      <c r="L51" s="191"/>
    </row>
    <row r="52" spans="1:12" ht="15" x14ac:dyDescent="0.25">
      <c r="A52" s="30">
        <v>162</v>
      </c>
      <c r="B52" s="66" t="s">
        <v>66</v>
      </c>
      <c r="C52" s="28">
        <v>220230</v>
      </c>
      <c r="D52" s="29">
        <v>24563.33</v>
      </c>
      <c r="E52" s="63">
        <f t="shared" si="1"/>
        <v>0.11153489533669346</v>
      </c>
      <c r="F52" s="4" t="s">
        <v>20</v>
      </c>
      <c r="G52" s="5" t="s">
        <v>20</v>
      </c>
      <c r="H52" s="55" t="s">
        <v>20</v>
      </c>
      <c r="J52" s="191"/>
      <c r="K52" s="191"/>
      <c r="L52" s="191"/>
    </row>
    <row r="53" spans="1:12" ht="15" x14ac:dyDescent="0.25">
      <c r="A53" s="30">
        <v>163</v>
      </c>
      <c r="B53" s="66" t="s">
        <v>67</v>
      </c>
      <c r="C53" s="28">
        <v>5624252</v>
      </c>
      <c r="D53" s="29">
        <v>3252496.19</v>
      </c>
      <c r="E53" s="63">
        <f t="shared" si="1"/>
        <v>0.57829844573109457</v>
      </c>
      <c r="F53" s="8" t="s">
        <v>20</v>
      </c>
      <c r="G53" s="11" t="s">
        <v>20</v>
      </c>
      <c r="H53" s="55" t="s">
        <v>20</v>
      </c>
      <c r="J53" s="191"/>
      <c r="K53" s="191"/>
      <c r="L53" s="191"/>
    </row>
    <row r="54" spans="1:12" ht="15" x14ac:dyDescent="0.25">
      <c r="A54" s="30">
        <v>164</v>
      </c>
      <c r="B54" s="66" t="s">
        <v>68</v>
      </c>
      <c r="C54" s="28">
        <v>127783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  <c r="J54" s="191"/>
      <c r="K54" s="191"/>
      <c r="L54" s="191"/>
    </row>
    <row r="55" spans="1:12" ht="15" x14ac:dyDescent="0.25">
      <c r="A55" s="30">
        <v>165</v>
      </c>
      <c r="B55" s="66" t="s">
        <v>69</v>
      </c>
      <c r="C55" s="28">
        <v>832329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  <c r="J55" s="191"/>
      <c r="K55" s="191"/>
      <c r="L55" s="191"/>
    </row>
    <row r="56" spans="1:12" ht="15" x14ac:dyDescent="0.25">
      <c r="A56" s="30">
        <v>166</v>
      </c>
      <c r="B56" s="66" t="s">
        <v>70</v>
      </c>
      <c r="C56" s="28">
        <v>32956</v>
      </c>
      <c r="D56" s="29">
        <v>3300</v>
      </c>
      <c r="E56" s="63">
        <f t="shared" si="1"/>
        <v>0.10013351134846461</v>
      </c>
      <c r="F56" s="4" t="s">
        <v>20</v>
      </c>
      <c r="G56" s="5" t="s">
        <v>20</v>
      </c>
      <c r="H56" s="55" t="s">
        <v>20</v>
      </c>
      <c r="J56" s="191"/>
      <c r="K56" s="191"/>
      <c r="L56" s="191"/>
    </row>
    <row r="57" spans="1:12" ht="15" x14ac:dyDescent="0.25">
      <c r="A57" s="30">
        <v>167</v>
      </c>
      <c r="B57" s="66" t="s">
        <v>71</v>
      </c>
      <c r="C57" s="28">
        <v>4500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91"/>
      <c r="K57" s="191"/>
      <c r="L57" s="191"/>
    </row>
    <row r="58" spans="1:12" ht="15" x14ac:dyDescent="0.25">
      <c r="A58" s="30">
        <v>169</v>
      </c>
      <c r="B58" s="66" t="s">
        <v>72</v>
      </c>
      <c r="C58" s="28">
        <v>3799067</v>
      </c>
      <c r="D58" s="29">
        <v>1026158.67</v>
      </c>
      <c r="E58" s="63">
        <f t="shared" si="1"/>
        <v>0.27010807390340841</v>
      </c>
      <c r="F58" s="8">
        <v>3223642</v>
      </c>
      <c r="G58" s="9">
        <v>170082.5</v>
      </c>
      <c r="H58" s="55">
        <f>G58/F58</f>
        <v>5.2760976560052263E-2</v>
      </c>
      <c r="J58" s="191"/>
      <c r="K58" s="191"/>
      <c r="L58" s="191"/>
    </row>
    <row r="59" spans="1:12" ht="15" x14ac:dyDescent="0.25">
      <c r="A59" s="30">
        <v>171</v>
      </c>
      <c r="B59" s="66" t="s">
        <v>73</v>
      </c>
      <c r="C59" s="28">
        <v>6306563</v>
      </c>
      <c r="D59" s="29">
        <v>3731556.29</v>
      </c>
      <c r="E59" s="63">
        <f t="shared" si="1"/>
        <v>0.59169412721319048</v>
      </c>
      <c r="F59" s="8">
        <v>12109169</v>
      </c>
      <c r="G59" s="9">
        <v>1061058.31</v>
      </c>
      <c r="H59" s="55">
        <f>G59/F59</f>
        <v>8.7624370425418957E-2</v>
      </c>
      <c r="J59" s="191"/>
      <c r="K59" s="191"/>
      <c r="L59" s="191"/>
    </row>
    <row r="60" spans="1:12" ht="15" x14ac:dyDescent="0.25">
      <c r="A60" s="30">
        <v>172</v>
      </c>
      <c r="B60" s="66" t="s">
        <v>74</v>
      </c>
      <c r="C60" s="28">
        <v>53500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91"/>
      <c r="K60" s="191"/>
      <c r="L60" s="191"/>
    </row>
    <row r="61" spans="1:12" ht="15" x14ac:dyDescent="0.25">
      <c r="A61" s="30">
        <v>181</v>
      </c>
      <c r="B61" s="66" t="s">
        <v>75</v>
      </c>
      <c r="C61" s="28">
        <v>1248763</v>
      </c>
      <c r="D61" s="29">
        <v>0</v>
      </c>
      <c r="E61" s="63">
        <f t="shared" si="1"/>
        <v>0</v>
      </c>
      <c r="F61" s="8">
        <v>6343988</v>
      </c>
      <c r="G61" s="9">
        <v>0</v>
      </c>
      <c r="H61" s="55">
        <f>G61/F61</f>
        <v>0</v>
      </c>
      <c r="J61" s="191"/>
      <c r="K61" s="191"/>
      <c r="L61" s="191"/>
    </row>
    <row r="62" spans="1:12" ht="15" x14ac:dyDescent="0.25">
      <c r="A62" s="30">
        <v>182</v>
      </c>
      <c r="B62" s="66" t="s">
        <v>76</v>
      </c>
      <c r="C62" s="28">
        <v>368364</v>
      </c>
      <c r="D62" s="29">
        <v>14246.51</v>
      </c>
      <c r="E62" s="63">
        <f t="shared" si="1"/>
        <v>3.8675087685007221E-2</v>
      </c>
      <c r="F62" s="8" t="s">
        <v>20</v>
      </c>
      <c r="G62" s="9" t="s">
        <v>20</v>
      </c>
      <c r="H62" s="55" t="s">
        <v>20</v>
      </c>
      <c r="J62" s="191"/>
      <c r="K62" s="191"/>
      <c r="L62" s="191"/>
    </row>
    <row r="63" spans="1:12" ht="15" x14ac:dyDescent="0.25">
      <c r="A63" s="30">
        <v>183</v>
      </c>
      <c r="B63" s="66" t="s">
        <v>77</v>
      </c>
      <c r="C63" s="28">
        <v>13909</v>
      </c>
      <c r="D63" s="29">
        <v>53.5</v>
      </c>
      <c r="E63" s="63">
        <f t="shared" si="1"/>
        <v>3.8464303688259399E-3</v>
      </c>
      <c r="F63" s="1" t="s">
        <v>20</v>
      </c>
      <c r="G63" s="10" t="s">
        <v>20</v>
      </c>
      <c r="H63" s="55" t="s">
        <v>20</v>
      </c>
      <c r="J63" s="191"/>
      <c r="K63" s="191"/>
      <c r="L63" s="191"/>
    </row>
    <row r="64" spans="1:12" ht="15" x14ac:dyDescent="0.25">
      <c r="A64" s="30">
        <v>185</v>
      </c>
      <c r="B64" s="66" t="s">
        <v>78</v>
      </c>
      <c r="C64" s="28">
        <v>4823487</v>
      </c>
      <c r="D64" s="29">
        <v>754478.43</v>
      </c>
      <c r="E64" s="63">
        <f t="shared" si="1"/>
        <v>0.15641763520871935</v>
      </c>
      <c r="F64" s="8">
        <v>140822</v>
      </c>
      <c r="G64" s="9">
        <v>96300</v>
      </c>
      <c r="H64" s="55">
        <f>G64/F64</f>
        <v>0.68384201332178207</v>
      </c>
      <c r="J64" s="191"/>
      <c r="K64" s="191"/>
      <c r="L64" s="191"/>
    </row>
    <row r="65" spans="1:12" ht="15" x14ac:dyDescent="0.25">
      <c r="A65" s="30">
        <v>189</v>
      </c>
      <c r="B65" s="66" t="s">
        <v>79</v>
      </c>
      <c r="C65" s="28">
        <v>1003726</v>
      </c>
      <c r="D65" s="29">
        <v>829767.77</v>
      </c>
      <c r="E65" s="63">
        <f t="shared" si="1"/>
        <v>0.82668753225481861</v>
      </c>
      <c r="F65" s="8" t="s">
        <v>20</v>
      </c>
      <c r="G65" s="11" t="s">
        <v>20</v>
      </c>
      <c r="H65" s="55" t="s">
        <v>20</v>
      </c>
      <c r="J65" s="191"/>
      <c r="K65" s="191"/>
      <c r="L65" s="191"/>
    </row>
    <row r="66" spans="1:12" ht="15" x14ac:dyDescent="0.25">
      <c r="A66" s="30">
        <v>191</v>
      </c>
      <c r="B66" s="66" t="s">
        <v>161</v>
      </c>
      <c r="C66" s="28">
        <v>729871</v>
      </c>
      <c r="D66" s="29">
        <v>686406.2</v>
      </c>
      <c r="E66" s="63">
        <f t="shared" si="1"/>
        <v>0.94044865462526939</v>
      </c>
      <c r="F66" s="8" t="s">
        <v>20</v>
      </c>
      <c r="G66" s="11" t="s">
        <v>20</v>
      </c>
      <c r="H66" s="55" t="s">
        <v>20</v>
      </c>
      <c r="J66" s="191"/>
      <c r="K66" s="191"/>
      <c r="L66" s="191"/>
    </row>
    <row r="67" spans="1:12" ht="15" x14ac:dyDescent="0.25">
      <c r="A67" s="30">
        <v>192</v>
      </c>
      <c r="B67" s="66" t="s">
        <v>197</v>
      </c>
      <c r="C67" s="28">
        <v>629120</v>
      </c>
      <c r="D67" s="29">
        <v>370979.24</v>
      </c>
      <c r="E67" s="63">
        <f t="shared" si="1"/>
        <v>0.58967961597151575</v>
      </c>
      <c r="F67" s="8"/>
      <c r="G67" s="11"/>
      <c r="H67" s="55"/>
      <c r="J67" s="191"/>
      <c r="K67" s="191"/>
      <c r="L67" s="191"/>
    </row>
    <row r="68" spans="1:12" ht="15" x14ac:dyDescent="0.25">
      <c r="A68" s="30">
        <v>193</v>
      </c>
      <c r="B68" s="66" t="s">
        <v>57</v>
      </c>
      <c r="C68" s="28">
        <v>31537</v>
      </c>
      <c r="D68" s="29">
        <v>18.03</v>
      </c>
      <c r="E68" s="63">
        <f t="shared" si="1"/>
        <v>5.717094206804706E-4</v>
      </c>
      <c r="F68" s="8" t="s">
        <v>20</v>
      </c>
      <c r="G68" s="11" t="s">
        <v>20</v>
      </c>
      <c r="H68" s="55" t="s">
        <v>20</v>
      </c>
      <c r="J68" s="191"/>
      <c r="K68" s="191"/>
      <c r="L68" s="191"/>
    </row>
    <row r="69" spans="1:12" ht="15" x14ac:dyDescent="0.25">
      <c r="A69" s="30">
        <v>194</v>
      </c>
      <c r="B69" s="66" t="s">
        <v>169</v>
      </c>
      <c r="C69" s="28">
        <v>139600</v>
      </c>
      <c r="D69" s="29">
        <v>120631.21</v>
      </c>
      <c r="E69" s="63">
        <f t="shared" si="1"/>
        <v>0.8641204154727794</v>
      </c>
      <c r="F69" s="8" t="s">
        <v>20</v>
      </c>
      <c r="G69" s="11" t="s">
        <v>20</v>
      </c>
      <c r="H69" s="55" t="s">
        <v>20</v>
      </c>
      <c r="J69" s="191"/>
      <c r="K69" s="191"/>
      <c r="L69" s="191"/>
    </row>
    <row r="70" spans="1:12" ht="15" x14ac:dyDescent="0.25">
      <c r="A70" s="30">
        <v>195</v>
      </c>
      <c r="B70" s="66" t="s">
        <v>170</v>
      </c>
      <c r="C70" s="28">
        <v>64111</v>
      </c>
      <c r="D70" s="29">
        <v>45892</v>
      </c>
      <c r="E70" s="63">
        <f t="shared" si="1"/>
        <v>0.71582099795666887</v>
      </c>
      <c r="F70" s="8" t="s">
        <v>20</v>
      </c>
      <c r="G70" s="11" t="s">
        <v>20</v>
      </c>
      <c r="H70" s="55" t="s">
        <v>20</v>
      </c>
      <c r="J70" s="191"/>
      <c r="K70" s="191"/>
      <c r="L70" s="191"/>
    </row>
    <row r="71" spans="1:12" ht="15" x14ac:dyDescent="0.25">
      <c r="A71" s="30">
        <v>196</v>
      </c>
      <c r="B71" s="66" t="s">
        <v>171</v>
      </c>
      <c r="C71" s="28">
        <v>227221</v>
      </c>
      <c r="D71" s="29">
        <v>170530.46</v>
      </c>
      <c r="E71" s="63">
        <f t="shared" si="1"/>
        <v>0.7505048389013339</v>
      </c>
      <c r="F71" s="8" t="s">
        <v>20</v>
      </c>
      <c r="G71" s="11" t="s">
        <v>20</v>
      </c>
      <c r="H71" s="55" t="s">
        <v>20</v>
      </c>
      <c r="J71" s="191"/>
      <c r="K71" s="191"/>
      <c r="L71" s="191"/>
    </row>
    <row r="72" spans="1:12" ht="15" x14ac:dyDescent="0.25">
      <c r="A72" s="30">
        <v>197</v>
      </c>
      <c r="B72" s="66" t="s">
        <v>146</v>
      </c>
      <c r="C72" s="28">
        <v>10255410</v>
      </c>
      <c r="D72" s="29">
        <v>3100675.84</v>
      </c>
      <c r="E72" s="63">
        <f t="shared" si="1"/>
        <v>0.30234538063324623</v>
      </c>
      <c r="F72" s="8">
        <v>28662</v>
      </c>
      <c r="G72" s="11">
        <v>28661.3</v>
      </c>
      <c r="H72" s="107">
        <f>G72/F72</f>
        <v>0.99997557741957988</v>
      </c>
      <c r="J72" s="191"/>
      <c r="K72" s="191"/>
      <c r="L72" s="191"/>
    </row>
    <row r="73" spans="1:12" ht="15" x14ac:dyDescent="0.25">
      <c r="A73" s="148">
        <v>198</v>
      </c>
      <c r="B73" s="102" t="s">
        <v>73</v>
      </c>
      <c r="C73" s="150">
        <v>915095</v>
      </c>
      <c r="D73" s="151">
        <v>557914</v>
      </c>
      <c r="E73" s="63">
        <f t="shared" si="1"/>
        <v>0.60967877652047053</v>
      </c>
      <c r="F73" s="103">
        <v>87376</v>
      </c>
      <c r="G73" s="152">
        <v>5400</v>
      </c>
      <c r="H73" s="107">
        <f>G73/F73</f>
        <v>6.180186778978209E-2</v>
      </c>
      <c r="J73" s="191"/>
      <c r="K73" s="191"/>
      <c r="L73" s="191"/>
    </row>
    <row r="74" spans="1:12" ht="15.75" thickBot="1" x14ac:dyDescent="0.3">
      <c r="A74" s="148">
        <v>199</v>
      </c>
      <c r="B74" s="102" t="s">
        <v>172</v>
      </c>
      <c r="C74" s="150">
        <v>817043</v>
      </c>
      <c r="D74" s="151">
        <v>312987.71000000002</v>
      </c>
      <c r="E74" s="63">
        <f t="shared" si="1"/>
        <v>0.38307373051357152</v>
      </c>
      <c r="F74" s="103" t="s">
        <v>20</v>
      </c>
      <c r="G74" s="152" t="s">
        <v>20</v>
      </c>
      <c r="H74" s="107" t="s">
        <v>20</v>
      </c>
      <c r="J74" s="191"/>
      <c r="K74" s="191"/>
      <c r="L74" s="191"/>
    </row>
    <row r="75" spans="1:12" ht="15.75" thickBot="1" x14ac:dyDescent="0.3">
      <c r="A75" s="232" t="s">
        <v>8</v>
      </c>
      <c r="B75" s="234"/>
      <c r="C75" s="123">
        <f>SUM(C76:C126)</f>
        <v>7509560</v>
      </c>
      <c r="D75" s="124">
        <f>SUM(D76:D126)</f>
        <v>1907499.969999999</v>
      </c>
      <c r="E75" s="125">
        <f t="shared" si="1"/>
        <v>0.25400955182460744</v>
      </c>
      <c r="F75" s="17">
        <f>SUM(F76:F126)</f>
        <v>135224</v>
      </c>
      <c r="G75" s="18">
        <f>SUM(G76:G126)</f>
        <v>1696.32</v>
      </c>
      <c r="H75" s="53">
        <f>G75/F75</f>
        <v>1.2544518724486777E-2</v>
      </c>
      <c r="J75" s="191"/>
      <c r="K75" s="191"/>
      <c r="L75" s="191"/>
    </row>
    <row r="76" spans="1:12" ht="15" x14ac:dyDescent="0.25">
      <c r="A76" s="90">
        <v>201</v>
      </c>
      <c r="B76" s="114" t="s">
        <v>80</v>
      </c>
      <c r="C76" s="22">
        <v>767553</v>
      </c>
      <c r="D76" s="23">
        <v>142874.84</v>
      </c>
      <c r="E76" s="62">
        <f t="shared" si="1"/>
        <v>0.18614328912791689</v>
      </c>
      <c r="F76" s="6">
        <v>10</v>
      </c>
      <c r="G76" s="7">
        <v>10</v>
      </c>
      <c r="H76" s="54">
        <f>G76/F76</f>
        <v>1</v>
      </c>
      <c r="J76" s="191"/>
      <c r="K76" s="191"/>
      <c r="L76" s="191"/>
    </row>
    <row r="77" spans="1:12" ht="15" x14ac:dyDescent="0.25">
      <c r="A77" s="91">
        <v>202</v>
      </c>
      <c r="B77" s="116" t="s">
        <v>162</v>
      </c>
      <c r="C77" s="28">
        <v>17500</v>
      </c>
      <c r="D77" s="29">
        <v>0</v>
      </c>
      <c r="E77" s="63">
        <f t="shared" si="1"/>
        <v>0</v>
      </c>
      <c r="F77" s="26" t="s">
        <v>20</v>
      </c>
      <c r="G77" s="27" t="s">
        <v>20</v>
      </c>
      <c r="H77" s="56" t="s">
        <v>20</v>
      </c>
      <c r="J77" s="191"/>
      <c r="K77" s="191"/>
      <c r="L77" s="191"/>
    </row>
    <row r="78" spans="1:12" ht="15" x14ac:dyDescent="0.25">
      <c r="A78" s="30">
        <v>203</v>
      </c>
      <c r="B78" s="117" t="s">
        <v>81</v>
      </c>
      <c r="C78" s="28">
        <v>245769</v>
      </c>
      <c r="D78" s="29">
        <v>48319.61</v>
      </c>
      <c r="E78" s="63">
        <f t="shared" si="1"/>
        <v>0.19660579649996543</v>
      </c>
      <c r="F78" s="8" t="s">
        <v>20</v>
      </c>
      <c r="G78" s="9" t="s">
        <v>20</v>
      </c>
      <c r="H78" s="55" t="s">
        <v>20</v>
      </c>
      <c r="J78" s="191"/>
      <c r="K78" s="191"/>
      <c r="L78" s="191"/>
    </row>
    <row r="79" spans="1:12" ht="15" x14ac:dyDescent="0.25">
      <c r="A79" s="30">
        <v>211</v>
      </c>
      <c r="B79" s="117" t="s">
        <v>82</v>
      </c>
      <c r="C79" s="28">
        <v>137765</v>
      </c>
      <c r="D79" s="29">
        <v>19597.71</v>
      </c>
      <c r="E79" s="63">
        <f t="shared" si="1"/>
        <v>0.1422546365187094</v>
      </c>
      <c r="F79" s="4" t="s">
        <v>20</v>
      </c>
      <c r="G79" s="5" t="s">
        <v>20</v>
      </c>
      <c r="H79" s="55" t="s">
        <v>20</v>
      </c>
      <c r="J79" s="191"/>
      <c r="K79" s="191"/>
      <c r="L79" s="191"/>
    </row>
    <row r="80" spans="1:12" ht="15" x14ac:dyDescent="0.25">
      <c r="A80" s="30">
        <v>212</v>
      </c>
      <c r="B80" s="117" t="s">
        <v>83</v>
      </c>
      <c r="C80" s="28">
        <v>26849</v>
      </c>
      <c r="D80" s="29">
        <v>1835.85</v>
      </c>
      <c r="E80" s="63">
        <f t="shared" si="1"/>
        <v>6.8376848299750451E-2</v>
      </c>
      <c r="F80" s="8" t="s">
        <v>20</v>
      </c>
      <c r="G80" s="9" t="s">
        <v>20</v>
      </c>
      <c r="H80" s="55" t="s">
        <v>20</v>
      </c>
      <c r="J80" s="191"/>
      <c r="K80" s="191"/>
      <c r="L80" s="191"/>
    </row>
    <row r="81" spans="1:12" ht="15" x14ac:dyDescent="0.25">
      <c r="A81" s="30">
        <v>213</v>
      </c>
      <c r="B81" s="117" t="s">
        <v>84</v>
      </c>
      <c r="C81" s="28">
        <v>18397</v>
      </c>
      <c r="D81" s="29">
        <v>57.46</v>
      </c>
      <c r="E81" s="63">
        <f t="shared" si="1"/>
        <v>3.1233353264119149E-3</v>
      </c>
      <c r="F81" s="12" t="s">
        <v>20</v>
      </c>
      <c r="G81" s="13" t="s">
        <v>20</v>
      </c>
      <c r="H81" s="55" t="s">
        <v>20</v>
      </c>
      <c r="J81" s="191"/>
      <c r="K81" s="191"/>
      <c r="L81" s="191"/>
    </row>
    <row r="82" spans="1:12" ht="15" x14ac:dyDescent="0.25">
      <c r="A82" s="30">
        <v>214</v>
      </c>
      <c r="B82" s="117" t="s">
        <v>85</v>
      </c>
      <c r="C82" s="28">
        <v>622241</v>
      </c>
      <c r="D82" s="29">
        <v>240952.69</v>
      </c>
      <c r="E82" s="63">
        <f t="shared" si="1"/>
        <v>0.38723370848272615</v>
      </c>
      <c r="F82" s="8" t="s">
        <v>20</v>
      </c>
      <c r="G82" s="9" t="s">
        <v>20</v>
      </c>
      <c r="H82" s="55" t="s">
        <v>20</v>
      </c>
      <c r="J82" s="191"/>
      <c r="K82" s="191"/>
      <c r="L82" s="191"/>
    </row>
    <row r="83" spans="1:12" ht="15" x14ac:dyDescent="0.25">
      <c r="A83" s="30">
        <v>219</v>
      </c>
      <c r="B83" s="117" t="s">
        <v>187</v>
      </c>
      <c r="C83" s="28">
        <v>4100</v>
      </c>
      <c r="D83" s="29">
        <v>0</v>
      </c>
      <c r="E83" s="63">
        <f t="shared" si="1"/>
        <v>0</v>
      </c>
      <c r="F83" s="8" t="s">
        <v>20</v>
      </c>
      <c r="G83" s="9" t="s">
        <v>20</v>
      </c>
      <c r="H83" s="55" t="s">
        <v>20</v>
      </c>
      <c r="J83" s="191"/>
      <c r="K83" s="191"/>
      <c r="L83" s="191"/>
    </row>
    <row r="84" spans="1:12" ht="15" x14ac:dyDescent="0.25">
      <c r="A84" s="30">
        <v>221</v>
      </c>
      <c r="B84" s="117" t="s">
        <v>86</v>
      </c>
      <c r="C84" s="28">
        <v>379010</v>
      </c>
      <c r="D84" s="29">
        <v>65401.58</v>
      </c>
      <c r="E84" s="63">
        <f t="shared" si="1"/>
        <v>0.17255898261259597</v>
      </c>
      <c r="F84" s="12" t="s">
        <v>20</v>
      </c>
      <c r="G84" s="13" t="s">
        <v>20</v>
      </c>
      <c r="H84" s="55" t="s">
        <v>20</v>
      </c>
      <c r="J84" s="191"/>
      <c r="K84" s="191"/>
      <c r="L84" s="191"/>
    </row>
    <row r="85" spans="1:12" ht="15" x14ac:dyDescent="0.25">
      <c r="A85" s="30">
        <v>222</v>
      </c>
      <c r="B85" s="117" t="s">
        <v>87</v>
      </c>
      <c r="C85" s="28">
        <v>1900</v>
      </c>
      <c r="D85" s="29">
        <v>61.85</v>
      </c>
      <c r="E85" s="63">
        <f t="shared" si="1"/>
        <v>3.2552631578947368E-2</v>
      </c>
      <c r="F85" s="8" t="s">
        <v>20</v>
      </c>
      <c r="G85" s="9" t="s">
        <v>20</v>
      </c>
      <c r="H85" s="55" t="s">
        <v>20</v>
      </c>
      <c r="J85" s="191"/>
      <c r="K85" s="191"/>
      <c r="L85" s="191"/>
    </row>
    <row r="86" spans="1:12" ht="15" x14ac:dyDescent="0.25">
      <c r="A86" s="30">
        <v>223</v>
      </c>
      <c r="B86" s="117" t="s">
        <v>88</v>
      </c>
      <c r="C86" s="28">
        <v>310096</v>
      </c>
      <c r="D86" s="29">
        <v>43522.77</v>
      </c>
      <c r="E86" s="63">
        <f t="shared" si="1"/>
        <v>0.14035256823693307</v>
      </c>
      <c r="F86" s="8" t="s">
        <v>20</v>
      </c>
      <c r="G86" s="9" t="s">
        <v>20</v>
      </c>
      <c r="H86" s="55" t="s">
        <v>20</v>
      </c>
      <c r="J86" s="191"/>
      <c r="K86" s="191"/>
      <c r="L86" s="191"/>
    </row>
    <row r="87" spans="1:12" ht="15" x14ac:dyDescent="0.25">
      <c r="A87" s="30">
        <v>224</v>
      </c>
      <c r="B87" s="117" t="s">
        <v>89</v>
      </c>
      <c r="C87" s="28">
        <v>81421</v>
      </c>
      <c r="D87" s="29">
        <v>11188.21</v>
      </c>
      <c r="E87" s="63">
        <f t="shared" si="1"/>
        <v>0.1374118470664816</v>
      </c>
      <c r="F87" s="8" t="s">
        <v>20</v>
      </c>
      <c r="G87" s="9" t="s">
        <v>20</v>
      </c>
      <c r="H87" s="55" t="s">
        <v>20</v>
      </c>
      <c r="J87" s="191"/>
      <c r="K87" s="191"/>
      <c r="L87" s="191"/>
    </row>
    <row r="88" spans="1:12" ht="15" x14ac:dyDescent="0.25">
      <c r="A88" s="30">
        <v>229</v>
      </c>
      <c r="B88" s="117" t="s">
        <v>163</v>
      </c>
      <c r="C88" s="28">
        <v>325</v>
      </c>
      <c r="D88" s="29">
        <v>0</v>
      </c>
      <c r="E88" s="63">
        <f t="shared" si="1"/>
        <v>0</v>
      </c>
      <c r="F88" s="8" t="s">
        <v>20</v>
      </c>
      <c r="G88" s="9" t="s">
        <v>20</v>
      </c>
      <c r="H88" s="55" t="s">
        <v>20</v>
      </c>
      <c r="J88" s="191"/>
      <c r="K88" s="191"/>
      <c r="L88" s="191"/>
    </row>
    <row r="89" spans="1:12" ht="15" x14ac:dyDescent="0.25">
      <c r="A89" s="30">
        <v>231</v>
      </c>
      <c r="B89" s="117" t="s">
        <v>90</v>
      </c>
      <c r="C89" s="28">
        <v>452727</v>
      </c>
      <c r="D89" s="29">
        <v>146021.46</v>
      </c>
      <c r="E89" s="63">
        <f t="shared" si="1"/>
        <v>0.32253755574551551</v>
      </c>
      <c r="F89" s="8" t="s">
        <v>20</v>
      </c>
      <c r="G89" s="9" t="s">
        <v>20</v>
      </c>
      <c r="H89" s="55" t="s">
        <v>20</v>
      </c>
      <c r="J89" s="191"/>
      <c r="K89" s="191"/>
      <c r="L89" s="191"/>
    </row>
    <row r="90" spans="1:12" ht="15" x14ac:dyDescent="0.25">
      <c r="A90" s="30">
        <v>232</v>
      </c>
      <c r="B90" s="117" t="s">
        <v>91</v>
      </c>
      <c r="C90" s="28">
        <v>684089</v>
      </c>
      <c r="D90" s="29">
        <v>141233.69</v>
      </c>
      <c r="E90" s="63">
        <f t="shared" si="1"/>
        <v>0.20645513960902748</v>
      </c>
      <c r="F90" s="8" t="s">
        <v>20</v>
      </c>
      <c r="G90" s="9" t="s">
        <v>20</v>
      </c>
      <c r="H90" s="55" t="s">
        <v>20</v>
      </c>
      <c r="J90" s="191"/>
      <c r="K90" s="191"/>
      <c r="L90" s="191"/>
    </row>
    <row r="91" spans="1:12" ht="15" x14ac:dyDescent="0.25">
      <c r="A91" s="30">
        <v>239</v>
      </c>
      <c r="B91" s="117" t="s">
        <v>92</v>
      </c>
      <c r="C91" s="28">
        <v>198437</v>
      </c>
      <c r="D91" s="29">
        <v>49151.91</v>
      </c>
      <c r="E91" s="63">
        <f t="shared" si="1"/>
        <v>0.24769528868104237</v>
      </c>
      <c r="F91" s="4" t="s">
        <v>20</v>
      </c>
      <c r="G91" s="5" t="s">
        <v>20</v>
      </c>
      <c r="H91" s="55" t="s">
        <v>20</v>
      </c>
      <c r="J91" s="191"/>
      <c r="K91" s="191"/>
      <c r="L91" s="191"/>
    </row>
    <row r="92" spans="1:12" ht="15" x14ac:dyDescent="0.25">
      <c r="A92" s="30">
        <v>241</v>
      </c>
      <c r="B92" s="117" t="s">
        <v>93</v>
      </c>
      <c r="C92" s="28">
        <v>1520</v>
      </c>
      <c r="D92" s="29">
        <v>0</v>
      </c>
      <c r="E92" s="63">
        <f t="shared" si="1"/>
        <v>0</v>
      </c>
      <c r="F92" s="4" t="s">
        <v>20</v>
      </c>
      <c r="G92" s="5" t="s">
        <v>20</v>
      </c>
      <c r="H92" s="55" t="s">
        <v>20</v>
      </c>
      <c r="J92" s="191"/>
      <c r="K92" s="191"/>
      <c r="L92" s="191"/>
    </row>
    <row r="93" spans="1:12" ht="15" x14ac:dyDescent="0.25">
      <c r="A93" s="30">
        <v>242</v>
      </c>
      <c r="B93" s="117" t="s">
        <v>94</v>
      </c>
      <c r="C93" s="28">
        <v>9443</v>
      </c>
      <c r="D93" s="29">
        <v>2120</v>
      </c>
      <c r="E93" s="63">
        <f t="shared" si="1"/>
        <v>0.22450492428253732</v>
      </c>
      <c r="F93" s="8" t="s">
        <v>20</v>
      </c>
      <c r="G93" s="11" t="s">
        <v>20</v>
      </c>
      <c r="H93" s="55" t="s">
        <v>20</v>
      </c>
      <c r="J93" s="191"/>
      <c r="K93" s="191"/>
      <c r="L93" s="191"/>
    </row>
    <row r="94" spans="1:12" ht="15" x14ac:dyDescent="0.25">
      <c r="A94" s="30">
        <v>243</v>
      </c>
      <c r="B94" s="117" t="s">
        <v>95</v>
      </c>
      <c r="C94" s="28">
        <v>227599</v>
      </c>
      <c r="D94" s="29">
        <v>37936.300000000003</v>
      </c>
      <c r="E94" s="63">
        <f t="shared" si="1"/>
        <v>0.16668043356956755</v>
      </c>
      <c r="F94" s="4" t="s">
        <v>20</v>
      </c>
      <c r="G94" s="5" t="s">
        <v>20</v>
      </c>
      <c r="H94" s="55" t="s">
        <v>20</v>
      </c>
      <c r="J94" s="191"/>
      <c r="K94" s="191"/>
      <c r="L94" s="191"/>
    </row>
    <row r="95" spans="1:12" ht="15" x14ac:dyDescent="0.25">
      <c r="A95" s="30">
        <v>244</v>
      </c>
      <c r="B95" s="117" t="s">
        <v>96</v>
      </c>
      <c r="C95" s="28">
        <v>54333</v>
      </c>
      <c r="D95" s="29">
        <v>206.25</v>
      </c>
      <c r="E95" s="63">
        <f t="shared" si="1"/>
        <v>3.7960355585003589E-3</v>
      </c>
      <c r="F95" s="8" t="s">
        <v>20</v>
      </c>
      <c r="G95" s="9" t="s">
        <v>20</v>
      </c>
      <c r="H95" s="55" t="s">
        <v>20</v>
      </c>
      <c r="J95" s="191"/>
      <c r="K95" s="191"/>
      <c r="L95" s="191"/>
    </row>
    <row r="96" spans="1:12" ht="15" x14ac:dyDescent="0.25">
      <c r="A96" s="30">
        <v>249</v>
      </c>
      <c r="B96" s="117" t="s">
        <v>97</v>
      </c>
      <c r="C96" s="28">
        <v>88881</v>
      </c>
      <c r="D96" s="29">
        <v>21950.06</v>
      </c>
      <c r="E96" s="63">
        <f t="shared" si="1"/>
        <v>0.24696009270822786</v>
      </c>
      <c r="F96" s="4" t="s">
        <v>20</v>
      </c>
      <c r="G96" s="5" t="s">
        <v>20</v>
      </c>
      <c r="H96" s="55" t="s">
        <v>20</v>
      </c>
      <c r="J96" s="191"/>
      <c r="K96" s="191"/>
      <c r="L96" s="191"/>
    </row>
    <row r="97" spans="1:12" ht="15" x14ac:dyDescent="0.25">
      <c r="A97" s="30">
        <v>251</v>
      </c>
      <c r="B97" s="117" t="s">
        <v>98</v>
      </c>
      <c r="C97" s="28">
        <v>115100</v>
      </c>
      <c r="D97" s="29">
        <v>91333.33</v>
      </c>
      <c r="E97" s="63">
        <f t="shared" si="1"/>
        <v>0.79351285838401386</v>
      </c>
      <c r="F97" s="8" t="s">
        <v>20</v>
      </c>
      <c r="G97" s="11" t="s">
        <v>20</v>
      </c>
      <c r="H97" s="55" t="s">
        <v>20</v>
      </c>
      <c r="J97" s="191"/>
      <c r="K97" s="191"/>
      <c r="L97" s="191"/>
    </row>
    <row r="98" spans="1:12" ht="15" x14ac:dyDescent="0.25">
      <c r="A98" s="30">
        <v>252</v>
      </c>
      <c r="B98" s="117" t="s">
        <v>99</v>
      </c>
      <c r="C98" s="28">
        <v>132856</v>
      </c>
      <c r="D98" s="29">
        <v>88.16</v>
      </c>
      <c r="E98" s="63">
        <f t="shared" si="1"/>
        <v>6.635756006503281E-4</v>
      </c>
      <c r="F98" s="8" t="s">
        <v>20</v>
      </c>
      <c r="G98" s="11" t="s">
        <v>20</v>
      </c>
      <c r="H98" s="55" t="s">
        <v>20</v>
      </c>
      <c r="J98" s="191"/>
      <c r="K98" s="191"/>
      <c r="L98" s="191"/>
    </row>
    <row r="99" spans="1:12" ht="15" x14ac:dyDescent="0.25">
      <c r="A99" s="30">
        <v>253</v>
      </c>
      <c r="B99" s="117" t="s">
        <v>100</v>
      </c>
      <c r="C99" s="28">
        <v>148504</v>
      </c>
      <c r="D99" s="29">
        <v>96118.64</v>
      </c>
      <c r="E99" s="63">
        <f t="shared" si="1"/>
        <v>0.64724613478424819</v>
      </c>
      <c r="F99" s="8" t="s">
        <v>20</v>
      </c>
      <c r="G99" s="11" t="s">
        <v>20</v>
      </c>
      <c r="H99" s="55" t="s">
        <v>20</v>
      </c>
      <c r="J99" s="191"/>
      <c r="K99" s="191"/>
      <c r="L99" s="191"/>
    </row>
    <row r="100" spans="1:12" ht="15" x14ac:dyDescent="0.25">
      <c r="A100" s="30">
        <v>254</v>
      </c>
      <c r="B100" s="117" t="s">
        <v>101</v>
      </c>
      <c r="C100" s="28">
        <v>113045</v>
      </c>
      <c r="D100" s="29">
        <v>6805.72</v>
      </c>
      <c r="E100" s="63">
        <f t="shared" si="1"/>
        <v>6.0203635720288383E-2</v>
      </c>
      <c r="F100" s="8" t="s">
        <v>20</v>
      </c>
      <c r="G100" s="11" t="s">
        <v>20</v>
      </c>
      <c r="H100" s="55" t="s">
        <v>20</v>
      </c>
      <c r="J100" s="191"/>
      <c r="K100" s="191"/>
      <c r="L100" s="191"/>
    </row>
    <row r="101" spans="1:12" ht="15" x14ac:dyDescent="0.25">
      <c r="A101" s="30">
        <v>255</v>
      </c>
      <c r="B101" s="117" t="s">
        <v>102</v>
      </c>
      <c r="C101" s="28">
        <v>126634</v>
      </c>
      <c r="D101" s="29">
        <v>29593.9</v>
      </c>
      <c r="E101" s="63">
        <f t="shared" si="1"/>
        <v>0.23369632168296037</v>
      </c>
      <c r="F101" s="4" t="s">
        <v>20</v>
      </c>
      <c r="G101" s="5" t="s">
        <v>20</v>
      </c>
      <c r="H101" s="55" t="s">
        <v>20</v>
      </c>
      <c r="J101" s="191"/>
      <c r="K101" s="191"/>
      <c r="L101" s="191"/>
    </row>
    <row r="102" spans="1:12" ht="15" x14ac:dyDescent="0.25">
      <c r="A102" s="30">
        <v>256</v>
      </c>
      <c r="B102" s="117" t="s">
        <v>103</v>
      </c>
      <c r="C102" s="28">
        <v>51425</v>
      </c>
      <c r="D102" s="29">
        <v>5115</v>
      </c>
      <c r="E102" s="63">
        <f t="shared" ref="E102:E172" si="2">D102/C102</f>
        <v>9.9465240641711236E-2</v>
      </c>
      <c r="F102" s="8" t="s">
        <v>20</v>
      </c>
      <c r="G102" s="11" t="s">
        <v>20</v>
      </c>
      <c r="H102" s="55" t="s">
        <v>20</v>
      </c>
      <c r="J102" s="191"/>
      <c r="K102" s="191"/>
      <c r="L102" s="191"/>
    </row>
    <row r="103" spans="1:12" ht="15" x14ac:dyDescent="0.25">
      <c r="A103" s="30">
        <v>257</v>
      </c>
      <c r="B103" s="117" t="s">
        <v>104</v>
      </c>
      <c r="C103" s="28">
        <v>8000</v>
      </c>
      <c r="D103" s="29">
        <v>3013.04</v>
      </c>
      <c r="E103" s="63">
        <f t="shared" si="2"/>
        <v>0.37663000000000002</v>
      </c>
      <c r="F103" s="8" t="s">
        <v>20</v>
      </c>
      <c r="G103" s="11" t="s">
        <v>20</v>
      </c>
      <c r="H103" s="55" t="s">
        <v>20</v>
      </c>
      <c r="J103" s="191"/>
      <c r="K103" s="191"/>
      <c r="L103" s="191"/>
    </row>
    <row r="104" spans="1:12" ht="15" x14ac:dyDescent="0.25">
      <c r="A104" s="30">
        <v>259</v>
      </c>
      <c r="B104" s="117" t="s">
        <v>105</v>
      </c>
      <c r="C104" s="28">
        <v>96498</v>
      </c>
      <c r="D104" s="29">
        <v>10591.94</v>
      </c>
      <c r="E104" s="63">
        <f t="shared" si="2"/>
        <v>0.10976331115670791</v>
      </c>
      <c r="F104" s="4" t="s">
        <v>20</v>
      </c>
      <c r="G104" s="5" t="s">
        <v>20</v>
      </c>
      <c r="H104" s="55" t="s">
        <v>20</v>
      </c>
      <c r="J104" s="191"/>
      <c r="K104" s="191"/>
      <c r="L104" s="191"/>
    </row>
    <row r="105" spans="1:12" ht="15" x14ac:dyDescent="0.25">
      <c r="A105" s="30">
        <v>261</v>
      </c>
      <c r="B105" s="117" t="s">
        <v>106</v>
      </c>
      <c r="C105" s="28">
        <v>46216</v>
      </c>
      <c r="D105" s="29">
        <v>40.659999999999997</v>
      </c>
      <c r="E105" s="63">
        <f t="shared" si="2"/>
        <v>8.7978189371646178E-4</v>
      </c>
      <c r="F105" s="4" t="s">
        <v>20</v>
      </c>
      <c r="G105" s="5" t="s">
        <v>20</v>
      </c>
      <c r="H105" s="55" t="s">
        <v>20</v>
      </c>
      <c r="J105" s="191"/>
      <c r="K105" s="191"/>
      <c r="L105" s="191"/>
    </row>
    <row r="106" spans="1:12" ht="15" x14ac:dyDescent="0.25">
      <c r="A106" s="30">
        <v>262</v>
      </c>
      <c r="B106" s="117" t="s">
        <v>107</v>
      </c>
      <c r="C106" s="28">
        <v>85715</v>
      </c>
      <c r="D106" s="29">
        <v>4246.97</v>
      </c>
      <c r="E106" s="63">
        <f t="shared" si="2"/>
        <v>4.9547570436913026E-2</v>
      </c>
      <c r="F106" s="4" t="s">
        <v>20</v>
      </c>
      <c r="G106" s="5" t="s">
        <v>20</v>
      </c>
      <c r="H106" s="55" t="s">
        <v>20</v>
      </c>
      <c r="J106" s="191"/>
      <c r="K106" s="191"/>
      <c r="L106" s="191"/>
    </row>
    <row r="107" spans="1:12" ht="15" x14ac:dyDescent="0.25">
      <c r="A107" s="30">
        <v>263</v>
      </c>
      <c r="B107" s="117" t="s">
        <v>108</v>
      </c>
      <c r="C107" s="28">
        <v>69110</v>
      </c>
      <c r="D107" s="29">
        <v>14936.03</v>
      </c>
      <c r="E107" s="63">
        <f t="shared" si="2"/>
        <v>0.21611966430328464</v>
      </c>
      <c r="F107" s="8" t="s">
        <v>20</v>
      </c>
      <c r="G107" s="9" t="s">
        <v>20</v>
      </c>
      <c r="H107" s="55" t="s">
        <v>20</v>
      </c>
      <c r="J107" s="191"/>
      <c r="K107" s="191"/>
      <c r="L107" s="191"/>
    </row>
    <row r="108" spans="1:12" ht="15" x14ac:dyDescent="0.25">
      <c r="A108" s="30">
        <v>265</v>
      </c>
      <c r="B108" s="117" t="s">
        <v>109</v>
      </c>
      <c r="C108" s="28">
        <v>360640</v>
      </c>
      <c r="D108" s="29">
        <v>16636.189999999999</v>
      </c>
      <c r="E108" s="63">
        <f t="shared" si="2"/>
        <v>4.6129630656610465E-2</v>
      </c>
      <c r="F108" s="8">
        <v>71687</v>
      </c>
      <c r="G108" s="9">
        <v>1686.32</v>
      </c>
      <c r="H108" s="55">
        <f>G108/F108</f>
        <v>2.3523372438517442E-2</v>
      </c>
      <c r="J108" s="191"/>
      <c r="K108" s="191"/>
      <c r="L108" s="191"/>
    </row>
    <row r="109" spans="1:12" ht="15" x14ac:dyDescent="0.25">
      <c r="A109" s="30">
        <v>269</v>
      </c>
      <c r="B109" s="117" t="s">
        <v>110</v>
      </c>
      <c r="C109" s="28">
        <v>112534</v>
      </c>
      <c r="D109" s="29">
        <v>23130.400000000001</v>
      </c>
      <c r="E109" s="63">
        <f t="shared" si="2"/>
        <v>0.20554143636589831</v>
      </c>
      <c r="F109" s="8" t="s">
        <v>20</v>
      </c>
      <c r="G109" s="9" t="s">
        <v>20</v>
      </c>
      <c r="H109" s="55" t="s">
        <v>20</v>
      </c>
      <c r="J109" s="191"/>
      <c r="K109" s="191"/>
      <c r="L109" s="191"/>
    </row>
    <row r="110" spans="1:12" ht="15" x14ac:dyDescent="0.25">
      <c r="A110" s="30">
        <v>271</v>
      </c>
      <c r="B110" s="117" t="s">
        <v>111</v>
      </c>
      <c r="C110" s="28">
        <v>67916</v>
      </c>
      <c r="D110" s="29">
        <v>10820.77</v>
      </c>
      <c r="E110" s="63">
        <f t="shared" si="2"/>
        <v>0.15932578479297957</v>
      </c>
      <c r="F110" s="12" t="s">
        <v>20</v>
      </c>
      <c r="G110" s="13" t="s">
        <v>20</v>
      </c>
      <c r="H110" s="55" t="s">
        <v>20</v>
      </c>
      <c r="J110" s="191"/>
      <c r="K110" s="191"/>
      <c r="L110" s="191"/>
    </row>
    <row r="111" spans="1:12" ht="15" x14ac:dyDescent="0.25">
      <c r="A111" s="30">
        <v>272</v>
      </c>
      <c r="B111" s="117" t="s">
        <v>112</v>
      </c>
      <c r="C111" s="28">
        <v>50075</v>
      </c>
      <c r="D111" s="29">
        <v>813.01</v>
      </c>
      <c r="E111" s="63">
        <f t="shared" si="2"/>
        <v>1.6235846230654018E-2</v>
      </c>
      <c r="F111" s="8" t="s">
        <v>20</v>
      </c>
      <c r="G111" s="9" t="s">
        <v>20</v>
      </c>
      <c r="H111" s="55" t="s">
        <v>20</v>
      </c>
      <c r="J111" s="191"/>
      <c r="K111" s="191"/>
      <c r="L111" s="191"/>
    </row>
    <row r="112" spans="1:12" ht="15" x14ac:dyDescent="0.25">
      <c r="A112" s="30">
        <v>273</v>
      </c>
      <c r="B112" s="117" t="s">
        <v>113</v>
      </c>
      <c r="C112" s="28">
        <v>188382</v>
      </c>
      <c r="D112" s="29">
        <v>81252.960000000006</v>
      </c>
      <c r="E112" s="63">
        <f t="shared" si="2"/>
        <v>0.43132018982705356</v>
      </c>
      <c r="F112" s="12" t="s">
        <v>20</v>
      </c>
      <c r="G112" s="13" t="s">
        <v>20</v>
      </c>
      <c r="H112" s="55" t="s">
        <v>20</v>
      </c>
      <c r="J112" s="191"/>
      <c r="K112" s="191"/>
      <c r="L112" s="191"/>
    </row>
    <row r="113" spans="1:12" ht="15" x14ac:dyDescent="0.25">
      <c r="A113" s="30">
        <v>274</v>
      </c>
      <c r="B113" s="117" t="s">
        <v>114</v>
      </c>
      <c r="C113" s="28">
        <v>21425</v>
      </c>
      <c r="D113" s="29">
        <v>11505.99</v>
      </c>
      <c r="E113" s="63">
        <f t="shared" si="2"/>
        <v>0.53703570595099182</v>
      </c>
      <c r="F113" s="8" t="s">
        <v>20</v>
      </c>
      <c r="G113" s="9" t="s">
        <v>20</v>
      </c>
      <c r="H113" s="55" t="s">
        <v>20</v>
      </c>
      <c r="J113" s="191"/>
      <c r="K113" s="191"/>
      <c r="L113" s="191"/>
    </row>
    <row r="114" spans="1:12" ht="15" x14ac:dyDescent="0.25">
      <c r="A114" s="30">
        <v>275</v>
      </c>
      <c r="B114" s="117" t="s">
        <v>115</v>
      </c>
      <c r="C114" s="28">
        <v>666410</v>
      </c>
      <c r="D114" s="29">
        <v>267610.62</v>
      </c>
      <c r="E114" s="63">
        <f t="shared" si="2"/>
        <v>0.40157053465584247</v>
      </c>
      <c r="F114" s="12" t="s">
        <v>20</v>
      </c>
      <c r="G114" s="13" t="s">
        <v>20</v>
      </c>
      <c r="H114" s="55" t="s">
        <v>20</v>
      </c>
      <c r="J114" s="191"/>
      <c r="K114" s="191"/>
      <c r="L114" s="191"/>
    </row>
    <row r="115" spans="1:12" ht="15" x14ac:dyDescent="0.25">
      <c r="A115" s="30">
        <v>278</v>
      </c>
      <c r="B115" s="117" t="s">
        <v>116</v>
      </c>
      <c r="C115" s="28">
        <v>3325</v>
      </c>
      <c r="D115" s="29">
        <v>0</v>
      </c>
      <c r="E115" s="63">
        <f t="shared" si="2"/>
        <v>0</v>
      </c>
      <c r="F115" s="8" t="s">
        <v>20</v>
      </c>
      <c r="G115" s="9" t="s">
        <v>20</v>
      </c>
      <c r="H115" s="55" t="s">
        <v>20</v>
      </c>
      <c r="J115" s="191"/>
      <c r="K115" s="191"/>
      <c r="L115" s="191"/>
    </row>
    <row r="116" spans="1:12" ht="15" x14ac:dyDescent="0.25">
      <c r="A116" s="155">
        <v>279</v>
      </c>
      <c r="B116" s="153" t="s">
        <v>117</v>
      </c>
      <c r="C116" s="150">
        <v>39760</v>
      </c>
      <c r="D116" s="151">
        <v>2357.09</v>
      </c>
      <c r="E116" s="63">
        <f t="shared" si="2"/>
        <v>5.9282947686116701E-2</v>
      </c>
      <c r="F116" s="103" t="s">
        <v>20</v>
      </c>
      <c r="G116" s="104" t="s">
        <v>20</v>
      </c>
      <c r="H116" s="107" t="s">
        <v>20</v>
      </c>
      <c r="J116" s="191"/>
      <c r="K116" s="191"/>
      <c r="L116" s="191"/>
    </row>
    <row r="117" spans="1:12" ht="15" x14ac:dyDescent="0.25">
      <c r="A117" s="154">
        <v>280</v>
      </c>
      <c r="B117" s="153" t="s">
        <v>118</v>
      </c>
      <c r="C117" s="150">
        <v>381259</v>
      </c>
      <c r="D117" s="151">
        <v>85538.37</v>
      </c>
      <c r="E117" s="63">
        <f t="shared" si="2"/>
        <v>0.22435764139338349</v>
      </c>
      <c r="F117" s="103">
        <v>8667</v>
      </c>
      <c r="G117" s="104">
        <v>0</v>
      </c>
      <c r="H117" s="107">
        <f>G117/F117</f>
        <v>0</v>
      </c>
      <c r="J117" s="191"/>
      <c r="K117" s="191"/>
      <c r="L117" s="191"/>
    </row>
    <row r="118" spans="1:12" ht="15" x14ac:dyDescent="0.25">
      <c r="A118" s="155">
        <v>291</v>
      </c>
      <c r="B118" s="153" t="s">
        <v>173</v>
      </c>
      <c r="C118" s="150">
        <v>111290</v>
      </c>
      <c r="D118" s="151">
        <v>82256.78</v>
      </c>
      <c r="E118" s="63">
        <f t="shared" si="2"/>
        <v>0.73912103513343519</v>
      </c>
      <c r="F118" s="103" t="s">
        <v>20</v>
      </c>
      <c r="G118" s="104" t="s">
        <v>20</v>
      </c>
      <c r="H118" s="107" t="s">
        <v>20</v>
      </c>
      <c r="J118" s="191"/>
      <c r="K118" s="191"/>
      <c r="L118" s="191"/>
    </row>
    <row r="119" spans="1:12" ht="15" x14ac:dyDescent="0.25">
      <c r="A119" s="155">
        <v>292</v>
      </c>
      <c r="B119" s="153" t="s">
        <v>174</v>
      </c>
      <c r="C119" s="150">
        <v>26800</v>
      </c>
      <c r="D119" s="151">
        <v>25672.19</v>
      </c>
      <c r="E119" s="63">
        <f t="shared" si="2"/>
        <v>0.95791753731343277</v>
      </c>
      <c r="F119" s="103" t="s">
        <v>20</v>
      </c>
      <c r="G119" s="104" t="s">
        <v>20</v>
      </c>
      <c r="H119" s="107" t="s">
        <v>20</v>
      </c>
      <c r="J119" s="191"/>
      <c r="K119" s="191"/>
      <c r="L119" s="191"/>
    </row>
    <row r="120" spans="1:12" ht="15" x14ac:dyDescent="0.25">
      <c r="A120" s="155">
        <v>293</v>
      </c>
      <c r="B120" s="153" t="s">
        <v>198</v>
      </c>
      <c r="C120" s="150">
        <v>80825</v>
      </c>
      <c r="D120" s="151">
        <v>54266.39</v>
      </c>
      <c r="E120" s="63">
        <f t="shared" si="2"/>
        <v>0.67140600061862044</v>
      </c>
      <c r="F120" s="103" t="s">
        <v>20</v>
      </c>
      <c r="G120" s="104" t="s">
        <v>20</v>
      </c>
      <c r="H120" s="107" t="s">
        <v>20</v>
      </c>
      <c r="J120" s="191"/>
      <c r="K120" s="191"/>
      <c r="L120" s="191"/>
    </row>
    <row r="121" spans="1:12" ht="15" x14ac:dyDescent="0.25">
      <c r="A121" s="155">
        <v>294</v>
      </c>
      <c r="B121" s="153" t="s">
        <v>175</v>
      </c>
      <c r="C121" s="150">
        <v>2170</v>
      </c>
      <c r="D121" s="151">
        <v>1603.56</v>
      </c>
      <c r="E121" s="63">
        <f t="shared" si="2"/>
        <v>0.73896774193548387</v>
      </c>
      <c r="F121" s="103" t="s">
        <v>20</v>
      </c>
      <c r="G121" s="104" t="s">
        <v>20</v>
      </c>
      <c r="H121" s="107" t="s">
        <v>20</v>
      </c>
      <c r="J121" s="191"/>
      <c r="K121" s="191"/>
      <c r="L121" s="191"/>
    </row>
    <row r="122" spans="1:12" ht="15" x14ac:dyDescent="0.25">
      <c r="A122" s="155">
        <v>295</v>
      </c>
      <c r="B122" s="153" t="s">
        <v>176</v>
      </c>
      <c r="C122" s="150">
        <v>1092</v>
      </c>
      <c r="D122" s="151">
        <v>661.92</v>
      </c>
      <c r="E122" s="63">
        <f t="shared" si="2"/>
        <v>0.60615384615384615</v>
      </c>
      <c r="F122" s="103" t="s">
        <v>20</v>
      </c>
      <c r="G122" s="104" t="s">
        <v>20</v>
      </c>
      <c r="H122" s="107" t="s">
        <v>20</v>
      </c>
      <c r="J122" s="191"/>
      <c r="K122" s="191"/>
      <c r="L122" s="191"/>
    </row>
    <row r="123" spans="1:12" ht="15" x14ac:dyDescent="0.25">
      <c r="A123" s="155">
        <v>296</v>
      </c>
      <c r="B123" s="153" t="s">
        <v>177</v>
      </c>
      <c r="C123" s="150">
        <v>49592</v>
      </c>
      <c r="D123" s="151">
        <v>1548.66</v>
      </c>
      <c r="E123" s="63">
        <f t="shared" si="2"/>
        <v>3.1228020648491693E-2</v>
      </c>
      <c r="F123" s="103" t="s">
        <v>20</v>
      </c>
      <c r="G123" s="104" t="s">
        <v>20</v>
      </c>
      <c r="H123" s="107" t="s">
        <v>20</v>
      </c>
      <c r="J123" s="191"/>
      <c r="K123" s="191"/>
      <c r="L123" s="191"/>
    </row>
    <row r="124" spans="1:12" ht="15" x14ac:dyDescent="0.25">
      <c r="A124" s="155">
        <v>297</v>
      </c>
      <c r="B124" s="153" t="s">
        <v>178</v>
      </c>
      <c r="C124" s="150">
        <v>13177</v>
      </c>
      <c r="D124" s="151">
        <v>976.49</v>
      </c>
      <c r="E124" s="63">
        <f t="shared" si="2"/>
        <v>7.4105638612734309E-2</v>
      </c>
      <c r="F124" s="103">
        <v>54860</v>
      </c>
      <c r="G124" s="104">
        <v>0</v>
      </c>
      <c r="H124" s="107">
        <f>G124/F124</f>
        <v>0</v>
      </c>
      <c r="J124" s="191"/>
      <c r="K124" s="191"/>
      <c r="L124" s="191"/>
    </row>
    <row r="125" spans="1:12" ht="15" x14ac:dyDescent="0.25">
      <c r="A125" s="155">
        <v>298</v>
      </c>
      <c r="B125" s="153" t="s">
        <v>179</v>
      </c>
      <c r="C125" s="150">
        <v>5914</v>
      </c>
      <c r="D125" s="151">
        <v>4100.28</v>
      </c>
      <c r="E125" s="63">
        <f t="shared" si="2"/>
        <v>0.69331755157253971</v>
      </c>
      <c r="F125" s="103" t="s">
        <v>20</v>
      </c>
      <c r="G125" s="104" t="s">
        <v>20</v>
      </c>
      <c r="H125" s="107" t="s">
        <v>20</v>
      </c>
      <c r="J125" s="191"/>
      <c r="K125" s="191"/>
      <c r="L125" s="191"/>
    </row>
    <row r="126" spans="1:12" ht="15.75" thickBot="1" x14ac:dyDescent="0.3">
      <c r="A126" s="155">
        <v>299</v>
      </c>
      <c r="B126" s="153" t="s">
        <v>118</v>
      </c>
      <c r="C126" s="150">
        <v>3916</v>
      </c>
      <c r="D126" s="151">
        <v>2432.67</v>
      </c>
      <c r="E126" s="63">
        <f>D126/C126</f>
        <v>0.62121297242083762</v>
      </c>
      <c r="F126" s="103" t="s">
        <v>20</v>
      </c>
      <c r="G126" s="104" t="s">
        <v>20</v>
      </c>
      <c r="H126" s="107" t="s">
        <v>20</v>
      </c>
      <c r="J126" s="191"/>
      <c r="K126" s="191"/>
      <c r="L126" s="191"/>
    </row>
    <row r="127" spans="1:12" ht="15.75" thickBot="1" x14ac:dyDescent="0.3">
      <c r="A127" s="232" t="s">
        <v>9</v>
      </c>
      <c r="B127" s="234"/>
      <c r="C127" s="17">
        <f>SUM(C128:C148)</f>
        <v>5538994</v>
      </c>
      <c r="D127" s="18">
        <f>SUM(D128:D148)</f>
        <v>1241809.03</v>
      </c>
      <c r="E127" s="58">
        <f t="shared" si="2"/>
        <v>0.22419396554681228</v>
      </c>
      <c r="F127" s="17">
        <f>SUM(F128:F148)</f>
        <v>10051252</v>
      </c>
      <c r="G127" s="18">
        <f>SUM(G128:G148)</f>
        <v>704953.72000000009</v>
      </c>
      <c r="H127" s="53">
        <f>G127/F127</f>
        <v>7.0135911426755598E-2</v>
      </c>
      <c r="J127" s="191"/>
      <c r="K127" s="191"/>
      <c r="L127" s="191"/>
    </row>
    <row r="128" spans="1:12" ht="15" x14ac:dyDescent="0.25">
      <c r="A128" s="90">
        <v>301</v>
      </c>
      <c r="B128" s="75" t="s">
        <v>119</v>
      </c>
      <c r="C128" s="31">
        <v>142260</v>
      </c>
      <c r="D128" s="32">
        <v>0</v>
      </c>
      <c r="E128" s="62">
        <f t="shared" si="2"/>
        <v>0</v>
      </c>
      <c r="F128" s="6">
        <v>41966</v>
      </c>
      <c r="G128" s="7">
        <v>41965.4</v>
      </c>
      <c r="H128" s="54">
        <f>G128/F128</f>
        <v>0.99998570271171905</v>
      </c>
      <c r="J128" s="191"/>
      <c r="K128" s="191"/>
      <c r="L128" s="191"/>
    </row>
    <row r="129" spans="1:12" ht="15" x14ac:dyDescent="0.25">
      <c r="A129" s="91">
        <v>302</v>
      </c>
      <c r="B129" s="65" t="s">
        <v>199</v>
      </c>
      <c r="C129" s="50">
        <v>47400</v>
      </c>
      <c r="D129" s="162">
        <v>21000</v>
      </c>
      <c r="E129" s="63">
        <f t="shared" si="2"/>
        <v>0.44303797468354428</v>
      </c>
      <c r="F129" s="26" t="s">
        <v>20</v>
      </c>
      <c r="G129" s="27" t="s">
        <v>20</v>
      </c>
      <c r="H129" s="56" t="s">
        <v>20</v>
      </c>
      <c r="J129" s="191"/>
      <c r="K129" s="191"/>
      <c r="L129" s="191"/>
    </row>
    <row r="130" spans="1:12" ht="15" x14ac:dyDescent="0.25">
      <c r="A130" s="30">
        <v>303</v>
      </c>
      <c r="B130" s="66" t="s">
        <v>120</v>
      </c>
      <c r="C130" s="33">
        <v>13450</v>
      </c>
      <c r="D130" s="34">
        <v>0</v>
      </c>
      <c r="E130" s="63">
        <f t="shared" si="2"/>
        <v>0</v>
      </c>
      <c r="F130" s="12" t="s">
        <v>20</v>
      </c>
      <c r="G130" s="13" t="s">
        <v>20</v>
      </c>
      <c r="H130" s="55" t="s">
        <v>20</v>
      </c>
      <c r="J130" s="191"/>
      <c r="K130" s="191"/>
      <c r="L130" s="191"/>
    </row>
    <row r="131" spans="1:12" ht="15" x14ac:dyDescent="0.25">
      <c r="A131" s="30">
        <v>304</v>
      </c>
      <c r="B131" s="66" t="s">
        <v>164</v>
      </c>
      <c r="C131" s="33">
        <v>99252</v>
      </c>
      <c r="D131" s="34">
        <v>69251.41</v>
      </c>
      <c r="E131" s="63">
        <f t="shared" si="2"/>
        <v>0.69773314391649544</v>
      </c>
      <c r="F131" s="12" t="s">
        <v>20</v>
      </c>
      <c r="G131" s="13" t="s">
        <v>20</v>
      </c>
      <c r="H131" s="55" t="s">
        <v>20</v>
      </c>
      <c r="J131" s="191"/>
      <c r="K131" s="191"/>
      <c r="L131" s="191"/>
    </row>
    <row r="132" spans="1:12" ht="15" x14ac:dyDescent="0.25">
      <c r="A132" s="30">
        <v>305</v>
      </c>
      <c r="B132" s="66" t="s">
        <v>121</v>
      </c>
      <c r="C132" s="33">
        <v>10000</v>
      </c>
      <c r="D132" s="34">
        <v>9630</v>
      </c>
      <c r="E132" s="63">
        <f t="shared" si="2"/>
        <v>0.96299999999999997</v>
      </c>
      <c r="F132" s="12">
        <v>255000</v>
      </c>
      <c r="G132" s="13">
        <v>0</v>
      </c>
      <c r="H132" s="55">
        <f>G132/F132</f>
        <v>0</v>
      </c>
      <c r="J132" s="191"/>
      <c r="K132" s="191"/>
      <c r="L132" s="191"/>
    </row>
    <row r="133" spans="1:12" ht="15" x14ac:dyDescent="0.25">
      <c r="A133" s="30">
        <v>308</v>
      </c>
      <c r="B133" s="66" t="s">
        <v>144</v>
      </c>
      <c r="C133" s="33">
        <v>9500</v>
      </c>
      <c r="D133" s="34">
        <v>0</v>
      </c>
      <c r="E133" s="63">
        <f t="shared" si="2"/>
        <v>0</v>
      </c>
      <c r="F133" s="12" t="s">
        <v>20</v>
      </c>
      <c r="G133" s="13" t="s">
        <v>20</v>
      </c>
      <c r="H133" s="55" t="s">
        <v>20</v>
      </c>
      <c r="J133" s="191"/>
      <c r="K133" s="191"/>
      <c r="L133" s="191"/>
    </row>
    <row r="134" spans="1:12" ht="15" x14ac:dyDescent="0.25">
      <c r="A134" s="30">
        <v>309</v>
      </c>
      <c r="B134" s="67" t="s">
        <v>145</v>
      </c>
      <c r="C134" s="33">
        <v>6317</v>
      </c>
      <c r="D134" s="35">
        <v>0</v>
      </c>
      <c r="E134" s="63">
        <f t="shared" si="2"/>
        <v>0</v>
      </c>
      <c r="F134" s="8">
        <v>900000</v>
      </c>
      <c r="G134" s="9">
        <v>0</v>
      </c>
      <c r="H134" s="55">
        <f>G135/F135</f>
        <v>0</v>
      </c>
      <c r="J134" s="191"/>
      <c r="K134" s="191"/>
      <c r="L134" s="191"/>
    </row>
    <row r="135" spans="1:12" ht="15" x14ac:dyDescent="0.25">
      <c r="A135" s="30">
        <v>314</v>
      </c>
      <c r="B135" s="66" t="s">
        <v>122</v>
      </c>
      <c r="C135" s="33">
        <v>1423535</v>
      </c>
      <c r="D135" s="34">
        <v>485470.3</v>
      </c>
      <c r="E135" s="63">
        <f t="shared" si="2"/>
        <v>0.34103151661181497</v>
      </c>
      <c r="F135" s="8">
        <v>3165000</v>
      </c>
      <c r="G135" s="9">
        <v>0</v>
      </c>
      <c r="H135" s="55">
        <f>G135/F135</f>
        <v>0</v>
      </c>
      <c r="J135" s="191"/>
      <c r="K135" s="191"/>
      <c r="L135" s="191"/>
    </row>
    <row r="136" spans="1:12" ht="15" x14ac:dyDescent="0.25">
      <c r="A136" s="92">
        <v>320</v>
      </c>
      <c r="B136" s="67" t="s">
        <v>123</v>
      </c>
      <c r="C136" s="33">
        <v>13033</v>
      </c>
      <c r="D136" s="34">
        <v>5094.95</v>
      </c>
      <c r="E136" s="63">
        <f t="shared" si="2"/>
        <v>0.39092687792526659</v>
      </c>
      <c r="F136" s="1">
        <v>18721</v>
      </c>
      <c r="G136" s="2">
        <v>412.42</v>
      </c>
      <c r="H136" s="55">
        <f>G136/F136</f>
        <v>2.2029806100101492E-2</v>
      </c>
      <c r="J136" s="191"/>
      <c r="K136" s="191"/>
      <c r="L136" s="191"/>
    </row>
    <row r="137" spans="1:12" ht="15" x14ac:dyDescent="0.25">
      <c r="A137" s="108">
        <v>332</v>
      </c>
      <c r="B137" s="67" t="s">
        <v>165</v>
      </c>
      <c r="C137" s="33">
        <v>9660</v>
      </c>
      <c r="D137" s="34">
        <v>0</v>
      </c>
      <c r="E137" s="63">
        <f t="shared" si="2"/>
        <v>0</v>
      </c>
      <c r="F137" s="1" t="s">
        <v>20</v>
      </c>
      <c r="G137" s="2" t="s">
        <v>20</v>
      </c>
      <c r="H137" s="55" t="s">
        <v>20</v>
      </c>
      <c r="J137" s="191"/>
      <c r="K137" s="191"/>
      <c r="L137" s="191"/>
    </row>
    <row r="138" spans="1:12" ht="15" x14ac:dyDescent="0.25">
      <c r="A138" s="92">
        <v>340</v>
      </c>
      <c r="B138" s="67" t="s">
        <v>124</v>
      </c>
      <c r="C138" s="33">
        <v>76464</v>
      </c>
      <c r="D138" s="34">
        <v>3140.95</v>
      </c>
      <c r="E138" s="63">
        <f t="shared" si="2"/>
        <v>4.1077500523121993E-2</v>
      </c>
      <c r="F138" s="1" t="s">
        <v>20</v>
      </c>
      <c r="G138" s="2" t="s">
        <v>20</v>
      </c>
      <c r="H138" s="55" t="s">
        <v>20</v>
      </c>
      <c r="J138" s="191"/>
      <c r="K138" s="191"/>
      <c r="L138" s="191"/>
    </row>
    <row r="139" spans="1:12" ht="15" x14ac:dyDescent="0.25">
      <c r="A139" s="92">
        <v>350</v>
      </c>
      <c r="B139" s="67" t="s">
        <v>125</v>
      </c>
      <c r="C139" s="33">
        <v>604881</v>
      </c>
      <c r="D139" s="34">
        <v>48393.81</v>
      </c>
      <c r="E139" s="63">
        <f t="shared" si="2"/>
        <v>8.0005505215075365E-2</v>
      </c>
      <c r="F139" s="8">
        <v>289706</v>
      </c>
      <c r="G139" s="9">
        <v>24705.23</v>
      </c>
      <c r="H139" s="55">
        <f t="shared" ref="H139:H154" si="3">G139/F139</f>
        <v>8.5276901410395359E-2</v>
      </c>
      <c r="J139" s="191"/>
      <c r="K139" s="191"/>
      <c r="L139" s="191"/>
    </row>
    <row r="140" spans="1:12" ht="15" x14ac:dyDescent="0.25">
      <c r="A140" s="92">
        <v>370</v>
      </c>
      <c r="B140" s="67" t="s">
        <v>126</v>
      </c>
      <c r="C140" s="33">
        <v>361887</v>
      </c>
      <c r="D140" s="34">
        <v>115290.72</v>
      </c>
      <c r="E140" s="63">
        <f t="shared" si="2"/>
        <v>0.31858209883195582</v>
      </c>
      <c r="F140" s="8">
        <v>2227175</v>
      </c>
      <c r="G140" s="9">
        <v>0</v>
      </c>
      <c r="H140" s="55">
        <f t="shared" si="3"/>
        <v>0</v>
      </c>
      <c r="J140" s="191"/>
      <c r="K140" s="191"/>
      <c r="L140" s="191"/>
    </row>
    <row r="141" spans="1:12" ht="15" x14ac:dyDescent="0.25">
      <c r="A141" s="154">
        <v>380</v>
      </c>
      <c r="B141" s="157" t="s">
        <v>127</v>
      </c>
      <c r="C141" s="158">
        <v>2428321</v>
      </c>
      <c r="D141" s="159">
        <v>299717.07</v>
      </c>
      <c r="E141" s="63">
        <f t="shared" si="2"/>
        <v>0.12342563853790335</v>
      </c>
      <c r="F141" s="103">
        <v>3101308</v>
      </c>
      <c r="G141" s="104">
        <v>592593.62</v>
      </c>
      <c r="H141" s="55">
        <f t="shared" si="3"/>
        <v>0.19107860941254465</v>
      </c>
      <c r="J141" s="191"/>
      <c r="K141" s="191"/>
      <c r="L141" s="191"/>
    </row>
    <row r="142" spans="1:12" ht="15" x14ac:dyDescent="0.25">
      <c r="A142" s="155">
        <v>391</v>
      </c>
      <c r="B142" s="157" t="s">
        <v>189</v>
      </c>
      <c r="C142" s="158">
        <v>4815</v>
      </c>
      <c r="D142" s="159">
        <v>4815</v>
      </c>
      <c r="E142" s="63">
        <f t="shared" si="2"/>
        <v>1</v>
      </c>
      <c r="F142" s="103" t="s">
        <v>20</v>
      </c>
      <c r="G142" s="104" t="s">
        <v>20</v>
      </c>
      <c r="H142" s="107" t="s">
        <v>20</v>
      </c>
      <c r="J142" s="191"/>
      <c r="K142" s="191"/>
      <c r="L142" s="191"/>
    </row>
    <row r="143" spans="1:12" ht="15" x14ac:dyDescent="0.25">
      <c r="A143" s="155">
        <v>392</v>
      </c>
      <c r="B143" s="157" t="s">
        <v>200</v>
      </c>
      <c r="C143" s="158">
        <v>56322</v>
      </c>
      <c r="D143" s="159">
        <v>0</v>
      </c>
      <c r="E143" s="63">
        <f t="shared" si="2"/>
        <v>0</v>
      </c>
      <c r="F143" s="103" t="s">
        <v>20</v>
      </c>
      <c r="G143" s="104" t="s">
        <v>20</v>
      </c>
      <c r="H143" s="107" t="s">
        <v>20</v>
      </c>
      <c r="J143" s="191"/>
      <c r="K143" s="191"/>
      <c r="L143" s="191"/>
    </row>
    <row r="144" spans="1:12" ht="15" x14ac:dyDescent="0.25">
      <c r="A144" s="155">
        <v>393</v>
      </c>
      <c r="B144" s="157" t="s">
        <v>123</v>
      </c>
      <c r="C144" s="158">
        <v>159</v>
      </c>
      <c r="D144" s="159">
        <v>158.30000000000001</v>
      </c>
      <c r="E144" s="63">
        <f t="shared" si="2"/>
        <v>0.99559748427672967</v>
      </c>
      <c r="F144" s="103" t="s">
        <v>20</v>
      </c>
      <c r="G144" s="104" t="s">
        <v>20</v>
      </c>
      <c r="H144" s="107" t="s">
        <v>20</v>
      </c>
      <c r="J144" s="191"/>
      <c r="K144" s="191"/>
      <c r="L144" s="191"/>
    </row>
    <row r="145" spans="1:12" ht="15" x14ac:dyDescent="0.25">
      <c r="A145" s="155">
        <v>395</v>
      </c>
      <c r="B145" s="157" t="s">
        <v>124</v>
      </c>
      <c r="C145" s="158">
        <v>458</v>
      </c>
      <c r="D145" s="159">
        <v>0</v>
      </c>
      <c r="E145" s="63">
        <f t="shared" si="2"/>
        <v>0</v>
      </c>
      <c r="F145" s="103" t="s">
        <v>20</v>
      </c>
      <c r="G145" s="104" t="s">
        <v>20</v>
      </c>
      <c r="H145" s="107" t="s">
        <v>20</v>
      </c>
      <c r="J145" s="191"/>
      <c r="K145" s="191"/>
      <c r="L145" s="191"/>
    </row>
    <row r="146" spans="1:12" ht="15" x14ac:dyDescent="0.25">
      <c r="A146" s="155">
        <v>396</v>
      </c>
      <c r="B146" s="157" t="s">
        <v>125</v>
      </c>
      <c r="C146" s="158">
        <v>78573</v>
      </c>
      <c r="D146" s="159">
        <v>55117.79</v>
      </c>
      <c r="E146" s="63">
        <f t="shared" si="2"/>
        <v>0.70148511575223038</v>
      </c>
      <c r="F146" s="103" t="s">
        <v>20</v>
      </c>
      <c r="G146" s="104" t="s">
        <v>20</v>
      </c>
      <c r="H146" s="107" t="s">
        <v>20</v>
      </c>
      <c r="J146" s="191"/>
      <c r="K146" s="191"/>
      <c r="L146" s="191"/>
    </row>
    <row r="147" spans="1:12" ht="15" x14ac:dyDescent="0.25">
      <c r="A147" s="155">
        <v>398</v>
      </c>
      <c r="B147" s="157" t="s">
        <v>180</v>
      </c>
      <c r="C147" s="158">
        <v>96930</v>
      </c>
      <c r="D147" s="159">
        <v>96476.21</v>
      </c>
      <c r="E147" s="63">
        <f t="shared" si="2"/>
        <v>0.99531837408439083</v>
      </c>
      <c r="F147" s="103">
        <v>45278</v>
      </c>
      <c r="G147" s="104">
        <v>45277.05</v>
      </c>
      <c r="H147" s="107">
        <f>G147/F147</f>
        <v>0.99997901850788473</v>
      </c>
      <c r="J147" s="191"/>
      <c r="K147" s="191"/>
      <c r="L147" s="191"/>
    </row>
    <row r="148" spans="1:12" ht="15" customHeight="1" thickBot="1" x14ac:dyDescent="0.3">
      <c r="A148" s="156">
        <v>399</v>
      </c>
      <c r="B148" s="145" t="s">
        <v>181</v>
      </c>
      <c r="C148" s="42">
        <v>55777</v>
      </c>
      <c r="D148" s="140">
        <v>28252.52</v>
      </c>
      <c r="E148" s="63">
        <f t="shared" si="2"/>
        <v>0.5065263459849042</v>
      </c>
      <c r="F148" s="70">
        <v>7098</v>
      </c>
      <c r="G148" s="71">
        <v>0</v>
      </c>
      <c r="H148" s="57">
        <f t="shared" si="3"/>
        <v>0</v>
      </c>
      <c r="J148" s="191"/>
      <c r="K148" s="191"/>
      <c r="L148" s="191"/>
    </row>
    <row r="149" spans="1:12" ht="15.75" thickBot="1" x14ac:dyDescent="0.3">
      <c r="A149" s="235" t="s">
        <v>10</v>
      </c>
      <c r="B149" s="236"/>
      <c r="C149" s="36">
        <v>0</v>
      </c>
      <c r="D149" s="37">
        <v>0</v>
      </c>
      <c r="E149" s="58" t="s">
        <v>20</v>
      </c>
      <c r="F149" s="36">
        <f>SUM(F150:F153)</f>
        <v>21703315</v>
      </c>
      <c r="G149" s="37">
        <f>SUM(G150:G153)</f>
        <v>169814.92</v>
      </c>
      <c r="H149" s="53">
        <f t="shared" si="3"/>
        <v>7.8243770594492133E-3</v>
      </c>
      <c r="J149" s="191"/>
      <c r="K149" s="191"/>
      <c r="L149" s="191"/>
    </row>
    <row r="150" spans="1:12" ht="15" x14ac:dyDescent="0.25">
      <c r="A150" s="90">
        <v>502</v>
      </c>
      <c r="B150" s="133" t="s">
        <v>203</v>
      </c>
      <c r="C150" s="31" t="s">
        <v>20</v>
      </c>
      <c r="D150" s="144" t="s">
        <v>20</v>
      </c>
      <c r="E150" s="62" t="s">
        <v>20</v>
      </c>
      <c r="F150" s="135">
        <v>130714</v>
      </c>
      <c r="G150" s="136">
        <v>0</v>
      </c>
      <c r="H150" s="54">
        <f t="shared" si="3"/>
        <v>0</v>
      </c>
      <c r="J150" s="191"/>
      <c r="K150" s="191"/>
      <c r="L150" s="191"/>
    </row>
    <row r="151" spans="1:12" ht="15" x14ac:dyDescent="0.25">
      <c r="A151" s="30">
        <v>503</v>
      </c>
      <c r="B151" s="67" t="s">
        <v>128</v>
      </c>
      <c r="C151" s="33" t="s">
        <v>20</v>
      </c>
      <c r="D151" s="35" t="s">
        <v>20</v>
      </c>
      <c r="E151" s="63" t="s">
        <v>20</v>
      </c>
      <c r="F151" s="48">
        <v>20000000</v>
      </c>
      <c r="G151" s="49">
        <v>0</v>
      </c>
      <c r="H151" s="55">
        <f>G151/F151</f>
        <v>0</v>
      </c>
      <c r="J151" s="191"/>
      <c r="K151" s="191"/>
      <c r="L151" s="191"/>
    </row>
    <row r="152" spans="1:12" ht="15" x14ac:dyDescent="0.25">
      <c r="A152" s="30">
        <v>511</v>
      </c>
      <c r="B152" s="67" t="s">
        <v>129</v>
      </c>
      <c r="C152" s="170" t="s">
        <v>20</v>
      </c>
      <c r="D152" s="171" t="s">
        <v>20</v>
      </c>
      <c r="E152" s="172" t="s">
        <v>20</v>
      </c>
      <c r="F152" s="173">
        <v>1402786</v>
      </c>
      <c r="G152" s="174">
        <v>0</v>
      </c>
      <c r="H152" s="175">
        <f>G152/F152</f>
        <v>0</v>
      </c>
      <c r="J152" s="191"/>
      <c r="K152" s="191"/>
      <c r="L152" s="191"/>
    </row>
    <row r="153" spans="1:12" ht="15.75" thickBot="1" x14ac:dyDescent="0.3">
      <c r="A153" s="137">
        <v>519</v>
      </c>
      <c r="B153" s="145" t="s">
        <v>184</v>
      </c>
      <c r="C153" s="42" t="s">
        <v>20</v>
      </c>
      <c r="D153" s="43" t="s">
        <v>20</v>
      </c>
      <c r="E153" s="64" t="s">
        <v>20</v>
      </c>
      <c r="F153" s="44">
        <v>169815</v>
      </c>
      <c r="G153" s="45">
        <v>169814.92</v>
      </c>
      <c r="H153" s="57">
        <f t="shared" si="3"/>
        <v>0.99999952889909616</v>
      </c>
      <c r="J153" s="191"/>
      <c r="K153" s="191"/>
      <c r="L153" s="191"/>
    </row>
    <row r="154" spans="1:12" ht="15.75" thickBot="1" x14ac:dyDescent="0.3">
      <c r="A154" s="237" t="s">
        <v>11</v>
      </c>
      <c r="B154" s="238"/>
      <c r="C154" s="123">
        <f>SUM(C155:C172)</f>
        <v>354210051</v>
      </c>
      <c r="D154" s="124">
        <f>SUM(D155:D172)</f>
        <v>43010284.32</v>
      </c>
      <c r="E154" s="125">
        <f t="shared" si="2"/>
        <v>0.12142592848106391</v>
      </c>
      <c r="F154" s="131">
        <f>SUM(F155:F172)</f>
        <v>923413</v>
      </c>
      <c r="G154" s="131">
        <f>SUM(G155:G172)</f>
        <v>308038.59999999998</v>
      </c>
      <c r="H154" s="132">
        <f t="shared" si="3"/>
        <v>0.33358702985554672</v>
      </c>
      <c r="J154" s="191"/>
      <c r="K154" s="191"/>
      <c r="L154" s="191"/>
    </row>
    <row r="155" spans="1:12" ht="15" x14ac:dyDescent="0.25">
      <c r="A155" s="90">
        <v>611</v>
      </c>
      <c r="B155" s="133" t="s">
        <v>201</v>
      </c>
      <c r="C155" s="134">
        <v>65000</v>
      </c>
      <c r="D155" s="32">
        <v>30500</v>
      </c>
      <c r="E155" s="62">
        <f>D155/C155</f>
        <v>0.46923076923076923</v>
      </c>
      <c r="F155" s="135" t="s">
        <v>20</v>
      </c>
      <c r="G155" s="136" t="s">
        <v>20</v>
      </c>
      <c r="H155" s="54" t="s">
        <v>20</v>
      </c>
      <c r="J155" s="191"/>
      <c r="K155" s="191"/>
      <c r="L155" s="191"/>
    </row>
    <row r="156" spans="1:12" ht="15" x14ac:dyDescent="0.25">
      <c r="A156" s="91">
        <v>612</v>
      </c>
      <c r="B156" s="160" t="s">
        <v>182</v>
      </c>
      <c r="C156" s="161">
        <v>640673</v>
      </c>
      <c r="D156" s="162">
        <v>0</v>
      </c>
      <c r="E156" s="63">
        <f t="shared" si="2"/>
        <v>0</v>
      </c>
      <c r="F156" s="40" t="s">
        <v>20</v>
      </c>
      <c r="G156" s="41" t="s">
        <v>20</v>
      </c>
      <c r="H156" s="56" t="s">
        <v>20</v>
      </c>
      <c r="J156" s="191"/>
      <c r="K156" s="191"/>
      <c r="L156" s="191"/>
    </row>
    <row r="157" spans="1:12" ht="15" x14ac:dyDescent="0.25">
      <c r="A157" s="91">
        <v>614</v>
      </c>
      <c r="B157" s="160" t="s">
        <v>202</v>
      </c>
      <c r="C157" s="161">
        <v>150000</v>
      </c>
      <c r="D157" s="162">
        <v>56440</v>
      </c>
      <c r="E157" s="63">
        <f t="shared" si="2"/>
        <v>0.37626666666666669</v>
      </c>
      <c r="F157" s="40" t="s">
        <v>20</v>
      </c>
      <c r="G157" s="41" t="s">
        <v>20</v>
      </c>
      <c r="H157" s="56" t="s">
        <v>20</v>
      </c>
      <c r="J157" s="191"/>
      <c r="K157" s="191"/>
      <c r="L157" s="191"/>
    </row>
    <row r="158" spans="1:12" ht="15" x14ac:dyDescent="0.25">
      <c r="A158" s="91">
        <v>622</v>
      </c>
      <c r="B158" s="160" t="s">
        <v>190</v>
      </c>
      <c r="C158" s="161">
        <v>660</v>
      </c>
      <c r="D158" s="162">
        <v>659.19</v>
      </c>
      <c r="E158" s="63">
        <f t="shared" si="2"/>
        <v>0.99877272727272737</v>
      </c>
      <c r="F158" s="40" t="s">
        <v>20</v>
      </c>
      <c r="G158" s="41" t="s">
        <v>20</v>
      </c>
      <c r="H158" s="56" t="s">
        <v>20</v>
      </c>
      <c r="J158" s="191"/>
      <c r="K158" s="191"/>
      <c r="L158" s="191"/>
    </row>
    <row r="159" spans="1:12" ht="15" x14ac:dyDescent="0.25">
      <c r="A159" s="91">
        <v>624</v>
      </c>
      <c r="B159" s="160" t="s">
        <v>130</v>
      </c>
      <c r="C159" s="161">
        <v>1534712</v>
      </c>
      <c r="D159" s="162">
        <v>246487.59</v>
      </c>
      <c r="E159" s="63">
        <f t="shared" si="2"/>
        <v>0.16060836821501362</v>
      </c>
      <c r="F159" s="40">
        <v>544153</v>
      </c>
      <c r="G159" s="41">
        <v>15065.6</v>
      </c>
      <c r="H159" s="56">
        <f>G159/F159</f>
        <v>2.7686330866502622E-2</v>
      </c>
      <c r="J159" s="191"/>
      <c r="K159" s="191"/>
      <c r="L159" s="191"/>
    </row>
    <row r="160" spans="1:12" ht="15" x14ac:dyDescent="0.25">
      <c r="A160" s="30">
        <v>631</v>
      </c>
      <c r="B160" s="67" t="s">
        <v>131</v>
      </c>
      <c r="C160" s="82">
        <v>2196164</v>
      </c>
      <c r="D160" s="34">
        <v>0</v>
      </c>
      <c r="E160" s="63">
        <f t="shared" si="2"/>
        <v>0</v>
      </c>
      <c r="F160" s="46" t="s">
        <v>20</v>
      </c>
      <c r="G160" s="47" t="s">
        <v>20</v>
      </c>
      <c r="H160" s="55" t="s">
        <v>20</v>
      </c>
      <c r="J160" s="191"/>
      <c r="K160" s="191"/>
      <c r="L160" s="191"/>
    </row>
    <row r="161" spans="1:12" ht="15" x14ac:dyDescent="0.25">
      <c r="A161" s="30">
        <v>633</v>
      </c>
      <c r="B161" s="67" t="s">
        <v>132</v>
      </c>
      <c r="C161" s="82">
        <v>24808</v>
      </c>
      <c r="D161" s="34">
        <v>0</v>
      </c>
      <c r="E161" s="63">
        <f t="shared" si="2"/>
        <v>0</v>
      </c>
      <c r="F161" s="46" t="s">
        <v>20</v>
      </c>
      <c r="G161" s="47" t="s">
        <v>20</v>
      </c>
      <c r="H161" s="55" t="s">
        <v>20</v>
      </c>
      <c r="J161" s="191"/>
      <c r="K161" s="191"/>
      <c r="L161" s="191"/>
    </row>
    <row r="162" spans="1:12" ht="15" x14ac:dyDescent="0.25">
      <c r="A162" s="30">
        <v>634</v>
      </c>
      <c r="B162" s="67" t="s">
        <v>133</v>
      </c>
      <c r="C162" s="82">
        <v>10000</v>
      </c>
      <c r="D162" s="34">
        <v>0</v>
      </c>
      <c r="E162" s="63">
        <f t="shared" si="2"/>
        <v>0</v>
      </c>
      <c r="F162" s="46" t="s">
        <v>20</v>
      </c>
      <c r="G162" s="47" t="s">
        <v>20</v>
      </c>
      <c r="H162" s="55" t="s">
        <v>20</v>
      </c>
      <c r="J162" s="191"/>
      <c r="K162" s="191"/>
      <c r="L162" s="191"/>
    </row>
    <row r="163" spans="1:12" ht="15" x14ac:dyDescent="0.25">
      <c r="A163" s="30">
        <v>635</v>
      </c>
      <c r="B163" s="67" t="s">
        <v>155</v>
      </c>
      <c r="C163" s="82">
        <v>258841300</v>
      </c>
      <c r="D163" s="34">
        <v>19457291.510000002</v>
      </c>
      <c r="E163" s="63">
        <f t="shared" si="2"/>
        <v>7.5170737861384562E-2</v>
      </c>
      <c r="F163" s="46" t="s">
        <v>20</v>
      </c>
      <c r="G163" s="47" t="s">
        <v>20</v>
      </c>
      <c r="H163" s="55" t="s">
        <v>20</v>
      </c>
      <c r="J163" s="191"/>
      <c r="K163" s="191"/>
      <c r="L163" s="191"/>
    </row>
    <row r="164" spans="1:12" ht="15" x14ac:dyDescent="0.25">
      <c r="A164" s="30">
        <v>637</v>
      </c>
      <c r="B164" s="67" t="s">
        <v>134</v>
      </c>
      <c r="C164" s="82">
        <v>17570776</v>
      </c>
      <c r="D164" s="34">
        <v>1517197.8</v>
      </c>
      <c r="E164" s="63">
        <f t="shared" si="2"/>
        <v>8.6347797046641542E-2</v>
      </c>
      <c r="F164" s="46" t="s">
        <v>20</v>
      </c>
      <c r="G164" s="47" t="s">
        <v>20</v>
      </c>
      <c r="H164" s="55" t="s">
        <v>20</v>
      </c>
      <c r="J164" s="191"/>
      <c r="K164" s="191"/>
      <c r="L164" s="191"/>
    </row>
    <row r="165" spans="1:12" ht="15" x14ac:dyDescent="0.25">
      <c r="A165" s="30">
        <v>639</v>
      </c>
      <c r="B165" s="67" t="s">
        <v>135</v>
      </c>
      <c r="C165" s="82">
        <v>1797500</v>
      </c>
      <c r="D165" s="34">
        <v>1737500</v>
      </c>
      <c r="E165" s="63">
        <f t="shared" si="2"/>
        <v>0.9666203059805285</v>
      </c>
      <c r="F165" s="46" t="s">
        <v>20</v>
      </c>
      <c r="G165" s="47" t="s">
        <v>20</v>
      </c>
      <c r="H165" s="55" t="s">
        <v>20</v>
      </c>
      <c r="J165" s="191"/>
      <c r="K165" s="191"/>
      <c r="L165" s="191"/>
    </row>
    <row r="166" spans="1:12" ht="15" x14ac:dyDescent="0.25">
      <c r="A166" s="30">
        <v>648</v>
      </c>
      <c r="B166" s="66" t="s">
        <v>136</v>
      </c>
      <c r="C166" s="82">
        <v>70421707</v>
      </c>
      <c r="D166" s="34">
        <v>19372997.280000001</v>
      </c>
      <c r="E166" s="63">
        <f t="shared" si="2"/>
        <v>0.27509979671466928</v>
      </c>
      <c r="F166" s="46" t="s">
        <v>20</v>
      </c>
      <c r="G166" s="47" t="s">
        <v>20</v>
      </c>
      <c r="H166" s="55" t="s">
        <v>20</v>
      </c>
      <c r="J166" s="191"/>
      <c r="K166" s="191"/>
      <c r="L166" s="191"/>
    </row>
    <row r="167" spans="1:12" ht="15" x14ac:dyDescent="0.25">
      <c r="A167" s="30">
        <v>662</v>
      </c>
      <c r="B167" s="66" t="s">
        <v>137</v>
      </c>
      <c r="C167" s="82">
        <v>378300</v>
      </c>
      <c r="D167" s="34">
        <v>351260</v>
      </c>
      <c r="E167" s="63">
        <f t="shared" si="2"/>
        <v>0.92852233676975948</v>
      </c>
      <c r="F167" s="46" t="s">
        <v>20</v>
      </c>
      <c r="G167" s="47" t="s">
        <v>20</v>
      </c>
      <c r="H167" s="55" t="s">
        <v>20</v>
      </c>
      <c r="J167" s="191"/>
      <c r="K167" s="191"/>
      <c r="L167" s="191"/>
    </row>
    <row r="168" spans="1:12" ht="15" x14ac:dyDescent="0.25">
      <c r="A168" s="30">
        <v>663</v>
      </c>
      <c r="B168" s="66" t="s">
        <v>138</v>
      </c>
      <c r="C168" s="82">
        <v>111917</v>
      </c>
      <c r="D168" s="34">
        <v>33900</v>
      </c>
      <c r="E168" s="63">
        <f t="shared" si="2"/>
        <v>0.30290304422027037</v>
      </c>
      <c r="F168" s="46" t="s">
        <v>20</v>
      </c>
      <c r="G168" s="47" t="s">
        <v>20</v>
      </c>
      <c r="H168" s="55" t="s">
        <v>20</v>
      </c>
      <c r="J168" s="191"/>
      <c r="K168" s="191"/>
      <c r="L168" s="191"/>
    </row>
    <row r="169" spans="1:12" ht="15" x14ac:dyDescent="0.25">
      <c r="A169" s="148">
        <v>664</v>
      </c>
      <c r="B169" s="102" t="s">
        <v>139</v>
      </c>
      <c r="C169" s="163">
        <v>166000</v>
      </c>
      <c r="D169" s="159">
        <v>30644.799999999999</v>
      </c>
      <c r="E169" s="63">
        <f t="shared" si="2"/>
        <v>0.18460722891566264</v>
      </c>
      <c r="F169" s="164" t="s">
        <v>20</v>
      </c>
      <c r="G169" s="165" t="s">
        <v>20</v>
      </c>
      <c r="H169" s="166" t="s">
        <v>20</v>
      </c>
      <c r="J169" s="191"/>
      <c r="K169" s="191"/>
      <c r="L169" s="191"/>
    </row>
    <row r="170" spans="1:12" ht="15" x14ac:dyDescent="0.25">
      <c r="A170" s="148">
        <v>693</v>
      </c>
      <c r="B170" s="102" t="s">
        <v>183</v>
      </c>
      <c r="C170" s="163">
        <v>295751</v>
      </c>
      <c r="D170" s="159">
        <v>174906.15</v>
      </c>
      <c r="E170" s="63">
        <f t="shared" si="2"/>
        <v>0.5913966478557976</v>
      </c>
      <c r="F170" s="164">
        <v>328075</v>
      </c>
      <c r="G170" s="165">
        <v>292973</v>
      </c>
      <c r="H170" s="166">
        <f>G170/F170</f>
        <v>0.89300617236912294</v>
      </c>
      <c r="J170" s="191"/>
      <c r="K170" s="191"/>
      <c r="L170" s="191"/>
    </row>
    <row r="171" spans="1:12" ht="15" x14ac:dyDescent="0.25">
      <c r="A171" s="148">
        <v>694</v>
      </c>
      <c r="B171" s="102" t="s">
        <v>191</v>
      </c>
      <c r="C171" s="163">
        <v>500</v>
      </c>
      <c r="D171" s="159">
        <v>500</v>
      </c>
      <c r="E171" s="63">
        <f t="shared" si="2"/>
        <v>1</v>
      </c>
      <c r="F171" s="164" t="s">
        <v>20</v>
      </c>
      <c r="G171" s="165" t="s">
        <v>20</v>
      </c>
      <c r="H171" s="166" t="s">
        <v>20</v>
      </c>
      <c r="J171" s="191"/>
      <c r="K171" s="191"/>
      <c r="L171" s="191"/>
    </row>
    <row r="172" spans="1:12" ht="15.75" thickBot="1" x14ac:dyDescent="0.3">
      <c r="A172" s="137">
        <v>697</v>
      </c>
      <c r="B172" s="138" t="s">
        <v>192</v>
      </c>
      <c r="C172" s="139">
        <v>4283</v>
      </c>
      <c r="D172" s="140">
        <v>0</v>
      </c>
      <c r="E172" s="64">
        <f t="shared" si="2"/>
        <v>0</v>
      </c>
      <c r="F172" s="176">
        <v>51185</v>
      </c>
      <c r="G172" s="178">
        <v>0</v>
      </c>
      <c r="H172" s="143">
        <f>G172/F172</f>
        <v>0</v>
      </c>
      <c r="J172" s="191"/>
      <c r="K172" s="191"/>
      <c r="L172" s="191"/>
    </row>
    <row r="173" spans="1:12" ht="15.75" thickBot="1" x14ac:dyDescent="0.3">
      <c r="A173" s="226" t="s">
        <v>12</v>
      </c>
      <c r="B173" s="227"/>
      <c r="C173" s="36">
        <f>SUM(C176:C179)</f>
        <v>0</v>
      </c>
      <c r="D173" s="37">
        <f>SUM(D176:D179)</f>
        <v>0</v>
      </c>
      <c r="E173" s="58">
        <v>0</v>
      </c>
      <c r="F173" s="36">
        <f>SUM(F174:F179)</f>
        <v>89482314</v>
      </c>
      <c r="G173" s="37">
        <f>SUM(G174:G179)</f>
        <v>46930345.799999997</v>
      </c>
      <c r="H173" s="53">
        <f t="shared" ref="H173:H179" si="4">G173/F173</f>
        <v>0.52446504456735432</v>
      </c>
      <c r="J173" s="191"/>
      <c r="K173" s="191"/>
      <c r="L173" s="191"/>
    </row>
    <row r="174" spans="1:12" s="77" customFormat="1" ht="15" x14ac:dyDescent="0.25">
      <c r="A174" s="93">
        <v>702</v>
      </c>
      <c r="B174" s="76" t="s">
        <v>147</v>
      </c>
      <c r="C174" s="38" t="s">
        <v>20</v>
      </c>
      <c r="D174" s="39" t="s">
        <v>20</v>
      </c>
      <c r="E174" s="85" t="s">
        <v>20</v>
      </c>
      <c r="F174" s="38">
        <v>675000</v>
      </c>
      <c r="G174" s="39">
        <v>275000</v>
      </c>
      <c r="H174" s="54">
        <f t="shared" si="4"/>
        <v>0.40740740740740738</v>
      </c>
      <c r="J174" s="191"/>
      <c r="K174" s="191"/>
      <c r="L174" s="191"/>
    </row>
    <row r="175" spans="1:12" s="77" customFormat="1" ht="15" x14ac:dyDescent="0.25">
      <c r="A175" s="109">
        <v>713</v>
      </c>
      <c r="B175" s="110" t="s">
        <v>166</v>
      </c>
      <c r="C175" s="111" t="s">
        <v>20</v>
      </c>
      <c r="D175" s="112" t="s">
        <v>20</v>
      </c>
      <c r="E175" s="113" t="s">
        <v>20</v>
      </c>
      <c r="F175" s="111">
        <v>3030851</v>
      </c>
      <c r="G175" s="112">
        <v>0</v>
      </c>
      <c r="H175" s="56">
        <f t="shared" si="4"/>
        <v>0</v>
      </c>
      <c r="J175" s="191"/>
      <c r="K175" s="191"/>
      <c r="L175" s="191"/>
    </row>
    <row r="176" spans="1:12" ht="15" x14ac:dyDescent="0.25">
      <c r="A176" s="94">
        <v>716</v>
      </c>
      <c r="B176" s="78" t="s">
        <v>140</v>
      </c>
      <c r="C176" s="50" t="s">
        <v>20</v>
      </c>
      <c r="D176" s="51" t="s">
        <v>20</v>
      </c>
      <c r="E176" s="86" t="s">
        <v>20</v>
      </c>
      <c r="F176" s="40">
        <v>14438471</v>
      </c>
      <c r="G176" s="41">
        <v>10173471</v>
      </c>
      <c r="H176" s="56">
        <f t="shared" si="4"/>
        <v>0.70460861125807572</v>
      </c>
      <c r="J176" s="191"/>
      <c r="K176" s="191"/>
      <c r="L176" s="191"/>
    </row>
    <row r="177" spans="1:12" ht="15" x14ac:dyDescent="0.25">
      <c r="A177" s="95">
        <v>718</v>
      </c>
      <c r="B177" s="79" t="s">
        <v>136</v>
      </c>
      <c r="C177" s="33" t="s">
        <v>20</v>
      </c>
      <c r="D177" s="35" t="s">
        <v>20</v>
      </c>
      <c r="E177" s="83" t="s">
        <v>20</v>
      </c>
      <c r="F177" s="48">
        <v>18112000</v>
      </c>
      <c r="G177" s="49">
        <v>0</v>
      </c>
      <c r="H177" s="55">
        <f t="shared" si="4"/>
        <v>0</v>
      </c>
      <c r="J177" s="191"/>
      <c r="K177" s="191"/>
      <c r="L177" s="191"/>
    </row>
    <row r="178" spans="1:12" ht="15" x14ac:dyDescent="0.25">
      <c r="A178" s="183">
        <v>721</v>
      </c>
      <c r="B178" s="185" t="s">
        <v>141</v>
      </c>
      <c r="C178" s="158" t="s">
        <v>20</v>
      </c>
      <c r="D178" s="186" t="s">
        <v>20</v>
      </c>
      <c r="E178" s="187" t="s">
        <v>20</v>
      </c>
      <c r="F178" s="188">
        <v>53215992</v>
      </c>
      <c r="G178" s="189">
        <v>36471874.799999997</v>
      </c>
      <c r="H178" s="107">
        <v>0.68535553748579936</v>
      </c>
      <c r="J178" s="191"/>
      <c r="K178" s="191"/>
      <c r="L178" s="191"/>
    </row>
    <row r="179" spans="1:12" ht="15.75" thickBot="1" x14ac:dyDescent="0.3">
      <c r="A179" s="96">
        <v>791</v>
      </c>
      <c r="B179" s="80" t="s">
        <v>193</v>
      </c>
      <c r="C179" s="42" t="s">
        <v>20</v>
      </c>
      <c r="D179" s="43" t="s">
        <v>20</v>
      </c>
      <c r="E179" s="84" t="s">
        <v>20</v>
      </c>
      <c r="F179" s="44">
        <v>10000</v>
      </c>
      <c r="G179" s="45">
        <v>10000</v>
      </c>
      <c r="H179" s="57">
        <f t="shared" si="4"/>
        <v>1</v>
      </c>
      <c r="J179" s="191"/>
      <c r="K179" s="191"/>
      <c r="L179" s="191"/>
    </row>
    <row r="180" spans="1:12" ht="24.75" customHeight="1" x14ac:dyDescent="0.25">
      <c r="A180" s="97"/>
      <c r="B180" s="88" t="s">
        <v>153</v>
      </c>
      <c r="C180" s="228" t="s">
        <v>150</v>
      </c>
      <c r="D180" s="228"/>
      <c r="E180" s="228"/>
      <c r="F180" s="228"/>
      <c r="G180" s="228"/>
      <c r="H180" s="228"/>
      <c r="J180" s="191"/>
      <c r="K180" s="191"/>
      <c r="L180" s="191"/>
    </row>
    <row r="181" spans="1:12" s="87" customFormat="1" ht="15" customHeight="1" x14ac:dyDescent="0.25">
      <c r="A181" s="229" t="s">
        <v>154</v>
      </c>
      <c r="B181" s="229"/>
      <c r="C181" s="229"/>
      <c r="D181" s="229"/>
      <c r="E181" s="229"/>
      <c r="F181" s="229"/>
      <c r="G181" s="229"/>
      <c r="H181" s="229"/>
      <c r="J181" s="191"/>
      <c r="K181" s="191"/>
      <c r="L181" s="191"/>
    </row>
    <row r="182" spans="1:12" s="87" customFormat="1" ht="15" customHeight="1" x14ac:dyDescent="0.25">
      <c r="A182" s="229"/>
      <c r="B182" s="229"/>
      <c r="C182" s="229"/>
      <c r="D182" s="229"/>
      <c r="E182" s="229"/>
      <c r="F182" s="229"/>
      <c r="G182" s="229"/>
      <c r="H182" s="229"/>
      <c r="J182" s="191"/>
      <c r="K182" s="191"/>
      <c r="L182" s="191"/>
    </row>
    <row r="183" spans="1:12" s="87" customFormat="1" ht="15" customHeight="1" x14ac:dyDescent="0.25">
      <c r="A183" s="229"/>
      <c r="B183" s="229"/>
      <c r="C183" s="229"/>
      <c r="D183" s="229"/>
      <c r="E183" s="229"/>
      <c r="F183" s="229"/>
      <c r="G183" s="229"/>
      <c r="H183" s="229"/>
      <c r="J183" s="191"/>
      <c r="K183" s="191"/>
      <c r="L183" s="191"/>
    </row>
    <row r="184" spans="1:12" s="87" customFormat="1" ht="15" customHeight="1" x14ac:dyDescent="0.25">
      <c r="A184" s="229"/>
      <c r="B184" s="229"/>
      <c r="C184" s="229"/>
      <c r="D184" s="229"/>
      <c r="E184" s="229"/>
      <c r="F184" s="229"/>
      <c r="G184" s="229"/>
      <c r="H184" s="229"/>
      <c r="J184" s="191"/>
      <c r="K184" s="191"/>
      <c r="L184" s="191"/>
    </row>
    <row r="185" spans="1:12" ht="15" x14ac:dyDescent="0.25">
      <c r="A185" s="223" t="s">
        <v>1</v>
      </c>
      <c r="B185" s="223"/>
      <c r="C185" s="223"/>
      <c r="D185" s="223"/>
      <c r="E185" s="223"/>
      <c r="F185" s="223"/>
      <c r="G185" s="223"/>
      <c r="H185" s="223"/>
      <c r="J185" s="191"/>
      <c r="K185" s="191"/>
      <c r="L185" s="191"/>
    </row>
    <row r="186" spans="1:12" ht="15" x14ac:dyDescent="0.25">
      <c r="A186" s="223" t="s">
        <v>2</v>
      </c>
      <c r="B186" s="223"/>
      <c r="C186" s="223"/>
      <c r="D186" s="223"/>
      <c r="E186" s="223"/>
      <c r="F186" s="223"/>
      <c r="G186" s="223"/>
      <c r="H186" s="223"/>
      <c r="J186" s="191"/>
      <c r="K186" s="191"/>
      <c r="L186" s="191"/>
    </row>
    <row r="187" spans="1:12" ht="15" customHeight="1" x14ac:dyDescent="0.25">
      <c r="A187" s="224" t="s">
        <v>204</v>
      </c>
      <c r="B187" s="224"/>
      <c r="C187" s="224"/>
      <c r="D187" s="224"/>
      <c r="E187" s="224"/>
      <c r="F187" s="224"/>
      <c r="G187" s="224"/>
      <c r="H187" s="224"/>
      <c r="J187" s="191"/>
      <c r="K187" s="191"/>
      <c r="L187" s="191"/>
    </row>
    <row r="188" spans="1:12" ht="15" customHeight="1" x14ac:dyDescent="0.25">
      <c r="A188" s="224" t="s">
        <v>14</v>
      </c>
      <c r="B188" s="224"/>
      <c r="C188" s="224"/>
      <c r="D188" s="224"/>
      <c r="E188" s="224"/>
      <c r="F188" s="224"/>
      <c r="G188" s="224"/>
      <c r="H188" s="224"/>
      <c r="J188" s="191"/>
      <c r="K188" s="191"/>
      <c r="L188" s="191"/>
    </row>
    <row r="189" spans="1:12" ht="15" customHeight="1" x14ac:dyDescent="0.25">
      <c r="A189" s="224" t="s">
        <v>196</v>
      </c>
      <c r="B189" s="224"/>
      <c r="C189" s="224"/>
      <c r="D189" s="224"/>
      <c r="E189" s="224"/>
      <c r="F189" s="224"/>
      <c r="G189" s="224"/>
      <c r="H189" s="224"/>
      <c r="J189" s="191"/>
      <c r="K189" s="191"/>
      <c r="L189" s="191"/>
    </row>
    <row r="190" spans="1:12" ht="15" customHeight="1" x14ac:dyDescent="0.25">
      <c r="A190" s="239" t="s">
        <v>3</v>
      </c>
      <c r="B190" s="239"/>
      <c r="C190" s="239"/>
      <c r="D190" s="239"/>
      <c r="E190" s="239"/>
      <c r="F190" s="239"/>
      <c r="G190" s="239"/>
      <c r="H190" s="239"/>
      <c r="J190" s="191"/>
      <c r="K190" s="191"/>
      <c r="L190" s="191"/>
    </row>
    <row r="191" spans="1:12" ht="15" x14ac:dyDescent="0.25">
      <c r="A191" s="222"/>
      <c r="B191" s="222"/>
      <c r="C191" s="222"/>
      <c r="D191" s="222"/>
      <c r="E191" s="222"/>
      <c r="F191" s="222"/>
      <c r="G191" s="222"/>
      <c r="H191" s="222"/>
      <c r="J191" s="191"/>
      <c r="K191" s="191"/>
      <c r="L191" s="191"/>
    </row>
    <row r="192" spans="1:12" ht="15" x14ac:dyDescent="0.25">
      <c r="J192" s="191"/>
      <c r="K192" s="191"/>
      <c r="L192" s="191"/>
    </row>
    <row r="193" spans="10:12" ht="15" x14ac:dyDescent="0.25">
      <c r="J193" s="191"/>
      <c r="K193" s="191"/>
      <c r="L193" s="191"/>
    </row>
    <row r="194" spans="10:12" ht="15" x14ac:dyDescent="0.25">
      <c r="J194" s="191"/>
      <c r="K194" s="191"/>
      <c r="L194" s="191"/>
    </row>
    <row r="195" spans="10:12" ht="15" x14ac:dyDescent="0.25">
      <c r="J195" s="191"/>
      <c r="K195" s="191"/>
      <c r="L195" s="191"/>
    </row>
    <row r="196" spans="10:12" ht="15" x14ac:dyDescent="0.25">
      <c r="J196" s="191"/>
      <c r="K196" s="191"/>
      <c r="L196" s="191"/>
    </row>
    <row r="197" spans="10:12" ht="15" x14ac:dyDescent="0.25">
      <c r="J197" s="191"/>
      <c r="K197" s="191"/>
      <c r="L197" s="191"/>
    </row>
    <row r="198" spans="10:12" ht="15" x14ac:dyDescent="0.25">
      <c r="J198" s="191"/>
      <c r="K198" s="191"/>
      <c r="L198" s="191"/>
    </row>
    <row r="199" spans="10:12" ht="15" x14ac:dyDescent="0.25">
      <c r="J199" s="191"/>
      <c r="K199" s="191"/>
      <c r="L199" s="191"/>
    </row>
    <row r="200" spans="10:12" ht="15" x14ac:dyDescent="0.25">
      <c r="J200" s="191"/>
      <c r="K200" s="191"/>
      <c r="L200" s="191"/>
    </row>
    <row r="201" spans="10:12" ht="15" x14ac:dyDescent="0.25">
      <c r="J201" s="191"/>
      <c r="K201" s="191"/>
      <c r="L201" s="191"/>
    </row>
    <row r="202" spans="10:12" ht="15" x14ac:dyDescent="0.25">
      <c r="J202" s="191"/>
      <c r="K202" s="191"/>
      <c r="L202" s="191"/>
    </row>
    <row r="203" spans="10:12" ht="15" x14ac:dyDescent="0.25">
      <c r="J203" s="191"/>
      <c r="K203" s="191"/>
      <c r="L203" s="191"/>
    </row>
  </sheetData>
  <mergeCells count="31">
    <mergeCell ref="A1:H1"/>
    <mergeCell ref="A2:H2"/>
    <mergeCell ref="A3:H3"/>
    <mergeCell ref="A4:H4"/>
    <mergeCell ref="A5:H5"/>
    <mergeCell ref="A6:H6"/>
    <mergeCell ref="A7:H7"/>
    <mergeCell ref="A8:H8"/>
    <mergeCell ref="A9:B10"/>
    <mergeCell ref="C9:E9"/>
    <mergeCell ref="F9:H9"/>
    <mergeCell ref="A11:B11"/>
    <mergeCell ref="A12:B12"/>
    <mergeCell ref="A29:B29"/>
    <mergeCell ref="A75:B75"/>
    <mergeCell ref="A127:B127"/>
    <mergeCell ref="A149:B149"/>
    <mergeCell ref="A154:B154"/>
    <mergeCell ref="A173:B173"/>
    <mergeCell ref="C180:H180"/>
    <mergeCell ref="A181:H181"/>
    <mergeCell ref="A182:H182"/>
    <mergeCell ref="A183:H183"/>
    <mergeCell ref="A184:H184"/>
    <mergeCell ref="A191:H191"/>
    <mergeCell ref="A185:H185"/>
    <mergeCell ref="A186:H186"/>
    <mergeCell ref="A187:H187"/>
    <mergeCell ref="A188:H188"/>
    <mergeCell ref="A189:H189"/>
    <mergeCell ref="A190:H190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26" max="16383" man="1"/>
    <brk id="184" max="16383" man="1"/>
  </rowBreaks>
  <ignoredErrors>
    <ignoredError sqref="C29:D29 C127:D127" formulaRange="1"/>
    <ignoredError sqref="E11:E12 E127 E154 E75" formula="1"/>
    <ignoredError sqref="E29" formula="1" formulaRange="1"/>
    <ignoredError sqref="A13:A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view="pageBreakPreview" zoomScaleNormal="100" zoomScaleSheetLayoutView="100" workbookViewId="0">
      <selection activeCell="A8" sqref="A8:H8"/>
    </sheetView>
  </sheetViews>
  <sheetFormatPr baseColWidth="10" defaultRowHeight="12.75" x14ac:dyDescent="0.2"/>
  <cols>
    <col min="1" max="1" width="6.140625" style="98" customWidth="1"/>
    <col min="2" max="2" width="55" customWidth="1"/>
    <col min="3" max="4" width="12.5703125" customWidth="1"/>
    <col min="5" max="5" width="12.5703125" style="81" customWidth="1"/>
    <col min="6" max="7" width="12.5703125" customWidth="1"/>
    <col min="8" max="8" width="12.5703125" style="81" customWidth="1"/>
    <col min="9" max="9" width="2.7109375" customWidth="1"/>
    <col min="10" max="10" width="40.7109375" customWidth="1"/>
  </cols>
  <sheetData>
    <row r="1" spans="1:12" ht="15" x14ac:dyDescent="0.25">
      <c r="A1" s="223" t="s">
        <v>1</v>
      </c>
      <c r="B1" s="223"/>
      <c r="C1" s="223"/>
      <c r="D1" s="223"/>
      <c r="E1" s="223"/>
      <c r="F1" s="223"/>
      <c r="G1" s="223"/>
      <c r="H1" s="223"/>
    </row>
    <row r="2" spans="1:12" ht="15" x14ac:dyDescent="0.25">
      <c r="A2" s="223" t="s">
        <v>2</v>
      </c>
      <c r="B2" s="223"/>
      <c r="C2" s="223"/>
      <c r="D2" s="223"/>
      <c r="E2" s="223"/>
      <c r="F2" s="223"/>
      <c r="G2" s="223"/>
      <c r="H2" s="223"/>
      <c r="J2" s="191"/>
    </row>
    <row r="3" spans="1:12" ht="15" customHeight="1" x14ac:dyDescent="0.25">
      <c r="A3" s="224" t="s">
        <v>156</v>
      </c>
      <c r="B3" s="224"/>
      <c r="C3" s="224"/>
      <c r="D3" s="224"/>
      <c r="E3" s="224"/>
      <c r="F3" s="224"/>
      <c r="G3" s="224"/>
      <c r="H3" s="224"/>
      <c r="J3" s="191"/>
    </row>
    <row r="4" spans="1:12" ht="15" customHeight="1" x14ac:dyDescent="0.25">
      <c r="A4" s="224" t="s">
        <v>14</v>
      </c>
      <c r="B4" s="224"/>
      <c r="C4" s="224"/>
      <c r="D4" s="224"/>
      <c r="E4" s="224"/>
      <c r="F4" s="224"/>
      <c r="G4" s="224"/>
      <c r="H4" s="224"/>
      <c r="J4" s="191"/>
    </row>
    <row r="5" spans="1:12" ht="15" x14ac:dyDescent="0.25">
      <c r="A5" s="224" t="s">
        <v>151</v>
      </c>
      <c r="B5" s="224"/>
      <c r="C5" s="224"/>
      <c r="D5" s="224"/>
      <c r="E5" s="224"/>
      <c r="F5" s="224"/>
      <c r="G5" s="224"/>
      <c r="H5" s="224"/>
      <c r="J5" s="191"/>
    </row>
    <row r="6" spans="1:12" ht="15" x14ac:dyDescent="0.25">
      <c r="A6" s="224" t="s">
        <v>205</v>
      </c>
      <c r="B6" s="224"/>
      <c r="C6" s="224"/>
      <c r="D6" s="224"/>
      <c r="E6" s="224"/>
      <c r="F6" s="224"/>
      <c r="G6" s="224"/>
      <c r="H6" s="224"/>
      <c r="J6" s="191"/>
    </row>
    <row r="7" spans="1:12" ht="15" x14ac:dyDescent="0.25">
      <c r="A7" s="239" t="s">
        <v>3</v>
      </c>
      <c r="B7" s="239"/>
      <c r="C7" s="239"/>
      <c r="D7" s="239"/>
      <c r="E7" s="239"/>
      <c r="F7" s="239"/>
      <c r="G7" s="239"/>
      <c r="H7" s="239"/>
      <c r="J7" s="191"/>
    </row>
    <row r="8" spans="1:12" ht="8.25" customHeight="1" thickBot="1" x14ac:dyDescent="0.3">
      <c r="A8" s="240"/>
      <c r="B8" s="240"/>
      <c r="C8" s="240"/>
      <c r="D8" s="240"/>
      <c r="E8" s="240"/>
      <c r="F8" s="240"/>
      <c r="G8" s="240"/>
      <c r="H8" s="240"/>
      <c r="J8" s="191"/>
    </row>
    <row r="9" spans="1:12" ht="15" x14ac:dyDescent="0.25">
      <c r="A9" s="241" t="s">
        <v>0</v>
      </c>
      <c r="B9" s="242"/>
      <c r="C9" s="245" t="s">
        <v>15</v>
      </c>
      <c r="D9" s="246"/>
      <c r="E9" s="247"/>
      <c r="F9" s="245" t="s">
        <v>16</v>
      </c>
      <c r="G9" s="246"/>
      <c r="H9" s="247"/>
      <c r="J9" s="191"/>
    </row>
    <row r="10" spans="1:12" ht="30.75" thickBot="1" x14ac:dyDescent="0.3">
      <c r="A10" s="243"/>
      <c r="B10" s="244"/>
      <c r="C10" s="197" t="s">
        <v>4</v>
      </c>
      <c r="D10" s="198" t="s">
        <v>5</v>
      </c>
      <c r="E10" s="199" t="s">
        <v>17</v>
      </c>
      <c r="F10" s="197" t="s">
        <v>4</v>
      </c>
      <c r="G10" s="198" t="s">
        <v>5</v>
      </c>
      <c r="H10" s="199" t="s">
        <v>17</v>
      </c>
      <c r="J10" s="194"/>
      <c r="K10" s="194"/>
      <c r="L10" s="194"/>
    </row>
    <row r="11" spans="1:12" ht="15.75" thickBot="1" x14ac:dyDescent="0.3">
      <c r="A11" s="248" t="s">
        <v>13</v>
      </c>
      <c r="B11" s="249"/>
      <c r="C11" s="14">
        <f>C12+C29+C75+C127+C151+C156+C175</f>
        <v>488430011</v>
      </c>
      <c r="D11" s="15">
        <f>D12+D29+D75+D127+D151+D156+D175</f>
        <v>102341641.90000001</v>
      </c>
      <c r="E11" s="52">
        <f>D11/C11</f>
        <v>0.20953184610926787</v>
      </c>
      <c r="F11" s="14">
        <f>F12+F29+F75+F127+F151+F156+F175</f>
        <v>130324830</v>
      </c>
      <c r="G11" s="16">
        <f>G12+G29+G75+G127+G151+G156+G175</f>
        <v>63161371.75</v>
      </c>
      <c r="H11" s="52">
        <f>G11/F11</f>
        <v>0.48464572522365845</v>
      </c>
      <c r="J11" s="194"/>
      <c r="K11" s="194"/>
      <c r="L11" s="194"/>
    </row>
    <row r="12" spans="1:12" ht="15.75" thickBot="1" x14ac:dyDescent="0.3">
      <c r="A12" s="230" t="s">
        <v>6</v>
      </c>
      <c r="B12" s="231"/>
      <c r="C12" s="17">
        <f>SUM(C13:C28)</f>
        <v>76440168</v>
      </c>
      <c r="D12" s="18">
        <f>SUM(D13:D28)</f>
        <v>31622731.100000005</v>
      </c>
      <c r="E12" s="58">
        <f>D12/C12</f>
        <v>0.41369259026222976</v>
      </c>
      <c r="F12" s="17">
        <f>SUM(F13:F28)</f>
        <v>238787</v>
      </c>
      <c r="G12" s="18">
        <f>SUM(G13:G28)</f>
        <v>49682.350000000006</v>
      </c>
      <c r="H12" s="53">
        <f>G12/F12</f>
        <v>0.20806136849996024</v>
      </c>
      <c r="J12" s="194"/>
      <c r="K12" s="194"/>
      <c r="L12" s="194"/>
    </row>
    <row r="13" spans="1:12" ht="15" x14ac:dyDescent="0.25">
      <c r="A13" s="147" t="s">
        <v>18</v>
      </c>
      <c r="B13" s="75" t="s">
        <v>19</v>
      </c>
      <c r="C13" s="6">
        <v>42567236</v>
      </c>
      <c r="D13" s="7">
        <v>18478306.670000002</v>
      </c>
      <c r="E13" s="59">
        <f>D13/C13</f>
        <v>0.434096934788061</v>
      </c>
      <c r="F13" s="19" t="s">
        <v>20</v>
      </c>
      <c r="G13" s="20" t="s">
        <v>20</v>
      </c>
      <c r="H13" s="54" t="s">
        <v>20</v>
      </c>
      <c r="J13" s="194"/>
      <c r="K13" s="194"/>
      <c r="L13" s="194"/>
    </row>
    <row r="14" spans="1:12" ht="15" customHeight="1" x14ac:dyDescent="0.25">
      <c r="A14" s="3" t="s">
        <v>21</v>
      </c>
      <c r="B14" s="66" t="s">
        <v>22</v>
      </c>
      <c r="C14" s="8">
        <v>10914281</v>
      </c>
      <c r="D14" s="9">
        <v>5292236.8899999997</v>
      </c>
      <c r="E14" s="60">
        <f>D14/C14</f>
        <v>0.48489102397125378</v>
      </c>
      <c r="F14" s="12" t="s">
        <v>20</v>
      </c>
      <c r="G14" s="13" t="s">
        <v>20</v>
      </c>
      <c r="H14" s="55" t="s">
        <v>20</v>
      </c>
      <c r="J14" s="194"/>
      <c r="K14" s="194"/>
      <c r="L14" s="194"/>
    </row>
    <row r="15" spans="1:12" ht="15" customHeight="1" x14ac:dyDescent="0.25">
      <c r="A15" s="3" t="s">
        <v>23</v>
      </c>
      <c r="B15" s="67" t="s">
        <v>24</v>
      </c>
      <c r="C15" s="1" t="s">
        <v>20</v>
      </c>
      <c r="D15" s="2" t="s">
        <v>20</v>
      </c>
      <c r="E15" s="61" t="s">
        <v>20</v>
      </c>
      <c r="F15" s="8">
        <v>204000</v>
      </c>
      <c r="G15" s="9">
        <v>42483.33</v>
      </c>
      <c r="H15" s="55">
        <f>G15/F15</f>
        <v>0.20825161764705882</v>
      </c>
      <c r="J15" s="194"/>
      <c r="K15" s="194"/>
      <c r="L15" s="194"/>
    </row>
    <row r="16" spans="1:12" ht="15" customHeight="1" x14ac:dyDescent="0.25">
      <c r="A16" s="89" t="s">
        <v>25</v>
      </c>
      <c r="B16" s="67" t="s">
        <v>26</v>
      </c>
      <c r="C16" s="8">
        <v>956400</v>
      </c>
      <c r="D16" s="9">
        <v>399000</v>
      </c>
      <c r="E16" s="60">
        <f t="shared" ref="E16:E28" si="0">D16/C16</f>
        <v>0.41718946047678795</v>
      </c>
      <c r="F16" s="4" t="s">
        <v>20</v>
      </c>
      <c r="G16" s="5" t="s">
        <v>20</v>
      </c>
      <c r="H16" s="55" t="s">
        <v>20</v>
      </c>
      <c r="J16" s="194"/>
      <c r="K16" s="194"/>
      <c r="L16" s="194"/>
    </row>
    <row r="17" spans="1:12" ht="15" customHeight="1" x14ac:dyDescent="0.25">
      <c r="A17" s="89" t="s">
        <v>27</v>
      </c>
      <c r="B17" s="67" t="s">
        <v>28</v>
      </c>
      <c r="C17" s="8">
        <v>1855700</v>
      </c>
      <c r="D17" s="9">
        <v>558427.99</v>
      </c>
      <c r="E17" s="60">
        <f t="shared" si="0"/>
        <v>0.30092579080670367</v>
      </c>
      <c r="F17" s="8">
        <v>2750</v>
      </c>
      <c r="G17" s="9">
        <v>545.42999999999995</v>
      </c>
      <c r="H17" s="55">
        <f>G17/F17</f>
        <v>0.1983381818181818</v>
      </c>
      <c r="J17" s="194"/>
      <c r="K17" s="194"/>
      <c r="L17" s="194"/>
    </row>
    <row r="18" spans="1:12" ht="15" customHeight="1" x14ac:dyDescent="0.25">
      <c r="A18" s="3" t="s">
        <v>29</v>
      </c>
      <c r="B18" s="66" t="s">
        <v>30</v>
      </c>
      <c r="C18" s="8">
        <v>6964493</v>
      </c>
      <c r="D18" s="9">
        <v>3020800.49</v>
      </c>
      <c r="E18" s="60">
        <f t="shared" si="0"/>
        <v>0.43374305782201233</v>
      </c>
      <c r="F18" s="8">
        <v>25286</v>
      </c>
      <c r="G18" s="9">
        <v>5262.84</v>
      </c>
      <c r="H18" s="55">
        <f>G18/F18</f>
        <v>0.20813256347385906</v>
      </c>
      <c r="J18" s="194"/>
      <c r="K18" s="194"/>
      <c r="L18" s="194"/>
    </row>
    <row r="19" spans="1:12" ht="15" customHeight="1" x14ac:dyDescent="0.25">
      <c r="A19" s="3" t="s">
        <v>31</v>
      </c>
      <c r="B19" s="66" t="s">
        <v>32</v>
      </c>
      <c r="C19" s="8">
        <v>821980</v>
      </c>
      <c r="D19" s="9">
        <v>356558.44</v>
      </c>
      <c r="E19" s="60">
        <f t="shared" si="0"/>
        <v>0.4337799459840872</v>
      </c>
      <c r="F19" s="8">
        <v>3060</v>
      </c>
      <c r="G19" s="9">
        <v>637.25</v>
      </c>
      <c r="H19" s="55">
        <f>G19/F19</f>
        <v>0.20825163398692811</v>
      </c>
      <c r="J19" s="194"/>
      <c r="K19" s="194"/>
      <c r="L19" s="194"/>
    </row>
    <row r="20" spans="1:12" ht="15" customHeight="1" x14ac:dyDescent="0.25">
      <c r="A20" s="3" t="s">
        <v>33</v>
      </c>
      <c r="B20" s="66" t="s">
        <v>34</v>
      </c>
      <c r="C20" s="8">
        <v>836326</v>
      </c>
      <c r="D20" s="9">
        <v>362543.44</v>
      </c>
      <c r="E20" s="60">
        <f t="shared" si="0"/>
        <v>0.43349535946508899</v>
      </c>
      <c r="F20" s="8">
        <v>3060</v>
      </c>
      <c r="G20" s="9">
        <v>637.25</v>
      </c>
      <c r="H20" s="55">
        <f>G20/F20</f>
        <v>0.20825163398692811</v>
      </c>
      <c r="J20" s="194"/>
      <c r="K20" s="194"/>
      <c r="L20" s="194"/>
    </row>
    <row r="21" spans="1:12" ht="15" customHeight="1" x14ac:dyDescent="0.25">
      <c r="A21" s="3" t="s">
        <v>35</v>
      </c>
      <c r="B21" s="66" t="s">
        <v>149</v>
      </c>
      <c r="C21" s="8">
        <v>164414</v>
      </c>
      <c r="D21" s="9">
        <v>59594.05</v>
      </c>
      <c r="E21" s="60">
        <f t="shared" si="0"/>
        <v>0.36246335470215435</v>
      </c>
      <c r="F21" s="8">
        <v>631</v>
      </c>
      <c r="G21" s="9">
        <v>116.25</v>
      </c>
      <c r="H21" s="55">
        <f>G21/F21</f>
        <v>0.18423137876386689</v>
      </c>
      <c r="J21" s="194"/>
      <c r="K21" s="194"/>
      <c r="L21" s="194"/>
    </row>
    <row r="22" spans="1:12" ht="15" customHeight="1" x14ac:dyDescent="0.25">
      <c r="A22" s="89" t="s">
        <v>36</v>
      </c>
      <c r="B22" s="67" t="s">
        <v>37</v>
      </c>
      <c r="C22" s="8">
        <v>2588000</v>
      </c>
      <c r="D22" s="9">
        <v>350</v>
      </c>
      <c r="E22" s="60">
        <f t="shared" si="0"/>
        <v>1.3523956723338485E-4</v>
      </c>
      <c r="F22" s="4" t="s">
        <v>20</v>
      </c>
      <c r="G22" s="5" t="s">
        <v>20</v>
      </c>
      <c r="H22" s="55" t="s">
        <v>20</v>
      </c>
      <c r="J22" s="194"/>
      <c r="K22" s="194"/>
      <c r="L22" s="194"/>
    </row>
    <row r="23" spans="1:12" ht="15" customHeight="1" x14ac:dyDescent="0.25">
      <c r="A23" s="3" t="s">
        <v>38</v>
      </c>
      <c r="B23" s="66" t="s">
        <v>39</v>
      </c>
      <c r="C23" s="8">
        <v>7231735</v>
      </c>
      <c r="D23" s="9">
        <v>2460449.4700000002</v>
      </c>
      <c r="E23" s="60">
        <f t="shared" si="0"/>
        <v>0.34022948434919148</v>
      </c>
      <c r="F23" s="4" t="s">
        <v>20</v>
      </c>
      <c r="G23" s="5" t="s">
        <v>20</v>
      </c>
      <c r="H23" s="55" t="s">
        <v>20</v>
      </c>
      <c r="J23" s="194"/>
      <c r="K23" s="194"/>
      <c r="L23" s="194"/>
    </row>
    <row r="24" spans="1:12" ht="27" customHeight="1" x14ac:dyDescent="0.25">
      <c r="A24" s="3" t="s">
        <v>40</v>
      </c>
      <c r="B24" s="21" t="s">
        <v>148</v>
      </c>
      <c r="C24" s="8">
        <v>28000</v>
      </c>
      <c r="D24" s="9">
        <v>12950</v>
      </c>
      <c r="E24" s="60">
        <f t="shared" si="0"/>
        <v>0.46250000000000002</v>
      </c>
      <c r="F24" s="4" t="s">
        <v>20</v>
      </c>
      <c r="G24" s="5" t="s">
        <v>20</v>
      </c>
      <c r="H24" s="55" t="s">
        <v>20</v>
      </c>
      <c r="J24" s="194"/>
      <c r="K24" s="194"/>
      <c r="L24" s="194"/>
    </row>
    <row r="25" spans="1:12" ht="15" customHeight="1" x14ac:dyDescent="0.25">
      <c r="A25" s="3" t="s">
        <v>41</v>
      </c>
      <c r="B25" s="66" t="s">
        <v>42</v>
      </c>
      <c r="C25" s="8">
        <v>15000</v>
      </c>
      <c r="D25" s="9">
        <v>366.67</v>
      </c>
      <c r="E25" s="60">
        <f t="shared" si="0"/>
        <v>2.4444666666666667E-2</v>
      </c>
      <c r="F25" s="4" t="s">
        <v>20</v>
      </c>
      <c r="G25" s="5" t="s">
        <v>20</v>
      </c>
      <c r="H25" s="55" t="s">
        <v>20</v>
      </c>
      <c r="J25" s="194"/>
      <c r="K25" s="194"/>
      <c r="L25" s="194"/>
    </row>
    <row r="26" spans="1:12" ht="15" customHeight="1" x14ac:dyDescent="0.25">
      <c r="A26" s="3" t="s">
        <v>43</v>
      </c>
      <c r="B26" s="66" t="s">
        <v>44</v>
      </c>
      <c r="C26" s="8">
        <v>348555</v>
      </c>
      <c r="D26" s="9">
        <v>310817.37</v>
      </c>
      <c r="E26" s="60">
        <f t="shared" si="0"/>
        <v>0.89173120454447652</v>
      </c>
      <c r="F26" s="1" t="s">
        <v>20</v>
      </c>
      <c r="G26" s="2" t="s">
        <v>20</v>
      </c>
      <c r="H26" s="55" t="s">
        <v>20</v>
      </c>
      <c r="J26" s="194"/>
      <c r="K26" s="194"/>
      <c r="L26" s="194"/>
    </row>
    <row r="27" spans="1:12" ht="15" customHeight="1" x14ac:dyDescent="0.25">
      <c r="A27" s="100" t="s">
        <v>160</v>
      </c>
      <c r="B27" s="102" t="s">
        <v>37</v>
      </c>
      <c r="C27" s="103">
        <v>6524</v>
      </c>
      <c r="D27" s="104">
        <v>2050</v>
      </c>
      <c r="E27" s="60">
        <f t="shared" si="0"/>
        <v>0.3142244022072348</v>
      </c>
      <c r="F27" s="105" t="s">
        <v>20</v>
      </c>
      <c r="G27" s="106" t="s">
        <v>20</v>
      </c>
      <c r="H27" s="107" t="s">
        <v>20</v>
      </c>
      <c r="J27" s="194"/>
      <c r="K27" s="194"/>
      <c r="L27" s="194"/>
    </row>
    <row r="28" spans="1:12" ht="27" customHeight="1" thickBot="1" x14ac:dyDescent="0.3">
      <c r="A28" s="68" t="s">
        <v>45</v>
      </c>
      <c r="B28" s="69" t="s">
        <v>152</v>
      </c>
      <c r="C28" s="70">
        <v>1141524</v>
      </c>
      <c r="D28" s="71">
        <v>308279.62</v>
      </c>
      <c r="E28" s="72">
        <f t="shared" si="0"/>
        <v>0.27005969213087067</v>
      </c>
      <c r="F28" s="73" t="s">
        <v>20</v>
      </c>
      <c r="G28" s="74" t="s">
        <v>20</v>
      </c>
      <c r="H28" s="57" t="s">
        <v>20</v>
      </c>
      <c r="J28" s="194"/>
      <c r="K28" s="194"/>
      <c r="L28" s="194"/>
    </row>
    <row r="29" spans="1:12" ht="15.75" thickBot="1" x14ac:dyDescent="0.3">
      <c r="A29" s="232" t="s">
        <v>7</v>
      </c>
      <c r="B29" s="233"/>
      <c r="C29" s="17">
        <f>SUM(C30:C74)</f>
        <v>52223881</v>
      </c>
      <c r="D29" s="18">
        <f>SUM(D30:D74)</f>
        <v>19679082.509999998</v>
      </c>
      <c r="E29" s="58">
        <f>D29/C29</f>
        <v>0.37682152557754178</v>
      </c>
      <c r="F29" s="17">
        <f>SUM(F30:F74)</f>
        <v>22822387</v>
      </c>
      <c r="G29" s="18">
        <f>SUM(G30:G74)</f>
        <v>2617362.19</v>
      </c>
      <c r="H29" s="53">
        <f>G29/F29</f>
        <v>0.1146839806896623</v>
      </c>
      <c r="J29" s="194"/>
      <c r="K29" s="194"/>
      <c r="L29" s="194"/>
    </row>
    <row r="30" spans="1:12" ht="15" x14ac:dyDescent="0.25">
      <c r="A30" s="90">
        <v>101</v>
      </c>
      <c r="B30" s="75" t="s">
        <v>46</v>
      </c>
      <c r="C30" s="22">
        <v>6170551</v>
      </c>
      <c r="D30" s="23">
        <v>347876</v>
      </c>
      <c r="E30" s="62">
        <f t="shared" ref="E30:E101" si="1">D30/C30</f>
        <v>5.6376813026907967E-2</v>
      </c>
      <c r="F30" s="6" t="s">
        <v>20</v>
      </c>
      <c r="G30" s="7" t="s">
        <v>20</v>
      </c>
      <c r="H30" s="54" t="s">
        <v>20</v>
      </c>
      <c r="J30" s="194"/>
      <c r="K30" s="194"/>
      <c r="L30" s="194"/>
    </row>
    <row r="31" spans="1:12" ht="15" x14ac:dyDescent="0.25">
      <c r="A31" s="91">
        <v>102</v>
      </c>
      <c r="B31" s="65" t="s">
        <v>142</v>
      </c>
      <c r="C31" s="24">
        <v>12964</v>
      </c>
      <c r="D31" s="25">
        <v>0</v>
      </c>
      <c r="E31" s="63">
        <f t="shared" si="1"/>
        <v>0</v>
      </c>
      <c r="F31" s="26" t="s">
        <v>20</v>
      </c>
      <c r="G31" s="27" t="s">
        <v>20</v>
      </c>
      <c r="H31" s="56" t="s">
        <v>20</v>
      </c>
      <c r="J31" s="194"/>
      <c r="K31" s="194"/>
      <c r="L31" s="194"/>
    </row>
    <row r="32" spans="1:12" ht="15" x14ac:dyDescent="0.25">
      <c r="A32" s="30">
        <v>103</v>
      </c>
      <c r="B32" s="66" t="s">
        <v>47</v>
      </c>
      <c r="C32" s="28">
        <v>335800</v>
      </c>
      <c r="D32" s="29">
        <v>334800</v>
      </c>
      <c r="E32" s="63">
        <f t="shared" si="1"/>
        <v>0.99702203692674207</v>
      </c>
      <c r="F32" s="8" t="s">
        <v>20</v>
      </c>
      <c r="G32" s="9" t="s">
        <v>20</v>
      </c>
      <c r="H32" s="55" t="s">
        <v>20</v>
      </c>
      <c r="J32" s="194"/>
      <c r="K32" s="194"/>
      <c r="L32" s="194"/>
    </row>
    <row r="33" spans="1:8" ht="15" x14ac:dyDescent="0.25">
      <c r="A33" s="30">
        <v>104</v>
      </c>
      <c r="B33" s="66" t="s">
        <v>48</v>
      </c>
      <c r="C33" s="28">
        <v>165703</v>
      </c>
      <c r="D33" s="29">
        <v>0</v>
      </c>
      <c r="E33" s="63">
        <f t="shared" si="1"/>
        <v>0</v>
      </c>
      <c r="F33" s="4" t="s">
        <v>20</v>
      </c>
      <c r="G33" s="5" t="s">
        <v>20</v>
      </c>
      <c r="H33" s="55" t="s">
        <v>20</v>
      </c>
    </row>
    <row r="34" spans="1:8" ht="15" x14ac:dyDescent="0.25">
      <c r="A34" s="30">
        <v>105</v>
      </c>
      <c r="B34" s="66" t="s">
        <v>49</v>
      </c>
      <c r="C34" s="28">
        <v>13689</v>
      </c>
      <c r="D34" s="29">
        <v>400</v>
      </c>
      <c r="E34" s="63">
        <f t="shared" si="1"/>
        <v>2.9220542041054863E-2</v>
      </c>
      <c r="F34" s="8" t="s">
        <v>20</v>
      </c>
      <c r="G34" s="9" t="s">
        <v>20</v>
      </c>
      <c r="H34" s="55" t="s">
        <v>20</v>
      </c>
    </row>
    <row r="35" spans="1:8" ht="15" x14ac:dyDescent="0.25">
      <c r="A35" s="30">
        <v>109</v>
      </c>
      <c r="B35" s="66" t="s">
        <v>50</v>
      </c>
      <c r="C35" s="28">
        <v>317735</v>
      </c>
      <c r="D35" s="29">
        <v>24198.51</v>
      </c>
      <c r="E35" s="63">
        <f t="shared" si="1"/>
        <v>7.6159409570868794E-2</v>
      </c>
      <c r="F35" s="8" t="s">
        <v>20</v>
      </c>
      <c r="G35" s="9" t="s">
        <v>20</v>
      </c>
      <c r="H35" s="55" t="s">
        <v>20</v>
      </c>
    </row>
    <row r="36" spans="1:8" ht="15" x14ac:dyDescent="0.25">
      <c r="A36" s="30">
        <v>111</v>
      </c>
      <c r="B36" s="66" t="s">
        <v>51</v>
      </c>
      <c r="C36" s="28">
        <v>134950</v>
      </c>
      <c r="D36" s="29">
        <v>60842.559999999998</v>
      </c>
      <c r="E36" s="63">
        <f t="shared" si="1"/>
        <v>0.4508526120785476</v>
      </c>
      <c r="F36" s="8" t="s">
        <v>20</v>
      </c>
      <c r="G36" s="11" t="s">
        <v>20</v>
      </c>
      <c r="H36" s="55" t="s">
        <v>20</v>
      </c>
    </row>
    <row r="37" spans="1:8" ht="15" x14ac:dyDescent="0.25">
      <c r="A37" s="30">
        <v>112</v>
      </c>
      <c r="B37" s="66" t="s">
        <v>52</v>
      </c>
      <c r="C37" s="28">
        <v>144909</v>
      </c>
      <c r="D37" s="29">
        <v>29306.36</v>
      </c>
      <c r="E37" s="63">
        <f t="shared" si="1"/>
        <v>0.20223975046408435</v>
      </c>
      <c r="F37" s="4" t="s">
        <v>20</v>
      </c>
      <c r="G37" s="5" t="s">
        <v>20</v>
      </c>
      <c r="H37" s="55" t="s">
        <v>20</v>
      </c>
    </row>
    <row r="38" spans="1:8" ht="15" x14ac:dyDescent="0.25">
      <c r="A38" s="30">
        <v>113</v>
      </c>
      <c r="B38" s="66" t="s">
        <v>53</v>
      </c>
      <c r="C38" s="28">
        <v>25085</v>
      </c>
      <c r="D38" s="29">
        <v>21384.080000000002</v>
      </c>
      <c r="E38" s="63">
        <f t="shared" si="1"/>
        <v>0.85246481961331477</v>
      </c>
      <c r="F38" s="4" t="s">
        <v>20</v>
      </c>
      <c r="G38" s="5" t="s">
        <v>20</v>
      </c>
      <c r="H38" s="55" t="s">
        <v>20</v>
      </c>
    </row>
    <row r="39" spans="1:8" ht="15" x14ac:dyDescent="0.25">
      <c r="A39" s="30">
        <v>114</v>
      </c>
      <c r="B39" s="66" t="s">
        <v>54</v>
      </c>
      <c r="C39" s="28">
        <v>1235146</v>
      </c>
      <c r="D39" s="29">
        <v>450642.94</v>
      </c>
      <c r="E39" s="63">
        <f t="shared" si="1"/>
        <v>0.36484993676860872</v>
      </c>
      <c r="F39" s="8" t="s">
        <v>20</v>
      </c>
      <c r="G39" s="11" t="s">
        <v>20</v>
      </c>
      <c r="H39" s="55" t="s">
        <v>20</v>
      </c>
    </row>
    <row r="40" spans="1:8" ht="15" x14ac:dyDescent="0.25">
      <c r="A40" s="30">
        <v>115</v>
      </c>
      <c r="B40" s="66" t="s">
        <v>55</v>
      </c>
      <c r="C40" s="28">
        <v>367932</v>
      </c>
      <c r="D40" s="29">
        <v>179274.33</v>
      </c>
      <c r="E40" s="63">
        <f t="shared" si="1"/>
        <v>0.48724854049117766</v>
      </c>
      <c r="F40" s="8" t="s">
        <v>20</v>
      </c>
      <c r="G40" s="11" t="s">
        <v>20</v>
      </c>
      <c r="H40" s="55" t="s">
        <v>20</v>
      </c>
    </row>
    <row r="41" spans="1:8" ht="15" x14ac:dyDescent="0.25">
      <c r="A41" s="30">
        <v>116</v>
      </c>
      <c r="B41" s="66" t="s">
        <v>56</v>
      </c>
      <c r="C41" s="28">
        <v>790244</v>
      </c>
      <c r="D41" s="29">
        <v>182333.88</v>
      </c>
      <c r="E41" s="63">
        <f t="shared" si="1"/>
        <v>0.23073111595912149</v>
      </c>
      <c r="F41" s="8">
        <v>220926</v>
      </c>
      <c r="G41" s="9">
        <v>165689.76</v>
      </c>
      <c r="H41" s="55">
        <v>0</v>
      </c>
    </row>
    <row r="42" spans="1:8" ht="15" x14ac:dyDescent="0.25">
      <c r="A42" s="92">
        <v>120</v>
      </c>
      <c r="B42" s="67" t="s">
        <v>57</v>
      </c>
      <c r="C42" s="28">
        <v>407230</v>
      </c>
      <c r="D42" s="29">
        <v>97214.39</v>
      </c>
      <c r="E42" s="63">
        <f t="shared" si="1"/>
        <v>0.23872109127520075</v>
      </c>
      <c r="F42" s="1" t="s">
        <v>20</v>
      </c>
      <c r="G42" s="2" t="s">
        <v>20</v>
      </c>
      <c r="H42" s="55" t="s">
        <v>20</v>
      </c>
    </row>
    <row r="43" spans="1:8" ht="15" x14ac:dyDescent="0.25">
      <c r="A43" s="30">
        <v>131</v>
      </c>
      <c r="B43" s="66" t="s">
        <v>58</v>
      </c>
      <c r="C43" s="28">
        <v>695977</v>
      </c>
      <c r="D43" s="29">
        <v>177755.62</v>
      </c>
      <c r="E43" s="63">
        <f t="shared" si="1"/>
        <v>0.25540444583657218</v>
      </c>
      <c r="F43" s="8" t="s">
        <v>20</v>
      </c>
      <c r="G43" s="11" t="s">
        <v>20</v>
      </c>
      <c r="H43" s="55" t="s">
        <v>20</v>
      </c>
    </row>
    <row r="44" spans="1:8" ht="15" x14ac:dyDescent="0.25">
      <c r="A44" s="30">
        <v>132</v>
      </c>
      <c r="B44" s="66" t="s">
        <v>59</v>
      </c>
      <c r="C44" s="28">
        <v>1756691</v>
      </c>
      <c r="D44" s="29">
        <v>346240.04</v>
      </c>
      <c r="E44" s="63">
        <f t="shared" si="1"/>
        <v>0.19709786183227443</v>
      </c>
      <c r="F44" s="8" t="s">
        <v>20</v>
      </c>
      <c r="G44" s="11" t="s">
        <v>20</v>
      </c>
      <c r="H44" s="55" t="s">
        <v>20</v>
      </c>
    </row>
    <row r="45" spans="1:8" ht="15" x14ac:dyDescent="0.25">
      <c r="A45" s="30">
        <v>141</v>
      </c>
      <c r="B45" s="66" t="s">
        <v>60</v>
      </c>
      <c r="C45" s="28">
        <v>739738</v>
      </c>
      <c r="D45" s="29">
        <v>331854</v>
      </c>
      <c r="E45" s="63">
        <f t="shared" si="1"/>
        <v>0.44861018360554683</v>
      </c>
      <c r="F45" s="8" t="s">
        <v>20</v>
      </c>
      <c r="G45" s="11" t="s">
        <v>20</v>
      </c>
      <c r="H45" s="55" t="s">
        <v>20</v>
      </c>
    </row>
    <row r="46" spans="1:8" ht="15" x14ac:dyDescent="0.25">
      <c r="A46" s="30">
        <v>142</v>
      </c>
      <c r="B46" s="66" t="s">
        <v>61</v>
      </c>
      <c r="C46" s="28">
        <v>900107</v>
      </c>
      <c r="D46" s="29">
        <v>332200</v>
      </c>
      <c r="E46" s="63">
        <f t="shared" si="1"/>
        <v>0.36906723311784045</v>
      </c>
      <c r="F46" s="8" t="s">
        <v>20</v>
      </c>
      <c r="G46" s="11" t="s">
        <v>20</v>
      </c>
      <c r="H46" s="55" t="s">
        <v>20</v>
      </c>
    </row>
    <row r="47" spans="1:8" ht="15" x14ac:dyDescent="0.25">
      <c r="A47" s="30">
        <v>143</v>
      </c>
      <c r="B47" s="66" t="s">
        <v>62</v>
      </c>
      <c r="C47" s="28">
        <v>85180</v>
      </c>
      <c r="D47" s="29">
        <v>1905</v>
      </c>
      <c r="E47" s="63">
        <f t="shared" si="1"/>
        <v>2.2364404789856775E-2</v>
      </c>
      <c r="F47" s="8" t="s">
        <v>20</v>
      </c>
      <c r="G47" s="11" t="s">
        <v>20</v>
      </c>
      <c r="H47" s="55" t="s">
        <v>20</v>
      </c>
    </row>
    <row r="48" spans="1:8" ht="15" x14ac:dyDescent="0.25">
      <c r="A48" s="30">
        <v>151</v>
      </c>
      <c r="B48" s="66" t="s">
        <v>63</v>
      </c>
      <c r="C48" s="28">
        <v>381772</v>
      </c>
      <c r="D48" s="29">
        <v>49076.03</v>
      </c>
      <c r="E48" s="63">
        <f t="shared" si="1"/>
        <v>0.1285480077114089</v>
      </c>
      <c r="F48" s="8">
        <v>8</v>
      </c>
      <c r="G48" s="11">
        <v>8</v>
      </c>
      <c r="H48" s="55">
        <f>G48/F48</f>
        <v>1</v>
      </c>
    </row>
    <row r="49" spans="1:12" ht="15" x14ac:dyDescent="0.25">
      <c r="A49" s="30">
        <v>152</v>
      </c>
      <c r="B49" s="66" t="s">
        <v>64</v>
      </c>
      <c r="C49" s="28">
        <v>574264</v>
      </c>
      <c r="D49" s="29">
        <v>210533.61</v>
      </c>
      <c r="E49" s="63">
        <f t="shared" si="1"/>
        <v>0.36661467548026688</v>
      </c>
      <c r="F49" s="8" t="s">
        <v>20</v>
      </c>
      <c r="G49" s="11" t="s">
        <v>20</v>
      </c>
      <c r="H49" s="55" t="s">
        <v>20</v>
      </c>
    </row>
    <row r="50" spans="1:12" ht="15" x14ac:dyDescent="0.25">
      <c r="A50" s="30">
        <v>153</v>
      </c>
      <c r="B50" s="66" t="s">
        <v>65</v>
      </c>
      <c r="C50" s="28">
        <v>52454</v>
      </c>
      <c r="D50" s="29">
        <v>1676.7</v>
      </c>
      <c r="E50" s="63">
        <f t="shared" si="1"/>
        <v>3.1965150417508678E-2</v>
      </c>
      <c r="F50" s="8" t="s">
        <v>20</v>
      </c>
      <c r="G50" s="11" t="s">
        <v>20</v>
      </c>
      <c r="H50" s="55" t="s">
        <v>20</v>
      </c>
    </row>
    <row r="51" spans="1:12" ht="15" x14ac:dyDescent="0.25">
      <c r="A51" s="30">
        <v>161</v>
      </c>
      <c r="B51" s="66" t="s">
        <v>143</v>
      </c>
      <c r="C51" s="28">
        <v>44250</v>
      </c>
      <c r="D51" s="29">
        <v>0</v>
      </c>
      <c r="E51" s="63">
        <f t="shared" si="1"/>
        <v>0</v>
      </c>
      <c r="F51" s="8" t="s">
        <v>20</v>
      </c>
      <c r="G51" s="11" t="s">
        <v>20</v>
      </c>
      <c r="H51" s="55" t="s">
        <v>20</v>
      </c>
    </row>
    <row r="52" spans="1:12" ht="15" x14ac:dyDescent="0.25">
      <c r="A52" s="30">
        <v>162</v>
      </c>
      <c r="B52" s="66" t="s">
        <v>66</v>
      </c>
      <c r="C52" s="28">
        <v>194118</v>
      </c>
      <c r="D52" s="29">
        <v>24563.33</v>
      </c>
      <c r="E52" s="63">
        <f t="shared" si="1"/>
        <v>0.12653813659732741</v>
      </c>
      <c r="F52" s="4" t="s">
        <v>20</v>
      </c>
      <c r="G52" s="5" t="s">
        <v>20</v>
      </c>
      <c r="H52" s="55" t="s">
        <v>20</v>
      </c>
    </row>
    <row r="53" spans="1:12" ht="15" x14ac:dyDescent="0.25">
      <c r="A53" s="30">
        <v>163</v>
      </c>
      <c r="B53" s="66" t="s">
        <v>67</v>
      </c>
      <c r="C53" s="28">
        <v>5624252</v>
      </c>
      <c r="D53" s="29">
        <v>3302745.33</v>
      </c>
      <c r="E53" s="63">
        <f t="shared" si="1"/>
        <v>0.58723281424801022</v>
      </c>
      <c r="F53" s="8" t="s">
        <v>20</v>
      </c>
      <c r="G53" s="11" t="s">
        <v>20</v>
      </c>
      <c r="H53" s="55" t="s">
        <v>20</v>
      </c>
    </row>
    <row r="54" spans="1:12" ht="15" x14ac:dyDescent="0.25">
      <c r="A54" s="30">
        <v>164</v>
      </c>
      <c r="B54" s="66" t="s">
        <v>68</v>
      </c>
      <c r="C54" s="28">
        <v>127783</v>
      </c>
      <c r="D54" s="29">
        <v>0</v>
      </c>
      <c r="E54" s="63">
        <f t="shared" si="1"/>
        <v>0</v>
      </c>
      <c r="F54" s="8" t="s">
        <v>20</v>
      </c>
      <c r="G54" s="11" t="s">
        <v>20</v>
      </c>
      <c r="H54" s="55" t="s">
        <v>20</v>
      </c>
    </row>
    <row r="55" spans="1:12" ht="15" x14ac:dyDescent="0.25">
      <c r="A55" s="30">
        <v>165</v>
      </c>
      <c r="B55" s="66" t="s">
        <v>69</v>
      </c>
      <c r="C55" s="28">
        <v>832329</v>
      </c>
      <c r="D55" s="29">
        <v>0</v>
      </c>
      <c r="E55" s="63">
        <f t="shared" si="1"/>
        <v>0</v>
      </c>
      <c r="F55" s="8" t="s">
        <v>20</v>
      </c>
      <c r="G55" s="11" t="s">
        <v>20</v>
      </c>
      <c r="H55" s="55" t="s">
        <v>20</v>
      </c>
    </row>
    <row r="56" spans="1:12" ht="15" x14ac:dyDescent="0.25">
      <c r="A56" s="30">
        <v>166</v>
      </c>
      <c r="B56" s="66" t="s">
        <v>70</v>
      </c>
      <c r="C56" s="28">
        <v>32956</v>
      </c>
      <c r="D56" s="29">
        <v>3300</v>
      </c>
      <c r="E56" s="63">
        <f t="shared" si="1"/>
        <v>0.10013351134846461</v>
      </c>
      <c r="F56" s="4" t="s">
        <v>20</v>
      </c>
      <c r="G56" s="5" t="s">
        <v>20</v>
      </c>
      <c r="H56" s="55" t="s">
        <v>20</v>
      </c>
      <c r="J56" s="194"/>
      <c r="K56" s="194"/>
      <c r="L56" s="194"/>
    </row>
    <row r="57" spans="1:12" ht="15" x14ac:dyDescent="0.25">
      <c r="A57" s="30">
        <v>167</v>
      </c>
      <c r="B57" s="66" t="s">
        <v>71</v>
      </c>
      <c r="C57" s="28">
        <v>4500</v>
      </c>
      <c r="D57" s="29">
        <v>0</v>
      </c>
      <c r="E57" s="63">
        <f t="shared" si="1"/>
        <v>0</v>
      </c>
      <c r="F57" s="4" t="s">
        <v>20</v>
      </c>
      <c r="G57" s="5" t="s">
        <v>20</v>
      </c>
      <c r="H57" s="55" t="s">
        <v>20</v>
      </c>
      <c r="J57" s="194"/>
      <c r="K57" s="194"/>
      <c r="L57" s="194"/>
    </row>
    <row r="58" spans="1:12" ht="15" x14ac:dyDescent="0.25">
      <c r="A58" s="30">
        <v>169</v>
      </c>
      <c r="B58" s="66" t="s">
        <v>72</v>
      </c>
      <c r="C58" s="28">
        <v>3790567</v>
      </c>
      <c r="D58" s="29">
        <v>1050751.27</v>
      </c>
      <c r="E58" s="63">
        <f t="shared" si="1"/>
        <v>0.27720160862477833</v>
      </c>
      <c r="F58" s="8">
        <v>3955998</v>
      </c>
      <c r="G58" s="9">
        <v>324804.5</v>
      </c>
      <c r="H58" s="55">
        <f>G58/F58</f>
        <v>8.210431350066405E-2</v>
      </c>
      <c r="J58" s="194"/>
      <c r="K58" s="194"/>
      <c r="L58" s="194"/>
    </row>
    <row r="59" spans="1:12" ht="15" x14ac:dyDescent="0.25">
      <c r="A59" s="30">
        <v>171</v>
      </c>
      <c r="B59" s="66" t="s">
        <v>73</v>
      </c>
      <c r="C59" s="28">
        <v>6306563</v>
      </c>
      <c r="D59" s="29">
        <v>4536348.29</v>
      </c>
      <c r="E59" s="63">
        <f t="shared" si="1"/>
        <v>0.71930595000795206</v>
      </c>
      <c r="F59" s="8">
        <v>11998893</v>
      </c>
      <c r="G59" s="9">
        <v>1953923.39</v>
      </c>
      <c r="H59" s="55">
        <f>G59/F59</f>
        <v>0.16284197133852263</v>
      </c>
      <c r="J59" s="194"/>
      <c r="K59" s="194"/>
      <c r="L59" s="194"/>
    </row>
    <row r="60" spans="1:12" ht="15" x14ac:dyDescent="0.25">
      <c r="A60" s="30">
        <v>172</v>
      </c>
      <c r="B60" s="66" t="s">
        <v>74</v>
      </c>
      <c r="C60" s="28">
        <v>53500</v>
      </c>
      <c r="D60" s="29">
        <v>0</v>
      </c>
      <c r="E60" s="63">
        <f t="shared" si="1"/>
        <v>0</v>
      </c>
      <c r="F60" s="1" t="s">
        <v>20</v>
      </c>
      <c r="G60" s="2" t="s">
        <v>20</v>
      </c>
      <c r="H60" s="55" t="s">
        <v>20</v>
      </c>
      <c r="J60" s="194"/>
      <c r="K60" s="194"/>
      <c r="L60" s="194"/>
    </row>
    <row r="61" spans="1:12" ht="15" x14ac:dyDescent="0.25">
      <c r="A61" s="30">
        <v>181</v>
      </c>
      <c r="B61" s="66" t="s">
        <v>75</v>
      </c>
      <c r="C61" s="28">
        <v>1233763</v>
      </c>
      <c r="D61" s="29">
        <v>0</v>
      </c>
      <c r="E61" s="63">
        <f t="shared" si="1"/>
        <v>0</v>
      </c>
      <c r="F61" s="8">
        <v>6343988</v>
      </c>
      <c r="G61" s="9">
        <v>0</v>
      </c>
      <c r="H61" s="55">
        <f>G61/F61</f>
        <v>0</v>
      </c>
      <c r="J61" s="194"/>
      <c r="K61" s="194"/>
      <c r="L61" s="194"/>
    </row>
    <row r="62" spans="1:12" ht="15" x14ac:dyDescent="0.25">
      <c r="A62" s="30">
        <v>182</v>
      </c>
      <c r="B62" s="66" t="s">
        <v>76</v>
      </c>
      <c r="C62" s="28">
        <v>302364</v>
      </c>
      <c r="D62" s="29">
        <v>16519.02</v>
      </c>
      <c r="E62" s="63">
        <f t="shared" si="1"/>
        <v>5.4632892804698976E-2</v>
      </c>
      <c r="F62" s="8" t="s">
        <v>20</v>
      </c>
      <c r="G62" s="9" t="s">
        <v>20</v>
      </c>
      <c r="H62" s="55" t="s">
        <v>20</v>
      </c>
      <c r="J62" s="194"/>
      <c r="K62" s="194"/>
      <c r="L62" s="194"/>
    </row>
    <row r="63" spans="1:12" ht="15" x14ac:dyDescent="0.25">
      <c r="A63" s="30">
        <v>183</v>
      </c>
      <c r="B63" s="66" t="s">
        <v>77</v>
      </c>
      <c r="C63" s="28">
        <v>13909</v>
      </c>
      <c r="D63" s="29">
        <v>53.5</v>
      </c>
      <c r="E63" s="63">
        <f t="shared" si="1"/>
        <v>3.8464303688259399E-3</v>
      </c>
      <c r="F63" s="1" t="s">
        <v>20</v>
      </c>
      <c r="G63" s="10" t="s">
        <v>20</v>
      </c>
      <c r="H63" s="55" t="s">
        <v>20</v>
      </c>
      <c r="J63" s="194"/>
      <c r="K63" s="194"/>
      <c r="L63" s="194"/>
    </row>
    <row r="64" spans="1:12" ht="15" x14ac:dyDescent="0.25">
      <c r="A64" s="30">
        <v>185</v>
      </c>
      <c r="B64" s="66" t="s">
        <v>78</v>
      </c>
      <c r="C64" s="28">
        <v>3215635</v>
      </c>
      <c r="D64" s="29">
        <v>694247.17</v>
      </c>
      <c r="E64" s="63">
        <f t="shared" si="1"/>
        <v>0.21589737952224056</v>
      </c>
      <c r="F64" s="8">
        <v>140822</v>
      </c>
      <c r="G64" s="9">
        <v>96300</v>
      </c>
      <c r="H64" s="55">
        <f>G64/F64</f>
        <v>0.68384201332178207</v>
      </c>
      <c r="J64" s="194"/>
      <c r="K64" s="194"/>
      <c r="L64" s="194"/>
    </row>
    <row r="65" spans="1:12" ht="15" x14ac:dyDescent="0.25">
      <c r="A65" s="30">
        <v>189</v>
      </c>
      <c r="B65" s="66" t="s">
        <v>79</v>
      </c>
      <c r="C65" s="28">
        <v>1003726</v>
      </c>
      <c r="D65" s="29">
        <v>829767.77</v>
      </c>
      <c r="E65" s="63">
        <f t="shared" si="1"/>
        <v>0.82668753225481861</v>
      </c>
      <c r="F65" s="8" t="s">
        <v>20</v>
      </c>
      <c r="G65" s="11" t="s">
        <v>20</v>
      </c>
      <c r="H65" s="55" t="s">
        <v>20</v>
      </c>
      <c r="J65" s="194"/>
      <c r="K65" s="194"/>
      <c r="L65" s="194"/>
    </row>
    <row r="66" spans="1:12" ht="15" x14ac:dyDescent="0.25">
      <c r="A66" s="30">
        <v>191</v>
      </c>
      <c r="B66" s="66" t="s">
        <v>161</v>
      </c>
      <c r="C66" s="28">
        <v>732985</v>
      </c>
      <c r="D66" s="29">
        <v>690801.76</v>
      </c>
      <c r="E66" s="63">
        <f t="shared" si="1"/>
        <v>0.94245006378029561</v>
      </c>
      <c r="F66" s="8" t="s">
        <v>20</v>
      </c>
      <c r="G66" s="11" t="s">
        <v>20</v>
      </c>
      <c r="H66" s="55" t="s">
        <v>20</v>
      </c>
      <c r="J66" s="194"/>
      <c r="K66" s="194"/>
      <c r="L66" s="194"/>
    </row>
    <row r="67" spans="1:12" ht="15" x14ac:dyDescent="0.25">
      <c r="A67" s="30">
        <v>192</v>
      </c>
      <c r="B67" s="66" t="s">
        <v>197</v>
      </c>
      <c r="C67" s="28">
        <v>634220</v>
      </c>
      <c r="D67" s="29">
        <v>376468.94</v>
      </c>
      <c r="E67" s="63">
        <f t="shared" si="1"/>
        <v>0.59359361104979347</v>
      </c>
      <c r="F67" s="8" t="s">
        <v>20</v>
      </c>
      <c r="G67" s="11" t="s">
        <v>20</v>
      </c>
      <c r="H67" s="55" t="s">
        <v>20</v>
      </c>
      <c r="J67" s="194"/>
      <c r="K67" s="194"/>
      <c r="L67" s="194"/>
    </row>
    <row r="68" spans="1:12" ht="15" x14ac:dyDescent="0.25">
      <c r="A68" s="30">
        <v>193</v>
      </c>
      <c r="B68" s="66" t="s">
        <v>57</v>
      </c>
      <c r="C68" s="28">
        <v>31537</v>
      </c>
      <c r="D68" s="29">
        <v>18.03</v>
      </c>
      <c r="E68" s="63">
        <f t="shared" si="1"/>
        <v>5.717094206804706E-4</v>
      </c>
      <c r="F68" s="8" t="s">
        <v>20</v>
      </c>
      <c r="G68" s="11" t="s">
        <v>20</v>
      </c>
      <c r="H68" s="55" t="s">
        <v>20</v>
      </c>
      <c r="J68" s="194"/>
      <c r="K68" s="194"/>
      <c r="L68" s="194"/>
    </row>
    <row r="69" spans="1:12" ht="15" x14ac:dyDescent="0.25">
      <c r="A69" s="30">
        <v>194</v>
      </c>
      <c r="B69" s="66" t="s">
        <v>169</v>
      </c>
      <c r="C69" s="28">
        <v>435276</v>
      </c>
      <c r="D69" s="29">
        <v>120631.21</v>
      </c>
      <c r="E69" s="63">
        <f t="shared" si="1"/>
        <v>0.27713728760602468</v>
      </c>
      <c r="F69" s="8" t="s">
        <v>20</v>
      </c>
      <c r="G69" s="11" t="s">
        <v>20</v>
      </c>
      <c r="H69" s="55" t="s">
        <v>20</v>
      </c>
      <c r="J69" s="194"/>
      <c r="K69" s="194"/>
      <c r="L69" s="194"/>
    </row>
    <row r="70" spans="1:12" ht="15" x14ac:dyDescent="0.25">
      <c r="A70" s="30">
        <v>195</v>
      </c>
      <c r="B70" s="66" t="s">
        <v>170</v>
      </c>
      <c r="C70" s="28">
        <v>64914</v>
      </c>
      <c r="D70" s="29">
        <v>47848</v>
      </c>
      <c r="E70" s="63">
        <f t="shared" si="1"/>
        <v>0.73709831469328646</v>
      </c>
      <c r="F70" s="8" t="s">
        <v>20</v>
      </c>
      <c r="G70" s="11" t="s">
        <v>20</v>
      </c>
      <c r="H70" s="55" t="s">
        <v>20</v>
      </c>
      <c r="J70" s="194"/>
      <c r="K70" s="194"/>
      <c r="L70" s="194"/>
    </row>
    <row r="71" spans="1:12" ht="15" x14ac:dyDescent="0.25">
      <c r="A71" s="30">
        <v>196</v>
      </c>
      <c r="B71" s="66" t="s">
        <v>171</v>
      </c>
      <c r="C71" s="28">
        <v>233638</v>
      </c>
      <c r="D71" s="29">
        <v>174879.57</v>
      </c>
      <c r="E71" s="63">
        <f t="shared" si="1"/>
        <v>0.74850653575188975</v>
      </c>
      <c r="F71" s="8" t="s">
        <v>20</v>
      </c>
      <c r="G71" s="11" t="s">
        <v>20</v>
      </c>
      <c r="H71" s="55" t="s">
        <v>20</v>
      </c>
      <c r="J71" s="194"/>
      <c r="K71" s="194"/>
      <c r="L71" s="194"/>
    </row>
    <row r="72" spans="1:12" ht="15" x14ac:dyDescent="0.25">
      <c r="A72" s="30">
        <v>197</v>
      </c>
      <c r="B72" s="66" t="s">
        <v>146</v>
      </c>
      <c r="C72" s="28">
        <v>10269948</v>
      </c>
      <c r="D72" s="29">
        <v>3204214.18</v>
      </c>
      <c r="E72" s="63">
        <f t="shared" si="1"/>
        <v>0.31199906562331181</v>
      </c>
      <c r="F72" s="8">
        <v>28662</v>
      </c>
      <c r="G72" s="11">
        <v>28661.3</v>
      </c>
      <c r="H72" s="107">
        <f>G72/F72</f>
        <v>0.99997557741957988</v>
      </c>
      <c r="J72" s="194"/>
      <c r="K72" s="194"/>
      <c r="L72" s="194"/>
    </row>
    <row r="73" spans="1:12" ht="15" x14ac:dyDescent="0.25">
      <c r="A73" s="148">
        <v>198</v>
      </c>
      <c r="B73" s="102" t="s">
        <v>73</v>
      </c>
      <c r="C73" s="150">
        <v>915095</v>
      </c>
      <c r="D73" s="151">
        <v>854645.93</v>
      </c>
      <c r="E73" s="63">
        <f t="shared" si="1"/>
        <v>0.93394230107256626</v>
      </c>
      <c r="F73" s="103">
        <v>133090</v>
      </c>
      <c r="G73" s="152">
        <v>47975.24</v>
      </c>
      <c r="H73" s="107">
        <f>G73/F73</f>
        <v>0.36047216169509355</v>
      </c>
      <c r="J73" s="194"/>
      <c r="K73" s="194"/>
      <c r="L73" s="194"/>
    </row>
    <row r="74" spans="1:12" ht="15.75" thickBot="1" x14ac:dyDescent="0.3">
      <c r="A74" s="148">
        <v>199</v>
      </c>
      <c r="B74" s="102" t="s">
        <v>172</v>
      </c>
      <c r="C74" s="150">
        <v>817932</v>
      </c>
      <c r="D74" s="151">
        <v>571765.16</v>
      </c>
      <c r="E74" s="63">
        <f t="shared" si="1"/>
        <v>0.69903752390174245</v>
      </c>
      <c r="F74" s="103" t="s">
        <v>20</v>
      </c>
      <c r="G74" s="152" t="s">
        <v>20</v>
      </c>
      <c r="H74" s="107" t="s">
        <v>20</v>
      </c>
      <c r="J74" s="194"/>
      <c r="K74" s="194"/>
      <c r="L74" s="194"/>
    </row>
    <row r="75" spans="1:12" ht="15.75" thickBot="1" x14ac:dyDescent="0.3">
      <c r="A75" s="232" t="s">
        <v>8</v>
      </c>
      <c r="B75" s="234"/>
      <c r="C75" s="123">
        <f>SUM(C76:C126)</f>
        <v>7351749</v>
      </c>
      <c r="D75" s="124">
        <f>SUM(D76:D126)</f>
        <v>2196448.4500000002</v>
      </c>
      <c r="E75" s="125">
        <f t="shared" si="1"/>
        <v>0.29876542983173121</v>
      </c>
      <c r="F75" s="17">
        <f>SUM(F76:F126)</f>
        <v>135224</v>
      </c>
      <c r="G75" s="18">
        <f>SUM(G76:G126)</f>
        <v>1696.32</v>
      </c>
      <c r="H75" s="53">
        <f>G75/F75</f>
        <v>1.2544518724486777E-2</v>
      </c>
      <c r="J75" s="194"/>
      <c r="K75" s="194"/>
      <c r="L75" s="194"/>
    </row>
    <row r="76" spans="1:12" ht="15" x14ac:dyDescent="0.25">
      <c r="A76" s="90">
        <v>201</v>
      </c>
      <c r="B76" s="114" t="s">
        <v>80</v>
      </c>
      <c r="C76" s="22">
        <v>767853</v>
      </c>
      <c r="D76" s="23">
        <v>198430.4</v>
      </c>
      <c r="E76" s="62">
        <f t="shared" si="1"/>
        <v>0.25842238032540082</v>
      </c>
      <c r="F76" s="6">
        <v>10</v>
      </c>
      <c r="G76" s="7">
        <v>10</v>
      </c>
      <c r="H76" s="54">
        <f>G76/F76</f>
        <v>1</v>
      </c>
      <c r="J76" s="194"/>
      <c r="K76" s="194"/>
      <c r="L76" s="194"/>
    </row>
    <row r="77" spans="1:12" ht="15" x14ac:dyDescent="0.25">
      <c r="A77" s="91">
        <v>202</v>
      </c>
      <c r="B77" s="116" t="s">
        <v>162</v>
      </c>
      <c r="C77" s="28">
        <v>17500</v>
      </c>
      <c r="D77" s="29">
        <v>0</v>
      </c>
      <c r="E77" s="63">
        <f t="shared" si="1"/>
        <v>0</v>
      </c>
      <c r="F77" s="26" t="s">
        <v>20</v>
      </c>
      <c r="G77" s="27" t="s">
        <v>20</v>
      </c>
      <c r="H77" s="56" t="s">
        <v>20</v>
      </c>
      <c r="J77" s="194"/>
      <c r="K77" s="194"/>
      <c r="L77" s="194"/>
    </row>
    <row r="78" spans="1:12" ht="15" x14ac:dyDescent="0.25">
      <c r="A78" s="30">
        <v>203</v>
      </c>
      <c r="B78" s="117" t="s">
        <v>81</v>
      </c>
      <c r="C78" s="28">
        <v>245769</v>
      </c>
      <c r="D78" s="29">
        <v>70419.839999999997</v>
      </c>
      <c r="E78" s="63">
        <f t="shared" si="1"/>
        <v>0.2865285695103939</v>
      </c>
      <c r="F78" s="8" t="s">
        <v>20</v>
      </c>
      <c r="G78" s="9" t="s">
        <v>20</v>
      </c>
      <c r="H78" s="55" t="s">
        <v>20</v>
      </c>
    </row>
    <row r="79" spans="1:12" ht="15" x14ac:dyDescent="0.25">
      <c r="A79" s="30">
        <v>211</v>
      </c>
      <c r="B79" s="117" t="s">
        <v>82</v>
      </c>
      <c r="C79" s="28">
        <v>137765</v>
      </c>
      <c r="D79" s="29">
        <v>19597.71</v>
      </c>
      <c r="E79" s="63">
        <f t="shared" si="1"/>
        <v>0.1422546365187094</v>
      </c>
      <c r="F79" s="4" t="s">
        <v>20</v>
      </c>
      <c r="G79" s="5" t="s">
        <v>20</v>
      </c>
      <c r="H79" s="55" t="s">
        <v>20</v>
      </c>
    </row>
    <row r="80" spans="1:12" ht="15" x14ac:dyDescent="0.25">
      <c r="A80" s="30">
        <v>212</v>
      </c>
      <c r="B80" s="117" t="s">
        <v>83</v>
      </c>
      <c r="C80" s="28">
        <v>26849</v>
      </c>
      <c r="D80" s="29">
        <v>1835.85</v>
      </c>
      <c r="E80" s="63">
        <f t="shared" si="1"/>
        <v>6.8376848299750451E-2</v>
      </c>
      <c r="F80" s="8" t="s">
        <v>20</v>
      </c>
      <c r="G80" s="9" t="s">
        <v>20</v>
      </c>
      <c r="H80" s="55" t="s">
        <v>20</v>
      </c>
    </row>
    <row r="81" spans="1:8" ht="15" x14ac:dyDescent="0.25">
      <c r="A81" s="30">
        <v>213</v>
      </c>
      <c r="B81" s="117" t="s">
        <v>84</v>
      </c>
      <c r="C81" s="28">
        <v>17413</v>
      </c>
      <c r="D81" s="29">
        <v>89.02</v>
      </c>
      <c r="E81" s="63">
        <f t="shared" si="1"/>
        <v>5.1122724401309362E-3</v>
      </c>
      <c r="F81" s="12" t="s">
        <v>20</v>
      </c>
      <c r="G81" s="13" t="s">
        <v>20</v>
      </c>
      <c r="H81" s="55" t="s">
        <v>20</v>
      </c>
    </row>
    <row r="82" spans="1:8" ht="15" x14ac:dyDescent="0.25">
      <c r="A82" s="30">
        <v>214</v>
      </c>
      <c r="B82" s="117" t="s">
        <v>85</v>
      </c>
      <c r="C82" s="28">
        <v>623241</v>
      </c>
      <c r="D82" s="29">
        <v>256423</v>
      </c>
      <c r="E82" s="63">
        <f t="shared" si="1"/>
        <v>0.41143474193770951</v>
      </c>
      <c r="F82" s="8" t="s">
        <v>20</v>
      </c>
      <c r="G82" s="9" t="s">
        <v>20</v>
      </c>
      <c r="H82" s="55" t="s">
        <v>20</v>
      </c>
    </row>
    <row r="83" spans="1:8" ht="15" x14ac:dyDescent="0.25">
      <c r="A83" s="30">
        <v>219</v>
      </c>
      <c r="B83" s="117" t="s">
        <v>187</v>
      </c>
      <c r="C83" s="28">
        <v>4100</v>
      </c>
      <c r="D83" s="29">
        <v>1350.61</v>
      </c>
      <c r="E83" s="63">
        <f t="shared" si="1"/>
        <v>0.32941707317073166</v>
      </c>
      <c r="F83" s="8" t="s">
        <v>20</v>
      </c>
      <c r="G83" s="9" t="s">
        <v>20</v>
      </c>
      <c r="H83" s="55" t="s">
        <v>20</v>
      </c>
    </row>
    <row r="84" spans="1:8" ht="15" x14ac:dyDescent="0.25">
      <c r="A84" s="30">
        <v>221</v>
      </c>
      <c r="B84" s="117" t="s">
        <v>86</v>
      </c>
      <c r="C84" s="28">
        <v>379010</v>
      </c>
      <c r="D84" s="29">
        <v>65401.58</v>
      </c>
      <c r="E84" s="63">
        <f t="shared" si="1"/>
        <v>0.17255898261259597</v>
      </c>
      <c r="F84" s="12" t="s">
        <v>20</v>
      </c>
      <c r="G84" s="13" t="s">
        <v>20</v>
      </c>
      <c r="H84" s="55" t="s">
        <v>20</v>
      </c>
    </row>
    <row r="85" spans="1:8" ht="15" x14ac:dyDescent="0.25">
      <c r="A85" s="30">
        <v>222</v>
      </c>
      <c r="B85" s="117" t="s">
        <v>87</v>
      </c>
      <c r="C85" s="28">
        <v>1900</v>
      </c>
      <c r="D85" s="29">
        <v>61.85</v>
      </c>
      <c r="E85" s="63">
        <f t="shared" si="1"/>
        <v>3.2552631578947368E-2</v>
      </c>
      <c r="F85" s="8" t="s">
        <v>20</v>
      </c>
      <c r="G85" s="9" t="s">
        <v>20</v>
      </c>
      <c r="H85" s="55" t="s">
        <v>20</v>
      </c>
    </row>
    <row r="86" spans="1:8" ht="15" x14ac:dyDescent="0.25">
      <c r="A86" s="30">
        <v>223</v>
      </c>
      <c r="B86" s="117" t="s">
        <v>88</v>
      </c>
      <c r="C86" s="28">
        <v>310096</v>
      </c>
      <c r="D86" s="29">
        <v>43522.77</v>
      </c>
      <c r="E86" s="63">
        <f t="shared" si="1"/>
        <v>0.14035256823693307</v>
      </c>
      <c r="F86" s="8" t="s">
        <v>20</v>
      </c>
      <c r="G86" s="9" t="s">
        <v>20</v>
      </c>
      <c r="H86" s="55" t="s">
        <v>20</v>
      </c>
    </row>
    <row r="87" spans="1:8" ht="15" x14ac:dyDescent="0.25">
      <c r="A87" s="30">
        <v>224</v>
      </c>
      <c r="B87" s="117" t="s">
        <v>89</v>
      </c>
      <c r="C87" s="28">
        <v>81292</v>
      </c>
      <c r="D87" s="29">
        <v>11484.39</v>
      </c>
      <c r="E87" s="63">
        <f t="shared" si="1"/>
        <v>0.14127331102691532</v>
      </c>
      <c r="F87" s="8" t="s">
        <v>20</v>
      </c>
      <c r="G87" s="9" t="s">
        <v>20</v>
      </c>
      <c r="H87" s="55" t="s">
        <v>20</v>
      </c>
    </row>
    <row r="88" spans="1:8" ht="15" x14ac:dyDescent="0.25">
      <c r="A88" s="30">
        <v>229</v>
      </c>
      <c r="B88" s="117" t="s">
        <v>163</v>
      </c>
      <c r="C88" s="28">
        <v>325</v>
      </c>
      <c r="D88" s="29">
        <v>0</v>
      </c>
      <c r="E88" s="63">
        <f t="shared" si="1"/>
        <v>0</v>
      </c>
      <c r="F88" s="8" t="s">
        <v>20</v>
      </c>
      <c r="G88" s="9" t="s">
        <v>20</v>
      </c>
      <c r="H88" s="55" t="s">
        <v>20</v>
      </c>
    </row>
    <row r="89" spans="1:8" ht="15" x14ac:dyDescent="0.25">
      <c r="A89" s="30">
        <v>231</v>
      </c>
      <c r="B89" s="117" t="s">
        <v>90</v>
      </c>
      <c r="C89" s="28">
        <v>360227</v>
      </c>
      <c r="D89" s="29">
        <v>153879.45000000001</v>
      </c>
      <c r="E89" s="63">
        <f t="shared" si="1"/>
        <v>0.42717356000521894</v>
      </c>
      <c r="F89" s="8" t="s">
        <v>20</v>
      </c>
      <c r="G89" s="9" t="s">
        <v>20</v>
      </c>
      <c r="H89" s="55" t="s">
        <v>20</v>
      </c>
    </row>
    <row r="90" spans="1:8" ht="15" x14ac:dyDescent="0.25">
      <c r="A90" s="30">
        <v>232</v>
      </c>
      <c r="B90" s="117" t="s">
        <v>91</v>
      </c>
      <c r="C90" s="28">
        <v>683634</v>
      </c>
      <c r="D90" s="29">
        <v>147015.91</v>
      </c>
      <c r="E90" s="63">
        <f t="shared" si="1"/>
        <v>0.21505061187711555</v>
      </c>
      <c r="F90" s="8" t="s">
        <v>20</v>
      </c>
      <c r="G90" s="9" t="s">
        <v>20</v>
      </c>
      <c r="H90" s="55" t="s">
        <v>20</v>
      </c>
    </row>
    <row r="91" spans="1:8" ht="15" x14ac:dyDescent="0.25">
      <c r="A91" s="30">
        <v>239</v>
      </c>
      <c r="B91" s="117" t="s">
        <v>92</v>
      </c>
      <c r="C91" s="28">
        <v>181437</v>
      </c>
      <c r="D91" s="29">
        <v>52120.06</v>
      </c>
      <c r="E91" s="63">
        <f t="shared" si="1"/>
        <v>0.28726257599056421</v>
      </c>
      <c r="F91" s="4" t="s">
        <v>20</v>
      </c>
      <c r="G91" s="5" t="s">
        <v>20</v>
      </c>
      <c r="H91" s="55" t="s">
        <v>20</v>
      </c>
    </row>
    <row r="92" spans="1:8" ht="15" x14ac:dyDescent="0.25">
      <c r="A92" s="30">
        <v>241</v>
      </c>
      <c r="B92" s="117" t="s">
        <v>93</v>
      </c>
      <c r="C92" s="28">
        <v>1520</v>
      </c>
      <c r="D92" s="29">
        <v>0</v>
      </c>
      <c r="E92" s="63">
        <f t="shared" si="1"/>
        <v>0</v>
      </c>
      <c r="F92" s="4" t="s">
        <v>20</v>
      </c>
      <c r="G92" s="5" t="s">
        <v>20</v>
      </c>
      <c r="H92" s="55" t="s">
        <v>20</v>
      </c>
    </row>
    <row r="93" spans="1:8" ht="15" x14ac:dyDescent="0.25">
      <c r="A93" s="30">
        <v>242</v>
      </c>
      <c r="B93" s="117" t="s">
        <v>94</v>
      </c>
      <c r="C93" s="28">
        <v>9443</v>
      </c>
      <c r="D93" s="29">
        <v>2120</v>
      </c>
      <c r="E93" s="63">
        <f t="shared" si="1"/>
        <v>0.22450492428253732</v>
      </c>
      <c r="F93" s="8" t="s">
        <v>20</v>
      </c>
      <c r="G93" s="11" t="s">
        <v>20</v>
      </c>
      <c r="H93" s="55" t="s">
        <v>20</v>
      </c>
    </row>
    <row r="94" spans="1:8" ht="15" x14ac:dyDescent="0.25">
      <c r="A94" s="30">
        <v>243</v>
      </c>
      <c r="B94" s="117" t="s">
        <v>95</v>
      </c>
      <c r="C94" s="28">
        <v>201752</v>
      </c>
      <c r="D94" s="29">
        <v>38221.83</v>
      </c>
      <c r="E94" s="63">
        <f t="shared" si="1"/>
        <v>0.18944957175145724</v>
      </c>
      <c r="F94" s="4" t="s">
        <v>20</v>
      </c>
      <c r="G94" s="5" t="s">
        <v>20</v>
      </c>
      <c r="H94" s="55" t="s">
        <v>20</v>
      </c>
    </row>
    <row r="95" spans="1:8" ht="15" x14ac:dyDescent="0.25">
      <c r="A95" s="30">
        <v>244</v>
      </c>
      <c r="B95" s="117" t="s">
        <v>96</v>
      </c>
      <c r="C95" s="28">
        <v>54333</v>
      </c>
      <c r="D95" s="29">
        <v>602.15</v>
      </c>
      <c r="E95" s="63">
        <f t="shared" si="1"/>
        <v>1.1082583328732078E-2</v>
      </c>
      <c r="F95" s="8" t="s">
        <v>20</v>
      </c>
      <c r="G95" s="9" t="s">
        <v>20</v>
      </c>
      <c r="H95" s="55" t="s">
        <v>20</v>
      </c>
    </row>
    <row r="96" spans="1:8" ht="15" x14ac:dyDescent="0.25">
      <c r="A96" s="30">
        <v>249</v>
      </c>
      <c r="B96" s="117" t="s">
        <v>97</v>
      </c>
      <c r="C96" s="28">
        <v>91881</v>
      </c>
      <c r="D96" s="29">
        <v>24220.17</v>
      </c>
      <c r="E96" s="63">
        <f t="shared" si="1"/>
        <v>0.26360368302478204</v>
      </c>
      <c r="F96" s="4" t="s">
        <v>20</v>
      </c>
      <c r="G96" s="5" t="s">
        <v>20</v>
      </c>
      <c r="H96" s="55" t="s">
        <v>20</v>
      </c>
    </row>
    <row r="97" spans="1:8" ht="15" x14ac:dyDescent="0.25">
      <c r="A97" s="30">
        <v>251</v>
      </c>
      <c r="B97" s="117" t="s">
        <v>98</v>
      </c>
      <c r="C97" s="28">
        <v>115100</v>
      </c>
      <c r="D97" s="29">
        <v>91333.33</v>
      </c>
      <c r="E97" s="63">
        <f t="shared" si="1"/>
        <v>0.79351285838401386</v>
      </c>
      <c r="F97" s="8" t="s">
        <v>20</v>
      </c>
      <c r="G97" s="11" t="s">
        <v>20</v>
      </c>
      <c r="H97" s="55" t="s">
        <v>20</v>
      </c>
    </row>
    <row r="98" spans="1:8" ht="15" x14ac:dyDescent="0.25">
      <c r="A98" s="30">
        <v>252</v>
      </c>
      <c r="B98" s="117" t="s">
        <v>99</v>
      </c>
      <c r="C98" s="28">
        <v>132856</v>
      </c>
      <c r="D98" s="29">
        <v>2131.86</v>
      </c>
      <c r="E98" s="63">
        <f t="shared" si="1"/>
        <v>1.6046396098030952E-2</v>
      </c>
      <c r="F98" s="8" t="s">
        <v>20</v>
      </c>
      <c r="G98" s="11" t="s">
        <v>20</v>
      </c>
      <c r="H98" s="55" t="s">
        <v>20</v>
      </c>
    </row>
    <row r="99" spans="1:8" ht="15" x14ac:dyDescent="0.25">
      <c r="A99" s="30">
        <v>253</v>
      </c>
      <c r="B99" s="117" t="s">
        <v>100</v>
      </c>
      <c r="C99" s="28">
        <v>148504</v>
      </c>
      <c r="D99" s="29">
        <v>96118.64</v>
      </c>
      <c r="E99" s="63">
        <f t="shared" si="1"/>
        <v>0.64724613478424819</v>
      </c>
      <c r="F99" s="8" t="s">
        <v>20</v>
      </c>
      <c r="G99" s="11" t="s">
        <v>20</v>
      </c>
      <c r="H99" s="55" t="s">
        <v>20</v>
      </c>
    </row>
    <row r="100" spans="1:8" ht="15" x14ac:dyDescent="0.25">
      <c r="A100" s="30">
        <v>254</v>
      </c>
      <c r="B100" s="117" t="s">
        <v>101</v>
      </c>
      <c r="C100" s="28">
        <v>113045</v>
      </c>
      <c r="D100" s="29">
        <v>6810.32</v>
      </c>
      <c r="E100" s="63">
        <f t="shared" si="1"/>
        <v>6.0244327480206993E-2</v>
      </c>
      <c r="F100" s="8" t="s">
        <v>20</v>
      </c>
      <c r="G100" s="11" t="s">
        <v>20</v>
      </c>
      <c r="H100" s="55" t="s">
        <v>20</v>
      </c>
    </row>
    <row r="101" spans="1:8" ht="15" x14ac:dyDescent="0.25">
      <c r="A101" s="30">
        <v>255</v>
      </c>
      <c r="B101" s="117" t="s">
        <v>102</v>
      </c>
      <c r="C101" s="28">
        <v>126634</v>
      </c>
      <c r="D101" s="29">
        <v>39719.51</v>
      </c>
      <c r="E101" s="63">
        <f t="shared" si="1"/>
        <v>0.31365596917099675</v>
      </c>
      <c r="F101" s="4" t="s">
        <v>20</v>
      </c>
      <c r="G101" s="5" t="s">
        <v>20</v>
      </c>
      <c r="H101" s="55" t="s">
        <v>20</v>
      </c>
    </row>
    <row r="102" spans="1:8" ht="15" x14ac:dyDescent="0.25">
      <c r="A102" s="30">
        <v>256</v>
      </c>
      <c r="B102" s="117" t="s">
        <v>103</v>
      </c>
      <c r="C102" s="28">
        <v>51425</v>
      </c>
      <c r="D102" s="29">
        <v>17377.18</v>
      </c>
      <c r="E102" s="63">
        <f t="shared" ref="E102:E174" si="2">D102/C102</f>
        <v>0.33791307729703451</v>
      </c>
      <c r="F102" s="8" t="s">
        <v>20</v>
      </c>
      <c r="G102" s="11" t="s">
        <v>20</v>
      </c>
      <c r="H102" s="55" t="s">
        <v>20</v>
      </c>
    </row>
    <row r="103" spans="1:8" ht="15" x14ac:dyDescent="0.25">
      <c r="A103" s="30">
        <v>257</v>
      </c>
      <c r="B103" s="117" t="s">
        <v>104</v>
      </c>
      <c r="C103" s="28">
        <v>8000</v>
      </c>
      <c r="D103" s="29">
        <v>3013.04</v>
      </c>
      <c r="E103" s="63">
        <f t="shared" si="2"/>
        <v>0.37663000000000002</v>
      </c>
      <c r="F103" s="8" t="s">
        <v>20</v>
      </c>
      <c r="G103" s="11" t="s">
        <v>20</v>
      </c>
      <c r="H103" s="55" t="s">
        <v>20</v>
      </c>
    </row>
    <row r="104" spans="1:8" ht="15" x14ac:dyDescent="0.25">
      <c r="A104" s="30">
        <v>259</v>
      </c>
      <c r="B104" s="117" t="s">
        <v>105</v>
      </c>
      <c r="C104" s="28">
        <v>96498</v>
      </c>
      <c r="D104" s="29">
        <v>22204.01</v>
      </c>
      <c r="E104" s="63">
        <f t="shared" si="2"/>
        <v>0.23009813674894813</v>
      </c>
      <c r="F104" s="4" t="s">
        <v>20</v>
      </c>
      <c r="G104" s="5" t="s">
        <v>20</v>
      </c>
      <c r="H104" s="55" t="s">
        <v>20</v>
      </c>
    </row>
    <row r="105" spans="1:8" ht="15" x14ac:dyDescent="0.25">
      <c r="A105" s="30">
        <v>261</v>
      </c>
      <c r="B105" s="117" t="s">
        <v>106</v>
      </c>
      <c r="C105" s="28">
        <v>46216</v>
      </c>
      <c r="D105" s="29">
        <v>267.93</v>
      </c>
      <c r="E105" s="63">
        <f t="shared" si="2"/>
        <v>5.7973429115457855E-3</v>
      </c>
      <c r="F105" s="4" t="s">
        <v>20</v>
      </c>
      <c r="G105" s="5" t="s">
        <v>20</v>
      </c>
      <c r="H105" s="55" t="s">
        <v>20</v>
      </c>
    </row>
    <row r="106" spans="1:8" ht="15" x14ac:dyDescent="0.25">
      <c r="A106" s="30">
        <v>262</v>
      </c>
      <c r="B106" s="117" t="s">
        <v>107</v>
      </c>
      <c r="C106" s="28">
        <v>81721</v>
      </c>
      <c r="D106" s="29">
        <v>9830.3799999999992</v>
      </c>
      <c r="E106" s="63">
        <f t="shared" si="2"/>
        <v>0.12029196901653184</v>
      </c>
      <c r="F106" s="4" t="s">
        <v>20</v>
      </c>
      <c r="G106" s="5" t="s">
        <v>20</v>
      </c>
      <c r="H106" s="55" t="s">
        <v>20</v>
      </c>
    </row>
    <row r="107" spans="1:8" ht="15" x14ac:dyDescent="0.25">
      <c r="A107" s="30">
        <v>263</v>
      </c>
      <c r="B107" s="117" t="s">
        <v>108</v>
      </c>
      <c r="C107" s="28">
        <v>71310</v>
      </c>
      <c r="D107" s="29">
        <v>32637.9</v>
      </c>
      <c r="E107" s="63">
        <f t="shared" si="2"/>
        <v>0.45769036600757257</v>
      </c>
      <c r="F107" s="8" t="s">
        <v>20</v>
      </c>
      <c r="G107" s="9" t="s">
        <v>20</v>
      </c>
      <c r="H107" s="55" t="s">
        <v>20</v>
      </c>
    </row>
    <row r="108" spans="1:8" ht="15" x14ac:dyDescent="0.25">
      <c r="A108" s="30">
        <v>265</v>
      </c>
      <c r="B108" s="117" t="s">
        <v>109</v>
      </c>
      <c r="C108" s="28">
        <v>350640</v>
      </c>
      <c r="D108" s="29">
        <v>22977.43</v>
      </c>
      <c r="E108" s="63">
        <f t="shared" si="2"/>
        <v>6.5529973762263286E-2</v>
      </c>
      <c r="F108" s="8">
        <v>71687</v>
      </c>
      <c r="G108" s="9">
        <v>1686.32</v>
      </c>
      <c r="H108" s="55">
        <f>G108/F108</f>
        <v>2.3523372438517442E-2</v>
      </c>
    </row>
    <row r="109" spans="1:8" ht="15" x14ac:dyDescent="0.25">
      <c r="A109" s="30">
        <v>269</v>
      </c>
      <c r="B109" s="117" t="s">
        <v>110</v>
      </c>
      <c r="C109" s="28">
        <v>111734</v>
      </c>
      <c r="D109" s="29">
        <v>27859.7</v>
      </c>
      <c r="E109" s="63">
        <f t="shared" si="2"/>
        <v>0.24933950274759697</v>
      </c>
      <c r="F109" s="8" t="s">
        <v>20</v>
      </c>
      <c r="G109" s="9" t="s">
        <v>20</v>
      </c>
      <c r="H109" s="55" t="s">
        <v>20</v>
      </c>
    </row>
    <row r="110" spans="1:8" ht="15" x14ac:dyDescent="0.25">
      <c r="A110" s="30">
        <v>271</v>
      </c>
      <c r="B110" s="117" t="s">
        <v>111</v>
      </c>
      <c r="C110" s="28">
        <v>67916</v>
      </c>
      <c r="D110" s="29">
        <v>9247.51</v>
      </c>
      <c r="E110" s="63">
        <f t="shared" si="2"/>
        <v>0.13616099299134224</v>
      </c>
      <c r="F110" s="12" t="s">
        <v>20</v>
      </c>
      <c r="G110" s="13" t="s">
        <v>20</v>
      </c>
      <c r="H110" s="55" t="s">
        <v>20</v>
      </c>
    </row>
    <row r="111" spans="1:8" ht="15" x14ac:dyDescent="0.25">
      <c r="A111" s="30">
        <v>272</v>
      </c>
      <c r="B111" s="117" t="s">
        <v>112</v>
      </c>
      <c r="C111" s="28">
        <v>50075</v>
      </c>
      <c r="D111" s="29">
        <v>813.01</v>
      </c>
      <c r="E111" s="63">
        <f t="shared" si="2"/>
        <v>1.6235846230654018E-2</v>
      </c>
      <c r="F111" s="8" t="s">
        <v>20</v>
      </c>
      <c r="G111" s="9" t="s">
        <v>20</v>
      </c>
      <c r="H111" s="55" t="s">
        <v>20</v>
      </c>
    </row>
    <row r="112" spans="1:8" ht="15" x14ac:dyDescent="0.25">
      <c r="A112" s="30">
        <v>273</v>
      </c>
      <c r="B112" s="117" t="s">
        <v>113</v>
      </c>
      <c r="C112" s="28">
        <v>188382</v>
      </c>
      <c r="D112" s="29">
        <v>83963.27</v>
      </c>
      <c r="E112" s="63">
        <f t="shared" si="2"/>
        <v>0.4457074985932839</v>
      </c>
      <c r="F112" s="12" t="s">
        <v>20</v>
      </c>
      <c r="G112" s="13" t="s">
        <v>20</v>
      </c>
      <c r="H112" s="55" t="s">
        <v>20</v>
      </c>
    </row>
    <row r="113" spans="1:12" ht="15" x14ac:dyDescent="0.25">
      <c r="A113" s="30">
        <v>274</v>
      </c>
      <c r="B113" s="117" t="s">
        <v>114</v>
      </c>
      <c r="C113" s="28">
        <v>21425</v>
      </c>
      <c r="D113" s="29">
        <v>13196.59</v>
      </c>
      <c r="E113" s="63">
        <f t="shared" si="2"/>
        <v>0.61594352392065344</v>
      </c>
      <c r="F113" s="8" t="s">
        <v>20</v>
      </c>
      <c r="G113" s="9" t="s">
        <v>20</v>
      </c>
      <c r="H113" s="55" t="s">
        <v>20</v>
      </c>
    </row>
    <row r="114" spans="1:12" ht="15" x14ac:dyDescent="0.25">
      <c r="A114" s="30">
        <v>275</v>
      </c>
      <c r="B114" s="117" t="s">
        <v>115</v>
      </c>
      <c r="C114" s="28">
        <v>664281</v>
      </c>
      <c r="D114" s="29">
        <v>347054.07</v>
      </c>
      <c r="E114" s="63">
        <f t="shared" si="2"/>
        <v>0.52245069481138251</v>
      </c>
      <c r="F114" s="12" t="s">
        <v>20</v>
      </c>
      <c r="G114" s="13" t="s">
        <v>20</v>
      </c>
      <c r="H114" s="55" t="s">
        <v>20</v>
      </c>
    </row>
    <row r="115" spans="1:12" ht="15" x14ac:dyDescent="0.25">
      <c r="A115" s="30">
        <v>278</v>
      </c>
      <c r="B115" s="117" t="s">
        <v>116</v>
      </c>
      <c r="C115" s="28">
        <v>3325</v>
      </c>
      <c r="D115" s="29">
        <v>0</v>
      </c>
      <c r="E115" s="63">
        <f t="shared" si="2"/>
        <v>0</v>
      </c>
      <c r="F115" s="8" t="s">
        <v>20</v>
      </c>
      <c r="G115" s="9" t="s">
        <v>20</v>
      </c>
      <c r="H115" s="55" t="s">
        <v>20</v>
      </c>
    </row>
    <row r="116" spans="1:12" ht="15" x14ac:dyDescent="0.25">
      <c r="A116" s="155">
        <v>279</v>
      </c>
      <c r="B116" s="153" t="s">
        <v>117</v>
      </c>
      <c r="C116" s="150">
        <v>39760</v>
      </c>
      <c r="D116" s="151">
        <v>1977.33</v>
      </c>
      <c r="E116" s="63">
        <f t="shared" si="2"/>
        <v>4.9731639839034204E-2</v>
      </c>
      <c r="F116" s="103" t="s">
        <v>20</v>
      </c>
      <c r="G116" s="104" t="s">
        <v>20</v>
      </c>
      <c r="H116" s="107" t="s">
        <v>20</v>
      </c>
    </row>
    <row r="117" spans="1:12" ht="15" x14ac:dyDescent="0.25">
      <c r="A117" s="154">
        <v>280</v>
      </c>
      <c r="B117" s="153" t="s">
        <v>118</v>
      </c>
      <c r="C117" s="150">
        <v>350091</v>
      </c>
      <c r="D117" s="151">
        <v>96375.86</v>
      </c>
      <c r="E117" s="63">
        <f t="shared" si="2"/>
        <v>0.2752880251134705</v>
      </c>
      <c r="F117" s="103">
        <v>8667</v>
      </c>
      <c r="G117" s="104">
        <v>0</v>
      </c>
      <c r="H117" s="107">
        <f>G117/F117</f>
        <v>0</v>
      </c>
    </row>
    <row r="118" spans="1:12" ht="15" x14ac:dyDescent="0.25">
      <c r="A118" s="155">
        <v>291</v>
      </c>
      <c r="B118" s="153" t="s">
        <v>173</v>
      </c>
      <c r="C118" s="150">
        <v>117133</v>
      </c>
      <c r="D118" s="151">
        <v>83634.98</v>
      </c>
      <c r="E118" s="63">
        <f t="shared" si="2"/>
        <v>0.71401722827896486</v>
      </c>
      <c r="F118" s="103" t="s">
        <v>20</v>
      </c>
      <c r="G118" s="104" t="s">
        <v>20</v>
      </c>
      <c r="H118" s="107" t="s">
        <v>20</v>
      </c>
    </row>
    <row r="119" spans="1:12" ht="15" x14ac:dyDescent="0.25">
      <c r="A119" s="155">
        <v>292</v>
      </c>
      <c r="B119" s="153" t="s">
        <v>174</v>
      </c>
      <c r="C119" s="150">
        <v>28812</v>
      </c>
      <c r="D119" s="151">
        <v>25672.19</v>
      </c>
      <c r="E119" s="63">
        <f t="shared" si="2"/>
        <v>0.89102422601693732</v>
      </c>
      <c r="F119" s="103" t="s">
        <v>20</v>
      </c>
      <c r="G119" s="104" t="s">
        <v>20</v>
      </c>
      <c r="H119" s="107" t="s">
        <v>20</v>
      </c>
    </row>
    <row r="120" spans="1:12" ht="15" x14ac:dyDescent="0.25">
      <c r="A120" s="155">
        <v>293</v>
      </c>
      <c r="B120" s="153" t="s">
        <v>198</v>
      </c>
      <c r="C120" s="150">
        <v>80954</v>
      </c>
      <c r="D120" s="151">
        <v>54266.39</v>
      </c>
      <c r="E120" s="63">
        <f t="shared" si="2"/>
        <v>0.67033611680707561</v>
      </c>
      <c r="F120" s="103" t="s">
        <v>20</v>
      </c>
      <c r="G120" s="104" t="s">
        <v>20</v>
      </c>
      <c r="H120" s="107" t="s">
        <v>20</v>
      </c>
    </row>
    <row r="121" spans="1:12" ht="15" x14ac:dyDescent="0.25">
      <c r="A121" s="155">
        <v>294</v>
      </c>
      <c r="B121" s="153" t="s">
        <v>175</v>
      </c>
      <c r="C121" s="150">
        <v>2170</v>
      </c>
      <c r="D121" s="151">
        <v>1603.56</v>
      </c>
      <c r="E121" s="63">
        <f t="shared" si="2"/>
        <v>0.73896774193548387</v>
      </c>
      <c r="F121" s="103" t="s">
        <v>20</v>
      </c>
      <c r="G121" s="104" t="s">
        <v>20</v>
      </c>
      <c r="H121" s="107" t="s">
        <v>20</v>
      </c>
    </row>
    <row r="122" spans="1:12" ht="15" x14ac:dyDescent="0.25">
      <c r="A122" s="155">
        <v>295</v>
      </c>
      <c r="B122" s="153" t="s">
        <v>176</v>
      </c>
      <c r="C122" s="150">
        <v>1092</v>
      </c>
      <c r="D122" s="151">
        <v>661.92</v>
      </c>
      <c r="E122" s="63">
        <f t="shared" si="2"/>
        <v>0.60615384615384615</v>
      </c>
      <c r="F122" s="103" t="s">
        <v>20</v>
      </c>
      <c r="G122" s="104" t="s">
        <v>20</v>
      </c>
      <c r="H122" s="107" t="s">
        <v>20</v>
      </c>
    </row>
    <row r="123" spans="1:12" ht="15" x14ac:dyDescent="0.25">
      <c r="A123" s="155">
        <v>296</v>
      </c>
      <c r="B123" s="153" t="s">
        <v>177</v>
      </c>
      <c r="C123" s="150">
        <v>58266</v>
      </c>
      <c r="D123" s="151">
        <v>1548.66</v>
      </c>
      <c r="E123" s="63">
        <f t="shared" si="2"/>
        <v>2.6579137061064774E-2</v>
      </c>
      <c r="F123" s="103" t="s">
        <v>20</v>
      </c>
      <c r="G123" s="104" t="s">
        <v>20</v>
      </c>
      <c r="H123" s="107" t="s">
        <v>20</v>
      </c>
    </row>
    <row r="124" spans="1:12" ht="15" x14ac:dyDescent="0.25">
      <c r="A124" s="155">
        <v>297</v>
      </c>
      <c r="B124" s="153" t="s">
        <v>178</v>
      </c>
      <c r="C124" s="150">
        <v>14769</v>
      </c>
      <c r="D124" s="151">
        <v>10367.67</v>
      </c>
      <c r="E124" s="63">
        <f t="shared" si="2"/>
        <v>0.70198862482226287</v>
      </c>
      <c r="F124" s="103">
        <v>54860</v>
      </c>
      <c r="G124" s="104">
        <v>0</v>
      </c>
      <c r="H124" s="107">
        <f>G124/F124</f>
        <v>0</v>
      </c>
    </row>
    <row r="125" spans="1:12" ht="15" x14ac:dyDescent="0.25">
      <c r="A125" s="155">
        <v>298</v>
      </c>
      <c r="B125" s="153" t="s">
        <v>179</v>
      </c>
      <c r="C125" s="150">
        <v>6115</v>
      </c>
      <c r="D125" s="151">
        <v>4300.1000000000004</v>
      </c>
      <c r="E125" s="63">
        <f t="shared" si="2"/>
        <v>0.70320523303352422</v>
      </c>
      <c r="F125" s="103" t="s">
        <v>20</v>
      </c>
      <c r="G125" s="104" t="s">
        <v>20</v>
      </c>
      <c r="H125" s="107" t="s">
        <v>20</v>
      </c>
    </row>
    <row r="126" spans="1:12" ht="15.75" thickBot="1" x14ac:dyDescent="0.3">
      <c r="A126" s="155">
        <v>299</v>
      </c>
      <c r="B126" s="153" t="s">
        <v>118</v>
      </c>
      <c r="C126" s="150">
        <v>6160</v>
      </c>
      <c r="D126" s="151">
        <v>2687.52</v>
      </c>
      <c r="E126" s="63">
        <f>D126/C126</f>
        <v>0.43628571428571428</v>
      </c>
      <c r="F126" s="103" t="s">
        <v>20</v>
      </c>
      <c r="G126" s="104" t="s">
        <v>20</v>
      </c>
      <c r="H126" s="107" t="s">
        <v>20</v>
      </c>
    </row>
    <row r="127" spans="1:12" ht="15.75" thickBot="1" x14ac:dyDescent="0.3">
      <c r="A127" s="232" t="s">
        <v>9</v>
      </c>
      <c r="B127" s="234"/>
      <c r="C127" s="17">
        <f>SUM(C128:C150)</f>
        <v>7201822</v>
      </c>
      <c r="D127" s="18">
        <f>SUM(D128:D150)</f>
        <v>1356265.5499999998</v>
      </c>
      <c r="E127" s="58">
        <f t="shared" si="2"/>
        <v>0.18832255920793375</v>
      </c>
      <c r="F127" s="17">
        <f>SUM(F128:F150)</f>
        <v>10070575</v>
      </c>
      <c r="G127" s="18">
        <f>SUM(G128:G150)</f>
        <v>728579.81</v>
      </c>
      <c r="H127" s="53">
        <f>G127/F127</f>
        <v>7.234738930001515E-2</v>
      </c>
      <c r="J127" s="194"/>
      <c r="K127" s="194"/>
      <c r="L127" s="194"/>
    </row>
    <row r="128" spans="1:12" ht="15" x14ac:dyDescent="0.25">
      <c r="A128" s="90">
        <v>301</v>
      </c>
      <c r="B128" s="75" t="s">
        <v>119</v>
      </c>
      <c r="C128" s="31">
        <v>142260</v>
      </c>
      <c r="D128" s="32">
        <v>0</v>
      </c>
      <c r="E128" s="62">
        <f t="shared" si="2"/>
        <v>0</v>
      </c>
      <c r="F128" s="6">
        <v>41966</v>
      </c>
      <c r="G128" s="7">
        <v>41965.4</v>
      </c>
      <c r="H128" s="54">
        <f>G128/F128</f>
        <v>0.99998570271171905</v>
      </c>
      <c r="J128" s="194"/>
      <c r="K128" s="194"/>
      <c r="L128" s="194"/>
    </row>
    <row r="129" spans="1:12" ht="15" x14ac:dyDescent="0.25">
      <c r="A129" s="91">
        <v>302</v>
      </c>
      <c r="B129" s="65" t="s">
        <v>199</v>
      </c>
      <c r="C129" s="50">
        <v>47400</v>
      </c>
      <c r="D129" s="162">
        <v>21000</v>
      </c>
      <c r="E129" s="63">
        <f t="shared" si="2"/>
        <v>0.44303797468354428</v>
      </c>
      <c r="F129" s="26" t="s">
        <v>20</v>
      </c>
      <c r="G129" s="27" t="s">
        <v>20</v>
      </c>
      <c r="H129" s="56" t="s">
        <v>20</v>
      </c>
      <c r="J129" s="194"/>
      <c r="K129" s="194"/>
      <c r="L129" s="194"/>
    </row>
    <row r="130" spans="1:12" ht="15" x14ac:dyDescent="0.25">
      <c r="A130" s="30">
        <v>303</v>
      </c>
      <c r="B130" s="66" t="s">
        <v>120</v>
      </c>
      <c r="C130" s="33">
        <v>13450</v>
      </c>
      <c r="D130" s="34">
        <v>0</v>
      </c>
      <c r="E130" s="63">
        <f t="shared" si="2"/>
        <v>0</v>
      </c>
      <c r="F130" s="12" t="s">
        <v>20</v>
      </c>
      <c r="G130" s="13" t="s">
        <v>20</v>
      </c>
      <c r="H130" s="55" t="s">
        <v>20</v>
      </c>
      <c r="J130" s="194"/>
      <c r="K130" s="194"/>
      <c r="L130" s="194"/>
    </row>
    <row r="131" spans="1:12" ht="15" x14ac:dyDescent="0.25">
      <c r="A131" s="30">
        <v>304</v>
      </c>
      <c r="B131" s="66" t="s">
        <v>164</v>
      </c>
      <c r="C131" s="33">
        <v>99252</v>
      </c>
      <c r="D131" s="34">
        <v>69251.41</v>
      </c>
      <c r="E131" s="63">
        <f t="shared" si="2"/>
        <v>0.69773314391649544</v>
      </c>
      <c r="F131" s="12" t="s">
        <v>20</v>
      </c>
      <c r="G131" s="13" t="s">
        <v>20</v>
      </c>
      <c r="H131" s="55" t="s">
        <v>20</v>
      </c>
      <c r="J131" s="194"/>
      <c r="K131" s="194"/>
      <c r="L131" s="194"/>
    </row>
    <row r="132" spans="1:12" ht="15" x14ac:dyDescent="0.25">
      <c r="A132" s="30">
        <v>305</v>
      </c>
      <c r="B132" s="66" t="s">
        <v>121</v>
      </c>
      <c r="C132" s="33">
        <v>10000</v>
      </c>
      <c r="D132" s="34">
        <v>9630</v>
      </c>
      <c r="E132" s="63">
        <f t="shared" si="2"/>
        <v>0.96299999999999997</v>
      </c>
      <c r="F132" s="12">
        <v>255000</v>
      </c>
      <c r="G132" s="13">
        <v>0</v>
      </c>
      <c r="H132" s="55">
        <f>G132/F132</f>
        <v>0</v>
      </c>
      <c r="J132" s="194"/>
      <c r="K132" s="194"/>
      <c r="L132" s="194"/>
    </row>
    <row r="133" spans="1:12" ht="15" x14ac:dyDescent="0.25">
      <c r="A133" s="30">
        <v>308</v>
      </c>
      <c r="B133" s="66" t="s">
        <v>144</v>
      </c>
      <c r="C133" s="33">
        <v>9500</v>
      </c>
      <c r="D133" s="34">
        <v>0</v>
      </c>
      <c r="E133" s="63">
        <f t="shared" si="2"/>
        <v>0</v>
      </c>
      <c r="F133" s="12" t="s">
        <v>20</v>
      </c>
      <c r="G133" s="13" t="s">
        <v>20</v>
      </c>
      <c r="H133" s="55" t="s">
        <v>20</v>
      </c>
      <c r="J133" s="194"/>
      <c r="K133" s="194"/>
      <c r="L133" s="194"/>
    </row>
    <row r="134" spans="1:12" ht="15" x14ac:dyDescent="0.25">
      <c r="A134" s="30">
        <v>309</v>
      </c>
      <c r="B134" s="67" t="s">
        <v>145</v>
      </c>
      <c r="C134" s="33">
        <v>6317</v>
      </c>
      <c r="D134" s="35">
        <v>0</v>
      </c>
      <c r="E134" s="63">
        <f t="shared" si="2"/>
        <v>0</v>
      </c>
      <c r="F134" s="8">
        <v>900000</v>
      </c>
      <c r="G134" s="9">
        <v>0</v>
      </c>
      <c r="H134" s="55">
        <f>G136/F136</f>
        <v>0</v>
      </c>
      <c r="J134" s="194"/>
      <c r="K134" s="194"/>
      <c r="L134" s="194"/>
    </row>
    <row r="135" spans="1:12" ht="15" x14ac:dyDescent="0.25">
      <c r="A135" s="30">
        <v>313</v>
      </c>
      <c r="B135" s="67" t="s">
        <v>207</v>
      </c>
      <c r="C135" s="33">
        <v>16000</v>
      </c>
      <c r="D135" s="35">
        <v>0</v>
      </c>
      <c r="E135" s="63">
        <f t="shared" si="2"/>
        <v>0</v>
      </c>
      <c r="F135" s="8" t="s">
        <v>20</v>
      </c>
      <c r="G135" s="9" t="s">
        <v>20</v>
      </c>
      <c r="H135" s="55" t="s">
        <v>20</v>
      </c>
      <c r="J135" s="194"/>
      <c r="K135" s="194"/>
      <c r="L135" s="194"/>
    </row>
    <row r="136" spans="1:12" ht="15" x14ac:dyDescent="0.25">
      <c r="A136" s="30">
        <v>314</v>
      </c>
      <c r="B136" s="66" t="s">
        <v>122</v>
      </c>
      <c r="C136" s="33">
        <v>1403535</v>
      </c>
      <c r="D136" s="34">
        <v>485470.3</v>
      </c>
      <c r="E136" s="63">
        <f t="shared" si="2"/>
        <v>0.34589112490960322</v>
      </c>
      <c r="F136" s="8">
        <v>3165000</v>
      </c>
      <c r="G136" s="9">
        <v>0</v>
      </c>
      <c r="H136" s="55">
        <f>G136/F136</f>
        <v>0</v>
      </c>
      <c r="J136" s="194"/>
      <c r="K136" s="194"/>
      <c r="L136" s="194"/>
    </row>
    <row r="137" spans="1:12" ht="15" x14ac:dyDescent="0.25">
      <c r="A137" s="92">
        <v>320</v>
      </c>
      <c r="B137" s="67" t="s">
        <v>123</v>
      </c>
      <c r="C137" s="33">
        <v>15963</v>
      </c>
      <c r="D137" s="34">
        <v>7982.85</v>
      </c>
      <c r="E137" s="63">
        <f t="shared" si="2"/>
        <v>0.50008457056944189</v>
      </c>
      <c r="F137" s="1">
        <v>18721</v>
      </c>
      <c r="G137" s="2">
        <v>412.42</v>
      </c>
      <c r="H137" s="55">
        <f>G137/F137</f>
        <v>2.2029806100101492E-2</v>
      </c>
      <c r="J137" s="194"/>
      <c r="K137" s="194"/>
      <c r="L137" s="194"/>
    </row>
    <row r="138" spans="1:12" ht="15" x14ac:dyDescent="0.25">
      <c r="A138" s="108">
        <v>331</v>
      </c>
      <c r="B138" s="67" t="s">
        <v>208</v>
      </c>
      <c r="C138" s="33">
        <v>1000</v>
      </c>
      <c r="D138" s="34">
        <v>0</v>
      </c>
      <c r="E138" s="63">
        <f t="shared" si="2"/>
        <v>0</v>
      </c>
      <c r="F138" s="1" t="s">
        <v>20</v>
      </c>
      <c r="G138" s="2" t="s">
        <v>20</v>
      </c>
      <c r="H138" s="55" t="s">
        <v>20</v>
      </c>
      <c r="J138" s="194"/>
      <c r="K138" s="194"/>
      <c r="L138" s="194"/>
    </row>
    <row r="139" spans="1:12" ht="15" x14ac:dyDescent="0.25">
      <c r="A139" s="108">
        <v>332</v>
      </c>
      <c r="B139" s="67" t="s">
        <v>165</v>
      </c>
      <c r="C139" s="33">
        <v>9660</v>
      </c>
      <c r="D139" s="34">
        <v>0</v>
      </c>
      <c r="E139" s="63">
        <f t="shared" si="2"/>
        <v>0</v>
      </c>
      <c r="F139" s="1" t="s">
        <v>20</v>
      </c>
      <c r="G139" s="2" t="s">
        <v>20</v>
      </c>
      <c r="H139" s="55" t="s">
        <v>20</v>
      </c>
      <c r="J139" s="194"/>
      <c r="K139" s="194"/>
      <c r="L139" s="194"/>
    </row>
    <row r="140" spans="1:12" ht="15" x14ac:dyDescent="0.25">
      <c r="A140" s="92">
        <v>340</v>
      </c>
      <c r="B140" s="67" t="s">
        <v>124</v>
      </c>
      <c r="C140" s="33">
        <v>70944</v>
      </c>
      <c r="D140" s="34">
        <v>8238.43</v>
      </c>
      <c r="E140" s="63">
        <f t="shared" si="2"/>
        <v>0.11612581754623365</v>
      </c>
      <c r="F140" s="1" t="s">
        <v>20</v>
      </c>
      <c r="G140" s="2" t="s">
        <v>20</v>
      </c>
      <c r="H140" s="55" t="s">
        <v>20</v>
      </c>
      <c r="J140" s="194"/>
      <c r="K140" s="194"/>
      <c r="L140" s="194"/>
    </row>
    <row r="141" spans="1:12" ht="15" x14ac:dyDescent="0.25">
      <c r="A141" s="92">
        <v>350</v>
      </c>
      <c r="B141" s="67" t="s">
        <v>125</v>
      </c>
      <c r="C141" s="33">
        <v>604681</v>
      </c>
      <c r="D141" s="34">
        <v>57065.42</v>
      </c>
      <c r="E141" s="63">
        <f t="shared" si="2"/>
        <v>9.4372768451464487E-2</v>
      </c>
      <c r="F141" s="8">
        <v>289706</v>
      </c>
      <c r="G141" s="9">
        <v>24705.23</v>
      </c>
      <c r="H141" s="55">
        <f t="shared" ref="H141:H156" si="3">G141/F141</f>
        <v>8.5276901410395359E-2</v>
      </c>
      <c r="J141" s="194"/>
      <c r="K141" s="194"/>
      <c r="L141" s="194"/>
    </row>
    <row r="142" spans="1:12" ht="15" x14ac:dyDescent="0.25">
      <c r="A142" s="92">
        <v>370</v>
      </c>
      <c r="B142" s="67" t="s">
        <v>126</v>
      </c>
      <c r="C142" s="33">
        <v>360107</v>
      </c>
      <c r="D142" s="34">
        <v>130879.06</v>
      </c>
      <c r="E142" s="63">
        <f t="shared" si="2"/>
        <v>0.36344492053750688</v>
      </c>
      <c r="F142" s="8">
        <v>2227175</v>
      </c>
      <c r="G142" s="9">
        <v>0</v>
      </c>
      <c r="H142" s="55">
        <f t="shared" si="3"/>
        <v>0</v>
      </c>
      <c r="J142" s="194"/>
      <c r="K142" s="194"/>
      <c r="L142" s="194"/>
    </row>
    <row r="143" spans="1:12" ht="15" x14ac:dyDescent="0.25">
      <c r="A143" s="154">
        <v>380</v>
      </c>
      <c r="B143" s="157" t="s">
        <v>127</v>
      </c>
      <c r="C143" s="158">
        <v>4073043</v>
      </c>
      <c r="D143" s="159">
        <v>325606.84999999998</v>
      </c>
      <c r="E143" s="63">
        <f t="shared" si="2"/>
        <v>7.9941913208380067E-2</v>
      </c>
      <c r="F143" s="103">
        <v>3120631</v>
      </c>
      <c r="G143" s="104">
        <v>616219.71</v>
      </c>
      <c r="H143" s="55">
        <f t="shared" si="3"/>
        <v>0.19746638099794558</v>
      </c>
      <c r="J143" s="194"/>
      <c r="K143" s="194"/>
      <c r="L143" s="194"/>
    </row>
    <row r="144" spans="1:12" ht="15" x14ac:dyDescent="0.25">
      <c r="A144" s="155">
        <v>391</v>
      </c>
      <c r="B144" s="157" t="s">
        <v>189</v>
      </c>
      <c r="C144" s="158">
        <v>5815</v>
      </c>
      <c r="D144" s="159">
        <v>4815</v>
      </c>
      <c r="E144" s="63">
        <f t="shared" si="2"/>
        <v>0.82803095442820296</v>
      </c>
      <c r="F144" s="103" t="s">
        <v>20</v>
      </c>
      <c r="G144" s="104" t="s">
        <v>20</v>
      </c>
      <c r="H144" s="107" t="s">
        <v>20</v>
      </c>
      <c r="J144" s="194"/>
      <c r="K144" s="194"/>
      <c r="L144" s="194"/>
    </row>
    <row r="145" spans="1:12" ht="15" x14ac:dyDescent="0.25">
      <c r="A145" s="155">
        <v>392</v>
      </c>
      <c r="B145" s="157" t="s">
        <v>200</v>
      </c>
      <c r="C145" s="158">
        <v>56322</v>
      </c>
      <c r="D145" s="159">
        <v>56321.41</v>
      </c>
      <c r="E145" s="63">
        <f t="shared" si="2"/>
        <v>0.99998952451972589</v>
      </c>
      <c r="F145" s="103" t="s">
        <v>20</v>
      </c>
      <c r="G145" s="104" t="s">
        <v>20</v>
      </c>
      <c r="H145" s="107" t="s">
        <v>20</v>
      </c>
      <c r="J145" s="194"/>
      <c r="K145" s="194"/>
      <c r="L145" s="194"/>
    </row>
    <row r="146" spans="1:12" ht="15" x14ac:dyDescent="0.25">
      <c r="A146" s="155">
        <v>393</v>
      </c>
      <c r="B146" s="157" t="s">
        <v>123</v>
      </c>
      <c r="C146" s="158">
        <v>159</v>
      </c>
      <c r="D146" s="159">
        <v>158.30000000000001</v>
      </c>
      <c r="E146" s="63">
        <f t="shared" si="2"/>
        <v>0.99559748427672967</v>
      </c>
      <c r="F146" s="103" t="s">
        <v>20</v>
      </c>
      <c r="G146" s="104" t="s">
        <v>20</v>
      </c>
      <c r="H146" s="107" t="s">
        <v>20</v>
      </c>
      <c r="J146" s="194"/>
      <c r="K146" s="194"/>
      <c r="L146" s="194"/>
    </row>
    <row r="147" spans="1:12" ht="15" x14ac:dyDescent="0.25">
      <c r="A147" s="155">
        <v>395</v>
      </c>
      <c r="B147" s="157" t="s">
        <v>124</v>
      </c>
      <c r="C147" s="158">
        <v>458</v>
      </c>
      <c r="D147" s="159">
        <v>0</v>
      </c>
      <c r="E147" s="63">
        <f t="shared" si="2"/>
        <v>0</v>
      </c>
      <c r="F147" s="103" t="s">
        <v>20</v>
      </c>
      <c r="G147" s="104" t="s">
        <v>20</v>
      </c>
      <c r="H147" s="107" t="s">
        <v>20</v>
      </c>
      <c r="J147" s="194"/>
      <c r="K147" s="194"/>
      <c r="L147" s="194"/>
    </row>
    <row r="148" spans="1:12" ht="15" x14ac:dyDescent="0.25">
      <c r="A148" s="155">
        <v>396</v>
      </c>
      <c r="B148" s="157" t="s">
        <v>125</v>
      </c>
      <c r="C148" s="158">
        <v>79826</v>
      </c>
      <c r="D148" s="159">
        <v>55117.79</v>
      </c>
      <c r="E148" s="63">
        <f t="shared" si="2"/>
        <v>0.69047415628993059</v>
      </c>
      <c r="F148" s="103" t="s">
        <v>20</v>
      </c>
      <c r="G148" s="104" t="s">
        <v>20</v>
      </c>
      <c r="H148" s="107" t="s">
        <v>20</v>
      </c>
      <c r="J148" s="194"/>
      <c r="K148" s="194"/>
      <c r="L148" s="194"/>
    </row>
    <row r="149" spans="1:12" ht="15" x14ac:dyDescent="0.25">
      <c r="A149" s="155">
        <v>398</v>
      </c>
      <c r="B149" s="157" t="s">
        <v>180</v>
      </c>
      <c r="C149" s="158">
        <v>120353</v>
      </c>
      <c r="D149" s="159">
        <v>96476.21</v>
      </c>
      <c r="E149" s="63">
        <f t="shared" si="2"/>
        <v>0.8016103462315024</v>
      </c>
      <c r="F149" s="103">
        <v>45278</v>
      </c>
      <c r="G149" s="104">
        <v>45277.05</v>
      </c>
      <c r="H149" s="107">
        <f>G149/F149</f>
        <v>0.99997901850788473</v>
      </c>
      <c r="J149" s="194"/>
      <c r="K149" s="194"/>
      <c r="L149" s="194"/>
    </row>
    <row r="150" spans="1:12" ht="15" customHeight="1" thickBot="1" x14ac:dyDescent="0.3">
      <c r="A150" s="156">
        <v>399</v>
      </c>
      <c r="B150" s="145" t="s">
        <v>181</v>
      </c>
      <c r="C150" s="42">
        <v>55777</v>
      </c>
      <c r="D150" s="140">
        <v>28252.52</v>
      </c>
      <c r="E150" s="63">
        <f t="shared" si="2"/>
        <v>0.5065263459849042</v>
      </c>
      <c r="F150" s="70">
        <v>7098</v>
      </c>
      <c r="G150" s="71">
        <v>0</v>
      </c>
      <c r="H150" s="57">
        <f t="shared" si="3"/>
        <v>0</v>
      </c>
      <c r="J150" s="194"/>
      <c r="K150" s="194"/>
      <c r="L150" s="194"/>
    </row>
    <row r="151" spans="1:12" ht="15.75" thickBot="1" x14ac:dyDescent="0.3">
      <c r="A151" s="235" t="s">
        <v>10</v>
      </c>
      <c r="B151" s="236"/>
      <c r="C151" s="36">
        <v>0</v>
      </c>
      <c r="D151" s="37">
        <v>0</v>
      </c>
      <c r="E151" s="58" t="s">
        <v>20</v>
      </c>
      <c r="F151" s="36">
        <f>SUM(F152:F155)</f>
        <v>21703315</v>
      </c>
      <c r="G151" s="37">
        <f>SUM(G152:G155)</f>
        <v>169814.92</v>
      </c>
      <c r="H151" s="53">
        <f t="shared" si="3"/>
        <v>7.8243770594492133E-3</v>
      </c>
      <c r="J151" s="194"/>
      <c r="K151" s="194"/>
      <c r="L151" s="194"/>
    </row>
    <row r="152" spans="1:12" ht="15" x14ac:dyDescent="0.25">
      <c r="A152" s="90">
        <v>502</v>
      </c>
      <c r="B152" s="133" t="s">
        <v>203</v>
      </c>
      <c r="C152" s="31" t="s">
        <v>20</v>
      </c>
      <c r="D152" s="144" t="s">
        <v>20</v>
      </c>
      <c r="E152" s="62" t="s">
        <v>20</v>
      </c>
      <c r="F152" s="135">
        <v>130714</v>
      </c>
      <c r="G152" s="136">
        <v>0</v>
      </c>
      <c r="H152" s="54">
        <f t="shared" si="3"/>
        <v>0</v>
      </c>
      <c r="J152" s="194"/>
      <c r="K152" s="194"/>
      <c r="L152" s="194"/>
    </row>
    <row r="153" spans="1:12" ht="15" x14ac:dyDescent="0.25">
      <c r="A153" s="30">
        <v>503</v>
      </c>
      <c r="B153" s="67" t="s">
        <v>128</v>
      </c>
      <c r="C153" s="33" t="s">
        <v>20</v>
      </c>
      <c r="D153" s="35" t="s">
        <v>20</v>
      </c>
      <c r="E153" s="63" t="s">
        <v>20</v>
      </c>
      <c r="F153" s="48">
        <v>20000000</v>
      </c>
      <c r="G153" s="49">
        <v>0</v>
      </c>
      <c r="H153" s="55">
        <f>G153/F153</f>
        <v>0</v>
      </c>
      <c r="J153" s="194"/>
      <c r="K153" s="194"/>
      <c r="L153" s="194"/>
    </row>
    <row r="154" spans="1:12" ht="15" x14ac:dyDescent="0.25">
      <c r="A154" s="30">
        <v>511</v>
      </c>
      <c r="B154" s="67" t="s">
        <v>129</v>
      </c>
      <c r="C154" s="170" t="s">
        <v>20</v>
      </c>
      <c r="D154" s="171" t="s">
        <v>20</v>
      </c>
      <c r="E154" s="172" t="s">
        <v>20</v>
      </c>
      <c r="F154" s="173">
        <v>1402786</v>
      </c>
      <c r="G154" s="174">
        <v>0</v>
      </c>
      <c r="H154" s="175">
        <f>G154/F154</f>
        <v>0</v>
      </c>
      <c r="J154" s="194"/>
      <c r="K154" s="194"/>
      <c r="L154" s="194"/>
    </row>
    <row r="155" spans="1:12" ht="15.75" thickBot="1" x14ac:dyDescent="0.3">
      <c r="A155" s="137">
        <v>519</v>
      </c>
      <c r="B155" s="145" t="s">
        <v>184</v>
      </c>
      <c r="C155" s="42" t="s">
        <v>20</v>
      </c>
      <c r="D155" s="43" t="s">
        <v>20</v>
      </c>
      <c r="E155" s="64" t="s">
        <v>20</v>
      </c>
      <c r="F155" s="44">
        <v>169815</v>
      </c>
      <c r="G155" s="45">
        <v>169814.92</v>
      </c>
      <c r="H155" s="57">
        <f t="shared" si="3"/>
        <v>0.99999952889909616</v>
      </c>
      <c r="J155" s="194"/>
      <c r="K155" s="194"/>
      <c r="L155" s="194"/>
    </row>
    <row r="156" spans="1:12" ht="15.75" thickBot="1" x14ac:dyDescent="0.3">
      <c r="A156" s="237" t="s">
        <v>11</v>
      </c>
      <c r="B156" s="238"/>
      <c r="C156" s="123">
        <f>SUM(C157:C174)</f>
        <v>345212391</v>
      </c>
      <c r="D156" s="124">
        <f>SUM(D157:D174)</f>
        <v>47487114.289999999</v>
      </c>
      <c r="E156" s="125">
        <f t="shared" si="2"/>
        <v>0.13755912455065961</v>
      </c>
      <c r="F156" s="131">
        <f>SUM(F157:F174)</f>
        <v>872228</v>
      </c>
      <c r="G156" s="131">
        <f>SUM(G157:G174)</f>
        <v>314238.59999999998</v>
      </c>
      <c r="H156" s="132">
        <f t="shared" si="3"/>
        <v>0.36027116763048189</v>
      </c>
      <c r="J156" s="194"/>
      <c r="K156" s="194"/>
      <c r="L156" s="194"/>
    </row>
    <row r="157" spans="1:12" ht="15" x14ac:dyDescent="0.25">
      <c r="A157" s="90">
        <v>611</v>
      </c>
      <c r="B157" s="133" t="s">
        <v>201</v>
      </c>
      <c r="C157" s="134">
        <v>65000</v>
      </c>
      <c r="D157" s="32">
        <v>36000</v>
      </c>
      <c r="E157" s="62">
        <f>D157/C157</f>
        <v>0.55384615384615388</v>
      </c>
      <c r="F157" s="135" t="s">
        <v>20</v>
      </c>
      <c r="G157" s="136" t="s">
        <v>20</v>
      </c>
      <c r="H157" s="54" t="s">
        <v>20</v>
      </c>
      <c r="J157" s="194"/>
      <c r="K157" s="194"/>
      <c r="L157" s="194"/>
    </row>
    <row r="158" spans="1:12" ht="15" x14ac:dyDescent="0.25">
      <c r="A158" s="91">
        <v>612</v>
      </c>
      <c r="B158" s="160" t="s">
        <v>182</v>
      </c>
      <c r="C158" s="161">
        <v>553273</v>
      </c>
      <c r="D158" s="162">
        <v>0</v>
      </c>
      <c r="E158" s="63">
        <f t="shared" si="2"/>
        <v>0</v>
      </c>
      <c r="F158" s="40" t="s">
        <v>20</v>
      </c>
      <c r="G158" s="41" t="s">
        <v>20</v>
      </c>
      <c r="H158" s="56" t="s">
        <v>20</v>
      </c>
      <c r="J158" s="194"/>
      <c r="K158" s="194"/>
      <c r="L158" s="194"/>
    </row>
    <row r="159" spans="1:12" ht="15" x14ac:dyDescent="0.25">
      <c r="A159" s="91">
        <v>614</v>
      </c>
      <c r="B159" s="160" t="s">
        <v>202</v>
      </c>
      <c r="C159" s="161">
        <v>150000</v>
      </c>
      <c r="D159" s="162">
        <v>140596</v>
      </c>
      <c r="E159" s="63">
        <f t="shared" si="2"/>
        <v>0.93730666666666662</v>
      </c>
      <c r="F159" s="40" t="s">
        <v>20</v>
      </c>
      <c r="G159" s="41" t="s">
        <v>20</v>
      </c>
      <c r="H159" s="56" t="s">
        <v>20</v>
      </c>
      <c r="J159" s="194"/>
      <c r="K159" s="194"/>
      <c r="L159" s="194"/>
    </row>
    <row r="160" spans="1:12" ht="15" x14ac:dyDescent="0.25">
      <c r="A160" s="91">
        <v>622</v>
      </c>
      <c r="B160" s="160" t="s">
        <v>190</v>
      </c>
      <c r="C160" s="161">
        <v>660</v>
      </c>
      <c r="D160" s="162">
        <v>659.19</v>
      </c>
      <c r="E160" s="63">
        <f t="shared" si="2"/>
        <v>0.99877272727272737</v>
      </c>
      <c r="F160" s="40" t="s">
        <v>20</v>
      </c>
      <c r="G160" s="41" t="s">
        <v>20</v>
      </c>
      <c r="H160" s="56" t="s">
        <v>20</v>
      </c>
      <c r="J160" s="194"/>
      <c r="K160" s="194"/>
      <c r="L160" s="194"/>
    </row>
    <row r="161" spans="1:12" ht="15" x14ac:dyDescent="0.25">
      <c r="A161" s="91">
        <v>624</v>
      </c>
      <c r="B161" s="160" t="s">
        <v>130</v>
      </c>
      <c r="C161" s="161">
        <v>1565692</v>
      </c>
      <c r="D161" s="162">
        <v>361289.8</v>
      </c>
      <c r="E161" s="63">
        <f t="shared" si="2"/>
        <v>0.23075406912726129</v>
      </c>
      <c r="F161" s="40">
        <v>544153</v>
      </c>
      <c r="G161" s="41">
        <v>21265.599999999999</v>
      </c>
      <c r="H161" s="56">
        <f>G161/F161</f>
        <v>3.9080185168509592E-2</v>
      </c>
      <c r="J161" s="194"/>
      <c r="K161" s="194"/>
      <c r="L161" s="194"/>
    </row>
    <row r="162" spans="1:12" ht="15" x14ac:dyDescent="0.25">
      <c r="A162" s="30">
        <v>631</v>
      </c>
      <c r="B162" s="67" t="s">
        <v>131</v>
      </c>
      <c r="C162" s="82">
        <v>2196164</v>
      </c>
      <c r="D162" s="34">
        <v>0</v>
      </c>
      <c r="E162" s="63">
        <f t="shared" si="2"/>
        <v>0</v>
      </c>
      <c r="F162" s="46" t="s">
        <v>20</v>
      </c>
      <c r="G162" s="47" t="s">
        <v>20</v>
      </c>
      <c r="H162" s="55" t="s">
        <v>20</v>
      </c>
      <c r="J162" s="194"/>
      <c r="K162" s="194"/>
      <c r="L162" s="194"/>
    </row>
    <row r="163" spans="1:12" ht="15" x14ac:dyDescent="0.25">
      <c r="A163" s="30">
        <v>633</v>
      </c>
      <c r="B163" s="67" t="s">
        <v>132</v>
      </c>
      <c r="C163" s="82">
        <v>24808</v>
      </c>
      <c r="D163" s="34">
        <v>0</v>
      </c>
      <c r="E163" s="63">
        <f t="shared" si="2"/>
        <v>0</v>
      </c>
      <c r="F163" s="46" t="s">
        <v>20</v>
      </c>
      <c r="G163" s="47" t="s">
        <v>20</v>
      </c>
      <c r="H163" s="55" t="s">
        <v>20</v>
      </c>
      <c r="J163" s="194"/>
      <c r="K163" s="194"/>
      <c r="L163" s="194"/>
    </row>
    <row r="164" spans="1:12" ht="15" x14ac:dyDescent="0.25">
      <c r="A164" s="30">
        <v>634</v>
      </c>
      <c r="B164" s="67" t="s">
        <v>133</v>
      </c>
      <c r="C164" s="82">
        <v>10000</v>
      </c>
      <c r="D164" s="34">
        <v>0</v>
      </c>
      <c r="E164" s="63">
        <f t="shared" si="2"/>
        <v>0</v>
      </c>
      <c r="F164" s="46" t="s">
        <v>20</v>
      </c>
      <c r="G164" s="47" t="s">
        <v>20</v>
      </c>
      <c r="H164" s="55" t="s">
        <v>20</v>
      </c>
      <c r="J164" s="194"/>
      <c r="K164" s="194"/>
      <c r="L164" s="194"/>
    </row>
    <row r="165" spans="1:12" ht="15" x14ac:dyDescent="0.25">
      <c r="A165" s="30">
        <v>635</v>
      </c>
      <c r="B165" s="67" t="s">
        <v>155</v>
      </c>
      <c r="C165" s="82">
        <v>255838300</v>
      </c>
      <c r="D165" s="34">
        <v>19457291.510000002</v>
      </c>
      <c r="E165" s="63">
        <f t="shared" si="2"/>
        <v>7.6053083177929193E-2</v>
      </c>
      <c r="F165" s="46" t="s">
        <v>20</v>
      </c>
      <c r="G165" s="47" t="s">
        <v>20</v>
      </c>
      <c r="H165" s="55" t="s">
        <v>20</v>
      </c>
      <c r="J165" s="194"/>
      <c r="K165" s="194"/>
      <c r="L165" s="194"/>
    </row>
    <row r="166" spans="1:12" ht="15" x14ac:dyDescent="0.25">
      <c r="A166" s="30">
        <v>637</v>
      </c>
      <c r="B166" s="67" t="s">
        <v>134</v>
      </c>
      <c r="C166" s="82">
        <v>11622536</v>
      </c>
      <c r="D166" s="34">
        <v>5653077.7199999997</v>
      </c>
      <c r="E166" s="63">
        <f t="shared" si="2"/>
        <v>0.48638934910590942</v>
      </c>
      <c r="F166" s="46" t="s">
        <v>20</v>
      </c>
      <c r="G166" s="47" t="s">
        <v>20</v>
      </c>
      <c r="H166" s="55" t="s">
        <v>20</v>
      </c>
      <c r="J166" s="194"/>
      <c r="K166" s="194"/>
      <c r="L166" s="194"/>
    </row>
    <row r="167" spans="1:12" ht="15" x14ac:dyDescent="0.25">
      <c r="A167" s="30">
        <v>639</v>
      </c>
      <c r="B167" s="67" t="s">
        <v>135</v>
      </c>
      <c r="C167" s="82">
        <v>1797500</v>
      </c>
      <c r="D167" s="34">
        <v>1738500</v>
      </c>
      <c r="E167" s="63">
        <f t="shared" si="2"/>
        <v>0.96717663421418631</v>
      </c>
      <c r="F167" s="46" t="s">
        <v>20</v>
      </c>
      <c r="G167" s="47" t="s">
        <v>20</v>
      </c>
      <c r="H167" s="55" t="s">
        <v>20</v>
      </c>
      <c r="J167" s="194"/>
      <c r="K167" s="194"/>
      <c r="L167" s="194"/>
    </row>
    <row r="168" spans="1:12" ht="15" x14ac:dyDescent="0.25">
      <c r="A168" s="30">
        <v>648</v>
      </c>
      <c r="B168" s="66" t="s">
        <v>136</v>
      </c>
      <c r="C168" s="82">
        <v>70421707</v>
      </c>
      <c r="D168" s="34">
        <v>19372997.280000001</v>
      </c>
      <c r="E168" s="63">
        <f t="shared" si="2"/>
        <v>0.27509979671466928</v>
      </c>
      <c r="F168" s="46" t="s">
        <v>20</v>
      </c>
      <c r="G168" s="47" t="s">
        <v>20</v>
      </c>
      <c r="H168" s="55" t="s">
        <v>20</v>
      </c>
      <c r="J168" s="194"/>
      <c r="K168" s="194"/>
      <c r="L168" s="194"/>
    </row>
    <row r="169" spans="1:12" ht="15" x14ac:dyDescent="0.25">
      <c r="A169" s="30">
        <v>662</v>
      </c>
      <c r="B169" s="66" t="s">
        <v>137</v>
      </c>
      <c r="C169" s="82">
        <v>376300</v>
      </c>
      <c r="D169" s="34">
        <v>351260</v>
      </c>
      <c r="E169" s="63">
        <f t="shared" si="2"/>
        <v>0.93345734786074941</v>
      </c>
      <c r="F169" s="46" t="s">
        <v>20</v>
      </c>
      <c r="G169" s="47" t="s">
        <v>20</v>
      </c>
      <c r="H169" s="55" t="s">
        <v>20</v>
      </c>
      <c r="J169" s="194"/>
      <c r="K169" s="194"/>
      <c r="L169" s="194"/>
    </row>
    <row r="170" spans="1:12" ht="15" x14ac:dyDescent="0.25">
      <c r="A170" s="30">
        <v>663</v>
      </c>
      <c r="B170" s="66" t="s">
        <v>138</v>
      </c>
      <c r="C170" s="82">
        <v>121917</v>
      </c>
      <c r="D170" s="34">
        <v>110500.67</v>
      </c>
      <c r="E170" s="63">
        <f t="shared" si="2"/>
        <v>0.9063598185650894</v>
      </c>
      <c r="F170" s="46" t="s">
        <v>20</v>
      </c>
      <c r="G170" s="47" t="s">
        <v>20</v>
      </c>
      <c r="H170" s="55" t="s">
        <v>20</v>
      </c>
      <c r="J170" s="194"/>
      <c r="K170" s="194"/>
      <c r="L170" s="194"/>
    </row>
    <row r="171" spans="1:12" ht="15" x14ac:dyDescent="0.25">
      <c r="A171" s="148">
        <v>664</v>
      </c>
      <c r="B171" s="102" t="s">
        <v>139</v>
      </c>
      <c r="C171" s="163">
        <v>168000</v>
      </c>
      <c r="D171" s="159">
        <v>30644.799999999999</v>
      </c>
      <c r="E171" s="63">
        <f t="shared" si="2"/>
        <v>0.1824095238095238</v>
      </c>
      <c r="F171" s="164" t="s">
        <v>20</v>
      </c>
      <c r="G171" s="165" t="s">
        <v>20</v>
      </c>
      <c r="H171" s="166" t="s">
        <v>20</v>
      </c>
      <c r="J171" s="194"/>
      <c r="K171" s="194"/>
      <c r="L171" s="194"/>
    </row>
    <row r="172" spans="1:12" ht="15" x14ac:dyDescent="0.25">
      <c r="A172" s="148">
        <v>693</v>
      </c>
      <c r="B172" s="102" t="s">
        <v>183</v>
      </c>
      <c r="C172" s="163">
        <v>295751</v>
      </c>
      <c r="D172" s="159">
        <v>233797.32</v>
      </c>
      <c r="E172" s="63">
        <f t="shared" si="2"/>
        <v>0.79052080973521643</v>
      </c>
      <c r="F172" s="164">
        <v>328075</v>
      </c>
      <c r="G172" s="165">
        <v>292973</v>
      </c>
      <c r="H172" s="166">
        <f>G172/F172</f>
        <v>0.89300617236912294</v>
      </c>
      <c r="J172" s="194"/>
      <c r="K172" s="194"/>
      <c r="L172" s="194"/>
    </row>
    <row r="173" spans="1:12" ht="15" x14ac:dyDescent="0.25">
      <c r="A173" s="148">
        <v>694</v>
      </c>
      <c r="B173" s="102" t="s">
        <v>191</v>
      </c>
      <c r="C173" s="163">
        <v>500</v>
      </c>
      <c r="D173" s="159">
        <v>500</v>
      </c>
      <c r="E173" s="63">
        <f t="shared" si="2"/>
        <v>1</v>
      </c>
      <c r="F173" s="164" t="s">
        <v>20</v>
      </c>
      <c r="G173" s="165" t="s">
        <v>20</v>
      </c>
      <c r="H173" s="166" t="s">
        <v>20</v>
      </c>
      <c r="J173" s="194"/>
      <c r="K173" s="194"/>
      <c r="L173" s="194"/>
    </row>
    <row r="174" spans="1:12" ht="15.75" thickBot="1" x14ac:dyDescent="0.3">
      <c r="A174" s="137">
        <v>697</v>
      </c>
      <c r="B174" s="138" t="s">
        <v>192</v>
      </c>
      <c r="C174" s="139">
        <v>4283</v>
      </c>
      <c r="D174" s="140">
        <v>0</v>
      </c>
      <c r="E174" s="64">
        <f t="shared" si="2"/>
        <v>0</v>
      </c>
      <c r="F174" s="192" t="s">
        <v>20</v>
      </c>
      <c r="G174" s="195" t="s">
        <v>20</v>
      </c>
      <c r="H174" s="196" t="s">
        <v>20</v>
      </c>
      <c r="J174" s="194"/>
      <c r="K174" s="194"/>
      <c r="L174" s="194"/>
    </row>
    <row r="175" spans="1:12" ht="15.75" thickBot="1" x14ac:dyDescent="0.3">
      <c r="A175" s="226" t="s">
        <v>12</v>
      </c>
      <c r="B175" s="227"/>
      <c r="C175" s="36">
        <f>SUM(C178:C181)</f>
        <v>0</v>
      </c>
      <c r="D175" s="37">
        <f>SUM(D178:D181)</f>
        <v>0</v>
      </c>
      <c r="E175" s="58">
        <v>0</v>
      </c>
      <c r="F175" s="36">
        <f>SUM(F176:F181)</f>
        <v>74482314</v>
      </c>
      <c r="G175" s="37">
        <f>SUM(G176:G181)</f>
        <v>59279997.560000002</v>
      </c>
      <c r="H175" s="53">
        <f t="shared" ref="H175:H181" si="4">G175/F175</f>
        <v>0.7958936071723014</v>
      </c>
      <c r="J175" s="194"/>
      <c r="K175" s="194"/>
      <c r="L175" s="194"/>
    </row>
    <row r="176" spans="1:12" s="77" customFormat="1" ht="15" x14ac:dyDescent="0.25">
      <c r="A176" s="93">
        <v>702</v>
      </c>
      <c r="B176" s="76" t="s">
        <v>147</v>
      </c>
      <c r="C176" s="38" t="s">
        <v>20</v>
      </c>
      <c r="D176" s="39" t="s">
        <v>20</v>
      </c>
      <c r="E176" s="85" t="s">
        <v>20</v>
      </c>
      <c r="F176" s="38">
        <v>675000</v>
      </c>
      <c r="G176" s="39">
        <v>275000</v>
      </c>
      <c r="H176" s="54">
        <f t="shared" si="4"/>
        <v>0.40740740740740738</v>
      </c>
      <c r="J176" s="194"/>
      <c r="K176" s="194"/>
      <c r="L176" s="194"/>
    </row>
    <row r="177" spans="1:12" s="77" customFormat="1" ht="15" x14ac:dyDescent="0.25">
      <c r="A177" s="109">
        <v>713</v>
      </c>
      <c r="B177" s="110" t="s">
        <v>166</v>
      </c>
      <c r="C177" s="111" t="s">
        <v>20</v>
      </c>
      <c r="D177" s="112" t="s">
        <v>20</v>
      </c>
      <c r="E177" s="113" t="s">
        <v>20</v>
      </c>
      <c r="F177" s="111">
        <v>3100000</v>
      </c>
      <c r="G177" s="112">
        <v>0</v>
      </c>
      <c r="H177" s="56">
        <f t="shared" si="4"/>
        <v>0</v>
      </c>
      <c r="J177" s="194"/>
      <c r="K177" s="194"/>
      <c r="L177" s="194"/>
    </row>
    <row r="178" spans="1:12" ht="15" x14ac:dyDescent="0.25">
      <c r="A178" s="94">
        <v>716</v>
      </c>
      <c r="B178" s="78" t="s">
        <v>140</v>
      </c>
      <c r="C178" s="50" t="s">
        <v>20</v>
      </c>
      <c r="D178" s="51" t="s">
        <v>20</v>
      </c>
      <c r="E178" s="86" t="s">
        <v>20</v>
      </c>
      <c r="F178" s="40">
        <v>14369322</v>
      </c>
      <c r="G178" s="41">
        <v>10233471</v>
      </c>
      <c r="H178" s="56">
        <f t="shared" si="4"/>
        <v>0.71217493769017082</v>
      </c>
      <c r="J178" s="194"/>
      <c r="K178" s="194"/>
      <c r="L178" s="194"/>
    </row>
    <row r="179" spans="1:12" ht="15" x14ac:dyDescent="0.25">
      <c r="A179" s="95">
        <v>718</v>
      </c>
      <c r="B179" s="79" t="s">
        <v>136</v>
      </c>
      <c r="C179" s="33" t="s">
        <v>20</v>
      </c>
      <c r="D179" s="35" t="s">
        <v>20</v>
      </c>
      <c r="E179" s="83" t="s">
        <v>20</v>
      </c>
      <c r="F179" s="48">
        <v>3112000</v>
      </c>
      <c r="G179" s="49">
        <v>0</v>
      </c>
      <c r="H179" s="55">
        <f t="shared" si="4"/>
        <v>0</v>
      </c>
      <c r="J179" s="194"/>
      <c r="K179" s="194"/>
      <c r="L179" s="194"/>
    </row>
    <row r="180" spans="1:12" ht="15" x14ac:dyDescent="0.25">
      <c r="A180" s="183">
        <v>721</v>
      </c>
      <c r="B180" s="185" t="s">
        <v>141</v>
      </c>
      <c r="C180" s="158" t="s">
        <v>20</v>
      </c>
      <c r="D180" s="186" t="s">
        <v>20</v>
      </c>
      <c r="E180" s="187" t="s">
        <v>20</v>
      </c>
      <c r="F180" s="188">
        <v>53215992</v>
      </c>
      <c r="G180" s="189">
        <v>48761526.560000002</v>
      </c>
      <c r="H180" s="107">
        <v>0.68535553748579936</v>
      </c>
      <c r="J180" s="194"/>
      <c r="K180" s="194"/>
      <c r="L180" s="194"/>
    </row>
    <row r="181" spans="1:12" ht="15.75" thickBot="1" x14ac:dyDescent="0.3">
      <c r="A181" s="96">
        <v>791</v>
      </c>
      <c r="B181" s="80" t="s">
        <v>193</v>
      </c>
      <c r="C181" s="42" t="s">
        <v>20</v>
      </c>
      <c r="D181" s="43" t="s">
        <v>20</v>
      </c>
      <c r="E181" s="84" t="s">
        <v>20</v>
      </c>
      <c r="F181" s="44">
        <v>10000</v>
      </c>
      <c r="G181" s="45">
        <v>10000</v>
      </c>
      <c r="H181" s="57">
        <f t="shared" si="4"/>
        <v>1</v>
      </c>
      <c r="J181" s="194"/>
      <c r="K181" s="194"/>
      <c r="L181" s="194"/>
    </row>
    <row r="182" spans="1:12" ht="24.75" customHeight="1" x14ac:dyDescent="0.25">
      <c r="A182" s="97"/>
      <c r="B182" s="88" t="s">
        <v>153</v>
      </c>
      <c r="C182" s="228" t="s">
        <v>150</v>
      </c>
      <c r="D182" s="228"/>
      <c r="E182" s="228"/>
      <c r="F182" s="228"/>
      <c r="G182" s="228"/>
      <c r="H182" s="228"/>
      <c r="J182" s="193"/>
    </row>
    <row r="183" spans="1:12" s="87" customFormat="1" ht="15" customHeight="1" x14ac:dyDescent="0.25">
      <c r="A183" s="229" t="s">
        <v>154</v>
      </c>
      <c r="B183" s="229"/>
      <c r="C183" s="229"/>
      <c r="D183" s="229"/>
      <c r="E183" s="229"/>
      <c r="F183" s="229"/>
      <c r="G183" s="229"/>
      <c r="H183" s="229"/>
      <c r="J183" s="193"/>
    </row>
    <row r="184" spans="1:12" s="87" customFormat="1" ht="15" customHeight="1" x14ac:dyDescent="0.25">
      <c r="A184" s="229"/>
      <c r="B184" s="229"/>
      <c r="C184" s="229"/>
      <c r="D184" s="229"/>
      <c r="E184" s="229"/>
      <c r="F184" s="229"/>
      <c r="G184" s="229"/>
      <c r="H184" s="229"/>
      <c r="J184" s="193"/>
    </row>
    <row r="185" spans="1:12" s="87" customFormat="1" ht="15" customHeight="1" x14ac:dyDescent="0.25">
      <c r="A185" s="229"/>
      <c r="B185" s="229"/>
      <c r="C185" s="229"/>
      <c r="D185" s="229"/>
      <c r="E185" s="229"/>
      <c r="F185" s="229"/>
      <c r="G185" s="229"/>
      <c r="H185" s="229"/>
      <c r="J185" s="193"/>
    </row>
    <row r="186" spans="1:12" s="87" customFormat="1" ht="15" customHeight="1" x14ac:dyDescent="0.25">
      <c r="A186" s="229"/>
      <c r="B186" s="229"/>
      <c r="C186" s="229"/>
      <c r="D186" s="229"/>
      <c r="E186" s="229"/>
      <c r="F186" s="229"/>
      <c r="G186" s="229"/>
      <c r="H186" s="229"/>
      <c r="J186" s="193"/>
    </row>
    <row r="187" spans="1:12" ht="15" x14ac:dyDescent="0.25">
      <c r="A187" s="223" t="s">
        <v>1</v>
      </c>
      <c r="B187" s="223"/>
      <c r="C187" s="223"/>
      <c r="D187" s="223"/>
      <c r="E187" s="223"/>
      <c r="F187" s="223"/>
      <c r="G187" s="223"/>
      <c r="H187" s="223"/>
      <c r="J187" s="193"/>
    </row>
    <row r="188" spans="1:12" ht="15" x14ac:dyDescent="0.25">
      <c r="A188" s="223" t="s">
        <v>2</v>
      </c>
      <c r="B188" s="223"/>
      <c r="C188" s="223"/>
      <c r="D188" s="223"/>
      <c r="E188" s="223"/>
      <c r="F188" s="223"/>
      <c r="G188" s="223"/>
      <c r="H188" s="223"/>
      <c r="J188" s="193"/>
    </row>
    <row r="189" spans="1:12" ht="15" customHeight="1" x14ac:dyDescent="0.25">
      <c r="A189" s="224" t="s">
        <v>204</v>
      </c>
      <c r="B189" s="224"/>
      <c r="C189" s="224"/>
      <c r="D189" s="224"/>
      <c r="E189" s="224"/>
      <c r="F189" s="224"/>
      <c r="G189" s="224"/>
      <c r="H189" s="224"/>
      <c r="J189" s="193"/>
    </row>
    <row r="190" spans="1:12" ht="15" customHeight="1" x14ac:dyDescent="0.25">
      <c r="A190" s="224" t="s">
        <v>14</v>
      </c>
      <c r="B190" s="224"/>
      <c r="C190" s="224"/>
      <c r="D190" s="224"/>
      <c r="E190" s="224"/>
      <c r="F190" s="224"/>
      <c r="G190" s="224"/>
      <c r="H190" s="224"/>
      <c r="J190" s="193"/>
    </row>
    <row r="191" spans="1:12" ht="15" customHeight="1" x14ac:dyDescent="0.25">
      <c r="A191" s="224" t="s">
        <v>206</v>
      </c>
      <c r="B191" s="224"/>
      <c r="C191" s="224"/>
      <c r="D191" s="224"/>
      <c r="E191" s="224"/>
      <c r="F191" s="224"/>
      <c r="G191" s="224"/>
      <c r="H191" s="224"/>
      <c r="J191" s="193"/>
    </row>
    <row r="192" spans="1:12" ht="15" customHeight="1" x14ac:dyDescent="0.25">
      <c r="A192" s="239" t="s">
        <v>3</v>
      </c>
      <c r="B192" s="239"/>
      <c r="C192" s="239"/>
      <c r="D192" s="239"/>
      <c r="E192" s="239"/>
      <c r="F192" s="239"/>
      <c r="G192" s="239"/>
      <c r="H192" s="239"/>
      <c r="J192" s="193"/>
    </row>
    <row r="193" spans="1:10" ht="15" x14ac:dyDescent="0.25">
      <c r="A193" s="222"/>
      <c r="B193" s="222"/>
      <c r="C193" s="222"/>
      <c r="D193" s="222"/>
      <c r="E193" s="222"/>
      <c r="F193" s="222"/>
      <c r="G193" s="222"/>
      <c r="H193" s="222"/>
      <c r="J193" s="193"/>
    </row>
    <row r="194" spans="1:10" ht="15" x14ac:dyDescent="0.25">
      <c r="J194" s="193"/>
    </row>
    <row r="195" spans="1:10" ht="15" x14ac:dyDescent="0.25">
      <c r="J195" s="193"/>
    </row>
  </sheetData>
  <mergeCells count="31">
    <mergeCell ref="A193:H193"/>
    <mergeCell ref="A187:H187"/>
    <mergeCell ref="A188:H188"/>
    <mergeCell ref="A189:H189"/>
    <mergeCell ref="A190:H190"/>
    <mergeCell ref="A191:H191"/>
    <mergeCell ref="A192:H192"/>
    <mergeCell ref="A175:B175"/>
    <mergeCell ref="C182:H182"/>
    <mergeCell ref="A183:H183"/>
    <mergeCell ref="A184:H184"/>
    <mergeCell ref="A185:H185"/>
    <mergeCell ref="A186:H186"/>
    <mergeCell ref="A12:B12"/>
    <mergeCell ref="A29:B29"/>
    <mergeCell ref="A75:B75"/>
    <mergeCell ref="A127:B127"/>
    <mergeCell ref="A151:B151"/>
    <mergeCell ref="A156:B156"/>
    <mergeCell ref="A7:H7"/>
    <mergeCell ref="A8:H8"/>
    <mergeCell ref="A9:B10"/>
    <mergeCell ref="C9:E9"/>
    <mergeCell ref="F9:H9"/>
    <mergeCell ref="A11:B11"/>
    <mergeCell ref="A1:H1"/>
    <mergeCell ref="A2:H2"/>
    <mergeCell ref="A3:H3"/>
    <mergeCell ref="A4:H4"/>
    <mergeCell ref="A5:H5"/>
    <mergeCell ref="A6:H6"/>
  </mergeCells>
  <pageMargins left="0.31496062992125984" right="0.31496062992125984" top="0.55118110236220474" bottom="0.55118110236220474" header="0" footer="0"/>
  <pageSetup scale="75" orientation="portrait" r:id="rId1"/>
  <rowBreaks count="2" manualBreakCount="2">
    <brk id="126" max="16383" man="1"/>
    <brk id="186" max="16383" man="1"/>
  </rowBreaks>
  <ignoredErrors>
    <ignoredError sqref="A13:A28" numberStoredAsText="1"/>
    <ignoredError sqref="E11:E12 E29 E75 E127 E156" formula="1"/>
    <ignoredError sqref="C127:D127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3ED025E63AEB4795590289B796D251" ma:contentTypeVersion="0" ma:contentTypeDescription="Crear nuevo documento." ma:contentTypeScope="" ma:versionID="4adeb8556b812ad37556ad3a545db9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9FFB4B-F62D-4136-89BB-8F9F43F244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876B1-4D0E-494F-A3A6-4BA9375C3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B7D871-E3AC-47CF-AFF7-A0B7B3CDB20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 Enero a diciembre</vt:lpstr>
      <vt:lpstr>Enero</vt:lpstr>
      <vt:lpstr>Febrero</vt:lpstr>
      <vt:lpstr>Marzo</vt:lpstr>
      <vt:lpstr>Abril</vt:lpstr>
      <vt:lpstr>Mayo</vt:lpstr>
      <vt:lpstr>Junio</vt:lpstr>
    </vt:vector>
  </TitlesOfParts>
  <Company>Computer Application Provider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 y Graficas - Enero a Diciembre</dc:title>
  <dc:creator>mariat</dc:creator>
  <cp:lastModifiedBy>Kenia Cunanpio</cp:lastModifiedBy>
  <cp:lastPrinted>2019-01-08T21:16:55Z</cp:lastPrinted>
  <dcterms:created xsi:type="dcterms:W3CDTF">2003-04-20T18:55:07Z</dcterms:created>
  <dcterms:modified xsi:type="dcterms:W3CDTF">2019-11-29T16:27:38Z</dcterms:modified>
</cp:coreProperties>
</file>