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3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5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6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7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8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11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kcunanpio\Desktop\"/>
    </mc:Choice>
  </mc:AlternateContent>
  <bookViews>
    <workbookView xWindow="120" yWindow="900" windowWidth="12120" windowHeight="8280" tabRatio="715" firstSheet="1" activeTab="1"/>
  </bookViews>
  <sheets>
    <sheet name="Julio" sheetId="70" state="hidden" r:id="rId1"/>
    <sheet name="Enero a octubre" sheetId="60" r:id="rId2"/>
    <sheet name="Septiembre" sheetId="72" state="hidden" r:id="rId3"/>
    <sheet name="Octubre" sheetId="73" state="hidden" r:id="rId4"/>
    <sheet name="Agosto" sheetId="71" state="hidden" r:id="rId5"/>
    <sheet name="Enero" sheetId="61" state="hidden" r:id="rId6"/>
    <sheet name="Febrero" sheetId="62" state="hidden" r:id="rId7"/>
    <sheet name="Marzo" sheetId="64" state="hidden" r:id="rId8"/>
    <sheet name="Abril" sheetId="65" state="hidden" r:id="rId9"/>
    <sheet name="Mayo" sheetId="68" state="hidden" r:id="rId10"/>
    <sheet name="Junio" sheetId="69" state="hidden" r:id="rId11"/>
    <sheet name="MEF a octubre" sheetId="63" state="hidden" r:id="rId12"/>
  </sheets>
  <externalReferences>
    <externalReference r:id="rId13"/>
    <externalReference r:id="rId14"/>
  </externalReferences>
  <definedNames>
    <definedName name="alquiler">#REF!</definedName>
    <definedName name="GASTO">#REF!</definedName>
    <definedName name="JULIO" localSheetId="4">#REF!</definedName>
    <definedName name="JULIO" localSheetId="3">#REF!</definedName>
    <definedName name="JULIO" localSheetId="2">#REF!</definedName>
    <definedName name="JULIO">#REF!</definedName>
    <definedName name="lista" localSheetId="8">#REF!</definedName>
    <definedName name="lista" localSheetId="4">#REF!</definedName>
    <definedName name="lista" localSheetId="5">#REF!</definedName>
    <definedName name="lista" localSheetId="1">#REF!</definedName>
    <definedName name="lista" localSheetId="6">#REF!</definedName>
    <definedName name="lista" localSheetId="0">#REF!</definedName>
    <definedName name="lista" localSheetId="10">#REF!</definedName>
    <definedName name="lista" localSheetId="7">#REF!</definedName>
    <definedName name="lista" localSheetId="9">#REF!</definedName>
    <definedName name="lista" localSheetId="11">#REF!</definedName>
    <definedName name="lista" localSheetId="3">#REF!</definedName>
    <definedName name="lista" localSheetId="2">#REF!</definedName>
    <definedName name="lista">#REF!</definedName>
    <definedName name="m_e_1">#REF!</definedName>
    <definedName name="manteni">#REF!</definedName>
    <definedName name="maqui_equipo">#REF!</definedName>
    <definedName name="maquinaria">#REF!</definedName>
    <definedName name="noinc">#REF!</definedName>
    <definedName name="otros_gastos">#REF!</definedName>
    <definedName name="periodo">#REF!</definedName>
    <definedName name="UE">#REF!</definedName>
    <definedName name="viaticos">#REF!</definedName>
  </definedNames>
  <calcPr calcId="162913"/>
</workbook>
</file>

<file path=xl/calcChain.xml><?xml version="1.0" encoding="utf-8"?>
<calcChain xmlns="http://schemas.openxmlformats.org/spreadsheetml/2006/main">
  <c r="H3148" i="60" l="1"/>
  <c r="H1808" i="63"/>
  <c r="H1807" i="63"/>
  <c r="E1807" i="63"/>
  <c r="H1806" i="63"/>
  <c r="G1805" i="63"/>
  <c r="H1805" i="63"/>
  <c r="F1805" i="63"/>
  <c r="E1805" i="63"/>
  <c r="D1805" i="63"/>
  <c r="C1805" i="63"/>
  <c r="H1804" i="63"/>
  <c r="E1804" i="63"/>
  <c r="E1803" i="63"/>
  <c r="E1802" i="63"/>
  <c r="E1801" i="63"/>
  <c r="E1800" i="63"/>
  <c r="E1799" i="63"/>
  <c r="E1798" i="63"/>
  <c r="E1797" i="63"/>
  <c r="E1796" i="63"/>
  <c r="E1795" i="63"/>
  <c r="E1794" i="63"/>
  <c r="E1793" i="63"/>
  <c r="E1792" i="63"/>
  <c r="H1791" i="63"/>
  <c r="E1791" i="63"/>
  <c r="E1790" i="63"/>
  <c r="E1789" i="63"/>
  <c r="E1788" i="63"/>
  <c r="E1787" i="63"/>
  <c r="E1786" i="63"/>
  <c r="E1785" i="63"/>
  <c r="G1784" i="63"/>
  <c r="F1784" i="63"/>
  <c r="H1784" i="63"/>
  <c r="E1784" i="63"/>
  <c r="D1784" i="63"/>
  <c r="C1784" i="63"/>
  <c r="H1783" i="63"/>
  <c r="H1782" i="63"/>
  <c r="H1781" i="63"/>
  <c r="H1780" i="63"/>
  <c r="G1779" i="63"/>
  <c r="H1779" i="63"/>
  <c r="F1779" i="63"/>
  <c r="D1779" i="63"/>
  <c r="C1779" i="63"/>
  <c r="H1778" i="63"/>
  <c r="G1777" i="63"/>
  <c r="F1777" i="63"/>
  <c r="H1777" i="63"/>
  <c r="D1777" i="63"/>
  <c r="C1777" i="63"/>
  <c r="H1776" i="63"/>
  <c r="E1776" i="63"/>
  <c r="H1775" i="63"/>
  <c r="E1775" i="63"/>
  <c r="E1774" i="63"/>
  <c r="E1773" i="63"/>
  <c r="H1772" i="63"/>
  <c r="E1772" i="63"/>
  <c r="H1770" i="63"/>
  <c r="E1770" i="63"/>
  <c r="H1769" i="63"/>
  <c r="E1769" i="63"/>
  <c r="H1768" i="63"/>
  <c r="E1768" i="63"/>
  <c r="H1767" i="63"/>
  <c r="H1766" i="63"/>
  <c r="E1766" i="63"/>
  <c r="E1765" i="63"/>
  <c r="H1764" i="63"/>
  <c r="E1764" i="63"/>
  <c r="H1763" i="63"/>
  <c r="E1762" i="63"/>
  <c r="H1761" i="63"/>
  <c r="H1759" i="63"/>
  <c r="H1758" i="63"/>
  <c r="E1757" i="63"/>
  <c r="H1756" i="63"/>
  <c r="E1756" i="63"/>
  <c r="G1755" i="63"/>
  <c r="H1755" i="63"/>
  <c r="F1755" i="63"/>
  <c r="D1755" i="63"/>
  <c r="C1755" i="63"/>
  <c r="E1755" i="63"/>
  <c r="E1754" i="63"/>
  <c r="E1753" i="63"/>
  <c r="E1752" i="63"/>
  <c r="E1751" i="63"/>
  <c r="E1750" i="63"/>
  <c r="E1749" i="63"/>
  <c r="E1748" i="63"/>
  <c r="E1747" i="63"/>
  <c r="E1746" i="63"/>
  <c r="H1745" i="63"/>
  <c r="E1745" i="63"/>
  <c r="E1744" i="63"/>
  <c r="E1743" i="63"/>
  <c r="E1742" i="63"/>
  <c r="E1741" i="63"/>
  <c r="E1740" i="63"/>
  <c r="E1739" i="63"/>
  <c r="E1738" i="63"/>
  <c r="E1737" i="63"/>
  <c r="E1736" i="63"/>
  <c r="H1735" i="63"/>
  <c r="E1735" i="63"/>
  <c r="E1734" i="63"/>
  <c r="E1733" i="63"/>
  <c r="E1732" i="63"/>
  <c r="E1731" i="63"/>
  <c r="E1730" i="63"/>
  <c r="E1729" i="63"/>
  <c r="E1728" i="63"/>
  <c r="E1727" i="63"/>
  <c r="E1726" i="63"/>
  <c r="E1725" i="63"/>
  <c r="E1724" i="63"/>
  <c r="E1723" i="63"/>
  <c r="E1722" i="63"/>
  <c r="E1721" i="63"/>
  <c r="E1720" i="63"/>
  <c r="E1719" i="63"/>
  <c r="E1718" i="63"/>
  <c r="E1717" i="63"/>
  <c r="E1716" i="63"/>
  <c r="E1715" i="63"/>
  <c r="E1714" i="63"/>
  <c r="E1713" i="63"/>
  <c r="E1712" i="63"/>
  <c r="E1711" i="63"/>
  <c r="E1710" i="63"/>
  <c r="E1709" i="63"/>
  <c r="E1708" i="63"/>
  <c r="E1707" i="63"/>
  <c r="E1706" i="63"/>
  <c r="E1705" i="63"/>
  <c r="H1704" i="63"/>
  <c r="G1704" i="63"/>
  <c r="F1704" i="63"/>
  <c r="D1704" i="63"/>
  <c r="E1704" i="63"/>
  <c r="C1704" i="63"/>
  <c r="H1703" i="63"/>
  <c r="E1703" i="63"/>
  <c r="H1702" i="63"/>
  <c r="E1702" i="63"/>
  <c r="E1701" i="63"/>
  <c r="E1700" i="63"/>
  <c r="E1699" i="63"/>
  <c r="E1698" i="63"/>
  <c r="E1697" i="63"/>
  <c r="E1696" i="63"/>
  <c r="E1695" i="63"/>
  <c r="E1694" i="63"/>
  <c r="H1693" i="63"/>
  <c r="E1693" i="63"/>
  <c r="E1692" i="63"/>
  <c r="E1691" i="63"/>
  <c r="H1690" i="63"/>
  <c r="E1690" i="63"/>
  <c r="E1689" i="63"/>
  <c r="H1688" i="63"/>
  <c r="E1688" i="63"/>
  <c r="H1687" i="63"/>
  <c r="E1687" i="63"/>
  <c r="E1686" i="63"/>
  <c r="E1685" i="63"/>
  <c r="H1684" i="63"/>
  <c r="E1684" i="63"/>
  <c r="E1683" i="63"/>
  <c r="E1682" i="63"/>
  <c r="E1681" i="63"/>
  <c r="E1680" i="63"/>
  <c r="E1679" i="63"/>
  <c r="E1678" i="63"/>
  <c r="H1677" i="63"/>
  <c r="E1677" i="63"/>
  <c r="E1676" i="63"/>
  <c r="E1675" i="63"/>
  <c r="H1674" i="63"/>
  <c r="E1674" i="63"/>
  <c r="E1673" i="63"/>
  <c r="E1672" i="63"/>
  <c r="E1671" i="63"/>
  <c r="E1670" i="63"/>
  <c r="E1669" i="63"/>
  <c r="E1668" i="63"/>
  <c r="E1667" i="63"/>
  <c r="E1666" i="63"/>
  <c r="E1665" i="63"/>
  <c r="E1664" i="63"/>
  <c r="E1663" i="63"/>
  <c r="E1662" i="63"/>
  <c r="E1661" i="63"/>
  <c r="E1660" i="63"/>
  <c r="E1659" i="63"/>
  <c r="E1658" i="63"/>
  <c r="E1657" i="63"/>
  <c r="E1656" i="63"/>
  <c r="E1655" i="63"/>
  <c r="H1654" i="63"/>
  <c r="G1654" i="63"/>
  <c r="F1654" i="63"/>
  <c r="D1654" i="63"/>
  <c r="E1654" i="63"/>
  <c r="C1654" i="63"/>
  <c r="E1653" i="63"/>
  <c r="E1652" i="63"/>
  <c r="E1651" i="63"/>
  <c r="E1650" i="63"/>
  <c r="E1649" i="63"/>
  <c r="E1648" i="63"/>
  <c r="E1647" i="63"/>
  <c r="E1646" i="63"/>
  <c r="H1645" i="63"/>
  <c r="E1645" i="63"/>
  <c r="H1644" i="63"/>
  <c r="E1644" i="63"/>
  <c r="H1643" i="63"/>
  <c r="E1643" i="63"/>
  <c r="H1642" i="63"/>
  <c r="E1642" i="63"/>
  <c r="H1641" i="63"/>
  <c r="E1641" i="63"/>
  <c r="E1640" i="63"/>
  <c r="E1639" i="63"/>
  <c r="H1638" i="63"/>
  <c r="E1637" i="63"/>
  <c r="E1636" i="63"/>
  <c r="G1635" i="63"/>
  <c r="H1635" i="63"/>
  <c r="F1635" i="63"/>
  <c r="F1634" i="63"/>
  <c r="E1635" i="63"/>
  <c r="D1635" i="63"/>
  <c r="C1635" i="63"/>
  <c r="G1634" i="63"/>
  <c r="H1634" i="63"/>
  <c r="C1634" i="63"/>
  <c r="H3185" i="60"/>
  <c r="H3184" i="60"/>
  <c r="E3184" i="60"/>
  <c r="H3183" i="60"/>
  <c r="H3182" i="60"/>
  <c r="G3182" i="60"/>
  <c r="F3182" i="60"/>
  <c r="D3182" i="60"/>
  <c r="E3182" i="60"/>
  <c r="C3182" i="60"/>
  <c r="H3181" i="60"/>
  <c r="E3181" i="60"/>
  <c r="E3180" i="60"/>
  <c r="E3179" i="60"/>
  <c r="E3178" i="60"/>
  <c r="E3177" i="60"/>
  <c r="E3176" i="60"/>
  <c r="E3175" i="60"/>
  <c r="E3174" i="60"/>
  <c r="E3173" i="60"/>
  <c r="E3172" i="60"/>
  <c r="E3171" i="60"/>
  <c r="E3170" i="60"/>
  <c r="E3169" i="60"/>
  <c r="H3168" i="60"/>
  <c r="E3168" i="60"/>
  <c r="E3167" i="60"/>
  <c r="E3166" i="60"/>
  <c r="E3165" i="60"/>
  <c r="E3164" i="60"/>
  <c r="E3163" i="60"/>
  <c r="E3162" i="60"/>
  <c r="H3161" i="60"/>
  <c r="G3161" i="60"/>
  <c r="F3161" i="60"/>
  <c r="D3161" i="60"/>
  <c r="C3161" i="60"/>
  <c r="H3160" i="60"/>
  <c r="H3159" i="60"/>
  <c r="H3158" i="60"/>
  <c r="H3157" i="60"/>
  <c r="G3156" i="60"/>
  <c r="H3156" i="60"/>
  <c r="F3156" i="60"/>
  <c r="D3156" i="60"/>
  <c r="C3156" i="60"/>
  <c r="H3155" i="60"/>
  <c r="H3154" i="60"/>
  <c r="G3154" i="60"/>
  <c r="F3154" i="60"/>
  <c r="D3154" i="60"/>
  <c r="C3154" i="60"/>
  <c r="H3153" i="60"/>
  <c r="E3153" i="60"/>
  <c r="H3152" i="60"/>
  <c r="E3152" i="60"/>
  <c r="E3151" i="60"/>
  <c r="E3150" i="60"/>
  <c r="H3149" i="60"/>
  <c r="E3149" i="60"/>
  <c r="H3147" i="60"/>
  <c r="E3147" i="60"/>
  <c r="H3146" i="60"/>
  <c r="E3146" i="60"/>
  <c r="H3145" i="60"/>
  <c r="E3145" i="60"/>
  <c r="H3144" i="60"/>
  <c r="H3143" i="60"/>
  <c r="E3143" i="60"/>
  <c r="E3142" i="60"/>
  <c r="H3141" i="60"/>
  <c r="E3141" i="60"/>
  <c r="H3140" i="60"/>
  <c r="E3139" i="60"/>
  <c r="H3138" i="60"/>
  <c r="H3137" i="60"/>
  <c r="H3136" i="60"/>
  <c r="E3135" i="60"/>
  <c r="H3134" i="60"/>
  <c r="E3134" i="60"/>
  <c r="G3133" i="60"/>
  <c r="H3133" i="60"/>
  <c r="F3133" i="60"/>
  <c r="F3012" i="60"/>
  <c r="D3133" i="60"/>
  <c r="C3133" i="60"/>
  <c r="E3132" i="60"/>
  <c r="E3131" i="60"/>
  <c r="E3130" i="60"/>
  <c r="E3129" i="60"/>
  <c r="E3128" i="60"/>
  <c r="E3127" i="60"/>
  <c r="E3126" i="60"/>
  <c r="E3125" i="60"/>
  <c r="E3124" i="60"/>
  <c r="H3123" i="60"/>
  <c r="E3123" i="60"/>
  <c r="E3122" i="60"/>
  <c r="E3121" i="60"/>
  <c r="E3120" i="60"/>
  <c r="E3119" i="60"/>
  <c r="E3118" i="60"/>
  <c r="E3117" i="60"/>
  <c r="E3116" i="60"/>
  <c r="E3115" i="60"/>
  <c r="E3114" i="60"/>
  <c r="H3113" i="60"/>
  <c r="E3113" i="60"/>
  <c r="E3112" i="60"/>
  <c r="E3111" i="60"/>
  <c r="E3110" i="60"/>
  <c r="E3109" i="60"/>
  <c r="E3108" i="60"/>
  <c r="E3107" i="60"/>
  <c r="E3106" i="60"/>
  <c r="E3105" i="60"/>
  <c r="E3104" i="60"/>
  <c r="E3103" i="60"/>
  <c r="E3102" i="60"/>
  <c r="E3101" i="60"/>
  <c r="E3100" i="60"/>
  <c r="E3099" i="60"/>
  <c r="E3098" i="60"/>
  <c r="E3097" i="60"/>
  <c r="E3096" i="60"/>
  <c r="E3095" i="60"/>
  <c r="E3094" i="60"/>
  <c r="E3093" i="60"/>
  <c r="E3092" i="60"/>
  <c r="E3091" i="60"/>
  <c r="E3090" i="60"/>
  <c r="E3089" i="60"/>
  <c r="E3088" i="60"/>
  <c r="E3087" i="60"/>
  <c r="E3086" i="60"/>
  <c r="E3085" i="60"/>
  <c r="E3084" i="60"/>
  <c r="E3083" i="60"/>
  <c r="H3082" i="60"/>
  <c r="G3082" i="60"/>
  <c r="F3082" i="60"/>
  <c r="D3082" i="60"/>
  <c r="E3082" i="60"/>
  <c r="C3082" i="60"/>
  <c r="H3081" i="60"/>
  <c r="E3081" i="60"/>
  <c r="H3080" i="60"/>
  <c r="E3080" i="60"/>
  <c r="E3079" i="60"/>
  <c r="E3078" i="60"/>
  <c r="E3077" i="60"/>
  <c r="E3076" i="60"/>
  <c r="E3075" i="60"/>
  <c r="E3074" i="60"/>
  <c r="E3073" i="60"/>
  <c r="E3072" i="60"/>
  <c r="H3071" i="60"/>
  <c r="E3071" i="60"/>
  <c r="E3070" i="60"/>
  <c r="E3069" i="60"/>
  <c r="H3068" i="60"/>
  <c r="E3068" i="60"/>
  <c r="E3067" i="60"/>
  <c r="H3066" i="60"/>
  <c r="E3066" i="60"/>
  <c r="H3065" i="60"/>
  <c r="E3065" i="60"/>
  <c r="E3064" i="60"/>
  <c r="E3063" i="60"/>
  <c r="H3062" i="60"/>
  <c r="E3062" i="60"/>
  <c r="E3061" i="60"/>
  <c r="E3060" i="60"/>
  <c r="E3059" i="60"/>
  <c r="E3058" i="60"/>
  <c r="E3057" i="60"/>
  <c r="E3056" i="60"/>
  <c r="H3055" i="60"/>
  <c r="E3055" i="60"/>
  <c r="E3054" i="60"/>
  <c r="E3053" i="60"/>
  <c r="H3052" i="60"/>
  <c r="E3052" i="60"/>
  <c r="E3051" i="60"/>
  <c r="E3050" i="60"/>
  <c r="E3049" i="60"/>
  <c r="E3048" i="60"/>
  <c r="E3047" i="60"/>
  <c r="E3046" i="60"/>
  <c r="E3045" i="60"/>
  <c r="E3044" i="60"/>
  <c r="E3043" i="60"/>
  <c r="E3042" i="60"/>
  <c r="E3041" i="60"/>
  <c r="E3040" i="60"/>
  <c r="E3039" i="60"/>
  <c r="E3038" i="60"/>
  <c r="E3037" i="60"/>
  <c r="E3036" i="60"/>
  <c r="E3035" i="60"/>
  <c r="E3034" i="60"/>
  <c r="E3033" i="60"/>
  <c r="H3032" i="60"/>
  <c r="G3032" i="60"/>
  <c r="F3032" i="60"/>
  <c r="D3032" i="60"/>
  <c r="E3032" i="60"/>
  <c r="C3032" i="60"/>
  <c r="E3031" i="60"/>
  <c r="E3030" i="60"/>
  <c r="E3029" i="60"/>
  <c r="E3028" i="60"/>
  <c r="E3027" i="60"/>
  <c r="E3026" i="60"/>
  <c r="E3025" i="60"/>
  <c r="E3024" i="60"/>
  <c r="H3023" i="60"/>
  <c r="E3023" i="60"/>
  <c r="H3022" i="60"/>
  <c r="E3022" i="60"/>
  <c r="H3021" i="60"/>
  <c r="E3021" i="60"/>
  <c r="H3020" i="60"/>
  <c r="E3020" i="60"/>
  <c r="H3019" i="60"/>
  <c r="E3019" i="60"/>
  <c r="E3018" i="60"/>
  <c r="E3017" i="60"/>
  <c r="H3016" i="60"/>
  <c r="E3015" i="60"/>
  <c r="E3014" i="60"/>
  <c r="G3013" i="60"/>
  <c r="H3013" i="60"/>
  <c r="F3013" i="60"/>
  <c r="D3013" i="60"/>
  <c r="C3013" i="60"/>
  <c r="C3012" i="60"/>
  <c r="H78" i="73"/>
  <c r="H183" i="73"/>
  <c r="H182" i="73"/>
  <c r="E182" i="73"/>
  <c r="H181" i="73"/>
  <c r="G180" i="73"/>
  <c r="F180" i="73"/>
  <c r="D180" i="73"/>
  <c r="C180" i="73"/>
  <c r="H179" i="73"/>
  <c r="E179" i="73"/>
  <c r="E178" i="73"/>
  <c r="E177" i="73"/>
  <c r="E176" i="73"/>
  <c r="E175" i="73"/>
  <c r="E174" i="73"/>
  <c r="E173" i="73"/>
  <c r="E172" i="73"/>
  <c r="E171" i="73"/>
  <c r="E170" i="73"/>
  <c r="E169" i="73"/>
  <c r="E168" i="73"/>
  <c r="E167" i="73"/>
  <c r="H166" i="73"/>
  <c r="E166" i="73"/>
  <c r="E165" i="73"/>
  <c r="E164" i="73"/>
  <c r="E163" i="73"/>
  <c r="E162" i="73"/>
  <c r="E161" i="73"/>
  <c r="E160" i="73"/>
  <c r="G159" i="73"/>
  <c r="F159" i="73"/>
  <c r="D159" i="73"/>
  <c r="C159" i="73"/>
  <c r="H158" i="73"/>
  <c r="H157" i="73"/>
  <c r="H156" i="73"/>
  <c r="H155" i="73"/>
  <c r="G154" i="73"/>
  <c r="F154" i="73"/>
  <c r="D154" i="73"/>
  <c r="C154" i="73"/>
  <c r="H153" i="73"/>
  <c r="G152" i="73"/>
  <c r="F152" i="73"/>
  <c r="D152" i="73"/>
  <c r="C152" i="73"/>
  <c r="H151" i="73"/>
  <c r="E151" i="73"/>
  <c r="H150" i="73"/>
  <c r="E150" i="73"/>
  <c r="E149" i="73"/>
  <c r="E148" i="73"/>
  <c r="H147" i="73"/>
  <c r="E147" i="73"/>
  <c r="H145" i="73"/>
  <c r="E145" i="73"/>
  <c r="H144" i="73"/>
  <c r="E144" i="73"/>
  <c r="H143" i="73"/>
  <c r="E143" i="73"/>
  <c r="H142" i="73"/>
  <c r="H141" i="73"/>
  <c r="E141" i="73"/>
  <c r="E140" i="73"/>
  <c r="H139" i="73"/>
  <c r="E139" i="73"/>
  <c r="H138" i="73"/>
  <c r="E137" i="73"/>
  <c r="H136" i="73"/>
  <c r="H134" i="73"/>
  <c r="H133" i="73"/>
  <c r="E132" i="73"/>
  <c r="H131" i="73"/>
  <c r="E131" i="73"/>
  <c r="G130" i="73"/>
  <c r="F130" i="73"/>
  <c r="D130" i="73"/>
  <c r="C130" i="73"/>
  <c r="E129" i="73"/>
  <c r="E128" i="73"/>
  <c r="E127" i="73"/>
  <c r="E126" i="73"/>
  <c r="E125" i="73"/>
  <c r="E124" i="73"/>
  <c r="E123" i="73"/>
  <c r="E122" i="73"/>
  <c r="E121" i="73"/>
  <c r="H120" i="73"/>
  <c r="E120" i="73"/>
  <c r="E119" i="73"/>
  <c r="E118" i="73"/>
  <c r="E117" i="73"/>
  <c r="E116" i="73"/>
  <c r="E115" i="73"/>
  <c r="E114" i="73"/>
  <c r="E113" i="73"/>
  <c r="E112" i="73"/>
  <c r="E111" i="73"/>
  <c r="H110" i="73"/>
  <c r="E110" i="73"/>
  <c r="E109" i="73"/>
  <c r="E108" i="73"/>
  <c r="E107" i="73"/>
  <c r="E106" i="73"/>
  <c r="E105" i="73"/>
  <c r="E104" i="73"/>
  <c r="E103" i="73"/>
  <c r="E102" i="73"/>
  <c r="E101" i="73"/>
  <c r="E100" i="73"/>
  <c r="E99" i="73"/>
  <c r="E98" i="73"/>
  <c r="E97" i="73"/>
  <c r="E96" i="73"/>
  <c r="E95" i="73"/>
  <c r="E94" i="73"/>
  <c r="E93" i="73"/>
  <c r="E92" i="73"/>
  <c r="E91" i="73"/>
  <c r="E90" i="73"/>
  <c r="E89" i="73"/>
  <c r="E88" i="73"/>
  <c r="E87" i="73"/>
  <c r="E86" i="73"/>
  <c r="E85" i="73"/>
  <c r="E84" i="73"/>
  <c r="E83" i="73"/>
  <c r="E82" i="73"/>
  <c r="E81" i="73"/>
  <c r="E80" i="73"/>
  <c r="G79" i="73"/>
  <c r="F79" i="73"/>
  <c r="D79" i="73"/>
  <c r="C79" i="73"/>
  <c r="E78" i="73"/>
  <c r="H77" i="73"/>
  <c r="E77" i="73"/>
  <c r="E76" i="73"/>
  <c r="E75" i="73"/>
  <c r="E74" i="73"/>
  <c r="E73" i="73"/>
  <c r="E72" i="73"/>
  <c r="E71" i="73"/>
  <c r="E70" i="73"/>
  <c r="E69" i="73"/>
  <c r="H68" i="73"/>
  <c r="E68" i="73"/>
  <c r="E67" i="73"/>
  <c r="E66" i="73"/>
  <c r="H65" i="73"/>
  <c r="E65" i="73"/>
  <c r="E64" i="73"/>
  <c r="H63" i="73"/>
  <c r="E63" i="73"/>
  <c r="H62" i="73"/>
  <c r="E62" i="73"/>
  <c r="E61" i="73"/>
  <c r="E60" i="73"/>
  <c r="H59" i="73"/>
  <c r="E59" i="73"/>
  <c r="E58" i="73"/>
  <c r="E57" i="73"/>
  <c r="E56" i="73"/>
  <c r="E55" i="73"/>
  <c r="E54" i="73"/>
  <c r="E53" i="73"/>
  <c r="H52" i="73"/>
  <c r="E52" i="73"/>
  <c r="E51" i="73"/>
  <c r="E50" i="73"/>
  <c r="H49" i="73"/>
  <c r="E49" i="73"/>
  <c r="E48" i="73"/>
  <c r="E47" i="73"/>
  <c r="E46" i="73"/>
  <c r="E45" i="73"/>
  <c r="E44" i="73"/>
  <c r="E43" i="73"/>
  <c r="E42" i="73"/>
  <c r="E41" i="73"/>
  <c r="E40" i="73"/>
  <c r="E39" i="73"/>
  <c r="E38" i="73"/>
  <c r="E37" i="73"/>
  <c r="E36" i="73"/>
  <c r="E35" i="73"/>
  <c r="E34" i="73"/>
  <c r="E33" i="73"/>
  <c r="E32" i="73"/>
  <c r="E31" i="73"/>
  <c r="E30" i="73"/>
  <c r="G29" i="73"/>
  <c r="F29" i="73"/>
  <c r="D29" i="73"/>
  <c r="C29" i="73"/>
  <c r="E28" i="73"/>
  <c r="E27" i="73"/>
  <c r="E26" i="73"/>
  <c r="E25" i="73"/>
  <c r="E24" i="73"/>
  <c r="E23" i="73"/>
  <c r="E22" i="73"/>
  <c r="E21" i="73"/>
  <c r="H20" i="73"/>
  <c r="E20" i="73"/>
  <c r="H19" i="73"/>
  <c r="E19" i="73"/>
  <c r="H18" i="73"/>
  <c r="E18" i="73"/>
  <c r="H17" i="73"/>
  <c r="E17" i="73"/>
  <c r="H16" i="73"/>
  <c r="E16" i="73"/>
  <c r="E15" i="73"/>
  <c r="E14" i="73"/>
  <c r="H13" i="73"/>
  <c r="E12" i="73"/>
  <c r="E11" i="73"/>
  <c r="G10" i="73"/>
  <c r="F10" i="73"/>
  <c r="D10" i="73"/>
  <c r="C10" i="73"/>
  <c r="H1622" i="63"/>
  <c r="H1621" i="63"/>
  <c r="H1620" i="63"/>
  <c r="H1619" i="63"/>
  <c r="E1619" i="63"/>
  <c r="H1618" i="63"/>
  <c r="G1617" i="63"/>
  <c r="H1617" i="63"/>
  <c r="F1617" i="63"/>
  <c r="D1617" i="63"/>
  <c r="E1617" i="63"/>
  <c r="C1617" i="63"/>
  <c r="H1616" i="63"/>
  <c r="E1616" i="63"/>
  <c r="E1615" i="63"/>
  <c r="E1614" i="63"/>
  <c r="E1613" i="63"/>
  <c r="E1612" i="63"/>
  <c r="E1611" i="63"/>
  <c r="E1610" i="63"/>
  <c r="E1609" i="63"/>
  <c r="E1608" i="63"/>
  <c r="E1607" i="63"/>
  <c r="E1606" i="63"/>
  <c r="E1605" i="63"/>
  <c r="E1604" i="63"/>
  <c r="H1603" i="63"/>
  <c r="E1603" i="63"/>
  <c r="E1602" i="63"/>
  <c r="E1601" i="63"/>
  <c r="E1600" i="63"/>
  <c r="E1599" i="63"/>
  <c r="E1598" i="63"/>
  <c r="E1597" i="63"/>
  <c r="G1596" i="63"/>
  <c r="H1596" i="63"/>
  <c r="F1596" i="63"/>
  <c r="D1596" i="63"/>
  <c r="E1596" i="63"/>
  <c r="C1596" i="63"/>
  <c r="H1595" i="63"/>
  <c r="H1594" i="63"/>
  <c r="H1593" i="63"/>
  <c r="H1592" i="63"/>
  <c r="H1591" i="63"/>
  <c r="H1590" i="63"/>
  <c r="H1589" i="63"/>
  <c r="H1588" i="63"/>
  <c r="G1588" i="63"/>
  <c r="F1588" i="63"/>
  <c r="D1588" i="63"/>
  <c r="C1588" i="63"/>
  <c r="H1587" i="63"/>
  <c r="H1586" i="63"/>
  <c r="G1585" i="63"/>
  <c r="H1585" i="63"/>
  <c r="F1585" i="63"/>
  <c r="D1585" i="63"/>
  <c r="C1585" i="63"/>
  <c r="H1584" i="63"/>
  <c r="E1584" i="63"/>
  <c r="H1583" i="63"/>
  <c r="E1583" i="63"/>
  <c r="E1582" i="63"/>
  <c r="E1581" i="63"/>
  <c r="H1580" i="63"/>
  <c r="E1580" i="63"/>
  <c r="H1579" i="63"/>
  <c r="E1579" i="63"/>
  <c r="H1578" i="63"/>
  <c r="E1578" i="63"/>
  <c r="H1577" i="63"/>
  <c r="E1577" i="63"/>
  <c r="H1576" i="63"/>
  <c r="H1575" i="63"/>
  <c r="H1574" i="63"/>
  <c r="E1574" i="63"/>
  <c r="E1573" i="63"/>
  <c r="H1572" i="63"/>
  <c r="E1572" i="63"/>
  <c r="H1571" i="63"/>
  <c r="H1570" i="63"/>
  <c r="E1570" i="63"/>
  <c r="H1569" i="63"/>
  <c r="H1567" i="63"/>
  <c r="H1566" i="63"/>
  <c r="E1565" i="63"/>
  <c r="H1564" i="63"/>
  <c r="E1564" i="63"/>
  <c r="G1563" i="63"/>
  <c r="H1563" i="63"/>
  <c r="F1563" i="63"/>
  <c r="D1563" i="63"/>
  <c r="E1563" i="63"/>
  <c r="C1563" i="63"/>
  <c r="E1562" i="63"/>
  <c r="E1561" i="63"/>
  <c r="E1560" i="63"/>
  <c r="E1559" i="63"/>
  <c r="E1558" i="63"/>
  <c r="E1557" i="63"/>
  <c r="E1556" i="63"/>
  <c r="E1555" i="63"/>
  <c r="E1554" i="63"/>
  <c r="H1553" i="63"/>
  <c r="E1553" i="63"/>
  <c r="E1552" i="63"/>
  <c r="E1551" i="63"/>
  <c r="E1550" i="63"/>
  <c r="E1549" i="63"/>
  <c r="E1548" i="63"/>
  <c r="E1547" i="63"/>
  <c r="E1546" i="63"/>
  <c r="E1545" i="63"/>
  <c r="E1544" i="63"/>
  <c r="H1543" i="63"/>
  <c r="E1543" i="63"/>
  <c r="E1542" i="63"/>
  <c r="E1541" i="63"/>
  <c r="E1540" i="63"/>
  <c r="E1539" i="63"/>
  <c r="E1538" i="63"/>
  <c r="E1537" i="63"/>
  <c r="E1536" i="63"/>
  <c r="E1535" i="63"/>
  <c r="E1534" i="63"/>
  <c r="E1533" i="63"/>
  <c r="E1532" i="63"/>
  <c r="E1531" i="63"/>
  <c r="E1530" i="63"/>
  <c r="E1529" i="63"/>
  <c r="E1528" i="63"/>
  <c r="E1527" i="63"/>
  <c r="E1526" i="63"/>
  <c r="E1525" i="63"/>
  <c r="E1524" i="63"/>
  <c r="E1523" i="63"/>
  <c r="E1522" i="63"/>
  <c r="E1521" i="63"/>
  <c r="E1520" i="63"/>
  <c r="E1519" i="63"/>
  <c r="E1518" i="63"/>
  <c r="E1517" i="63"/>
  <c r="E1516" i="63"/>
  <c r="E1515" i="63"/>
  <c r="E1514" i="63"/>
  <c r="E1513" i="63"/>
  <c r="H1512" i="63"/>
  <c r="G1512" i="63"/>
  <c r="F1512" i="63"/>
  <c r="D1512" i="63"/>
  <c r="E1512" i="63"/>
  <c r="C1512" i="63"/>
  <c r="E1511" i="63"/>
  <c r="H1510" i="63"/>
  <c r="E1510" i="63"/>
  <c r="E1509" i="63"/>
  <c r="E1508" i="63"/>
  <c r="E1507" i="63"/>
  <c r="E1506" i="63"/>
  <c r="E1505" i="63"/>
  <c r="E1504" i="63"/>
  <c r="E1503" i="63"/>
  <c r="H1502" i="63"/>
  <c r="E1502" i="63"/>
  <c r="H1501" i="63"/>
  <c r="E1501" i="63"/>
  <c r="E1500" i="63"/>
  <c r="E1499" i="63"/>
  <c r="H1498" i="63"/>
  <c r="E1498" i="63"/>
  <c r="E1497" i="63"/>
  <c r="H1496" i="63"/>
  <c r="E1496" i="63"/>
  <c r="H1495" i="63"/>
  <c r="E1495" i="63"/>
  <c r="E1494" i="63"/>
  <c r="E1493" i="63"/>
  <c r="H1492" i="63"/>
  <c r="E1492" i="63"/>
  <c r="E1491" i="63"/>
  <c r="E1490" i="63"/>
  <c r="E1489" i="63"/>
  <c r="E1488" i="63"/>
  <c r="E1487" i="63"/>
  <c r="E1486" i="63"/>
  <c r="H1485" i="63"/>
  <c r="E1485" i="63"/>
  <c r="E1484" i="63"/>
  <c r="E1483" i="63"/>
  <c r="H1482" i="63"/>
  <c r="E1482" i="63"/>
  <c r="E1481" i="63"/>
  <c r="E1480" i="63"/>
  <c r="E1479" i="63"/>
  <c r="E1478" i="63"/>
  <c r="E1477" i="63"/>
  <c r="E1476" i="63"/>
  <c r="H1475" i="63"/>
  <c r="E1475" i="63"/>
  <c r="E1474" i="63"/>
  <c r="E1473" i="63"/>
  <c r="E1472" i="63"/>
  <c r="E1471" i="63"/>
  <c r="E1470" i="63"/>
  <c r="E1469" i="63"/>
  <c r="E1468" i="63"/>
  <c r="E1467" i="63"/>
  <c r="E1466" i="63"/>
  <c r="E1465" i="63"/>
  <c r="E1464" i="63"/>
  <c r="E1463" i="63"/>
  <c r="G1462" i="63"/>
  <c r="H1462" i="63"/>
  <c r="F1462" i="63"/>
  <c r="E1462" i="63"/>
  <c r="D1462" i="63"/>
  <c r="C1462" i="63"/>
  <c r="E1461" i="63"/>
  <c r="E1460" i="63"/>
  <c r="E1459" i="63"/>
  <c r="E1458" i="63"/>
  <c r="E1457" i="63"/>
  <c r="E1456" i="63"/>
  <c r="E1455" i="63"/>
  <c r="E1454" i="63"/>
  <c r="H1453" i="63"/>
  <c r="E1453" i="63"/>
  <c r="H1452" i="63"/>
  <c r="E1452" i="63"/>
  <c r="H1451" i="63"/>
  <c r="E1451" i="63"/>
  <c r="H1450" i="63"/>
  <c r="E1450" i="63"/>
  <c r="H1449" i="63"/>
  <c r="E1449" i="63"/>
  <c r="E1448" i="63"/>
  <c r="E1447" i="63"/>
  <c r="H1446" i="63"/>
  <c r="E1445" i="63"/>
  <c r="E1444" i="63"/>
  <c r="G1443" i="63"/>
  <c r="G1442" i="63"/>
  <c r="H1442" i="63"/>
  <c r="F1443" i="63"/>
  <c r="F1442" i="63"/>
  <c r="D1443" i="63"/>
  <c r="E1443" i="63"/>
  <c r="C1443" i="63"/>
  <c r="C1442" i="63"/>
  <c r="D1442" i="63"/>
  <c r="H2848" i="60"/>
  <c r="H2847" i="60"/>
  <c r="H2846" i="60"/>
  <c r="H2845" i="60"/>
  <c r="E2845" i="60"/>
  <c r="H2844" i="60"/>
  <c r="G2843" i="60"/>
  <c r="H2843" i="60"/>
  <c r="F2843" i="60"/>
  <c r="D2843" i="60"/>
  <c r="E2843" i="60"/>
  <c r="C2843" i="60"/>
  <c r="H2842" i="60"/>
  <c r="E2842" i="60"/>
  <c r="E2841" i="60"/>
  <c r="E2840" i="60"/>
  <c r="E2839" i="60"/>
  <c r="E2838" i="60"/>
  <c r="E2837" i="60"/>
  <c r="E2836" i="60"/>
  <c r="E2835" i="60"/>
  <c r="E2834" i="60"/>
  <c r="E2833" i="60"/>
  <c r="E2832" i="60"/>
  <c r="E2831" i="60"/>
  <c r="E2830" i="60"/>
  <c r="H2829" i="60"/>
  <c r="E2829" i="60"/>
  <c r="E2828" i="60"/>
  <c r="E2827" i="60"/>
  <c r="E2826" i="60"/>
  <c r="E2825" i="60"/>
  <c r="E2824" i="60"/>
  <c r="E2823" i="60"/>
  <c r="G2822" i="60"/>
  <c r="H2822" i="60"/>
  <c r="F2822" i="60"/>
  <c r="D2822" i="60"/>
  <c r="E2822" i="60"/>
  <c r="C2822" i="60"/>
  <c r="H2821" i="60"/>
  <c r="H2820" i="60"/>
  <c r="H2819" i="60"/>
  <c r="H2818" i="60"/>
  <c r="H2817" i="60"/>
  <c r="H2816" i="60"/>
  <c r="H2815" i="60"/>
  <c r="G2814" i="60"/>
  <c r="F2814" i="60"/>
  <c r="H2814" i="60"/>
  <c r="D2814" i="60"/>
  <c r="C2814" i="60"/>
  <c r="H2813" i="60"/>
  <c r="H2812" i="60"/>
  <c r="G2811" i="60"/>
  <c r="F2811" i="60"/>
  <c r="H2811" i="60"/>
  <c r="D2811" i="60"/>
  <c r="C2811" i="60"/>
  <c r="H2810" i="60"/>
  <c r="E2810" i="60"/>
  <c r="H2809" i="60"/>
  <c r="E2809" i="60"/>
  <c r="E2808" i="60"/>
  <c r="E2807" i="60"/>
  <c r="H2806" i="60"/>
  <c r="E2806" i="60"/>
  <c r="H2805" i="60"/>
  <c r="E2805" i="60"/>
  <c r="H2804" i="60"/>
  <c r="E2804" i="60"/>
  <c r="H2803" i="60"/>
  <c r="E2803" i="60"/>
  <c r="H2802" i="60"/>
  <c r="H2801" i="60"/>
  <c r="H2800" i="60"/>
  <c r="E2800" i="60"/>
  <c r="E2799" i="60"/>
  <c r="H2798" i="60"/>
  <c r="E2798" i="60"/>
  <c r="H2797" i="60"/>
  <c r="H2796" i="60"/>
  <c r="E2796" i="60"/>
  <c r="H2795" i="60"/>
  <c r="H2793" i="60"/>
  <c r="H2792" i="60"/>
  <c r="E2791" i="60"/>
  <c r="H2790" i="60"/>
  <c r="E2790" i="60"/>
  <c r="G2789" i="60"/>
  <c r="H2789" i="60"/>
  <c r="F2789" i="60"/>
  <c r="E2789" i="60"/>
  <c r="D2789" i="60"/>
  <c r="C2789" i="60"/>
  <c r="E2788" i="60"/>
  <c r="E2787" i="60"/>
  <c r="E2786" i="60"/>
  <c r="E2785" i="60"/>
  <c r="E2784" i="60"/>
  <c r="E2783" i="60"/>
  <c r="E2782" i="60"/>
  <c r="E2781" i="60"/>
  <c r="E2780" i="60"/>
  <c r="H2779" i="60"/>
  <c r="E2779" i="60"/>
  <c r="E2778" i="60"/>
  <c r="E2777" i="60"/>
  <c r="E2776" i="60"/>
  <c r="E2775" i="60"/>
  <c r="E2774" i="60"/>
  <c r="E2773" i="60"/>
  <c r="E2772" i="60"/>
  <c r="E2771" i="60"/>
  <c r="E2770" i="60"/>
  <c r="H2769" i="60"/>
  <c r="E2769" i="60"/>
  <c r="E2768" i="60"/>
  <c r="E2767" i="60"/>
  <c r="E2766" i="60"/>
  <c r="E2765" i="60"/>
  <c r="E2764" i="60"/>
  <c r="E2763" i="60"/>
  <c r="E2762" i="60"/>
  <c r="E2761" i="60"/>
  <c r="E2760" i="60"/>
  <c r="E2759" i="60"/>
  <c r="E2758" i="60"/>
  <c r="E2757" i="60"/>
  <c r="E2756" i="60"/>
  <c r="E2755" i="60"/>
  <c r="E2754" i="60"/>
  <c r="E2753" i="60"/>
  <c r="E2752" i="60"/>
  <c r="E2751" i="60"/>
  <c r="E2750" i="60"/>
  <c r="E2749" i="60"/>
  <c r="E2748" i="60"/>
  <c r="E2747" i="60"/>
  <c r="E2746" i="60"/>
  <c r="E2745" i="60"/>
  <c r="E2744" i="60"/>
  <c r="E2743" i="60"/>
  <c r="E2742" i="60"/>
  <c r="E2741" i="60"/>
  <c r="E2740" i="60"/>
  <c r="E2739" i="60"/>
  <c r="G2738" i="60"/>
  <c r="H2738" i="60"/>
  <c r="F2738" i="60"/>
  <c r="D2738" i="60"/>
  <c r="E2738" i="60"/>
  <c r="C2738" i="60"/>
  <c r="E2737" i="60"/>
  <c r="H2736" i="60"/>
  <c r="E2736" i="60"/>
  <c r="E2735" i="60"/>
  <c r="E2734" i="60"/>
  <c r="E2733" i="60"/>
  <c r="E2732" i="60"/>
  <c r="E2731" i="60"/>
  <c r="E2730" i="60"/>
  <c r="E2729" i="60"/>
  <c r="H2728" i="60"/>
  <c r="E2728" i="60"/>
  <c r="H2727" i="60"/>
  <c r="E2727" i="60"/>
  <c r="E2726" i="60"/>
  <c r="E2725" i="60"/>
  <c r="H2724" i="60"/>
  <c r="E2724" i="60"/>
  <c r="E2723" i="60"/>
  <c r="H2722" i="60"/>
  <c r="E2722" i="60"/>
  <c r="H2721" i="60"/>
  <c r="E2721" i="60"/>
  <c r="E2720" i="60"/>
  <c r="E2719" i="60"/>
  <c r="H2718" i="60"/>
  <c r="E2718" i="60"/>
  <c r="E2717" i="60"/>
  <c r="E2716" i="60"/>
  <c r="E2715" i="60"/>
  <c r="E2714" i="60"/>
  <c r="E2713" i="60"/>
  <c r="E2712" i="60"/>
  <c r="H2711" i="60"/>
  <c r="E2711" i="60"/>
  <c r="E2710" i="60"/>
  <c r="E2709" i="60"/>
  <c r="H2708" i="60"/>
  <c r="E2708" i="60"/>
  <c r="E2707" i="60"/>
  <c r="E2706" i="60"/>
  <c r="E2705" i="60"/>
  <c r="E2704" i="60"/>
  <c r="E2703" i="60"/>
  <c r="E2702" i="60"/>
  <c r="H2701" i="60"/>
  <c r="E2701" i="60"/>
  <c r="E2700" i="60"/>
  <c r="E2699" i="60"/>
  <c r="E2698" i="60"/>
  <c r="E2697" i="60"/>
  <c r="E2696" i="60"/>
  <c r="E2695" i="60"/>
  <c r="E2694" i="60"/>
  <c r="E2693" i="60"/>
  <c r="E2692" i="60"/>
  <c r="E2691" i="60"/>
  <c r="E2690" i="60"/>
  <c r="E2689" i="60"/>
  <c r="H2688" i="60"/>
  <c r="G2688" i="60"/>
  <c r="F2688" i="60"/>
  <c r="D2688" i="60"/>
  <c r="E2688" i="60"/>
  <c r="C2688" i="60"/>
  <c r="E2687" i="60"/>
  <c r="E2686" i="60"/>
  <c r="E2685" i="60"/>
  <c r="E2684" i="60"/>
  <c r="E2683" i="60"/>
  <c r="E2682" i="60"/>
  <c r="E2681" i="60"/>
  <c r="E2680" i="60"/>
  <c r="H2679" i="60"/>
  <c r="E2679" i="60"/>
  <c r="H2678" i="60"/>
  <c r="E2678" i="60"/>
  <c r="H2677" i="60"/>
  <c r="E2677" i="60"/>
  <c r="H2676" i="60"/>
  <c r="E2676" i="60"/>
  <c r="H2675" i="60"/>
  <c r="E2675" i="60"/>
  <c r="E2674" i="60"/>
  <c r="E2673" i="60"/>
  <c r="H2672" i="60"/>
  <c r="E2671" i="60"/>
  <c r="E2670" i="60"/>
  <c r="G2669" i="60"/>
  <c r="G2668" i="60"/>
  <c r="H2668" i="60"/>
  <c r="H2669" i="60"/>
  <c r="F2669" i="60"/>
  <c r="F2668" i="60"/>
  <c r="D2669" i="60"/>
  <c r="E2669" i="60"/>
  <c r="C2669" i="60"/>
  <c r="C2668" i="60"/>
  <c r="D2668" i="60"/>
  <c r="E2668" i="60"/>
  <c r="H147" i="72"/>
  <c r="E166" i="72"/>
  <c r="H189" i="72"/>
  <c r="H188" i="72"/>
  <c r="H187" i="72"/>
  <c r="H186" i="72"/>
  <c r="E186" i="72"/>
  <c r="H185" i="72"/>
  <c r="G184" i="72"/>
  <c r="F184" i="72"/>
  <c r="D184" i="72"/>
  <c r="C184" i="72"/>
  <c r="H183" i="72"/>
  <c r="E183" i="72"/>
  <c r="E182" i="72"/>
  <c r="E181" i="72"/>
  <c r="E180" i="72"/>
  <c r="E179" i="72"/>
  <c r="E178" i="72"/>
  <c r="E177" i="72"/>
  <c r="E176" i="72"/>
  <c r="E175" i="72"/>
  <c r="E174" i="72"/>
  <c r="E173" i="72"/>
  <c r="E172" i="72"/>
  <c r="E171" i="72"/>
  <c r="H170" i="72"/>
  <c r="E170" i="72"/>
  <c r="E169" i="72"/>
  <c r="E168" i="72"/>
  <c r="E167" i="72"/>
  <c r="E165" i="72"/>
  <c r="E164" i="72"/>
  <c r="G163" i="72"/>
  <c r="F163" i="72"/>
  <c r="D163" i="72"/>
  <c r="C163" i="72"/>
  <c r="H162" i="72"/>
  <c r="H161" i="72"/>
  <c r="H160" i="72"/>
  <c r="H159" i="72"/>
  <c r="H158" i="72"/>
  <c r="H157" i="72"/>
  <c r="H156" i="72"/>
  <c r="G155" i="72"/>
  <c r="F155" i="72"/>
  <c r="D155" i="72"/>
  <c r="C155" i="72"/>
  <c r="H154" i="72"/>
  <c r="H153" i="72"/>
  <c r="G152" i="72"/>
  <c r="F152" i="72"/>
  <c r="D152" i="72"/>
  <c r="C152" i="72"/>
  <c r="H151" i="72"/>
  <c r="E151" i="72"/>
  <c r="H150" i="72"/>
  <c r="E150" i="72"/>
  <c r="E149" i="72"/>
  <c r="E148" i="72"/>
  <c r="E147" i="72"/>
  <c r="H146" i="72"/>
  <c r="E146" i="72"/>
  <c r="H145" i="72"/>
  <c r="E145" i="72"/>
  <c r="H144" i="72"/>
  <c r="E144" i="72"/>
  <c r="H143" i="72"/>
  <c r="H142" i="72"/>
  <c r="H141" i="72"/>
  <c r="E141" i="72"/>
  <c r="E140" i="72"/>
  <c r="H139" i="72"/>
  <c r="E139" i="72"/>
  <c r="H138" i="72"/>
  <c r="H137" i="72"/>
  <c r="E137" i="72"/>
  <c r="H136" i="72"/>
  <c r="H134" i="72"/>
  <c r="H133" i="72"/>
  <c r="E132" i="72"/>
  <c r="H131" i="72"/>
  <c r="E131" i="72"/>
  <c r="G130" i="72"/>
  <c r="F130" i="72"/>
  <c r="D130" i="72"/>
  <c r="C130" i="72"/>
  <c r="E129" i="72"/>
  <c r="E128" i="72"/>
  <c r="E127" i="72"/>
  <c r="E126" i="72"/>
  <c r="E125" i="72"/>
  <c r="E124" i="72"/>
  <c r="E123" i="72"/>
  <c r="E122" i="72"/>
  <c r="E121" i="72"/>
  <c r="H120" i="72"/>
  <c r="E120" i="72"/>
  <c r="E119" i="72"/>
  <c r="E118" i="72"/>
  <c r="E117" i="72"/>
  <c r="E116" i="72"/>
  <c r="E115" i="72"/>
  <c r="E114" i="72"/>
  <c r="E113" i="72"/>
  <c r="E112" i="72"/>
  <c r="E111" i="72"/>
  <c r="H110" i="72"/>
  <c r="E110" i="72"/>
  <c r="E109" i="72"/>
  <c r="E108" i="72"/>
  <c r="E107" i="72"/>
  <c r="E106" i="72"/>
  <c r="E105" i="72"/>
  <c r="E104" i="72"/>
  <c r="E103" i="72"/>
  <c r="E102" i="72"/>
  <c r="E101" i="72"/>
  <c r="E100" i="72"/>
  <c r="E99" i="72"/>
  <c r="E98" i="72"/>
  <c r="E97" i="72"/>
  <c r="E96" i="72"/>
  <c r="E95" i="72"/>
  <c r="E94" i="72"/>
  <c r="E93" i="72"/>
  <c r="E92" i="72"/>
  <c r="E91" i="72"/>
  <c r="E90" i="72"/>
  <c r="E89" i="72"/>
  <c r="E88" i="72"/>
  <c r="E87" i="72"/>
  <c r="E86" i="72"/>
  <c r="E85" i="72"/>
  <c r="E84" i="72"/>
  <c r="E83" i="72"/>
  <c r="E82" i="72"/>
  <c r="E81" i="72"/>
  <c r="E80" i="72"/>
  <c r="G79" i="72"/>
  <c r="F79" i="72"/>
  <c r="D79" i="72"/>
  <c r="C79" i="72"/>
  <c r="E78" i="72"/>
  <c r="H77" i="72"/>
  <c r="E77" i="72"/>
  <c r="E76" i="72"/>
  <c r="E75" i="72"/>
  <c r="E74" i="72"/>
  <c r="E73" i="72"/>
  <c r="E72" i="72"/>
  <c r="E71" i="72"/>
  <c r="E70" i="72"/>
  <c r="H69" i="72"/>
  <c r="E69" i="72"/>
  <c r="H68" i="72"/>
  <c r="E68" i="72"/>
  <c r="E67" i="72"/>
  <c r="E66" i="72"/>
  <c r="H65" i="72"/>
  <c r="E65" i="72"/>
  <c r="E64" i="72"/>
  <c r="H63" i="72"/>
  <c r="E63" i="72"/>
  <c r="H62" i="72"/>
  <c r="E62" i="72"/>
  <c r="E61" i="72"/>
  <c r="E60" i="72"/>
  <c r="H59" i="72"/>
  <c r="E59" i="72"/>
  <c r="E58" i="72"/>
  <c r="E57" i="72"/>
  <c r="E56" i="72"/>
  <c r="E55" i="72"/>
  <c r="E54" i="72"/>
  <c r="E53" i="72"/>
  <c r="H52" i="72"/>
  <c r="E52" i="72"/>
  <c r="E51" i="72"/>
  <c r="E50" i="72"/>
  <c r="H49" i="72"/>
  <c r="E49" i="72"/>
  <c r="E48" i="72"/>
  <c r="E47" i="72"/>
  <c r="E46" i="72"/>
  <c r="E45" i="72"/>
  <c r="E44" i="72"/>
  <c r="E43" i="72"/>
  <c r="H42" i="72"/>
  <c r="E42" i="72"/>
  <c r="E41" i="72"/>
  <c r="E40" i="72"/>
  <c r="E39" i="72"/>
  <c r="E38" i="72"/>
  <c r="E37" i="72"/>
  <c r="E36" i="72"/>
  <c r="E35" i="72"/>
  <c r="E34" i="72"/>
  <c r="E33" i="72"/>
  <c r="E32" i="72"/>
  <c r="E31" i="72"/>
  <c r="E30" i="72"/>
  <c r="G29" i="72"/>
  <c r="F29" i="72"/>
  <c r="D29" i="72"/>
  <c r="C29" i="72"/>
  <c r="E28" i="72"/>
  <c r="E27" i="72"/>
  <c r="E26" i="72"/>
  <c r="E25" i="72"/>
  <c r="E24" i="72"/>
  <c r="E23" i="72"/>
  <c r="E22" i="72"/>
  <c r="E21" i="72"/>
  <c r="H20" i="72"/>
  <c r="E20" i="72"/>
  <c r="H19" i="72"/>
  <c r="E19" i="72"/>
  <c r="H18" i="72"/>
  <c r="E18" i="72"/>
  <c r="H17" i="72"/>
  <c r="E17" i="72"/>
  <c r="H16" i="72"/>
  <c r="E16" i="72"/>
  <c r="E15" i="72"/>
  <c r="E14" i="72"/>
  <c r="H13" i="72"/>
  <c r="E12" i="72"/>
  <c r="E11" i="72"/>
  <c r="G10" i="72"/>
  <c r="F10" i="72"/>
  <c r="D10" i="72"/>
  <c r="C10" i="72"/>
  <c r="H1431" i="63"/>
  <c r="H1430" i="63"/>
  <c r="H1429" i="63"/>
  <c r="H1428" i="63"/>
  <c r="E1428" i="63"/>
  <c r="H1427" i="63"/>
  <c r="G1426" i="63"/>
  <c r="H1426" i="63"/>
  <c r="F1426" i="63"/>
  <c r="D1426" i="63"/>
  <c r="E1426" i="63"/>
  <c r="C1426" i="63"/>
  <c r="H1425" i="63"/>
  <c r="E1425" i="63"/>
  <c r="E1424" i="63"/>
  <c r="E1423" i="63"/>
  <c r="E1422" i="63"/>
  <c r="E1421" i="63"/>
  <c r="E1420" i="63"/>
  <c r="E1419" i="63"/>
  <c r="E1418" i="63"/>
  <c r="E1417" i="63"/>
  <c r="E1416" i="63"/>
  <c r="E1415" i="63"/>
  <c r="E1414" i="63"/>
  <c r="E1413" i="63"/>
  <c r="H1412" i="63"/>
  <c r="E1412" i="63"/>
  <c r="E1411" i="63"/>
  <c r="E1410" i="63"/>
  <c r="E1409" i="63"/>
  <c r="E1408" i="63"/>
  <c r="E1407" i="63"/>
  <c r="G1406" i="63"/>
  <c r="H1406" i="63"/>
  <c r="F1406" i="63"/>
  <c r="D1406" i="63"/>
  <c r="E1406" i="63"/>
  <c r="C1406" i="63"/>
  <c r="H1405" i="63"/>
  <c r="H1404" i="63"/>
  <c r="H1403" i="63"/>
  <c r="H1402" i="63"/>
  <c r="H1401" i="63"/>
  <c r="H1400" i="63"/>
  <c r="H1399" i="63"/>
  <c r="G1398" i="63"/>
  <c r="H1398" i="63"/>
  <c r="F1398" i="63"/>
  <c r="D1398" i="63"/>
  <c r="C1398" i="63"/>
  <c r="H1397" i="63"/>
  <c r="H1396" i="63"/>
  <c r="G1395" i="63"/>
  <c r="H1395" i="63"/>
  <c r="F1395" i="63"/>
  <c r="D1395" i="63"/>
  <c r="C1395" i="63"/>
  <c r="H1394" i="63"/>
  <c r="E1394" i="63"/>
  <c r="H1393" i="63"/>
  <c r="E1393" i="63"/>
  <c r="E1392" i="63"/>
  <c r="E1391" i="63"/>
  <c r="E1390" i="63"/>
  <c r="H1389" i="63"/>
  <c r="E1389" i="63"/>
  <c r="H1388" i="63"/>
  <c r="E1388" i="63"/>
  <c r="H1387" i="63"/>
  <c r="E1387" i="63"/>
  <c r="H1386" i="63"/>
  <c r="H1385" i="63"/>
  <c r="H1384" i="63"/>
  <c r="E1384" i="63"/>
  <c r="E1383" i="63"/>
  <c r="H1382" i="63"/>
  <c r="E1382" i="63"/>
  <c r="H1381" i="63"/>
  <c r="H1380" i="63"/>
  <c r="E1380" i="63"/>
  <c r="H1379" i="63"/>
  <c r="H1378" i="63"/>
  <c r="H1377" i="63"/>
  <c r="H1376" i="63"/>
  <c r="E1375" i="63"/>
  <c r="H1374" i="63"/>
  <c r="E1374" i="63"/>
  <c r="G1373" i="63"/>
  <c r="H1373" i="63"/>
  <c r="F1373" i="63"/>
  <c r="E1373" i="63"/>
  <c r="D1373" i="63"/>
  <c r="C1373" i="63"/>
  <c r="E1372" i="63"/>
  <c r="E1371" i="63"/>
  <c r="E1370" i="63"/>
  <c r="E1369" i="63"/>
  <c r="E1368" i="63"/>
  <c r="E1367" i="63"/>
  <c r="E1366" i="63"/>
  <c r="E1365" i="63"/>
  <c r="E1364" i="63"/>
  <c r="H1363" i="63"/>
  <c r="E1363" i="63"/>
  <c r="E1362" i="63"/>
  <c r="E1361" i="63"/>
  <c r="E1360" i="63"/>
  <c r="E1359" i="63"/>
  <c r="E1358" i="63"/>
  <c r="E1357" i="63"/>
  <c r="E1356" i="63"/>
  <c r="E1355" i="63"/>
  <c r="E1354" i="63"/>
  <c r="H1353" i="63"/>
  <c r="E1353" i="63"/>
  <c r="E1352" i="63"/>
  <c r="E1351" i="63"/>
  <c r="E1350" i="63"/>
  <c r="E1349" i="63"/>
  <c r="E1348" i="63"/>
  <c r="E1347" i="63"/>
  <c r="E1346" i="63"/>
  <c r="E1345" i="63"/>
  <c r="E1344" i="63"/>
  <c r="E1343" i="63"/>
  <c r="E1342" i="63"/>
  <c r="E1341" i="63"/>
  <c r="E1340" i="63"/>
  <c r="E1339" i="63"/>
  <c r="E1338" i="63"/>
  <c r="E1337" i="63"/>
  <c r="E1336" i="63"/>
  <c r="E1335" i="63"/>
  <c r="E1334" i="63"/>
  <c r="E1333" i="63"/>
  <c r="E1332" i="63"/>
  <c r="E1331" i="63"/>
  <c r="E1330" i="63"/>
  <c r="E1329" i="63"/>
  <c r="E1328" i="63"/>
  <c r="E1327" i="63"/>
  <c r="E1326" i="63"/>
  <c r="E1325" i="63"/>
  <c r="E1324" i="63"/>
  <c r="E1323" i="63"/>
  <c r="G1322" i="63"/>
  <c r="H1322" i="63"/>
  <c r="F1322" i="63"/>
  <c r="D1322" i="63"/>
  <c r="E1322" i="63"/>
  <c r="C1322" i="63"/>
  <c r="E1321" i="63"/>
  <c r="H1320" i="63"/>
  <c r="E1320" i="63"/>
  <c r="E1319" i="63"/>
  <c r="E1318" i="63"/>
  <c r="E1317" i="63"/>
  <c r="E1316" i="63"/>
  <c r="E1315" i="63"/>
  <c r="E1314" i="63"/>
  <c r="E1313" i="63"/>
  <c r="H1312" i="63"/>
  <c r="E1312" i="63"/>
  <c r="H1311" i="63"/>
  <c r="E1311" i="63"/>
  <c r="E1310" i="63"/>
  <c r="E1309" i="63"/>
  <c r="H1308" i="63"/>
  <c r="E1308" i="63"/>
  <c r="E1307" i="63"/>
  <c r="H1306" i="63"/>
  <c r="E1306" i="63"/>
  <c r="H1305" i="63"/>
  <c r="E1305" i="63"/>
  <c r="E1304" i="63"/>
  <c r="E1303" i="63"/>
  <c r="H1302" i="63"/>
  <c r="E1302" i="63"/>
  <c r="E1301" i="63"/>
  <c r="E1300" i="63"/>
  <c r="E1299" i="63"/>
  <c r="E1298" i="63"/>
  <c r="E1297" i="63"/>
  <c r="E1296" i="63"/>
  <c r="H1295" i="63"/>
  <c r="E1295" i="63"/>
  <c r="E1294" i="63"/>
  <c r="E1293" i="63"/>
  <c r="H1292" i="63"/>
  <c r="E1292" i="63"/>
  <c r="E1291" i="63"/>
  <c r="E1290" i="63"/>
  <c r="E1289" i="63"/>
  <c r="E1288" i="63"/>
  <c r="E1287" i="63"/>
  <c r="E1286" i="63"/>
  <c r="H1285" i="63"/>
  <c r="E1285" i="63"/>
  <c r="E1284" i="63"/>
  <c r="E1283" i="63"/>
  <c r="E1282" i="63"/>
  <c r="E1281" i="63"/>
  <c r="E1280" i="63"/>
  <c r="E1279" i="63"/>
  <c r="E1278" i="63"/>
  <c r="E1277" i="63"/>
  <c r="E1276" i="63"/>
  <c r="E1275" i="63"/>
  <c r="E1274" i="63"/>
  <c r="E1273" i="63"/>
  <c r="H1272" i="63"/>
  <c r="G1272" i="63"/>
  <c r="F1272" i="63"/>
  <c r="D1272" i="63"/>
  <c r="E1272" i="63"/>
  <c r="C1272" i="63"/>
  <c r="E1271" i="63"/>
  <c r="E1270" i="63"/>
  <c r="E1269" i="63"/>
  <c r="E1268" i="63"/>
  <c r="E1267" i="63"/>
  <c r="E1266" i="63"/>
  <c r="E1265" i="63"/>
  <c r="E1264" i="63"/>
  <c r="H1263" i="63"/>
  <c r="E1263" i="63"/>
  <c r="H1262" i="63"/>
  <c r="E1262" i="63"/>
  <c r="H1261" i="63"/>
  <c r="E1261" i="63"/>
  <c r="H1260" i="63"/>
  <c r="E1260" i="63"/>
  <c r="H1259" i="63"/>
  <c r="E1259" i="63"/>
  <c r="E1258" i="63"/>
  <c r="E1257" i="63"/>
  <c r="H1256" i="63"/>
  <c r="E1255" i="63"/>
  <c r="E1254" i="63"/>
  <c r="G1253" i="63"/>
  <c r="H1253" i="63"/>
  <c r="F1253" i="63"/>
  <c r="F1252" i="63"/>
  <c r="E1253" i="63"/>
  <c r="D1253" i="63"/>
  <c r="C1253" i="63"/>
  <c r="G1252" i="63"/>
  <c r="C1252" i="63"/>
  <c r="F2468" i="60"/>
  <c r="H2504" i="60"/>
  <c r="H2503" i="60"/>
  <c r="H2502" i="60"/>
  <c r="H2501" i="60"/>
  <c r="E2501" i="60"/>
  <c r="H2500" i="60"/>
  <c r="G2499" i="60"/>
  <c r="H2499" i="60"/>
  <c r="F2499" i="60"/>
  <c r="D2499" i="60"/>
  <c r="E2499" i="60"/>
  <c r="C2499" i="60"/>
  <c r="H2498" i="60"/>
  <c r="E2498" i="60"/>
  <c r="E2497" i="60"/>
  <c r="E2496" i="60"/>
  <c r="E2495" i="60"/>
  <c r="E2494" i="60"/>
  <c r="E2493" i="60"/>
  <c r="E2492" i="60"/>
  <c r="E2491" i="60"/>
  <c r="E2490" i="60"/>
  <c r="E2489" i="60"/>
  <c r="E2488" i="60"/>
  <c r="E2487" i="60"/>
  <c r="E2486" i="60"/>
  <c r="H2485" i="60"/>
  <c r="E2485" i="60"/>
  <c r="E2484" i="60"/>
  <c r="E2483" i="60"/>
  <c r="E2482" i="60"/>
  <c r="E2481" i="60"/>
  <c r="E2480" i="60"/>
  <c r="G2479" i="60"/>
  <c r="H2479" i="60"/>
  <c r="F2479" i="60"/>
  <c r="D2479" i="60"/>
  <c r="E2479" i="60"/>
  <c r="C2479" i="60"/>
  <c r="H2478" i="60"/>
  <c r="H2477" i="60"/>
  <c r="H2476" i="60"/>
  <c r="H2475" i="60"/>
  <c r="H2474" i="60"/>
  <c r="H2473" i="60"/>
  <c r="H2472" i="60"/>
  <c r="G2471" i="60"/>
  <c r="H2471" i="60"/>
  <c r="F2471" i="60"/>
  <c r="D2471" i="60"/>
  <c r="C2471" i="60"/>
  <c r="H2470" i="60"/>
  <c r="H2469" i="60"/>
  <c r="G2468" i="60"/>
  <c r="H2468" i="60"/>
  <c r="D2468" i="60"/>
  <c r="C2468" i="60"/>
  <c r="H2467" i="60"/>
  <c r="E2467" i="60"/>
  <c r="H2466" i="60"/>
  <c r="E2466" i="60"/>
  <c r="E2465" i="60"/>
  <c r="E2464" i="60"/>
  <c r="E2463" i="60"/>
  <c r="H2462" i="60"/>
  <c r="E2462" i="60"/>
  <c r="H2461" i="60"/>
  <c r="E2461" i="60"/>
  <c r="H2460" i="60"/>
  <c r="E2460" i="60"/>
  <c r="H2459" i="60"/>
  <c r="H2458" i="60"/>
  <c r="H2457" i="60"/>
  <c r="E2457" i="60"/>
  <c r="E2456" i="60"/>
  <c r="H2455" i="60"/>
  <c r="E2455" i="60"/>
  <c r="H2454" i="60"/>
  <c r="H2453" i="60"/>
  <c r="E2453" i="60"/>
  <c r="H2452" i="60"/>
  <c r="H2451" i="60"/>
  <c r="H2450" i="60"/>
  <c r="H2449" i="60"/>
  <c r="E2448" i="60"/>
  <c r="H2447" i="60"/>
  <c r="E2447" i="60"/>
  <c r="G2446" i="60"/>
  <c r="H2446" i="60"/>
  <c r="F2446" i="60"/>
  <c r="D2446" i="60"/>
  <c r="E2446" i="60"/>
  <c r="C2446" i="60"/>
  <c r="E2445" i="60"/>
  <c r="E2444" i="60"/>
  <c r="E2443" i="60"/>
  <c r="E2442" i="60"/>
  <c r="E2441" i="60"/>
  <c r="E2440" i="60"/>
  <c r="E2439" i="60"/>
  <c r="E2438" i="60"/>
  <c r="E2437" i="60"/>
  <c r="H2436" i="60"/>
  <c r="E2436" i="60"/>
  <c r="E2435" i="60"/>
  <c r="E2434" i="60"/>
  <c r="E2433" i="60"/>
  <c r="E2432" i="60"/>
  <c r="E2431" i="60"/>
  <c r="E2430" i="60"/>
  <c r="E2429" i="60"/>
  <c r="E2428" i="60"/>
  <c r="E2427" i="60"/>
  <c r="H2426" i="60"/>
  <c r="E2426" i="60"/>
  <c r="E2425" i="60"/>
  <c r="E2424" i="60"/>
  <c r="E2423" i="60"/>
  <c r="E2422" i="60"/>
  <c r="E2421" i="60"/>
  <c r="E2420" i="60"/>
  <c r="E2419" i="60"/>
  <c r="E2418" i="60"/>
  <c r="E2417" i="60"/>
  <c r="E2416" i="60"/>
  <c r="E2415" i="60"/>
  <c r="E2414" i="60"/>
  <c r="E2413" i="60"/>
  <c r="E2412" i="60"/>
  <c r="E2411" i="60"/>
  <c r="E2410" i="60"/>
  <c r="E2409" i="60"/>
  <c r="E2408" i="60"/>
  <c r="E2407" i="60"/>
  <c r="E2406" i="60"/>
  <c r="E2405" i="60"/>
  <c r="E2404" i="60"/>
  <c r="E2403" i="60"/>
  <c r="E2402" i="60"/>
  <c r="E2401" i="60"/>
  <c r="E2400" i="60"/>
  <c r="E2399" i="60"/>
  <c r="E2398" i="60"/>
  <c r="E2397" i="60"/>
  <c r="E2396" i="60"/>
  <c r="G2395" i="60"/>
  <c r="H2395" i="60"/>
  <c r="F2395" i="60"/>
  <c r="D2395" i="60"/>
  <c r="E2395" i="60"/>
  <c r="C2395" i="60"/>
  <c r="E2394" i="60"/>
  <c r="H2393" i="60"/>
  <c r="E2393" i="60"/>
  <c r="E2392" i="60"/>
  <c r="E2391" i="60"/>
  <c r="E2390" i="60"/>
  <c r="E2389" i="60"/>
  <c r="E2388" i="60"/>
  <c r="E2387" i="60"/>
  <c r="E2386" i="60"/>
  <c r="H2385" i="60"/>
  <c r="E2385" i="60"/>
  <c r="H2384" i="60"/>
  <c r="E2384" i="60"/>
  <c r="E2383" i="60"/>
  <c r="E2382" i="60"/>
  <c r="H2381" i="60"/>
  <c r="E2381" i="60"/>
  <c r="E2380" i="60"/>
  <c r="H2379" i="60"/>
  <c r="E2379" i="60"/>
  <c r="H2378" i="60"/>
  <c r="E2378" i="60"/>
  <c r="E2377" i="60"/>
  <c r="E2376" i="60"/>
  <c r="H2375" i="60"/>
  <c r="E2375" i="60"/>
  <c r="E2374" i="60"/>
  <c r="E2373" i="60"/>
  <c r="E2372" i="60"/>
  <c r="E2371" i="60"/>
  <c r="E2370" i="60"/>
  <c r="E2369" i="60"/>
  <c r="H2368" i="60"/>
  <c r="E2368" i="60"/>
  <c r="E2367" i="60"/>
  <c r="E2366" i="60"/>
  <c r="H2365" i="60"/>
  <c r="E2365" i="60"/>
  <c r="E2364" i="60"/>
  <c r="E2363" i="60"/>
  <c r="E2362" i="60"/>
  <c r="E2361" i="60"/>
  <c r="E2360" i="60"/>
  <c r="E2359" i="60"/>
  <c r="H2358" i="60"/>
  <c r="E2358" i="60"/>
  <c r="E2357" i="60"/>
  <c r="E2356" i="60"/>
  <c r="E2355" i="60"/>
  <c r="E2354" i="60"/>
  <c r="E2353" i="60"/>
  <c r="E2352" i="60"/>
  <c r="E2351" i="60"/>
  <c r="E2350" i="60"/>
  <c r="E2349" i="60"/>
  <c r="E2348" i="60"/>
  <c r="E2347" i="60"/>
  <c r="E2346" i="60"/>
  <c r="G2345" i="60"/>
  <c r="H2345" i="60"/>
  <c r="F2345" i="60"/>
  <c r="D2345" i="60"/>
  <c r="E2345" i="60"/>
  <c r="C2345" i="60"/>
  <c r="E2344" i="60"/>
  <c r="E2343" i="60"/>
  <c r="E2342" i="60"/>
  <c r="E2341" i="60"/>
  <c r="E2340" i="60"/>
  <c r="E2339" i="60"/>
  <c r="E2338" i="60"/>
  <c r="E2337" i="60"/>
  <c r="H2336" i="60"/>
  <c r="E2336" i="60"/>
  <c r="H2335" i="60"/>
  <c r="E2335" i="60"/>
  <c r="H2334" i="60"/>
  <c r="E2334" i="60"/>
  <c r="H2333" i="60"/>
  <c r="E2333" i="60"/>
  <c r="H2332" i="60"/>
  <c r="E2332" i="60"/>
  <c r="E2331" i="60"/>
  <c r="E2330" i="60"/>
  <c r="H2329" i="60"/>
  <c r="E2328" i="60"/>
  <c r="E2327" i="60"/>
  <c r="G2326" i="60"/>
  <c r="H2326" i="60"/>
  <c r="F2326" i="60"/>
  <c r="F2325" i="60"/>
  <c r="E2326" i="60"/>
  <c r="D2326" i="60"/>
  <c r="C2326" i="60"/>
  <c r="C2325" i="60"/>
  <c r="E72" i="71"/>
  <c r="C79" i="71"/>
  <c r="D79" i="71"/>
  <c r="H110" i="71"/>
  <c r="H77" i="71"/>
  <c r="H69" i="71"/>
  <c r="H68" i="71"/>
  <c r="H65" i="71"/>
  <c r="H63" i="71"/>
  <c r="H62" i="71"/>
  <c r="H59" i="71"/>
  <c r="H52" i="71"/>
  <c r="H49" i="71"/>
  <c r="H42" i="71"/>
  <c r="H188" i="71"/>
  <c r="H187" i="71"/>
  <c r="H186" i="71"/>
  <c r="H185" i="71"/>
  <c r="E185" i="71"/>
  <c r="H184" i="71"/>
  <c r="G183" i="71"/>
  <c r="F183" i="71"/>
  <c r="D183" i="71"/>
  <c r="C183" i="71"/>
  <c r="H182" i="71"/>
  <c r="E182" i="71"/>
  <c r="E181" i="71"/>
  <c r="E180" i="71"/>
  <c r="E179" i="71"/>
  <c r="E178" i="71"/>
  <c r="E177" i="71"/>
  <c r="E176" i="71"/>
  <c r="E175" i="71"/>
  <c r="E174" i="71"/>
  <c r="E173" i="71"/>
  <c r="E172" i="71"/>
  <c r="E171" i="71"/>
  <c r="E170" i="71"/>
  <c r="H169" i="71"/>
  <c r="E169" i="71"/>
  <c r="E168" i="71"/>
  <c r="E167" i="71"/>
  <c r="E166" i="71"/>
  <c r="E165" i="71"/>
  <c r="E164" i="71"/>
  <c r="G163" i="71"/>
  <c r="F163" i="71"/>
  <c r="D163" i="71"/>
  <c r="C163" i="71"/>
  <c r="H162" i="71"/>
  <c r="H161" i="71"/>
  <c r="H160" i="71"/>
  <c r="H159" i="71"/>
  <c r="H158" i="71"/>
  <c r="H157" i="71"/>
  <c r="H156" i="71"/>
  <c r="G155" i="71"/>
  <c r="F155" i="71"/>
  <c r="D155" i="71"/>
  <c r="C155" i="71"/>
  <c r="H154" i="71"/>
  <c r="H153" i="71"/>
  <c r="G152" i="71"/>
  <c r="F152" i="71"/>
  <c r="D152" i="71"/>
  <c r="C152" i="71"/>
  <c r="H151" i="71"/>
  <c r="E151" i="71"/>
  <c r="H150" i="71"/>
  <c r="E150" i="71"/>
  <c r="E149" i="71"/>
  <c r="E148" i="71"/>
  <c r="E147" i="71"/>
  <c r="H146" i="71"/>
  <c r="E146" i="71"/>
  <c r="H145" i="71"/>
  <c r="E145" i="71"/>
  <c r="H144" i="71"/>
  <c r="E144" i="71"/>
  <c r="H143" i="71"/>
  <c r="H142" i="71"/>
  <c r="H141" i="71"/>
  <c r="E141" i="71"/>
  <c r="E140" i="71"/>
  <c r="H139" i="71"/>
  <c r="E139" i="71"/>
  <c r="H138" i="71"/>
  <c r="H137" i="71"/>
  <c r="E137" i="71"/>
  <c r="H136" i="71"/>
  <c r="H135" i="71"/>
  <c r="H134" i="71"/>
  <c r="H133" i="71"/>
  <c r="E132" i="71"/>
  <c r="H131" i="71"/>
  <c r="E131" i="71"/>
  <c r="G130" i="71"/>
  <c r="F130" i="71"/>
  <c r="D130" i="71"/>
  <c r="C130" i="71"/>
  <c r="E129" i="71"/>
  <c r="E128" i="71"/>
  <c r="E127" i="71"/>
  <c r="E126" i="71"/>
  <c r="E125" i="71"/>
  <c r="E124" i="71"/>
  <c r="E123" i="71"/>
  <c r="E122" i="71"/>
  <c r="E121" i="71"/>
  <c r="H120" i="71"/>
  <c r="E120" i="71"/>
  <c r="E119" i="71"/>
  <c r="E118" i="71"/>
  <c r="E117" i="71"/>
  <c r="E116" i="71"/>
  <c r="E115" i="71"/>
  <c r="E114" i="71"/>
  <c r="E113" i="71"/>
  <c r="E112" i="71"/>
  <c r="E111" i="71"/>
  <c r="E110" i="71"/>
  <c r="E109" i="71"/>
  <c r="E108" i="71"/>
  <c r="E107" i="71"/>
  <c r="E106" i="71"/>
  <c r="E105" i="71"/>
  <c r="E104" i="71"/>
  <c r="E103" i="71"/>
  <c r="E102" i="71"/>
  <c r="E101" i="71"/>
  <c r="E100" i="71"/>
  <c r="E99" i="71"/>
  <c r="E98" i="71"/>
  <c r="E97" i="71"/>
  <c r="E96" i="71"/>
  <c r="E95" i="71"/>
  <c r="E94" i="71"/>
  <c r="E93" i="71"/>
  <c r="E92" i="71"/>
  <c r="E91" i="71"/>
  <c r="E90" i="71"/>
  <c r="E89" i="71"/>
  <c r="E88" i="71"/>
  <c r="E87" i="71"/>
  <c r="E86" i="71"/>
  <c r="E85" i="71"/>
  <c r="E84" i="71"/>
  <c r="E83" i="71"/>
  <c r="E82" i="71"/>
  <c r="E81" i="71"/>
  <c r="E80" i="71"/>
  <c r="G79" i="71"/>
  <c r="F79" i="71"/>
  <c r="E78" i="71"/>
  <c r="E77" i="71"/>
  <c r="E76" i="71"/>
  <c r="E75" i="71"/>
  <c r="E74" i="71"/>
  <c r="E73" i="71"/>
  <c r="E71" i="71"/>
  <c r="E70" i="71"/>
  <c r="E69" i="71"/>
  <c r="E68" i="71"/>
  <c r="E67" i="71"/>
  <c r="E66" i="71"/>
  <c r="E65" i="71"/>
  <c r="E64" i="71"/>
  <c r="E63" i="71"/>
  <c r="E62" i="71"/>
  <c r="E61" i="71"/>
  <c r="E60" i="71"/>
  <c r="E59" i="71"/>
  <c r="E58" i="71"/>
  <c r="E57" i="71"/>
  <c r="E56" i="71"/>
  <c r="E55" i="71"/>
  <c r="E54" i="71"/>
  <c r="E53" i="71"/>
  <c r="E52" i="71"/>
  <c r="E51" i="71"/>
  <c r="E50" i="71"/>
  <c r="E49" i="71"/>
  <c r="E48" i="71"/>
  <c r="E47" i="71"/>
  <c r="E46" i="71"/>
  <c r="E45" i="71"/>
  <c r="E44" i="71"/>
  <c r="E43" i="71"/>
  <c r="E42" i="71"/>
  <c r="E41" i="71"/>
  <c r="E40" i="71"/>
  <c r="E39" i="71"/>
  <c r="E38" i="71"/>
  <c r="E37" i="71"/>
  <c r="E36" i="71"/>
  <c r="E35" i="71"/>
  <c r="E34" i="71"/>
  <c r="E33" i="71"/>
  <c r="E32" i="71"/>
  <c r="E31" i="71"/>
  <c r="E30" i="71"/>
  <c r="G29" i="71"/>
  <c r="F29" i="71"/>
  <c r="D29" i="71"/>
  <c r="C29" i="71"/>
  <c r="E28" i="71"/>
  <c r="E27" i="71"/>
  <c r="E26" i="71"/>
  <c r="E25" i="71"/>
  <c r="E24" i="71"/>
  <c r="E23" i="71"/>
  <c r="E22" i="71"/>
  <c r="E21" i="71"/>
  <c r="H20" i="71"/>
  <c r="E20" i="71"/>
  <c r="H19" i="71"/>
  <c r="E19" i="71"/>
  <c r="H18" i="71"/>
  <c r="E18" i="71"/>
  <c r="H17" i="71"/>
  <c r="E17" i="71"/>
  <c r="H16" i="71"/>
  <c r="E16" i="71"/>
  <c r="E15" i="71"/>
  <c r="E14" i="71"/>
  <c r="H13" i="71"/>
  <c r="E12" i="71"/>
  <c r="E11" i="71"/>
  <c r="G10" i="71"/>
  <c r="F10" i="71"/>
  <c r="D10" i="71"/>
  <c r="C10" i="71"/>
  <c r="H2160" i="60"/>
  <c r="H2159" i="60"/>
  <c r="H2158" i="60"/>
  <c r="H2157" i="60"/>
  <c r="E2157" i="60"/>
  <c r="H2156" i="60"/>
  <c r="G2155" i="60"/>
  <c r="H2155" i="60"/>
  <c r="F2155" i="60"/>
  <c r="D2155" i="60"/>
  <c r="E2155" i="60"/>
  <c r="C2155" i="60"/>
  <c r="H2154" i="60"/>
  <c r="E2154" i="60"/>
  <c r="E2153" i="60"/>
  <c r="E2152" i="60"/>
  <c r="E2151" i="60"/>
  <c r="E2150" i="60"/>
  <c r="E2149" i="60"/>
  <c r="E2148" i="60"/>
  <c r="E2147" i="60"/>
  <c r="E2146" i="60"/>
  <c r="E2145" i="60"/>
  <c r="E2144" i="60"/>
  <c r="E2143" i="60"/>
  <c r="E2142" i="60"/>
  <c r="H2141" i="60"/>
  <c r="E2141" i="60"/>
  <c r="E2140" i="60"/>
  <c r="E2139" i="60"/>
  <c r="E2138" i="60"/>
  <c r="E2137" i="60"/>
  <c r="E2136" i="60"/>
  <c r="G2135" i="60"/>
  <c r="H2135" i="60"/>
  <c r="F2135" i="60"/>
  <c r="D2135" i="60"/>
  <c r="E2135" i="60"/>
  <c r="C2135" i="60"/>
  <c r="H2134" i="60"/>
  <c r="H2133" i="60"/>
  <c r="H2132" i="60"/>
  <c r="H2131" i="60"/>
  <c r="H2130" i="60"/>
  <c r="H2129" i="60"/>
  <c r="H2128" i="60"/>
  <c r="G2127" i="60"/>
  <c r="H2127" i="60"/>
  <c r="F2127" i="60"/>
  <c r="D2127" i="60"/>
  <c r="C2127" i="60"/>
  <c r="H2126" i="60"/>
  <c r="H2125" i="60"/>
  <c r="G2124" i="60"/>
  <c r="H2124" i="60"/>
  <c r="F2124" i="60"/>
  <c r="D2124" i="60"/>
  <c r="C2124" i="60"/>
  <c r="H2123" i="60"/>
  <c r="E2123" i="60"/>
  <c r="H2122" i="60"/>
  <c r="E2122" i="60"/>
  <c r="E2121" i="60"/>
  <c r="E2120" i="60"/>
  <c r="E2119" i="60"/>
  <c r="H2118" i="60"/>
  <c r="E2118" i="60"/>
  <c r="H2117" i="60"/>
  <c r="E2117" i="60"/>
  <c r="H2116" i="60"/>
  <c r="E2116" i="60"/>
  <c r="H2115" i="60"/>
  <c r="H2114" i="60"/>
  <c r="H2113" i="60"/>
  <c r="E2113" i="60"/>
  <c r="E2112" i="60"/>
  <c r="H2111" i="60"/>
  <c r="E2111" i="60"/>
  <c r="H2110" i="60"/>
  <c r="H2109" i="60"/>
  <c r="E2109" i="60"/>
  <c r="H2108" i="60"/>
  <c r="H2107" i="60"/>
  <c r="H2106" i="60"/>
  <c r="H2105" i="60"/>
  <c r="E2104" i="60"/>
  <c r="H2103" i="60"/>
  <c r="E2103" i="60"/>
  <c r="G2102" i="60"/>
  <c r="H2102" i="60"/>
  <c r="F2102" i="60"/>
  <c r="E2102" i="60"/>
  <c r="D2102" i="60"/>
  <c r="C2102" i="60"/>
  <c r="E2101" i="60"/>
  <c r="E2100" i="60"/>
  <c r="E2099" i="60"/>
  <c r="E2098" i="60"/>
  <c r="E2097" i="60"/>
  <c r="E2096" i="60"/>
  <c r="E2095" i="60"/>
  <c r="E2094" i="60"/>
  <c r="E2093" i="60"/>
  <c r="H2092" i="60"/>
  <c r="E2092" i="60"/>
  <c r="E2091" i="60"/>
  <c r="E2090" i="60"/>
  <c r="E2089" i="60"/>
  <c r="E2088" i="60"/>
  <c r="E2087" i="60"/>
  <c r="E2086" i="60"/>
  <c r="E2085" i="60"/>
  <c r="E2084" i="60"/>
  <c r="E2083" i="60"/>
  <c r="E2082" i="60"/>
  <c r="E2081" i="60"/>
  <c r="E2080" i="60"/>
  <c r="E2079" i="60"/>
  <c r="E2078" i="60"/>
  <c r="E2077" i="60"/>
  <c r="E2076" i="60"/>
  <c r="E2075" i="60"/>
  <c r="E2074" i="60"/>
  <c r="E2073" i="60"/>
  <c r="E2072" i="60"/>
  <c r="E2071" i="60"/>
  <c r="E2070" i="60"/>
  <c r="E2069" i="60"/>
  <c r="E2068" i="60"/>
  <c r="E2067" i="60"/>
  <c r="E2066" i="60"/>
  <c r="E2065" i="60"/>
  <c r="E2064" i="60"/>
  <c r="E2063" i="60"/>
  <c r="E2062" i="60"/>
  <c r="E2061" i="60"/>
  <c r="E2060" i="60"/>
  <c r="E2059" i="60"/>
  <c r="E2058" i="60"/>
  <c r="E2057" i="60"/>
  <c r="E2056" i="60"/>
  <c r="E2055" i="60"/>
  <c r="E2054" i="60"/>
  <c r="E2053" i="60"/>
  <c r="E2052" i="60"/>
  <c r="G2051" i="60"/>
  <c r="H2051" i="60"/>
  <c r="F2051" i="60"/>
  <c r="D2051" i="60"/>
  <c r="E2051" i="60"/>
  <c r="C2051" i="60"/>
  <c r="E2050" i="60"/>
  <c r="E2049" i="60"/>
  <c r="E2048" i="60"/>
  <c r="E2047" i="60"/>
  <c r="E2046" i="60"/>
  <c r="E2045" i="60"/>
  <c r="E2044" i="60"/>
  <c r="E2043" i="60"/>
  <c r="E2042" i="60"/>
  <c r="E2041" i="60"/>
  <c r="E2040" i="60"/>
  <c r="E2039" i="60"/>
  <c r="E2038" i="60"/>
  <c r="E2037" i="60"/>
  <c r="E2036" i="60"/>
  <c r="E2035" i="60"/>
  <c r="E2034" i="60"/>
  <c r="E2033" i="60"/>
  <c r="E2032" i="60"/>
  <c r="E2031" i="60"/>
  <c r="E2030" i="60"/>
  <c r="E2029" i="60"/>
  <c r="E2028" i="60"/>
  <c r="E2027" i="60"/>
  <c r="E2026" i="60"/>
  <c r="E2025" i="60"/>
  <c r="E2024" i="60"/>
  <c r="E2023" i="60"/>
  <c r="E2022" i="60"/>
  <c r="E2021" i="60"/>
  <c r="E2020" i="60"/>
  <c r="E2019" i="60"/>
  <c r="E2018" i="60"/>
  <c r="E2017" i="60"/>
  <c r="E2016" i="60"/>
  <c r="E2015" i="60"/>
  <c r="E2014" i="60"/>
  <c r="E2013" i="60"/>
  <c r="E2012" i="60"/>
  <c r="E2011" i="60"/>
  <c r="E2010" i="60"/>
  <c r="E2009" i="60"/>
  <c r="E2008" i="60"/>
  <c r="E2007" i="60"/>
  <c r="E2006" i="60"/>
  <c r="E2005" i="60"/>
  <c r="E2004" i="60"/>
  <c r="E2003" i="60"/>
  <c r="H2002" i="60"/>
  <c r="G2002" i="60"/>
  <c r="F2002" i="60"/>
  <c r="D2002" i="60"/>
  <c r="E2002" i="60"/>
  <c r="C2002" i="60"/>
  <c r="E2001" i="60"/>
  <c r="E2000" i="60"/>
  <c r="E1999" i="60"/>
  <c r="E1998" i="60"/>
  <c r="E1997" i="60"/>
  <c r="E1996" i="60"/>
  <c r="E1995" i="60"/>
  <c r="E1994" i="60"/>
  <c r="H1993" i="60"/>
  <c r="E1993" i="60"/>
  <c r="H1992" i="60"/>
  <c r="E1992" i="60"/>
  <c r="H1991" i="60"/>
  <c r="E1991" i="60"/>
  <c r="H1990" i="60"/>
  <c r="E1990" i="60"/>
  <c r="H1989" i="60"/>
  <c r="E1989" i="60"/>
  <c r="E1988" i="60"/>
  <c r="E1987" i="60"/>
  <c r="H1986" i="60"/>
  <c r="E1985" i="60"/>
  <c r="E1984" i="60"/>
  <c r="G1983" i="60"/>
  <c r="H1983" i="60"/>
  <c r="F1983" i="60"/>
  <c r="F1982" i="60"/>
  <c r="D1983" i="60"/>
  <c r="E1983" i="60"/>
  <c r="C1983" i="60"/>
  <c r="C1982" i="60"/>
  <c r="E1982" i="60"/>
  <c r="G1982" i="60"/>
  <c r="H1982" i="60"/>
  <c r="E182" i="70"/>
  <c r="E184" i="70"/>
  <c r="E72" i="70"/>
  <c r="E122" i="70"/>
  <c r="H187" i="70"/>
  <c r="H186" i="70"/>
  <c r="H185" i="70"/>
  <c r="H184" i="70"/>
  <c r="H183" i="70"/>
  <c r="G182" i="70"/>
  <c r="F182" i="70"/>
  <c r="H182" i="70"/>
  <c r="D182" i="70"/>
  <c r="C182" i="70"/>
  <c r="H181" i="70"/>
  <c r="E181" i="70"/>
  <c r="E180" i="70"/>
  <c r="E179" i="70"/>
  <c r="E178" i="70"/>
  <c r="E177" i="70"/>
  <c r="E176" i="70"/>
  <c r="E175" i="70"/>
  <c r="E174" i="70"/>
  <c r="E173" i="70"/>
  <c r="E172" i="70"/>
  <c r="E171" i="70"/>
  <c r="E170" i="70"/>
  <c r="E169" i="70"/>
  <c r="H168" i="70"/>
  <c r="E168" i="70"/>
  <c r="E167" i="70"/>
  <c r="E166" i="70"/>
  <c r="E165" i="70"/>
  <c r="E164" i="70"/>
  <c r="E163" i="70"/>
  <c r="G162" i="70"/>
  <c r="F162" i="70"/>
  <c r="D162" i="70"/>
  <c r="C162" i="70"/>
  <c r="E162" i="70"/>
  <c r="H161" i="70"/>
  <c r="H160" i="70"/>
  <c r="H159" i="70"/>
  <c r="H158" i="70"/>
  <c r="H157" i="70"/>
  <c r="H156" i="70"/>
  <c r="H155" i="70"/>
  <c r="G154" i="70"/>
  <c r="F154" i="70"/>
  <c r="D154" i="70"/>
  <c r="C154" i="70"/>
  <c r="H153" i="70"/>
  <c r="H152" i="70"/>
  <c r="G151" i="70"/>
  <c r="H151" i="70"/>
  <c r="F151" i="70"/>
  <c r="D151" i="70"/>
  <c r="C151" i="70"/>
  <c r="H150" i="70"/>
  <c r="E150" i="70"/>
  <c r="H149" i="70"/>
  <c r="E149" i="70"/>
  <c r="E148" i="70"/>
  <c r="E147" i="70"/>
  <c r="E146" i="70"/>
  <c r="H145" i="70"/>
  <c r="E145" i="70"/>
  <c r="H144" i="70"/>
  <c r="E144" i="70"/>
  <c r="H143" i="70"/>
  <c r="E143" i="70"/>
  <c r="H142" i="70"/>
  <c r="H141" i="70"/>
  <c r="H140" i="70"/>
  <c r="E140" i="70"/>
  <c r="E139" i="70"/>
  <c r="H138" i="70"/>
  <c r="E138" i="70"/>
  <c r="H137" i="70"/>
  <c r="H136" i="70"/>
  <c r="E136" i="70"/>
  <c r="H135" i="70"/>
  <c r="H134" i="70"/>
  <c r="H133" i="70"/>
  <c r="H132" i="70"/>
  <c r="E131" i="70"/>
  <c r="H130" i="70"/>
  <c r="E130" i="70"/>
  <c r="G129" i="70"/>
  <c r="F129" i="70"/>
  <c r="D129" i="70"/>
  <c r="C129" i="70"/>
  <c r="E128" i="70"/>
  <c r="E127" i="70"/>
  <c r="E126" i="70"/>
  <c r="E125" i="70"/>
  <c r="E124" i="70"/>
  <c r="E123" i="70"/>
  <c r="E121" i="70"/>
  <c r="E120" i="70"/>
  <c r="H119" i="70"/>
  <c r="E119" i="70"/>
  <c r="E118" i="70"/>
  <c r="E117" i="70"/>
  <c r="E116" i="70"/>
  <c r="E115" i="70"/>
  <c r="E114" i="70"/>
  <c r="E113" i="70"/>
  <c r="E112" i="70"/>
  <c r="E111" i="70"/>
  <c r="E110" i="70"/>
  <c r="E109" i="70"/>
  <c r="E108" i="70"/>
  <c r="E107" i="70"/>
  <c r="E106" i="70"/>
  <c r="E105" i="70"/>
  <c r="E104" i="70"/>
  <c r="E103" i="70"/>
  <c r="E102" i="70"/>
  <c r="E101" i="70"/>
  <c r="E100" i="70"/>
  <c r="E99" i="70"/>
  <c r="E98" i="70"/>
  <c r="E97" i="70"/>
  <c r="E96" i="70"/>
  <c r="E95" i="70"/>
  <c r="E94" i="70"/>
  <c r="E93" i="70"/>
  <c r="E92" i="70"/>
  <c r="E91" i="70"/>
  <c r="E90" i="70"/>
  <c r="E89" i="70"/>
  <c r="E88" i="70"/>
  <c r="E87" i="70"/>
  <c r="E86" i="70"/>
  <c r="E85" i="70"/>
  <c r="E84" i="70"/>
  <c r="E83" i="70"/>
  <c r="E82" i="70"/>
  <c r="E81" i="70"/>
  <c r="E80" i="70"/>
  <c r="E79" i="70"/>
  <c r="G78" i="70"/>
  <c r="H78" i="70"/>
  <c r="F78" i="70"/>
  <c r="D78" i="70"/>
  <c r="C78" i="70"/>
  <c r="E77" i="70"/>
  <c r="E76" i="70"/>
  <c r="E75" i="70"/>
  <c r="E74" i="70"/>
  <c r="E73" i="70"/>
  <c r="E71" i="70"/>
  <c r="E70" i="70"/>
  <c r="E69" i="70"/>
  <c r="E68" i="70"/>
  <c r="E67" i="70"/>
  <c r="E66" i="70"/>
  <c r="E65" i="70"/>
  <c r="E64" i="70"/>
  <c r="E63" i="70"/>
  <c r="E62" i="70"/>
  <c r="E61" i="70"/>
  <c r="E60" i="70"/>
  <c r="E59" i="70"/>
  <c r="E58" i="70"/>
  <c r="E57" i="70"/>
  <c r="E56" i="70"/>
  <c r="E55" i="70"/>
  <c r="E54" i="70"/>
  <c r="E53" i="70"/>
  <c r="E52" i="70"/>
  <c r="E51" i="70"/>
  <c r="E50" i="70"/>
  <c r="E49" i="70"/>
  <c r="E48" i="70"/>
  <c r="E47" i="70"/>
  <c r="E46" i="70"/>
  <c r="E45" i="70"/>
  <c r="E44" i="70"/>
  <c r="E43" i="70"/>
  <c r="E42" i="70"/>
  <c r="E41" i="70"/>
  <c r="E40" i="70"/>
  <c r="E39" i="70"/>
  <c r="E38" i="70"/>
  <c r="E37" i="70"/>
  <c r="E36" i="70"/>
  <c r="E35" i="70"/>
  <c r="E34" i="70"/>
  <c r="E33" i="70"/>
  <c r="E32" i="70"/>
  <c r="E31" i="70"/>
  <c r="E30" i="70"/>
  <c r="G29" i="70"/>
  <c r="F29" i="70"/>
  <c r="D29" i="70"/>
  <c r="C29" i="70"/>
  <c r="E28" i="70"/>
  <c r="E27" i="70"/>
  <c r="E26" i="70"/>
  <c r="E25" i="70"/>
  <c r="E24" i="70"/>
  <c r="E23" i="70"/>
  <c r="E22" i="70"/>
  <c r="E21" i="70"/>
  <c r="H20" i="70"/>
  <c r="E20" i="70"/>
  <c r="H19" i="70"/>
  <c r="E19" i="70"/>
  <c r="H18" i="70"/>
  <c r="E18" i="70"/>
  <c r="H17" i="70"/>
  <c r="E17" i="70"/>
  <c r="H16" i="70"/>
  <c r="E16" i="70"/>
  <c r="E15" i="70"/>
  <c r="E14" i="70"/>
  <c r="H13" i="70"/>
  <c r="E12" i="70"/>
  <c r="E11" i="70"/>
  <c r="G10" i="70"/>
  <c r="F10" i="70"/>
  <c r="D10" i="70"/>
  <c r="C10" i="70"/>
  <c r="E10" i="70"/>
  <c r="H1240" i="63"/>
  <c r="H1239" i="63"/>
  <c r="H1238" i="63"/>
  <c r="H1237" i="63"/>
  <c r="E1237" i="63"/>
  <c r="H1236" i="63"/>
  <c r="G1235" i="63"/>
  <c r="G1062" i="63"/>
  <c r="F1235" i="63"/>
  <c r="D1235" i="63"/>
  <c r="C1235" i="63"/>
  <c r="H1234" i="63"/>
  <c r="E1234" i="63"/>
  <c r="E1233" i="63"/>
  <c r="E1232" i="63"/>
  <c r="E1231" i="63"/>
  <c r="E1230" i="63"/>
  <c r="E1229" i="63"/>
  <c r="E1228" i="63"/>
  <c r="E1227" i="63"/>
  <c r="E1226" i="63"/>
  <c r="E1225" i="63"/>
  <c r="E1224" i="63"/>
  <c r="E1223" i="63"/>
  <c r="E1222" i="63"/>
  <c r="H1221" i="63"/>
  <c r="E1221" i="63"/>
  <c r="E1220" i="63"/>
  <c r="E1219" i="63"/>
  <c r="E1218" i="63"/>
  <c r="E1217" i="63"/>
  <c r="E1216" i="63"/>
  <c r="G1215" i="63"/>
  <c r="F1215" i="63"/>
  <c r="H1215" i="63"/>
  <c r="D1215" i="63"/>
  <c r="C1215" i="63"/>
  <c r="H1214" i="63"/>
  <c r="H1213" i="63"/>
  <c r="H1212" i="63"/>
  <c r="H1211" i="63"/>
  <c r="H1210" i="63"/>
  <c r="H1209" i="63"/>
  <c r="H1208" i="63"/>
  <c r="G1207" i="63"/>
  <c r="F1207" i="63"/>
  <c r="H1207" i="63"/>
  <c r="D1207" i="63"/>
  <c r="C1207" i="63"/>
  <c r="H1206" i="63"/>
  <c r="H1205" i="63"/>
  <c r="G1204" i="63"/>
  <c r="F1204" i="63"/>
  <c r="D1204" i="63"/>
  <c r="C1204" i="63"/>
  <c r="C1062" i="63"/>
  <c r="H1203" i="63"/>
  <c r="E1203" i="63"/>
  <c r="H1202" i="63"/>
  <c r="E1202" i="63"/>
  <c r="E1201" i="63"/>
  <c r="E1200" i="63"/>
  <c r="E1199" i="63"/>
  <c r="H1198" i="63"/>
  <c r="E1198" i="63"/>
  <c r="H1197" i="63"/>
  <c r="E1197" i="63"/>
  <c r="H1196" i="63"/>
  <c r="E1196" i="63"/>
  <c r="H1195" i="63"/>
  <c r="H1194" i="63"/>
  <c r="H1193" i="63"/>
  <c r="E1193" i="63"/>
  <c r="E1192" i="63"/>
  <c r="H1191" i="63"/>
  <c r="E1191" i="63"/>
  <c r="H1190" i="63"/>
  <c r="H1189" i="63"/>
  <c r="E1189" i="63"/>
  <c r="H1188" i="63"/>
  <c r="H1187" i="63"/>
  <c r="H1186" i="63"/>
  <c r="H1185" i="63"/>
  <c r="E1184" i="63"/>
  <c r="H1183" i="63"/>
  <c r="E1183" i="63"/>
  <c r="G1182" i="63"/>
  <c r="H1182" i="63"/>
  <c r="F1182" i="63"/>
  <c r="D1182" i="63"/>
  <c r="C1182" i="63"/>
  <c r="E1181" i="63"/>
  <c r="E1180" i="63"/>
  <c r="E1179" i="63"/>
  <c r="E1178" i="63"/>
  <c r="E1177" i="63"/>
  <c r="E1176" i="63"/>
  <c r="E1175" i="63"/>
  <c r="E1174" i="63"/>
  <c r="E1173" i="63"/>
  <c r="H1172" i="63"/>
  <c r="E1172" i="63"/>
  <c r="E1171" i="63"/>
  <c r="E1170" i="63"/>
  <c r="E1169" i="63"/>
  <c r="E1168" i="63"/>
  <c r="E1167" i="63"/>
  <c r="E1166" i="63"/>
  <c r="E1165" i="63"/>
  <c r="E1164" i="63"/>
  <c r="E1163" i="63"/>
  <c r="E1162" i="63"/>
  <c r="E1161" i="63"/>
  <c r="E1160" i="63"/>
  <c r="E1159" i="63"/>
  <c r="E1158" i="63"/>
  <c r="E1157" i="63"/>
  <c r="E1156" i="63"/>
  <c r="E1155" i="63"/>
  <c r="E1154" i="63"/>
  <c r="E1153" i="63"/>
  <c r="E1152" i="63"/>
  <c r="E1151" i="63"/>
  <c r="E1150" i="63"/>
  <c r="E1149" i="63"/>
  <c r="E1148" i="63"/>
  <c r="E1147" i="63"/>
  <c r="E1146" i="63"/>
  <c r="E1145" i="63"/>
  <c r="E1144" i="63"/>
  <c r="E1143" i="63"/>
  <c r="E1142" i="63"/>
  <c r="E1141" i="63"/>
  <c r="E1140" i="63"/>
  <c r="E1139" i="63"/>
  <c r="E1138" i="63"/>
  <c r="E1137" i="63"/>
  <c r="E1136" i="63"/>
  <c r="E1135" i="63"/>
  <c r="E1134" i="63"/>
  <c r="E1133" i="63"/>
  <c r="E1132" i="63"/>
  <c r="G1131" i="63"/>
  <c r="F1131" i="63"/>
  <c r="H1131" i="63"/>
  <c r="D1131" i="63"/>
  <c r="E1131" i="63"/>
  <c r="C1131" i="63"/>
  <c r="E1130" i="63"/>
  <c r="H1129" i="63"/>
  <c r="E1129" i="63"/>
  <c r="E1128" i="63"/>
  <c r="E1127" i="63"/>
  <c r="E1126" i="63"/>
  <c r="E1125" i="63"/>
  <c r="E1124" i="63"/>
  <c r="E1123" i="63"/>
  <c r="H1122" i="63"/>
  <c r="E1122" i="63"/>
  <c r="H1121" i="63"/>
  <c r="E1121" i="63"/>
  <c r="E1120" i="63"/>
  <c r="E1119" i="63"/>
  <c r="H1118" i="63"/>
  <c r="E1118" i="63"/>
  <c r="E1117" i="63"/>
  <c r="H1116" i="63"/>
  <c r="E1116" i="63"/>
  <c r="H1115" i="63"/>
  <c r="E1115" i="63"/>
  <c r="E1114" i="63"/>
  <c r="E1113" i="63"/>
  <c r="H1112" i="63"/>
  <c r="E1112" i="63"/>
  <c r="E1111" i="63"/>
  <c r="E1110" i="63"/>
  <c r="E1109" i="63"/>
  <c r="E1108" i="63"/>
  <c r="E1107" i="63"/>
  <c r="E1106" i="63"/>
  <c r="H1105" i="63"/>
  <c r="E1105" i="63"/>
  <c r="E1104" i="63"/>
  <c r="E1103" i="63"/>
  <c r="H1102" i="63"/>
  <c r="E1102" i="63"/>
  <c r="E1101" i="63"/>
  <c r="E1100" i="63"/>
  <c r="E1099" i="63"/>
  <c r="E1098" i="63"/>
  <c r="E1097" i="63"/>
  <c r="E1096" i="63"/>
  <c r="H1095" i="63"/>
  <c r="E1095" i="63"/>
  <c r="E1094" i="63"/>
  <c r="E1093" i="63"/>
  <c r="E1092" i="63"/>
  <c r="E1091" i="63"/>
  <c r="E1090" i="63"/>
  <c r="E1089" i="63"/>
  <c r="E1088" i="63"/>
  <c r="E1087" i="63"/>
  <c r="E1086" i="63"/>
  <c r="E1085" i="63"/>
  <c r="E1084" i="63"/>
  <c r="E1083" i="63"/>
  <c r="G1082" i="63"/>
  <c r="F1082" i="63"/>
  <c r="D1082" i="63"/>
  <c r="E1082" i="63"/>
  <c r="C1082" i="63"/>
  <c r="E1081" i="63"/>
  <c r="E1080" i="63"/>
  <c r="E1079" i="63"/>
  <c r="E1078" i="63"/>
  <c r="E1077" i="63"/>
  <c r="E1076" i="63"/>
  <c r="E1075" i="63"/>
  <c r="E1074" i="63"/>
  <c r="H1073" i="63"/>
  <c r="E1073" i="63"/>
  <c r="H1072" i="63"/>
  <c r="E1072" i="63"/>
  <c r="H1071" i="63"/>
  <c r="E1071" i="63"/>
  <c r="H1070" i="63"/>
  <c r="E1070" i="63"/>
  <c r="H1069" i="63"/>
  <c r="E1069" i="63"/>
  <c r="E1068" i="63"/>
  <c r="E1067" i="63"/>
  <c r="H1066" i="63"/>
  <c r="E1065" i="63"/>
  <c r="E1064" i="63"/>
  <c r="G1063" i="63"/>
  <c r="F1063" i="63"/>
  <c r="H1063" i="63"/>
  <c r="D1063" i="63"/>
  <c r="E1063" i="63"/>
  <c r="C1063" i="63"/>
  <c r="H1817" i="60"/>
  <c r="H1816" i="60"/>
  <c r="H1815" i="60"/>
  <c r="H1814" i="60"/>
  <c r="H1813" i="60"/>
  <c r="G1812" i="60"/>
  <c r="F1812" i="60"/>
  <c r="D1812" i="60"/>
  <c r="C1812" i="60"/>
  <c r="H1811" i="60"/>
  <c r="E1811" i="60"/>
  <c r="E1810" i="60"/>
  <c r="E1809" i="60"/>
  <c r="E1808" i="60"/>
  <c r="E1807" i="60"/>
  <c r="E1806" i="60"/>
  <c r="E1805" i="60"/>
  <c r="E1804" i="60"/>
  <c r="E1803" i="60"/>
  <c r="E1802" i="60"/>
  <c r="E1801" i="60"/>
  <c r="E1800" i="60"/>
  <c r="E1799" i="60"/>
  <c r="H1798" i="60"/>
  <c r="E1798" i="60"/>
  <c r="E1797" i="60"/>
  <c r="E1796" i="60"/>
  <c r="E1795" i="60"/>
  <c r="E1794" i="60"/>
  <c r="E1793" i="60"/>
  <c r="G1792" i="60"/>
  <c r="F1792" i="60"/>
  <c r="D1792" i="60"/>
  <c r="C1792" i="60"/>
  <c r="H1791" i="60"/>
  <c r="H1790" i="60"/>
  <c r="H1789" i="60"/>
  <c r="H1788" i="60"/>
  <c r="H1787" i="60"/>
  <c r="H1786" i="60"/>
  <c r="H1785" i="60"/>
  <c r="G1784" i="60"/>
  <c r="F1784" i="60"/>
  <c r="D1784" i="60"/>
  <c r="C1784" i="60"/>
  <c r="H1783" i="60"/>
  <c r="H1782" i="60"/>
  <c r="G1781" i="60"/>
  <c r="F1781" i="60"/>
  <c r="H1781" i="60"/>
  <c r="D1781" i="60"/>
  <c r="C1781" i="60"/>
  <c r="H1780" i="60"/>
  <c r="E1780" i="60"/>
  <c r="H1779" i="60"/>
  <c r="E1779" i="60"/>
  <c r="E1778" i="60"/>
  <c r="E1777" i="60"/>
  <c r="E1776" i="60"/>
  <c r="H1775" i="60"/>
  <c r="E1775" i="60"/>
  <c r="H1774" i="60"/>
  <c r="E1774" i="60"/>
  <c r="H1773" i="60"/>
  <c r="E1773" i="60"/>
  <c r="H1772" i="60"/>
  <c r="H1771" i="60"/>
  <c r="H1770" i="60"/>
  <c r="E1770" i="60"/>
  <c r="E1769" i="60"/>
  <c r="H1768" i="60"/>
  <c r="E1768" i="60"/>
  <c r="H1767" i="60"/>
  <c r="H1766" i="60"/>
  <c r="E1766" i="60"/>
  <c r="H1765" i="60"/>
  <c r="H1764" i="60"/>
  <c r="H1763" i="60"/>
  <c r="H1762" i="60"/>
  <c r="E1761" i="60"/>
  <c r="H1760" i="60"/>
  <c r="E1760" i="60"/>
  <c r="G1759" i="60"/>
  <c r="F1759" i="60"/>
  <c r="D1759" i="60"/>
  <c r="C1759" i="60"/>
  <c r="E1759" i="60"/>
  <c r="E1758" i="60"/>
  <c r="E1757" i="60"/>
  <c r="E1756" i="60"/>
  <c r="E1755" i="60"/>
  <c r="E1754" i="60"/>
  <c r="E1753" i="60"/>
  <c r="E1752" i="60"/>
  <c r="E1751" i="60"/>
  <c r="H1750" i="60"/>
  <c r="E1750" i="60"/>
  <c r="E1749" i="60"/>
  <c r="E1748" i="60"/>
  <c r="E1747" i="60"/>
  <c r="E1746" i="60"/>
  <c r="E1745" i="60"/>
  <c r="E1744" i="60"/>
  <c r="E1743" i="60"/>
  <c r="E1742" i="60"/>
  <c r="E1741" i="60"/>
  <c r="E1740" i="60"/>
  <c r="E1739" i="60"/>
  <c r="E1738" i="60"/>
  <c r="E1737" i="60"/>
  <c r="E1736" i="60"/>
  <c r="E1735" i="60"/>
  <c r="E1734" i="60"/>
  <c r="E1733" i="60"/>
  <c r="E1732" i="60"/>
  <c r="E1731" i="60"/>
  <c r="E1730" i="60"/>
  <c r="E1729" i="60"/>
  <c r="E1728" i="60"/>
  <c r="E1727" i="60"/>
  <c r="E1726" i="60"/>
  <c r="E1725" i="60"/>
  <c r="E1724" i="60"/>
  <c r="E1723" i="60"/>
  <c r="E1722" i="60"/>
  <c r="E1721" i="60"/>
  <c r="E1720" i="60"/>
  <c r="E1719" i="60"/>
  <c r="E1718" i="60"/>
  <c r="E1717" i="60"/>
  <c r="E1716" i="60"/>
  <c r="E1715" i="60"/>
  <c r="E1714" i="60"/>
  <c r="E1713" i="60"/>
  <c r="E1712" i="60"/>
  <c r="E1711" i="60"/>
  <c r="E1710" i="60"/>
  <c r="G1709" i="60"/>
  <c r="F1709" i="60"/>
  <c r="H1709" i="60"/>
  <c r="D1709" i="60"/>
  <c r="C1709" i="60"/>
  <c r="E1708" i="60"/>
  <c r="H1707" i="60"/>
  <c r="E1707" i="60"/>
  <c r="E1706" i="60"/>
  <c r="E1705" i="60"/>
  <c r="E1704" i="60"/>
  <c r="E1703" i="60"/>
  <c r="E1702" i="60"/>
  <c r="H1701" i="60"/>
  <c r="E1701" i="60"/>
  <c r="H1700" i="60"/>
  <c r="E1700" i="60"/>
  <c r="E1699" i="60"/>
  <c r="E1698" i="60"/>
  <c r="H1697" i="60"/>
  <c r="E1697" i="60"/>
  <c r="E1696" i="60"/>
  <c r="H1695" i="60"/>
  <c r="E1695" i="60"/>
  <c r="H1694" i="60"/>
  <c r="E1694" i="60"/>
  <c r="E1693" i="60"/>
  <c r="E1692" i="60"/>
  <c r="H1691" i="60"/>
  <c r="E1691" i="60"/>
  <c r="E1690" i="60"/>
  <c r="E1689" i="60"/>
  <c r="E1688" i="60"/>
  <c r="E1687" i="60"/>
  <c r="E1686" i="60"/>
  <c r="E1685" i="60"/>
  <c r="H1684" i="60"/>
  <c r="E1684" i="60"/>
  <c r="E1683" i="60"/>
  <c r="E1682" i="60"/>
  <c r="H1681" i="60"/>
  <c r="E1681" i="60"/>
  <c r="E1680" i="60"/>
  <c r="E1679" i="60"/>
  <c r="E1678" i="60"/>
  <c r="E1677" i="60"/>
  <c r="E1676" i="60"/>
  <c r="E1675" i="60"/>
  <c r="H1674" i="60"/>
  <c r="E1674" i="60"/>
  <c r="E1673" i="60"/>
  <c r="E1672" i="60"/>
  <c r="E1671" i="60"/>
  <c r="E1670" i="60"/>
  <c r="E1669" i="60"/>
  <c r="E1668" i="60"/>
  <c r="E1667" i="60"/>
  <c r="E1666" i="60"/>
  <c r="E1665" i="60"/>
  <c r="E1664" i="60"/>
  <c r="E1663" i="60"/>
  <c r="E1662" i="60"/>
  <c r="G1661" i="60"/>
  <c r="H1661" i="60"/>
  <c r="F1661" i="60"/>
  <c r="D1661" i="60"/>
  <c r="C1661" i="60"/>
  <c r="E1660" i="60"/>
  <c r="E1659" i="60"/>
  <c r="E1658" i="60"/>
  <c r="E1657" i="60"/>
  <c r="E1656" i="60"/>
  <c r="E1655" i="60"/>
  <c r="E1654" i="60"/>
  <c r="E1653" i="60"/>
  <c r="H1652" i="60"/>
  <c r="E1652" i="60"/>
  <c r="H1651" i="60"/>
  <c r="E1651" i="60"/>
  <c r="H1650" i="60"/>
  <c r="E1650" i="60"/>
  <c r="H1649" i="60"/>
  <c r="E1649" i="60"/>
  <c r="H1648" i="60"/>
  <c r="E1648" i="60"/>
  <c r="E1647" i="60"/>
  <c r="E1646" i="60"/>
  <c r="H1645" i="60"/>
  <c r="E1644" i="60"/>
  <c r="E1643" i="60"/>
  <c r="G1642" i="60"/>
  <c r="F1642" i="60"/>
  <c r="F1641" i="60"/>
  <c r="H1641" i="60"/>
  <c r="D1642" i="60"/>
  <c r="C1642" i="60"/>
  <c r="E147" i="69"/>
  <c r="E139" i="69"/>
  <c r="E123" i="69"/>
  <c r="E124" i="69"/>
  <c r="E125" i="69"/>
  <c r="E77" i="69"/>
  <c r="E73" i="69"/>
  <c r="H187" i="69"/>
  <c r="H186" i="69"/>
  <c r="H185" i="69"/>
  <c r="H184" i="69"/>
  <c r="H183" i="69"/>
  <c r="G182" i="69"/>
  <c r="F182" i="69"/>
  <c r="H182" i="69"/>
  <c r="D182" i="69"/>
  <c r="C182" i="69"/>
  <c r="H181" i="69"/>
  <c r="E181" i="69"/>
  <c r="E180" i="69"/>
  <c r="E179" i="69"/>
  <c r="E178" i="69"/>
  <c r="E177" i="69"/>
  <c r="E176" i="69"/>
  <c r="E175" i="69"/>
  <c r="E174" i="69"/>
  <c r="E173" i="69"/>
  <c r="E172" i="69"/>
  <c r="E171" i="69"/>
  <c r="E170" i="69"/>
  <c r="E169" i="69"/>
  <c r="H168" i="69"/>
  <c r="E168" i="69"/>
  <c r="E167" i="69"/>
  <c r="E166" i="69"/>
  <c r="E165" i="69"/>
  <c r="E164" i="69"/>
  <c r="E163" i="69"/>
  <c r="G162" i="69"/>
  <c r="F162" i="69"/>
  <c r="D162" i="69"/>
  <c r="C162" i="69"/>
  <c r="H161" i="69"/>
  <c r="H160" i="69"/>
  <c r="H159" i="69"/>
  <c r="H158" i="69"/>
  <c r="H157" i="69"/>
  <c r="H156" i="69"/>
  <c r="H155" i="69"/>
  <c r="G154" i="69"/>
  <c r="F154" i="69"/>
  <c r="D154" i="69"/>
  <c r="C154" i="69"/>
  <c r="H153" i="69"/>
  <c r="H152" i="69"/>
  <c r="G151" i="69"/>
  <c r="F151" i="69"/>
  <c r="D151" i="69"/>
  <c r="C151" i="69"/>
  <c r="H150" i="69"/>
  <c r="E150" i="69"/>
  <c r="H149" i="69"/>
  <c r="E149" i="69"/>
  <c r="E148" i="69"/>
  <c r="E146" i="69"/>
  <c r="H145" i="69"/>
  <c r="E145" i="69"/>
  <c r="H144" i="69"/>
  <c r="E144" i="69"/>
  <c r="H143" i="69"/>
  <c r="E143" i="69"/>
  <c r="H142" i="69"/>
  <c r="H141" i="69"/>
  <c r="H140" i="69"/>
  <c r="E140" i="69"/>
  <c r="H138" i="69"/>
  <c r="E138" i="69"/>
  <c r="H137" i="69"/>
  <c r="H136" i="69"/>
  <c r="E136" i="69"/>
  <c r="H135" i="69"/>
  <c r="H134" i="69"/>
  <c r="H133" i="69"/>
  <c r="H132" i="69"/>
  <c r="E131" i="69"/>
  <c r="H130" i="69"/>
  <c r="E130" i="69"/>
  <c r="G129" i="69"/>
  <c r="F129" i="69"/>
  <c r="D129" i="69"/>
  <c r="C129" i="69"/>
  <c r="E129" i="69"/>
  <c r="E128" i="69"/>
  <c r="E127" i="69"/>
  <c r="E126" i="69"/>
  <c r="E122" i="69"/>
  <c r="E121" i="69"/>
  <c r="H120" i="69"/>
  <c r="E120" i="69"/>
  <c r="E119" i="69"/>
  <c r="E118" i="69"/>
  <c r="E117" i="69"/>
  <c r="E116" i="69"/>
  <c r="E115" i="69"/>
  <c r="E114" i="69"/>
  <c r="E113" i="69"/>
  <c r="E112" i="69"/>
  <c r="E111" i="69"/>
  <c r="E110" i="69"/>
  <c r="E109" i="69"/>
  <c r="E108" i="69"/>
  <c r="E107" i="69"/>
  <c r="E106" i="69"/>
  <c r="E105" i="69"/>
  <c r="E104" i="69"/>
  <c r="E103" i="69"/>
  <c r="E102" i="69"/>
  <c r="E101" i="69"/>
  <c r="E100" i="69"/>
  <c r="E99" i="69"/>
  <c r="E98" i="69"/>
  <c r="E97" i="69"/>
  <c r="E96" i="69"/>
  <c r="E95" i="69"/>
  <c r="E94" i="69"/>
  <c r="E93" i="69"/>
  <c r="E92" i="69"/>
  <c r="E91" i="69"/>
  <c r="E90" i="69"/>
  <c r="E89" i="69"/>
  <c r="E88" i="69"/>
  <c r="E87" i="69"/>
  <c r="E86" i="69"/>
  <c r="E85" i="69"/>
  <c r="E84" i="69"/>
  <c r="E83" i="69"/>
  <c r="E82" i="69"/>
  <c r="E81" i="69"/>
  <c r="E80" i="69"/>
  <c r="G79" i="69"/>
  <c r="F79" i="69"/>
  <c r="D79" i="69"/>
  <c r="C79" i="69"/>
  <c r="E78" i="69"/>
  <c r="H77" i="69"/>
  <c r="E76" i="69"/>
  <c r="E75" i="69"/>
  <c r="E74" i="69"/>
  <c r="E72" i="69"/>
  <c r="H71" i="69"/>
  <c r="E71" i="69"/>
  <c r="H70" i="69"/>
  <c r="E70" i="69"/>
  <c r="E69" i="69"/>
  <c r="E68" i="69"/>
  <c r="H67" i="69"/>
  <c r="E67" i="69"/>
  <c r="E66" i="69"/>
  <c r="H65" i="69"/>
  <c r="E65" i="69"/>
  <c r="H64" i="69"/>
  <c r="E64" i="69"/>
  <c r="E63" i="69"/>
  <c r="E62" i="69"/>
  <c r="H61" i="69"/>
  <c r="E61" i="69"/>
  <c r="E60" i="69"/>
  <c r="E59" i="69"/>
  <c r="E58" i="69"/>
  <c r="E57" i="69"/>
  <c r="E56" i="69"/>
  <c r="E55" i="69"/>
  <c r="H54" i="69"/>
  <c r="E54" i="69"/>
  <c r="E53" i="69"/>
  <c r="E52" i="69"/>
  <c r="H51" i="69"/>
  <c r="E51" i="69"/>
  <c r="E50" i="69"/>
  <c r="E49" i="69"/>
  <c r="E48" i="69"/>
  <c r="E47" i="69"/>
  <c r="E46" i="69"/>
  <c r="E45" i="69"/>
  <c r="H44" i="69"/>
  <c r="E44" i="69"/>
  <c r="E43" i="69"/>
  <c r="E42" i="69"/>
  <c r="E41" i="69"/>
  <c r="E40" i="69"/>
  <c r="E39" i="69"/>
  <c r="E38" i="69"/>
  <c r="E37" i="69"/>
  <c r="E36" i="69"/>
  <c r="E35" i="69"/>
  <c r="E34" i="69"/>
  <c r="E33" i="69"/>
  <c r="E32" i="69"/>
  <c r="G31" i="69"/>
  <c r="F31" i="69"/>
  <c r="H31" i="69"/>
  <c r="D31" i="69"/>
  <c r="C31" i="69"/>
  <c r="E30" i="69"/>
  <c r="E29" i="69"/>
  <c r="E28" i="69"/>
  <c r="E27" i="69"/>
  <c r="E26" i="69"/>
  <c r="E25" i="69"/>
  <c r="E24" i="69"/>
  <c r="E23" i="69"/>
  <c r="H22" i="69"/>
  <c r="E22" i="69"/>
  <c r="H21" i="69"/>
  <c r="E21" i="69"/>
  <c r="H20" i="69"/>
  <c r="E20" i="69"/>
  <c r="H19" i="69"/>
  <c r="E19" i="69"/>
  <c r="H18" i="69"/>
  <c r="E18" i="69"/>
  <c r="E17" i="69"/>
  <c r="E16" i="69"/>
  <c r="H15" i="69"/>
  <c r="E14" i="69"/>
  <c r="E13" i="69"/>
  <c r="G12" i="69"/>
  <c r="F12" i="69"/>
  <c r="D12" i="69"/>
  <c r="C12" i="69"/>
  <c r="H1050" i="63"/>
  <c r="H1049" i="63"/>
  <c r="H1048" i="63"/>
  <c r="H1047" i="63"/>
  <c r="H1046" i="63"/>
  <c r="G1045" i="63"/>
  <c r="H1045" i="63"/>
  <c r="F1045" i="63"/>
  <c r="D1045" i="63"/>
  <c r="C1045" i="63"/>
  <c r="H1044" i="63"/>
  <c r="E1044" i="63"/>
  <c r="E1043" i="63"/>
  <c r="E1042" i="63"/>
  <c r="E1041" i="63"/>
  <c r="E1040" i="63"/>
  <c r="E1039" i="63"/>
  <c r="E1038" i="63"/>
  <c r="E1037" i="63"/>
  <c r="E1036" i="63"/>
  <c r="E1035" i="63"/>
  <c r="E1034" i="63"/>
  <c r="E1033" i="63"/>
  <c r="E1032" i="63"/>
  <c r="H1031" i="63"/>
  <c r="E1031" i="63"/>
  <c r="E1030" i="63"/>
  <c r="E1029" i="63"/>
  <c r="E1028" i="63"/>
  <c r="E1027" i="63"/>
  <c r="E1026" i="63"/>
  <c r="G1025" i="63"/>
  <c r="F1025" i="63"/>
  <c r="D1025" i="63"/>
  <c r="C1025" i="63"/>
  <c r="E1025" i="63"/>
  <c r="H1024" i="63"/>
  <c r="H1023" i="63"/>
  <c r="H1022" i="63"/>
  <c r="H1021" i="63"/>
  <c r="H1020" i="63"/>
  <c r="H1019" i="63"/>
  <c r="H1018" i="63"/>
  <c r="G1017" i="63"/>
  <c r="H1017" i="63"/>
  <c r="F1017" i="63"/>
  <c r="D1017" i="63"/>
  <c r="C1017" i="63"/>
  <c r="H1016" i="63"/>
  <c r="H1015" i="63"/>
  <c r="G1014" i="63"/>
  <c r="F1014" i="63"/>
  <c r="D1014" i="63"/>
  <c r="C1014" i="63"/>
  <c r="H1013" i="63"/>
  <c r="E1013" i="63"/>
  <c r="H1012" i="63"/>
  <c r="E1012" i="63"/>
  <c r="E1011" i="63"/>
  <c r="E1010" i="63"/>
  <c r="H1009" i="63"/>
  <c r="E1009" i="63"/>
  <c r="H1008" i="63"/>
  <c r="E1008" i="63"/>
  <c r="H1007" i="63"/>
  <c r="E1007" i="63"/>
  <c r="H1006" i="63"/>
  <c r="H1005" i="63"/>
  <c r="H1004" i="63"/>
  <c r="E1004" i="63"/>
  <c r="H1003" i="63"/>
  <c r="E1003" i="63"/>
  <c r="H1002" i="63"/>
  <c r="H1001" i="63"/>
  <c r="E1001" i="63"/>
  <c r="H1000" i="63"/>
  <c r="H999" i="63"/>
  <c r="H998" i="63"/>
  <c r="H997" i="63"/>
  <c r="E996" i="63"/>
  <c r="H995" i="63"/>
  <c r="E995" i="63"/>
  <c r="G994" i="63"/>
  <c r="F994" i="63"/>
  <c r="D994" i="63"/>
  <c r="E994" i="63"/>
  <c r="C994" i="63"/>
  <c r="E993" i="63"/>
  <c r="E992" i="63"/>
  <c r="E991" i="63"/>
  <c r="E990" i="63"/>
  <c r="E989" i="63"/>
  <c r="H988" i="63"/>
  <c r="E988" i="63"/>
  <c r="E987" i="63"/>
  <c r="E986" i="63"/>
  <c r="E985" i="63"/>
  <c r="E984" i="63"/>
  <c r="E983" i="63"/>
  <c r="E982" i="63"/>
  <c r="E981" i="63"/>
  <c r="E980" i="63"/>
  <c r="E979" i="63"/>
  <c r="E978" i="63"/>
  <c r="E977" i="63"/>
  <c r="E976" i="63"/>
  <c r="E975" i="63"/>
  <c r="E974" i="63"/>
  <c r="E973" i="63"/>
  <c r="E972" i="63"/>
  <c r="E971" i="63"/>
  <c r="E970" i="63"/>
  <c r="E969" i="63"/>
  <c r="E968" i="63"/>
  <c r="E967" i="63"/>
  <c r="E966" i="63"/>
  <c r="E965" i="63"/>
  <c r="E964" i="63"/>
  <c r="E963" i="63"/>
  <c r="E962" i="63"/>
  <c r="E961" i="63"/>
  <c r="E960" i="63"/>
  <c r="E959" i="63"/>
  <c r="E958" i="63"/>
  <c r="E957" i="63"/>
  <c r="E956" i="63"/>
  <c r="E955" i="63"/>
  <c r="E954" i="63"/>
  <c r="E953" i="63"/>
  <c r="E952" i="63"/>
  <c r="E951" i="63"/>
  <c r="E950" i="63"/>
  <c r="E949" i="63"/>
  <c r="E948" i="63"/>
  <c r="G947" i="63"/>
  <c r="F947" i="63"/>
  <c r="D947" i="63"/>
  <c r="C947" i="63"/>
  <c r="E947" i="63"/>
  <c r="E946" i="63"/>
  <c r="H945" i="63"/>
  <c r="E944" i="63"/>
  <c r="E943" i="63"/>
  <c r="E942" i="63"/>
  <c r="E941" i="63"/>
  <c r="H940" i="63"/>
  <c r="E940" i="63"/>
  <c r="H939" i="63"/>
  <c r="E939" i="63"/>
  <c r="E938" i="63"/>
  <c r="E937" i="63"/>
  <c r="H936" i="63"/>
  <c r="E936" i="63"/>
  <c r="E935" i="63"/>
  <c r="H934" i="63"/>
  <c r="E934" i="63"/>
  <c r="H933" i="63"/>
  <c r="E933" i="63"/>
  <c r="E932" i="63"/>
  <c r="E931" i="63"/>
  <c r="H930" i="63"/>
  <c r="E930" i="63"/>
  <c r="E929" i="63"/>
  <c r="E928" i="63"/>
  <c r="E927" i="63"/>
  <c r="E926" i="63"/>
  <c r="E925" i="63"/>
  <c r="E924" i="63"/>
  <c r="H923" i="63"/>
  <c r="E923" i="63"/>
  <c r="E922" i="63"/>
  <c r="E921" i="63"/>
  <c r="H920" i="63"/>
  <c r="E920" i="63"/>
  <c r="E919" i="63"/>
  <c r="E918" i="63"/>
  <c r="E917" i="63"/>
  <c r="E916" i="63"/>
  <c r="E915" i="63"/>
  <c r="E914" i="63"/>
  <c r="H913" i="63"/>
  <c r="E913" i="63"/>
  <c r="E912" i="63"/>
  <c r="E911" i="63"/>
  <c r="E910" i="63"/>
  <c r="E909" i="63"/>
  <c r="E908" i="63"/>
  <c r="E907" i="63"/>
  <c r="E906" i="63"/>
  <c r="E905" i="63"/>
  <c r="E904" i="63"/>
  <c r="E903" i="63"/>
  <c r="E902" i="63"/>
  <c r="E901" i="63"/>
  <c r="G900" i="63"/>
  <c r="G880" i="63"/>
  <c r="F900" i="63"/>
  <c r="D900" i="63"/>
  <c r="C900" i="63"/>
  <c r="E899" i="63"/>
  <c r="E898" i="63"/>
  <c r="E897" i="63"/>
  <c r="E896" i="63"/>
  <c r="E895" i="63"/>
  <c r="E894" i="63"/>
  <c r="E893" i="63"/>
  <c r="E892" i="63"/>
  <c r="H891" i="63"/>
  <c r="E891" i="63"/>
  <c r="H890" i="63"/>
  <c r="E890" i="63"/>
  <c r="H889" i="63"/>
  <c r="E889" i="63"/>
  <c r="H888" i="63"/>
  <c r="E888" i="63"/>
  <c r="H887" i="63"/>
  <c r="E887" i="63"/>
  <c r="E886" i="63"/>
  <c r="E885" i="63"/>
  <c r="H884" i="63"/>
  <c r="E883" i="63"/>
  <c r="E882" i="63"/>
  <c r="G881" i="63"/>
  <c r="H881" i="63"/>
  <c r="F881" i="63"/>
  <c r="F880" i="63"/>
  <c r="D881" i="63"/>
  <c r="C881" i="63"/>
  <c r="H868" i="63"/>
  <c r="H867" i="63"/>
  <c r="H866" i="63"/>
  <c r="H865" i="63"/>
  <c r="H864" i="63"/>
  <c r="G863" i="63"/>
  <c r="F863" i="63"/>
  <c r="D863" i="63"/>
  <c r="C863" i="63"/>
  <c r="H862" i="63"/>
  <c r="E862" i="63"/>
  <c r="E861" i="63"/>
  <c r="E860" i="63"/>
  <c r="E859" i="63"/>
  <c r="E858" i="63"/>
  <c r="E857" i="63"/>
  <c r="E856" i="63"/>
  <c r="E855" i="63"/>
  <c r="E854" i="63"/>
  <c r="E853" i="63"/>
  <c r="E852" i="63"/>
  <c r="E851" i="63"/>
  <c r="E850" i="63"/>
  <c r="H849" i="63"/>
  <c r="E849" i="63"/>
  <c r="E848" i="63"/>
  <c r="E847" i="63"/>
  <c r="E846" i="63"/>
  <c r="E844" i="63"/>
  <c r="G843" i="63"/>
  <c r="F843" i="63"/>
  <c r="D843" i="63"/>
  <c r="E843" i="63"/>
  <c r="C843" i="63"/>
  <c r="H842" i="63"/>
  <c r="H841" i="63"/>
  <c r="H840" i="63"/>
  <c r="H839" i="63"/>
  <c r="H838" i="63"/>
  <c r="H837" i="63"/>
  <c r="H836" i="63"/>
  <c r="G835" i="63"/>
  <c r="F835" i="63"/>
  <c r="D835" i="63"/>
  <c r="C835" i="63"/>
  <c r="H834" i="63"/>
  <c r="H833" i="63"/>
  <c r="G832" i="63"/>
  <c r="F832" i="63"/>
  <c r="H832" i="63"/>
  <c r="D832" i="63"/>
  <c r="C832" i="63"/>
  <c r="H831" i="63"/>
  <c r="E831" i="63"/>
  <c r="H830" i="63"/>
  <c r="E830" i="63"/>
  <c r="E829" i="63"/>
  <c r="E828" i="63"/>
  <c r="H827" i="63"/>
  <c r="E827" i="63"/>
  <c r="H826" i="63"/>
  <c r="E826" i="63"/>
  <c r="H825" i="63"/>
  <c r="E825" i="63"/>
  <c r="H824" i="63"/>
  <c r="H823" i="63"/>
  <c r="H822" i="63"/>
  <c r="E822" i="63"/>
  <c r="H821" i="63"/>
  <c r="E821" i="63"/>
  <c r="H820" i="63"/>
  <c r="H819" i="63"/>
  <c r="E819" i="63"/>
  <c r="H818" i="63"/>
  <c r="H817" i="63"/>
  <c r="H816" i="63"/>
  <c r="H815" i="63"/>
  <c r="H814" i="63"/>
  <c r="E814" i="63"/>
  <c r="G813" i="63"/>
  <c r="F813" i="63"/>
  <c r="D813" i="63"/>
  <c r="E813" i="63"/>
  <c r="C813" i="63"/>
  <c r="E812" i="63"/>
  <c r="E806" i="63"/>
  <c r="E805" i="63"/>
  <c r="E804" i="63"/>
  <c r="E803" i="63"/>
  <c r="E802" i="63"/>
  <c r="E801" i="63"/>
  <c r="E800" i="63"/>
  <c r="E799" i="63"/>
  <c r="E798" i="63"/>
  <c r="H797" i="63"/>
  <c r="E797" i="63"/>
  <c r="E796" i="63"/>
  <c r="E795" i="63"/>
  <c r="E794" i="63"/>
  <c r="E793" i="63"/>
  <c r="E792" i="63"/>
  <c r="E791" i="63"/>
  <c r="E790" i="63"/>
  <c r="E789" i="63"/>
  <c r="E788" i="63"/>
  <c r="E787" i="63"/>
  <c r="E786" i="63"/>
  <c r="E785" i="63"/>
  <c r="E784" i="63"/>
  <c r="E783" i="63"/>
  <c r="E782" i="63"/>
  <c r="E781" i="63"/>
  <c r="E780" i="63"/>
  <c r="E779" i="63"/>
  <c r="E778" i="63"/>
  <c r="E777" i="63"/>
  <c r="E776" i="63"/>
  <c r="E775" i="63"/>
  <c r="E774" i="63"/>
  <c r="E773" i="63"/>
  <c r="E772" i="63"/>
  <c r="E771" i="63"/>
  <c r="E770" i="63"/>
  <c r="E769" i="63"/>
  <c r="E768" i="63"/>
  <c r="E767" i="63"/>
  <c r="G766" i="63"/>
  <c r="H766" i="63"/>
  <c r="F766" i="63"/>
  <c r="D766" i="63"/>
  <c r="C766" i="63"/>
  <c r="E765" i="63"/>
  <c r="H764" i="63"/>
  <c r="E764" i="63"/>
  <c r="E763" i="63"/>
  <c r="E762" i="63"/>
  <c r="E761" i="63"/>
  <c r="E760" i="63"/>
  <c r="H759" i="63"/>
  <c r="E759" i="63"/>
  <c r="H758" i="63"/>
  <c r="E758" i="63"/>
  <c r="E757" i="63"/>
  <c r="E756" i="63"/>
  <c r="H755" i="63"/>
  <c r="E755" i="63"/>
  <c r="E754" i="63"/>
  <c r="H753" i="63"/>
  <c r="E753" i="63"/>
  <c r="H752" i="63"/>
  <c r="E752" i="63"/>
  <c r="E751" i="63"/>
  <c r="E750" i="63"/>
  <c r="H749" i="63"/>
  <c r="E749" i="63"/>
  <c r="E748" i="63"/>
  <c r="E747" i="63"/>
  <c r="E746" i="63"/>
  <c r="E745" i="63"/>
  <c r="E744" i="63"/>
  <c r="E743" i="63"/>
  <c r="H742" i="63"/>
  <c r="E742" i="63"/>
  <c r="E741" i="63"/>
  <c r="E740" i="63"/>
  <c r="H739" i="63"/>
  <c r="E739" i="63"/>
  <c r="E738" i="63"/>
  <c r="E737" i="63"/>
  <c r="E736" i="63"/>
  <c r="E735" i="63"/>
  <c r="E734" i="63"/>
  <c r="E733" i="63"/>
  <c r="H732" i="63"/>
  <c r="E732" i="63"/>
  <c r="E731" i="63"/>
  <c r="E730" i="63"/>
  <c r="E729" i="63"/>
  <c r="E728" i="63"/>
  <c r="E727" i="63"/>
  <c r="E726" i="63"/>
  <c r="E725" i="63"/>
  <c r="E724" i="63"/>
  <c r="E723" i="63"/>
  <c r="E722" i="63"/>
  <c r="E721" i="63"/>
  <c r="E720" i="63"/>
  <c r="G719" i="63"/>
  <c r="H719" i="63"/>
  <c r="F719" i="63"/>
  <c r="D719" i="63"/>
  <c r="D699" i="63"/>
  <c r="C719" i="63"/>
  <c r="E718" i="63"/>
  <c r="E717" i="63"/>
  <c r="E716" i="63"/>
  <c r="E715" i="63"/>
  <c r="E714" i="63"/>
  <c r="E713" i="63"/>
  <c r="E712" i="63"/>
  <c r="E711" i="63"/>
  <c r="H710" i="63"/>
  <c r="E710" i="63"/>
  <c r="H709" i="63"/>
  <c r="E709" i="63"/>
  <c r="H708" i="63"/>
  <c r="E708" i="63"/>
  <c r="H707" i="63"/>
  <c r="E707" i="63"/>
  <c r="H706" i="63"/>
  <c r="E706" i="63"/>
  <c r="E705" i="63"/>
  <c r="E704" i="63"/>
  <c r="H703" i="63"/>
  <c r="E702" i="63"/>
  <c r="E701" i="63"/>
  <c r="G700" i="63"/>
  <c r="F700" i="63"/>
  <c r="D700" i="63"/>
  <c r="C700" i="63"/>
  <c r="C699" i="63"/>
  <c r="H687" i="63"/>
  <c r="H686" i="63"/>
  <c r="H685" i="63"/>
  <c r="H684" i="63"/>
  <c r="H683" i="63"/>
  <c r="G682" i="63"/>
  <c r="F682" i="63"/>
  <c r="H682" i="63"/>
  <c r="D682" i="63"/>
  <c r="C682" i="63"/>
  <c r="H681" i="63"/>
  <c r="E681" i="63"/>
  <c r="E680" i="63"/>
  <c r="E679" i="63"/>
  <c r="E678" i="63"/>
  <c r="E677" i="63"/>
  <c r="E676" i="63"/>
  <c r="E675" i="63"/>
  <c r="E674" i="63"/>
  <c r="E673" i="63"/>
  <c r="E672" i="63"/>
  <c r="E671" i="63"/>
  <c r="E670" i="63"/>
  <c r="H669" i="63"/>
  <c r="E669" i="63"/>
  <c r="E668" i="63"/>
  <c r="E667" i="63"/>
  <c r="E666" i="63"/>
  <c r="E665" i="63"/>
  <c r="E664" i="63"/>
  <c r="G663" i="63"/>
  <c r="F663" i="63"/>
  <c r="D663" i="63"/>
  <c r="C663" i="63"/>
  <c r="H662" i="63"/>
  <c r="H661" i="63"/>
  <c r="H660" i="63"/>
  <c r="H659" i="63"/>
  <c r="H658" i="63"/>
  <c r="H657" i="63"/>
  <c r="H656" i="63"/>
  <c r="G655" i="63"/>
  <c r="F655" i="63"/>
  <c r="D655" i="63"/>
  <c r="C655" i="63"/>
  <c r="H654" i="63"/>
  <c r="H653" i="63"/>
  <c r="G652" i="63"/>
  <c r="H652" i="63"/>
  <c r="F652" i="63"/>
  <c r="D652" i="63"/>
  <c r="C652" i="63"/>
  <c r="E651" i="63"/>
  <c r="E650" i="63"/>
  <c r="H649" i="63"/>
  <c r="E649" i="63"/>
  <c r="H648" i="63"/>
  <c r="E648" i="63"/>
  <c r="H647" i="63"/>
  <c r="H646" i="63"/>
  <c r="H645" i="63"/>
  <c r="H644" i="63"/>
  <c r="H643" i="63"/>
  <c r="E643" i="63"/>
  <c r="H642" i="63"/>
  <c r="H641" i="63"/>
  <c r="H640" i="63"/>
  <c r="H639" i="63"/>
  <c r="H638" i="63"/>
  <c r="H637" i="63"/>
  <c r="H636" i="63"/>
  <c r="E636" i="63"/>
  <c r="G635" i="63"/>
  <c r="H635" i="63"/>
  <c r="F635" i="63"/>
  <c r="D635" i="63"/>
  <c r="C635" i="63"/>
  <c r="E634" i="63"/>
  <c r="E633" i="63"/>
  <c r="E632" i="63"/>
  <c r="E631" i="63"/>
  <c r="E630" i="63"/>
  <c r="E629" i="63"/>
  <c r="E628" i="63"/>
  <c r="E627" i="63"/>
  <c r="E626" i="63"/>
  <c r="E625" i="63"/>
  <c r="E624" i="63"/>
  <c r="E623" i="63"/>
  <c r="E622" i="63"/>
  <c r="E621" i="63"/>
  <c r="E620" i="63"/>
  <c r="E619" i="63"/>
  <c r="E618" i="63"/>
  <c r="E617" i="63"/>
  <c r="E616" i="63"/>
  <c r="E615" i="63"/>
  <c r="E614" i="63"/>
  <c r="E613" i="63"/>
  <c r="E612" i="63"/>
  <c r="E611" i="63"/>
  <c r="E610" i="63"/>
  <c r="E609" i="63"/>
  <c r="E608" i="63"/>
  <c r="E607" i="63"/>
  <c r="E606" i="63"/>
  <c r="E605" i="63"/>
  <c r="E604" i="63"/>
  <c r="E603" i="63"/>
  <c r="E602" i="63"/>
  <c r="E601" i="63"/>
  <c r="E600" i="63"/>
  <c r="E599" i="63"/>
  <c r="E598" i="63"/>
  <c r="E597" i="63"/>
  <c r="E596" i="63"/>
  <c r="E595" i="63"/>
  <c r="E594" i="63"/>
  <c r="E593" i="63"/>
  <c r="E592" i="63"/>
  <c r="E591" i="63"/>
  <c r="E590" i="63"/>
  <c r="E589" i="63"/>
  <c r="G588" i="63"/>
  <c r="F588" i="63"/>
  <c r="D588" i="63"/>
  <c r="E588" i="63"/>
  <c r="C588" i="63"/>
  <c r="E587" i="63"/>
  <c r="H586" i="63"/>
  <c r="E585" i="63"/>
  <c r="E584" i="63"/>
  <c r="E583" i="63"/>
  <c r="E582" i="63"/>
  <c r="H581" i="63"/>
  <c r="E581" i="63"/>
  <c r="H580" i="63"/>
  <c r="E580" i="63"/>
  <c r="E579" i="63"/>
  <c r="E578" i="63"/>
  <c r="E577" i="63"/>
  <c r="E576" i="63"/>
  <c r="H575" i="63"/>
  <c r="E575" i="63"/>
  <c r="H574" i="63"/>
  <c r="E574" i="63"/>
  <c r="E573" i="63"/>
  <c r="E572" i="63"/>
  <c r="H571" i="63"/>
  <c r="E571" i="63"/>
  <c r="E570" i="63"/>
  <c r="E569" i="63"/>
  <c r="E568" i="63"/>
  <c r="E567" i="63"/>
  <c r="E566" i="63"/>
  <c r="E565" i="63"/>
  <c r="E564" i="63"/>
  <c r="E563" i="63"/>
  <c r="E562" i="63"/>
  <c r="E561" i="63"/>
  <c r="E560" i="63"/>
  <c r="E559" i="63"/>
  <c r="E558" i="63"/>
  <c r="E557" i="63"/>
  <c r="E556" i="63"/>
  <c r="E555" i="63"/>
  <c r="E554" i="63"/>
  <c r="E553" i="63"/>
  <c r="E552" i="63"/>
  <c r="E551" i="63"/>
  <c r="E550" i="63"/>
  <c r="E549" i="63"/>
  <c r="E548" i="63"/>
  <c r="E547" i="63"/>
  <c r="E546" i="63"/>
  <c r="E545" i="63"/>
  <c r="E544" i="63"/>
  <c r="E543" i="63"/>
  <c r="E542" i="63"/>
  <c r="G541" i="63"/>
  <c r="F541" i="63"/>
  <c r="D541" i="63"/>
  <c r="C541" i="63"/>
  <c r="C521" i="63"/>
  <c r="E540" i="63"/>
  <c r="E539" i="63"/>
  <c r="E538" i="63"/>
  <c r="E537" i="63"/>
  <c r="E536" i="63"/>
  <c r="E535" i="63"/>
  <c r="E534" i="63"/>
  <c r="E533" i="63"/>
  <c r="H532" i="63"/>
  <c r="E532" i="63"/>
  <c r="H531" i="63"/>
  <c r="E531" i="63"/>
  <c r="H530" i="63"/>
  <c r="E530" i="63"/>
  <c r="H529" i="63"/>
  <c r="E529" i="63"/>
  <c r="H528" i="63"/>
  <c r="E528" i="63"/>
  <c r="E527" i="63"/>
  <c r="E526" i="63"/>
  <c r="H525" i="63"/>
  <c r="E524" i="63"/>
  <c r="E523" i="63"/>
  <c r="G522" i="63"/>
  <c r="H522" i="63"/>
  <c r="F522" i="63"/>
  <c r="D522" i="63"/>
  <c r="C522" i="63"/>
  <c r="H1477" i="60"/>
  <c r="H1476" i="60"/>
  <c r="H1475" i="60"/>
  <c r="H1474" i="60"/>
  <c r="H1473" i="60"/>
  <c r="G1472" i="60"/>
  <c r="F1472" i="60"/>
  <c r="H1472" i="60"/>
  <c r="D1472" i="60"/>
  <c r="C1472" i="60"/>
  <c r="H1471" i="60"/>
  <c r="E1471" i="60"/>
  <c r="E1470" i="60"/>
  <c r="E1469" i="60"/>
  <c r="E1468" i="60"/>
  <c r="E1467" i="60"/>
  <c r="E1466" i="60"/>
  <c r="E1465" i="60"/>
  <c r="E1464" i="60"/>
  <c r="E1463" i="60"/>
  <c r="E1462" i="60"/>
  <c r="E1461" i="60"/>
  <c r="E1460" i="60"/>
  <c r="E1459" i="60"/>
  <c r="H1458" i="60"/>
  <c r="E1458" i="60"/>
  <c r="E1457" i="60"/>
  <c r="E1456" i="60"/>
  <c r="E1455" i="60"/>
  <c r="E1454" i="60"/>
  <c r="E1453" i="60"/>
  <c r="G1452" i="60"/>
  <c r="H1452" i="60"/>
  <c r="F1452" i="60"/>
  <c r="D1452" i="60"/>
  <c r="C1452" i="60"/>
  <c r="H1451" i="60"/>
  <c r="H1450" i="60"/>
  <c r="H1449" i="60"/>
  <c r="H1448" i="60"/>
  <c r="H1447" i="60"/>
  <c r="H1446" i="60"/>
  <c r="H1445" i="60"/>
  <c r="G1444" i="60"/>
  <c r="F1444" i="60"/>
  <c r="H1444" i="60"/>
  <c r="D1444" i="60"/>
  <c r="C1444" i="60"/>
  <c r="H1443" i="60"/>
  <c r="H1442" i="60"/>
  <c r="G1441" i="60"/>
  <c r="F1441" i="60"/>
  <c r="D1441" i="60"/>
  <c r="C1441" i="60"/>
  <c r="H1440" i="60"/>
  <c r="E1440" i="60"/>
  <c r="H1439" i="60"/>
  <c r="E1439" i="60"/>
  <c r="E1438" i="60"/>
  <c r="E1437" i="60"/>
  <c r="H1436" i="60"/>
  <c r="E1436" i="60"/>
  <c r="H1435" i="60"/>
  <c r="E1435" i="60"/>
  <c r="H1434" i="60"/>
  <c r="E1434" i="60"/>
  <c r="H1433" i="60"/>
  <c r="H1432" i="60"/>
  <c r="H1431" i="60"/>
  <c r="E1431" i="60"/>
  <c r="H1430" i="60"/>
  <c r="E1430" i="60"/>
  <c r="H1429" i="60"/>
  <c r="H1428" i="60"/>
  <c r="E1428" i="60"/>
  <c r="H1427" i="60"/>
  <c r="H1426" i="60"/>
  <c r="H1425" i="60"/>
  <c r="H1424" i="60"/>
  <c r="E1423" i="60"/>
  <c r="H1422" i="60"/>
  <c r="E1422" i="60"/>
  <c r="G1421" i="60"/>
  <c r="F1421" i="60"/>
  <c r="D1421" i="60"/>
  <c r="C1421" i="60"/>
  <c r="E1421" i="60"/>
  <c r="E1420" i="60"/>
  <c r="E1419" i="60"/>
  <c r="E1418" i="60"/>
  <c r="E1417" i="60"/>
  <c r="E1416" i="60"/>
  <c r="H1415" i="60"/>
  <c r="E1415" i="60"/>
  <c r="E1414" i="60"/>
  <c r="E1413" i="60"/>
  <c r="E1412" i="60"/>
  <c r="E1411" i="60"/>
  <c r="E1410" i="60"/>
  <c r="E1409" i="60"/>
  <c r="E1408" i="60"/>
  <c r="E1407" i="60"/>
  <c r="E1406" i="60"/>
  <c r="E1405" i="60"/>
  <c r="E1404" i="60"/>
  <c r="E1403" i="60"/>
  <c r="E1402" i="60"/>
  <c r="E1401" i="60"/>
  <c r="E1400" i="60"/>
  <c r="E1399" i="60"/>
  <c r="E1398" i="60"/>
  <c r="E1397" i="60"/>
  <c r="E1396" i="60"/>
  <c r="E1395" i="60"/>
  <c r="E1394" i="60"/>
  <c r="E1393" i="60"/>
  <c r="E1392" i="60"/>
  <c r="E1391" i="60"/>
  <c r="E1390" i="60"/>
  <c r="E1389" i="60"/>
  <c r="E1388" i="60"/>
  <c r="E1387" i="60"/>
  <c r="E1386" i="60"/>
  <c r="E1385" i="60"/>
  <c r="E1384" i="60"/>
  <c r="E1383" i="60"/>
  <c r="E1382" i="60"/>
  <c r="E1381" i="60"/>
  <c r="E1380" i="60"/>
  <c r="E1379" i="60"/>
  <c r="E1378" i="60"/>
  <c r="E1377" i="60"/>
  <c r="E1376" i="60"/>
  <c r="E1375" i="60"/>
  <c r="G1374" i="60"/>
  <c r="G1307" i="60"/>
  <c r="H1307" i="60"/>
  <c r="F1374" i="60"/>
  <c r="D1374" i="60"/>
  <c r="C1374" i="60"/>
  <c r="E1373" i="60"/>
  <c r="H1372" i="60"/>
  <c r="E1371" i="60"/>
  <c r="E1370" i="60"/>
  <c r="E1369" i="60"/>
  <c r="E1368" i="60"/>
  <c r="H1367" i="60"/>
  <c r="E1367" i="60"/>
  <c r="H1366" i="60"/>
  <c r="E1366" i="60"/>
  <c r="E1365" i="60"/>
  <c r="E1364" i="60"/>
  <c r="H1363" i="60"/>
  <c r="E1363" i="60"/>
  <c r="E1362" i="60"/>
  <c r="H1361" i="60"/>
  <c r="E1361" i="60"/>
  <c r="H1360" i="60"/>
  <c r="E1360" i="60"/>
  <c r="E1359" i="60"/>
  <c r="E1358" i="60"/>
  <c r="H1357" i="60"/>
  <c r="E1357" i="60"/>
  <c r="E1356" i="60"/>
  <c r="E1355" i="60"/>
  <c r="E1354" i="60"/>
  <c r="E1353" i="60"/>
  <c r="E1352" i="60"/>
  <c r="E1351" i="60"/>
  <c r="H1350" i="60"/>
  <c r="E1350" i="60"/>
  <c r="E1349" i="60"/>
  <c r="E1348" i="60"/>
  <c r="H1347" i="60"/>
  <c r="E1347" i="60"/>
  <c r="E1346" i="60"/>
  <c r="E1345" i="60"/>
  <c r="E1344" i="60"/>
  <c r="E1343" i="60"/>
  <c r="E1342" i="60"/>
  <c r="E1341" i="60"/>
  <c r="H1340" i="60"/>
  <c r="E1340" i="60"/>
  <c r="E1339" i="60"/>
  <c r="E1338" i="60"/>
  <c r="E1337" i="60"/>
  <c r="E1336" i="60"/>
  <c r="E1335" i="60"/>
  <c r="E1334" i="60"/>
  <c r="E1333" i="60"/>
  <c r="E1332" i="60"/>
  <c r="E1331" i="60"/>
  <c r="E1330" i="60"/>
  <c r="E1329" i="60"/>
  <c r="E1328" i="60"/>
  <c r="G1327" i="60"/>
  <c r="F1327" i="60"/>
  <c r="H1327" i="60"/>
  <c r="D1327" i="60"/>
  <c r="C1327" i="60"/>
  <c r="E1326" i="60"/>
  <c r="E1325" i="60"/>
  <c r="E1324" i="60"/>
  <c r="E1323" i="60"/>
  <c r="E1322" i="60"/>
  <c r="E1321" i="60"/>
  <c r="E1320" i="60"/>
  <c r="E1319" i="60"/>
  <c r="H1318" i="60"/>
  <c r="E1318" i="60"/>
  <c r="H1317" i="60"/>
  <c r="E1317" i="60"/>
  <c r="H1316" i="60"/>
  <c r="E1316" i="60"/>
  <c r="H1315" i="60"/>
  <c r="E1315" i="60"/>
  <c r="H1314" i="60"/>
  <c r="E1314" i="60"/>
  <c r="E1313" i="60"/>
  <c r="E1312" i="60"/>
  <c r="H1311" i="60"/>
  <c r="E1310" i="60"/>
  <c r="E1309" i="60"/>
  <c r="G1308" i="60"/>
  <c r="F1308" i="60"/>
  <c r="D1308" i="60"/>
  <c r="D1307" i="60"/>
  <c r="C1308" i="60"/>
  <c r="E170" i="68"/>
  <c r="H143" i="68"/>
  <c r="H144" i="68"/>
  <c r="H119" i="68"/>
  <c r="H67" i="68"/>
  <c r="H54" i="68"/>
  <c r="H51" i="68"/>
  <c r="H44" i="68"/>
  <c r="E141" i="68"/>
  <c r="E142" i="68"/>
  <c r="E143" i="68"/>
  <c r="E138" i="68"/>
  <c r="E135" i="68"/>
  <c r="E132" i="68"/>
  <c r="E127" i="68"/>
  <c r="H181" i="68"/>
  <c r="H180" i="68"/>
  <c r="H179" i="68"/>
  <c r="H178" i="68"/>
  <c r="H177" i="68"/>
  <c r="G176" i="68"/>
  <c r="F176" i="68"/>
  <c r="D176" i="68"/>
  <c r="C176" i="68"/>
  <c r="H175" i="68"/>
  <c r="E175" i="68"/>
  <c r="E174" i="68"/>
  <c r="E173" i="68"/>
  <c r="E172" i="68"/>
  <c r="E171" i="68"/>
  <c r="E169" i="68"/>
  <c r="E168" i="68"/>
  <c r="E167" i="68"/>
  <c r="E166" i="68"/>
  <c r="E165" i="68"/>
  <c r="E164" i="68"/>
  <c r="E163" i="68"/>
  <c r="H162" i="68"/>
  <c r="E162" i="68"/>
  <c r="E161" i="68"/>
  <c r="E160" i="68"/>
  <c r="E159" i="68"/>
  <c r="E158" i="68"/>
  <c r="E157" i="68"/>
  <c r="G156" i="68"/>
  <c r="H156" i="68"/>
  <c r="F156" i="68"/>
  <c r="D156" i="68"/>
  <c r="E156" i="68"/>
  <c r="C156" i="68"/>
  <c r="H155" i="68"/>
  <c r="H154" i="68"/>
  <c r="H153" i="68"/>
  <c r="H152" i="68"/>
  <c r="H151" i="68"/>
  <c r="H150" i="68"/>
  <c r="H149" i="68"/>
  <c r="G148" i="68"/>
  <c r="F148" i="68"/>
  <c r="D148" i="68"/>
  <c r="C148" i="68"/>
  <c r="H147" i="68"/>
  <c r="H146" i="68"/>
  <c r="G145" i="68"/>
  <c r="H145" i="68"/>
  <c r="F145" i="68"/>
  <c r="D145" i="68"/>
  <c r="C145" i="68"/>
  <c r="E144" i="68"/>
  <c r="H140" i="68"/>
  <c r="E140" i="68"/>
  <c r="H139" i="68"/>
  <c r="E139" i="68"/>
  <c r="H138" i="68"/>
  <c r="H137" i="68"/>
  <c r="H136" i="68"/>
  <c r="H135" i="68"/>
  <c r="H134" i="68"/>
  <c r="E134" i="68"/>
  <c r="H133" i="68"/>
  <c r="H132" i="68"/>
  <c r="H131" i="68"/>
  <c r="H130" i="68"/>
  <c r="H129" i="68"/>
  <c r="H128" i="68"/>
  <c r="H126" i="68"/>
  <c r="E126" i="68"/>
  <c r="G125" i="68"/>
  <c r="H125" i="68"/>
  <c r="F125" i="68"/>
  <c r="D125" i="68"/>
  <c r="C125" i="68"/>
  <c r="E124" i="68"/>
  <c r="E123" i="68"/>
  <c r="E122" i="68"/>
  <c r="E121" i="68"/>
  <c r="E120" i="68"/>
  <c r="E119" i="68"/>
  <c r="E118" i="68"/>
  <c r="E117" i="68"/>
  <c r="E116" i="68"/>
  <c r="E115" i="68"/>
  <c r="E114" i="68"/>
  <c r="E113" i="68"/>
  <c r="E112" i="68"/>
  <c r="E111" i="68"/>
  <c r="E110" i="68"/>
  <c r="E109" i="68"/>
  <c r="E108" i="68"/>
  <c r="E107" i="68"/>
  <c r="E106" i="68"/>
  <c r="E105" i="68"/>
  <c r="E104" i="68"/>
  <c r="E103" i="68"/>
  <c r="E102" i="68"/>
  <c r="E101" i="68"/>
  <c r="E100" i="68"/>
  <c r="E99" i="68"/>
  <c r="E98" i="68"/>
  <c r="E97" i="68"/>
  <c r="E96" i="68"/>
  <c r="E95" i="68"/>
  <c r="E94" i="68"/>
  <c r="E93" i="68"/>
  <c r="E92" i="68"/>
  <c r="E91" i="68"/>
  <c r="E90" i="68"/>
  <c r="E89" i="68"/>
  <c r="E88" i="68"/>
  <c r="E87" i="68"/>
  <c r="E86" i="68"/>
  <c r="E85" i="68"/>
  <c r="E84" i="68"/>
  <c r="E83" i="68"/>
  <c r="E82" i="68"/>
  <c r="E81" i="68"/>
  <c r="E80" i="68"/>
  <c r="E79" i="68"/>
  <c r="G78" i="68"/>
  <c r="F78" i="68"/>
  <c r="D78" i="68"/>
  <c r="C78" i="68"/>
  <c r="E77" i="68"/>
  <c r="H76" i="68"/>
  <c r="E75" i="68"/>
  <c r="E74" i="68"/>
  <c r="E73" i="68"/>
  <c r="E72" i="68"/>
  <c r="H71" i="68"/>
  <c r="E71" i="68"/>
  <c r="H70" i="68"/>
  <c r="E70" i="68"/>
  <c r="E69" i="68"/>
  <c r="E68" i="68"/>
  <c r="E67" i="68"/>
  <c r="E66" i="68"/>
  <c r="H65" i="68"/>
  <c r="E65" i="68"/>
  <c r="H64" i="68"/>
  <c r="E64" i="68"/>
  <c r="E63" i="68"/>
  <c r="E62" i="68"/>
  <c r="H61" i="68"/>
  <c r="E61" i="68"/>
  <c r="E60" i="68"/>
  <c r="E59" i="68"/>
  <c r="E58" i="68"/>
  <c r="E57" i="68"/>
  <c r="E56" i="68"/>
  <c r="E55" i="68"/>
  <c r="E54" i="68"/>
  <c r="E53" i="68"/>
  <c r="E52" i="68"/>
  <c r="E51" i="68"/>
  <c r="E50" i="68"/>
  <c r="E49" i="68"/>
  <c r="E48" i="68"/>
  <c r="E47" i="68"/>
  <c r="E46" i="68"/>
  <c r="E45" i="68"/>
  <c r="E44" i="68"/>
  <c r="E43" i="68"/>
  <c r="E42" i="68"/>
  <c r="E41" i="68"/>
  <c r="E40" i="68"/>
  <c r="E39" i="68"/>
  <c r="E38" i="68"/>
  <c r="E37" i="68"/>
  <c r="E36" i="68"/>
  <c r="E35" i="68"/>
  <c r="E34" i="68"/>
  <c r="E33" i="68"/>
  <c r="E32" i="68"/>
  <c r="G31" i="68"/>
  <c r="F31" i="68"/>
  <c r="D31" i="68"/>
  <c r="C31" i="68"/>
  <c r="E30" i="68"/>
  <c r="E29" i="68"/>
  <c r="E28" i="68"/>
  <c r="E27" i="68"/>
  <c r="E26" i="68"/>
  <c r="E25" i="68"/>
  <c r="E24" i="68"/>
  <c r="E23" i="68"/>
  <c r="H22" i="68"/>
  <c r="E22" i="68"/>
  <c r="H21" i="68"/>
  <c r="E21" i="68"/>
  <c r="H20" i="68"/>
  <c r="E20" i="68"/>
  <c r="H19" i="68"/>
  <c r="E19" i="68"/>
  <c r="H18" i="68"/>
  <c r="E18" i="68"/>
  <c r="E17" i="68"/>
  <c r="E16" i="68"/>
  <c r="H15" i="68"/>
  <c r="E14" i="68"/>
  <c r="E13" i="68"/>
  <c r="G12" i="68"/>
  <c r="H12" i="68"/>
  <c r="F12" i="68"/>
  <c r="D12" i="68"/>
  <c r="C12" i="68"/>
  <c r="H1143" i="60"/>
  <c r="H1142" i="60"/>
  <c r="H1141" i="60"/>
  <c r="H1140" i="60"/>
  <c r="H1139" i="60"/>
  <c r="G1138" i="60"/>
  <c r="H1138" i="60"/>
  <c r="F1138" i="60"/>
  <c r="D1138" i="60"/>
  <c r="C1138" i="60"/>
  <c r="H1137" i="60"/>
  <c r="E1137" i="60"/>
  <c r="E1136" i="60"/>
  <c r="E1135" i="60"/>
  <c r="E1134" i="60"/>
  <c r="E1133" i="60"/>
  <c r="E1132" i="60"/>
  <c r="E1131" i="60"/>
  <c r="E1130" i="60"/>
  <c r="E1129" i="60"/>
  <c r="E1128" i="60"/>
  <c r="E1127" i="60"/>
  <c r="E1126" i="60"/>
  <c r="E1125" i="60"/>
  <c r="H1124" i="60"/>
  <c r="E1124" i="60"/>
  <c r="E1123" i="60"/>
  <c r="E1122" i="60"/>
  <c r="E1121" i="60"/>
  <c r="E1119" i="60"/>
  <c r="G1118" i="60"/>
  <c r="F1118" i="60"/>
  <c r="D1118" i="60"/>
  <c r="C1118" i="60"/>
  <c r="H1117" i="60"/>
  <c r="H1116" i="60"/>
  <c r="H1115" i="60"/>
  <c r="H1114" i="60"/>
  <c r="H1113" i="60"/>
  <c r="H1112" i="60"/>
  <c r="H1111" i="60"/>
  <c r="G1110" i="60"/>
  <c r="F1110" i="60"/>
  <c r="F974" i="60"/>
  <c r="D1110" i="60"/>
  <c r="C1110" i="60"/>
  <c r="H1109" i="60"/>
  <c r="H1108" i="60"/>
  <c r="G1107" i="60"/>
  <c r="F1107" i="60"/>
  <c r="D1107" i="60"/>
  <c r="C1107" i="60"/>
  <c r="H1106" i="60"/>
  <c r="E1106" i="60"/>
  <c r="H1105" i="60"/>
  <c r="E1105" i="60"/>
  <c r="E1104" i="60"/>
  <c r="E1103" i="60"/>
  <c r="H1102" i="60"/>
  <c r="E1102" i="60"/>
  <c r="H1101" i="60"/>
  <c r="E1101" i="60"/>
  <c r="H1100" i="60"/>
  <c r="E1100" i="60"/>
  <c r="H1099" i="60"/>
  <c r="H1098" i="60"/>
  <c r="H1097" i="60"/>
  <c r="E1097" i="60"/>
  <c r="H1096" i="60"/>
  <c r="E1096" i="60"/>
  <c r="H1095" i="60"/>
  <c r="H1094" i="60"/>
  <c r="E1094" i="60"/>
  <c r="H1093" i="60"/>
  <c r="H1092" i="60"/>
  <c r="H1091" i="60"/>
  <c r="H1090" i="60"/>
  <c r="H1089" i="60"/>
  <c r="E1089" i="60"/>
  <c r="G1088" i="60"/>
  <c r="H1088" i="60"/>
  <c r="F1088" i="60"/>
  <c r="D1088" i="60"/>
  <c r="C1088" i="60"/>
  <c r="E1087" i="60"/>
  <c r="E1081" i="60"/>
  <c r="E1080" i="60"/>
  <c r="E1079" i="60"/>
  <c r="E1078" i="60"/>
  <c r="E1077" i="60"/>
  <c r="E1076" i="60"/>
  <c r="E1075" i="60"/>
  <c r="E1074" i="60"/>
  <c r="E1073" i="60"/>
  <c r="H1072" i="60"/>
  <c r="E1072" i="60"/>
  <c r="E1071" i="60"/>
  <c r="E1070" i="60"/>
  <c r="E1069" i="60"/>
  <c r="E1068" i="60"/>
  <c r="E1067" i="60"/>
  <c r="E1066" i="60"/>
  <c r="E1065" i="60"/>
  <c r="E1064" i="60"/>
  <c r="E1063" i="60"/>
  <c r="E1062" i="60"/>
  <c r="E1061" i="60"/>
  <c r="E1060" i="60"/>
  <c r="E1059" i="60"/>
  <c r="E1058" i="60"/>
  <c r="E1057" i="60"/>
  <c r="E1056" i="60"/>
  <c r="E1055" i="60"/>
  <c r="E1054" i="60"/>
  <c r="E1053" i="60"/>
  <c r="E1052" i="60"/>
  <c r="E1051" i="60"/>
  <c r="E1050" i="60"/>
  <c r="E1049" i="60"/>
  <c r="E1048" i="60"/>
  <c r="E1047" i="60"/>
  <c r="E1046" i="60"/>
  <c r="E1045" i="60"/>
  <c r="E1044" i="60"/>
  <c r="E1043" i="60"/>
  <c r="E1042" i="60"/>
  <c r="G1041" i="60"/>
  <c r="F1041" i="60"/>
  <c r="D1041" i="60"/>
  <c r="E1041" i="60"/>
  <c r="C1041" i="60"/>
  <c r="E1040" i="60"/>
  <c r="H1039" i="60"/>
  <c r="E1039" i="60"/>
  <c r="E1038" i="60"/>
  <c r="E1037" i="60"/>
  <c r="E1036" i="60"/>
  <c r="E1035" i="60"/>
  <c r="H1034" i="60"/>
  <c r="E1034" i="60"/>
  <c r="H1033" i="60"/>
  <c r="E1033" i="60"/>
  <c r="E1032" i="60"/>
  <c r="E1031" i="60"/>
  <c r="H1030" i="60"/>
  <c r="E1030" i="60"/>
  <c r="E1029" i="60"/>
  <c r="H1028" i="60"/>
  <c r="E1028" i="60"/>
  <c r="H1027" i="60"/>
  <c r="E1027" i="60"/>
  <c r="E1026" i="60"/>
  <c r="E1025" i="60"/>
  <c r="H1024" i="60"/>
  <c r="E1024" i="60"/>
  <c r="E1023" i="60"/>
  <c r="E1022" i="60"/>
  <c r="E1021" i="60"/>
  <c r="E1020" i="60"/>
  <c r="E1019" i="60"/>
  <c r="E1018" i="60"/>
  <c r="H1017" i="60"/>
  <c r="E1017" i="60"/>
  <c r="E1016" i="60"/>
  <c r="E1015" i="60"/>
  <c r="H1014" i="60"/>
  <c r="E1014" i="60"/>
  <c r="E1013" i="60"/>
  <c r="E1012" i="60"/>
  <c r="E1011" i="60"/>
  <c r="E1010" i="60"/>
  <c r="E1009" i="60"/>
  <c r="E1008" i="60"/>
  <c r="H1007" i="60"/>
  <c r="E1007" i="60"/>
  <c r="E1006" i="60"/>
  <c r="E1005" i="60"/>
  <c r="E1004" i="60"/>
  <c r="E1003" i="60"/>
  <c r="E1002" i="60"/>
  <c r="E1001" i="60"/>
  <c r="E1000" i="60"/>
  <c r="E999" i="60"/>
  <c r="E998" i="60"/>
  <c r="E997" i="60"/>
  <c r="E996" i="60"/>
  <c r="E995" i="60"/>
  <c r="G994" i="60"/>
  <c r="F994" i="60"/>
  <c r="D994" i="60"/>
  <c r="D974" i="60"/>
  <c r="C994" i="60"/>
  <c r="E993" i="60"/>
  <c r="E992" i="60"/>
  <c r="E991" i="60"/>
  <c r="E990" i="60"/>
  <c r="E989" i="60"/>
  <c r="E988" i="60"/>
  <c r="E987" i="60"/>
  <c r="E986" i="60"/>
  <c r="H985" i="60"/>
  <c r="E985" i="60"/>
  <c r="H984" i="60"/>
  <c r="E984" i="60"/>
  <c r="H983" i="60"/>
  <c r="E983" i="60"/>
  <c r="H982" i="60"/>
  <c r="E982" i="60"/>
  <c r="H981" i="60"/>
  <c r="E981" i="60"/>
  <c r="E980" i="60"/>
  <c r="E979" i="60"/>
  <c r="H978" i="60"/>
  <c r="E977" i="60"/>
  <c r="E976" i="60"/>
  <c r="G975" i="60"/>
  <c r="F975" i="60"/>
  <c r="D975" i="60"/>
  <c r="C975" i="60"/>
  <c r="C974" i="60"/>
  <c r="H180" i="65"/>
  <c r="H179" i="65"/>
  <c r="H178" i="65"/>
  <c r="H177" i="65"/>
  <c r="H176" i="65"/>
  <c r="G175" i="65"/>
  <c r="H175" i="65"/>
  <c r="F175" i="65"/>
  <c r="D175" i="65"/>
  <c r="C175" i="65"/>
  <c r="H174" i="65"/>
  <c r="E174" i="65"/>
  <c r="E173" i="65"/>
  <c r="E172" i="65"/>
  <c r="E171" i="65"/>
  <c r="E170" i="65"/>
  <c r="E169" i="65"/>
  <c r="E168" i="65"/>
  <c r="E167" i="65"/>
  <c r="E166" i="65"/>
  <c r="E165" i="65"/>
  <c r="E164" i="65"/>
  <c r="E163" i="65"/>
  <c r="E162" i="65"/>
  <c r="H161" i="65"/>
  <c r="E161" i="65"/>
  <c r="E160" i="65"/>
  <c r="E159" i="65"/>
  <c r="E158" i="65"/>
  <c r="E156" i="65"/>
  <c r="G155" i="65"/>
  <c r="F155" i="65"/>
  <c r="D155" i="65"/>
  <c r="C155" i="65"/>
  <c r="H154" i="65"/>
  <c r="H153" i="65"/>
  <c r="H152" i="65"/>
  <c r="H151" i="65"/>
  <c r="H150" i="65"/>
  <c r="H149" i="65"/>
  <c r="H148" i="65"/>
  <c r="G147" i="65"/>
  <c r="H147" i="65"/>
  <c r="F147" i="65"/>
  <c r="D147" i="65"/>
  <c r="C147" i="65"/>
  <c r="H146" i="65"/>
  <c r="H145" i="65"/>
  <c r="G144" i="65"/>
  <c r="H144" i="65"/>
  <c r="F144" i="65"/>
  <c r="D144" i="65"/>
  <c r="C144" i="65"/>
  <c r="H143" i="65"/>
  <c r="E143" i="65"/>
  <c r="H142" i="65"/>
  <c r="E142" i="65"/>
  <c r="E141" i="65"/>
  <c r="E140" i="65"/>
  <c r="H139" i="65"/>
  <c r="E139" i="65"/>
  <c r="H138" i="65"/>
  <c r="E138" i="65"/>
  <c r="H137" i="65"/>
  <c r="E137" i="65"/>
  <c r="H136" i="65"/>
  <c r="H135" i="65"/>
  <c r="H134" i="65"/>
  <c r="E134" i="65"/>
  <c r="H133" i="65"/>
  <c r="E133" i="65"/>
  <c r="H132" i="65"/>
  <c r="H131" i="65"/>
  <c r="E131" i="65"/>
  <c r="H130" i="65"/>
  <c r="H129" i="65"/>
  <c r="H128" i="65"/>
  <c r="H127" i="65"/>
  <c r="H126" i="65"/>
  <c r="E126" i="65"/>
  <c r="G125" i="65"/>
  <c r="G11" i="65"/>
  <c r="F125" i="65"/>
  <c r="D125" i="65"/>
  <c r="C125" i="65"/>
  <c r="C11" i="65"/>
  <c r="E124" i="65"/>
  <c r="E118" i="65"/>
  <c r="E117" i="65"/>
  <c r="E116" i="65"/>
  <c r="E115" i="65"/>
  <c r="E114" i="65"/>
  <c r="E113" i="65"/>
  <c r="E112" i="65"/>
  <c r="E111" i="65"/>
  <c r="E110" i="65"/>
  <c r="H109" i="65"/>
  <c r="E109" i="65"/>
  <c r="E108" i="65"/>
  <c r="E107" i="65"/>
  <c r="E106" i="65"/>
  <c r="E105" i="65"/>
  <c r="E104" i="65"/>
  <c r="E103" i="65"/>
  <c r="E102" i="65"/>
  <c r="E101" i="65"/>
  <c r="E100" i="65"/>
  <c r="E99" i="65"/>
  <c r="E98" i="65"/>
  <c r="E97" i="65"/>
  <c r="E96" i="65"/>
  <c r="E95" i="65"/>
  <c r="E94" i="65"/>
  <c r="E93" i="65"/>
  <c r="E92" i="65"/>
  <c r="E91" i="65"/>
  <c r="E90" i="65"/>
  <c r="E89" i="65"/>
  <c r="E88" i="65"/>
  <c r="E87" i="65"/>
  <c r="E86" i="65"/>
  <c r="E85" i="65"/>
  <c r="E84" i="65"/>
  <c r="E83" i="65"/>
  <c r="E82" i="65"/>
  <c r="E81" i="65"/>
  <c r="E80" i="65"/>
  <c r="E79" i="65"/>
  <c r="G78" i="65"/>
  <c r="F78" i="65"/>
  <c r="H78" i="65"/>
  <c r="D78" i="65"/>
  <c r="C78" i="65"/>
  <c r="E77" i="65"/>
  <c r="H76" i="65"/>
  <c r="E76" i="65"/>
  <c r="E75" i="65"/>
  <c r="E74" i="65"/>
  <c r="E73" i="65"/>
  <c r="E72" i="65"/>
  <c r="H71" i="65"/>
  <c r="E71" i="65"/>
  <c r="H70" i="65"/>
  <c r="E70" i="65"/>
  <c r="E69" i="65"/>
  <c r="E68" i="65"/>
  <c r="H67" i="65"/>
  <c r="E67" i="65"/>
  <c r="E66" i="65"/>
  <c r="H65" i="65"/>
  <c r="E65" i="65"/>
  <c r="H64" i="65"/>
  <c r="E64" i="65"/>
  <c r="E63" i="65"/>
  <c r="E62" i="65"/>
  <c r="H61" i="65"/>
  <c r="E61" i="65"/>
  <c r="E60" i="65"/>
  <c r="E59" i="65"/>
  <c r="E58" i="65"/>
  <c r="E57" i="65"/>
  <c r="E56" i="65"/>
  <c r="E55" i="65"/>
  <c r="H54" i="65"/>
  <c r="E54" i="65"/>
  <c r="E53" i="65"/>
  <c r="E52" i="65"/>
  <c r="H51" i="65"/>
  <c r="E51" i="65"/>
  <c r="E50" i="65"/>
  <c r="E49" i="65"/>
  <c r="E48" i="65"/>
  <c r="E47" i="65"/>
  <c r="E46" i="65"/>
  <c r="E45" i="65"/>
  <c r="H44" i="65"/>
  <c r="E44" i="65"/>
  <c r="E43" i="65"/>
  <c r="E42" i="65"/>
  <c r="E41" i="65"/>
  <c r="E40" i="65"/>
  <c r="E39" i="65"/>
  <c r="E38" i="65"/>
  <c r="E37" i="65"/>
  <c r="E36" i="65"/>
  <c r="E35" i="65"/>
  <c r="E34" i="65"/>
  <c r="E33" i="65"/>
  <c r="E32" i="65"/>
  <c r="G31" i="65"/>
  <c r="F31" i="65"/>
  <c r="H31" i="65"/>
  <c r="D31" i="65"/>
  <c r="E31" i="65"/>
  <c r="C31" i="65"/>
  <c r="E30" i="65"/>
  <c r="E29" i="65"/>
  <c r="E28" i="65"/>
  <c r="E27" i="65"/>
  <c r="E26" i="65"/>
  <c r="E25" i="65"/>
  <c r="E24" i="65"/>
  <c r="E23" i="65"/>
  <c r="H22" i="65"/>
  <c r="E22" i="65"/>
  <c r="H21" i="65"/>
  <c r="E21" i="65"/>
  <c r="H20" i="65"/>
  <c r="E20" i="65"/>
  <c r="H19" i="65"/>
  <c r="E19" i="65"/>
  <c r="H18" i="65"/>
  <c r="E18" i="65"/>
  <c r="E17" i="65"/>
  <c r="E16" i="65"/>
  <c r="H15" i="65"/>
  <c r="E14" i="65"/>
  <c r="E13" i="65"/>
  <c r="G12" i="65"/>
  <c r="F12" i="65"/>
  <c r="D12" i="65"/>
  <c r="C12" i="65"/>
  <c r="E12" i="65"/>
  <c r="H509" i="63"/>
  <c r="H508" i="63"/>
  <c r="H507" i="63"/>
  <c r="H506" i="63"/>
  <c r="H505" i="63"/>
  <c r="G504" i="63"/>
  <c r="H504" i="63"/>
  <c r="F504" i="63"/>
  <c r="D504" i="63"/>
  <c r="C504" i="63"/>
  <c r="H503" i="63"/>
  <c r="E503" i="63"/>
  <c r="E502" i="63"/>
  <c r="E501" i="63"/>
  <c r="E500" i="63"/>
  <c r="E499" i="63"/>
  <c r="E498" i="63"/>
  <c r="E497" i="63"/>
  <c r="E496" i="63"/>
  <c r="E495" i="63"/>
  <c r="E494" i="63"/>
  <c r="E493" i="63"/>
  <c r="E492" i="63"/>
  <c r="H491" i="63"/>
  <c r="E491" i="63"/>
  <c r="E490" i="63"/>
  <c r="E489" i="63"/>
  <c r="E488" i="63"/>
  <c r="E487" i="63"/>
  <c r="E486" i="63"/>
  <c r="G485" i="63"/>
  <c r="G343" i="63"/>
  <c r="H343" i="63"/>
  <c r="F485" i="63"/>
  <c r="D485" i="63"/>
  <c r="C485" i="63"/>
  <c r="H484" i="63"/>
  <c r="H483" i="63"/>
  <c r="H482" i="63"/>
  <c r="H481" i="63"/>
  <c r="H480" i="63"/>
  <c r="H479" i="63"/>
  <c r="H478" i="63"/>
  <c r="G477" i="63"/>
  <c r="F477" i="63"/>
  <c r="D477" i="63"/>
  <c r="C477" i="63"/>
  <c r="H476" i="63"/>
  <c r="H475" i="63"/>
  <c r="G474" i="63"/>
  <c r="F474" i="63"/>
  <c r="D474" i="63"/>
  <c r="C474" i="63"/>
  <c r="E473" i="63"/>
  <c r="E472" i="63"/>
  <c r="H471" i="63"/>
  <c r="E471" i="63"/>
  <c r="H470" i="63"/>
  <c r="E470" i="63"/>
  <c r="H469" i="63"/>
  <c r="H468" i="63"/>
  <c r="H467" i="63"/>
  <c r="H466" i="63"/>
  <c r="H465" i="63"/>
  <c r="E465" i="63"/>
  <c r="H464" i="63"/>
  <c r="H463" i="63"/>
  <c r="H462" i="63"/>
  <c r="H461" i="63"/>
  <c r="H460" i="63"/>
  <c r="H459" i="63"/>
  <c r="H458" i="63"/>
  <c r="E458" i="63"/>
  <c r="G457" i="63"/>
  <c r="F457" i="63"/>
  <c r="D457" i="63"/>
  <c r="C457" i="63"/>
  <c r="E457" i="63"/>
  <c r="E456" i="63"/>
  <c r="E455" i="63"/>
  <c r="E454" i="63"/>
  <c r="E453" i="63"/>
  <c r="E452" i="63"/>
  <c r="E451" i="63"/>
  <c r="E450" i="63"/>
  <c r="E449" i="63"/>
  <c r="E448" i="63"/>
  <c r="E447" i="63"/>
  <c r="E446" i="63"/>
  <c r="E445" i="63"/>
  <c r="E444" i="63"/>
  <c r="E443" i="63"/>
  <c r="E442" i="63"/>
  <c r="E441" i="63"/>
  <c r="E440" i="63"/>
  <c r="E439" i="63"/>
  <c r="E438" i="63"/>
  <c r="E437" i="63"/>
  <c r="E436" i="63"/>
  <c r="E435" i="63"/>
  <c r="E434" i="63"/>
  <c r="E433" i="63"/>
  <c r="E432" i="63"/>
  <c r="E431" i="63"/>
  <c r="E430" i="63"/>
  <c r="E429" i="63"/>
  <c r="E428" i="63"/>
  <c r="E427" i="63"/>
  <c r="E426" i="63"/>
  <c r="E425" i="63"/>
  <c r="E424" i="63"/>
  <c r="E423" i="63"/>
  <c r="E422" i="63"/>
  <c r="E421" i="63"/>
  <c r="E420" i="63"/>
  <c r="E419" i="63"/>
  <c r="E418" i="63"/>
  <c r="E417" i="63"/>
  <c r="E416" i="63"/>
  <c r="E415" i="63"/>
  <c r="E414" i="63"/>
  <c r="E413" i="63"/>
  <c r="E412" i="63"/>
  <c r="E411" i="63"/>
  <c r="G410" i="63"/>
  <c r="F410" i="63"/>
  <c r="H410" i="63"/>
  <c r="D410" i="63"/>
  <c r="C410" i="63"/>
  <c r="E409" i="63"/>
  <c r="H408" i="63"/>
  <c r="E407" i="63"/>
  <c r="E406" i="63"/>
  <c r="E405" i="63"/>
  <c r="E404" i="63"/>
  <c r="H403" i="63"/>
  <c r="E403" i="63"/>
  <c r="H402" i="63"/>
  <c r="E402" i="63"/>
  <c r="E401" i="63"/>
  <c r="E400" i="63"/>
  <c r="E399" i="63"/>
  <c r="E398" i="63"/>
  <c r="H397" i="63"/>
  <c r="E397" i="63"/>
  <c r="H396" i="63"/>
  <c r="E396" i="63"/>
  <c r="E395" i="63"/>
  <c r="E394" i="63"/>
  <c r="H393" i="63"/>
  <c r="E393" i="63"/>
  <c r="E392" i="63"/>
  <c r="E391" i="63"/>
  <c r="E390" i="63"/>
  <c r="E389" i="63"/>
  <c r="E388" i="63"/>
  <c r="E387" i="63"/>
  <c r="E386" i="63"/>
  <c r="E385" i="63"/>
  <c r="E384" i="63"/>
  <c r="E383" i="63"/>
  <c r="E382" i="63"/>
  <c r="E381" i="63"/>
  <c r="E380" i="63"/>
  <c r="E379" i="63"/>
  <c r="E378" i="63"/>
  <c r="E377" i="63"/>
  <c r="E376" i="63"/>
  <c r="E375" i="63"/>
  <c r="E374" i="63"/>
  <c r="E373" i="63"/>
  <c r="E372" i="63"/>
  <c r="E371" i="63"/>
  <c r="E370" i="63"/>
  <c r="E369" i="63"/>
  <c r="E368" i="63"/>
  <c r="E367" i="63"/>
  <c r="E366" i="63"/>
  <c r="E365" i="63"/>
  <c r="E364" i="63"/>
  <c r="G363" i="63"/>
  <c r="F363" i="63"/>
  <c r="D363" i="63"/>
  <c r="E363" i="63"/>
  <c r="C363" i="63"/>
  <c r="E362" i="63"/>
  <c r="E361" i="63"/>
  <c r="E360" i="63"/>
  <c r="E359" i="63"/>
  <c r="E358" i="63"/>
  <c r="E357" i="63"/>
  <c r="E356" i="63"/>
  <c r="E355" i="63"/>
  <c r="H354" i="63"/>
  <c r="E354" i="63"/>
  <c r="H353" i="63"/>
  <c r="E353" i="63"/>
  <c r="H352" i="63"/>
  <c r="E352" i="63"/>
  <c r="H351" i="63"/>
  <c r="E351" i="63"/>
  <c r="H350" i="63"/>
  <c r="E350" i="63"/>
  <c r="E349" i="63"/>
  <c r="E348" i="63"/>
  <c r="H347" i="63"/>
  <c r="E346" i="63"/>
  <c r="E345" i="63"/>
  <c r="G344" i="63"/>
  <c r="F344" i="63"/>
  <c r="D344" i="63"/>
  <c r="C344" i="63"/>
  <c r="E344" i="63"/>
  <c r="H810" i="60"/>
  <c r="H809" i="60"/>
  <c r="H808" i="60"/>
  <c r="H807" i="60"/>
  <c r="H806" i="60"/>
  <c r="G805" i="60"/>
  <c r="H805" i="60"/>
  <c r="F805" i="60"/>
  <c r="D805" i="60"/>
  <c r="C805" i="60"/>
  <c r="H804" i="60"/>
  <c r="E804" i="60"/>
  <c r="E803" i="60"/>
  <c r="E802" i="60"/>
  <c r="E801" i="60"/>
  <c r="E800" i="60"/>
  <c r="E799" i="60"/>
  <c r="E798" i="60"/>
  <c r="E797" i="60"/>
  <c r="E796" i="60"/>
  <c r="E795" i="60"/>
  <c r="E794" i="60"/>
  <c r="E793" i="60"/>
  <c r="H792" i="60"/>
  <c r="E792" i="60"/>
  <c r="E791" i="60"/>
  <c r="E790" i="60"/>
  <c r="E789" i="60"/>
  <c r="E788" i="60"/>
  <c r="E787" i="60"/>
  <c r="G786" i="60"/>
  <c r="H786" i="60"/>
  <c r="F786" i="60"/>
  <c r="D786" i="60"/>
  <c r="D644" i="60"/>
  <c r="C786" i="60"/>
  <c r="H785" i="60"/>
  <c r="H784" i="60"/>
  <c r="H783" i="60"/>
  <c r="H782" i="60"/>
  <c r="H781" i="60"/>
  <c r="H780" i="60"/>
  <c r="H779" i="60"/>
  <c r="G778" i="60"/>
  <c r="F778" i="60"/>
  <c r="D778" i="60"/>
  <c r="C778" i="60"/>
  <c r="H777" i="60"/>
  <c r="H776" i="60"/>
  <c r="G775" i="60"/>
  <c r="F775" i="60"/>
  <c r="H775" i="60"/>
  <c r="D775" i="60"/>
  <c r="C775" i="60"/>
  <c r="E774" i="60"/>
  <c r="E773" i="60"/>
  <c r="H772" i="60"/>
  <c r="E772" i="60"/>
  <c r="H771" i="60"/>
  <c r="E771" i="60"/>
  <c r="H770" i="60"/>
  <c r="H769" i="60"/>
  <c r="H768" i="60"/>
  <c r="H767" i="60"/>
  <c r="H766" i="60"/>
  <c r="E766" i="60"/>
  <c r="H765" i="60"/>
  <c r="H764" i="60"/>
  <c r="H763" i="60"/>
  <c r="H762" i="60"/>
  <c r="H761" i="60"/>
  <c r="H760" i="60"/>
  <c r="H759" i="60"/>
  <c r="E759" i="60"/>
  <c r="G758" i="60"/>
  <c r="F758" i="60"/>
  <c r="H758" i="60"/>
  <c r="D758" i="60"/>
  <c r="C758" i="60"/>
  <c r="E758" i="60"/>
  <c r="E757" i="60"/>
  <c r="E756" i="60"/>
  <c r="E755" i="60"/>
  <c r="E754" i="60"/>
  <c r="E753" i="60"/>
  <c r="E752" i="60"/>
  <c r="E751" i="60"/>
  <c r="E750" i="60"/>
  <c r="E749" i="60"/>
  <c r="E748" i="60"/>
  <c r="E747" i="60"/>
  <c r="E746" i="60"/>
  <c r="E745" i="60"/>
  <c r="E744" i="60"/>
  <c r="E743" i="60"/>
  <c r="E742" i="60"/>
  <c r="E741" i="60"/>
  <c r="E740" i="60"/>
  <c r="E739" i="60"/>
  <c r="E738" i="60"/>
  <c r="E737" i="60"/>
  <c r="E736" i="60"/>
  <c r="E735" i="60"/>
  <c r="E734" i="60"/>
  <c r="E733" i="60"/>
  <c r="E732" i="60"/>
  <c r="E731" i="60"/>
  <c r="E730" i="60"/>
  <c r="E729" i="60"/>
  <c r="E728" i="60"/>
  <c r="E727" i="60"/>
  <c r="E726" i="60"/>
  <c r="E725" i="60"/>
  <c r="E724" i="60"/>
  <c r="E723" i="60"/>
  <c r="E722" i="60"/>
  <c r="E721" i="60"/>
  <c r="E720" i="60"/>
  <c r="E719" i="60"/>
  <c r="E718" i="60"/>
  <c r="E717" i="60"/>
  <c r="E716" i="60"/>
  <c r="E715" i="60"/>
  <c r="E714" i="60"/>
  <c r="E713" i="60"/>
  <c r="E712" i="60"/>
  <c r="G711" i="60"/>
  <c r="F711" i="60"/>
  <c r="H711" i="60"/>
  <c r="D711" i="60"/>
  <c r="C711" i="60"/>
  <c r="C644" i="60"/>
  <c r="E710" i="60"/>
  <c r="H709" i="60"/>
  <c r="E708" i="60"/>
  <c r="E707" i="60"/>
  <c r="E706" i="60"/>
  <c r="E705" i="60"/>
  <c r="H704" i="60"/>
  <c r="E704" i="60"/>
  <c r="H703" i="60"/>
  <c r="E703" i="60"/>
  <c r="E702" i="60"/>
  <c r="E701" i="60"/>
  <c r="E700" i="60"/>
  <c r="E699" i="60"/>
  <c r="H698" i="60"/>
  <c r="E698" i="60"/>
  <c r="H697" i="60"/>
  <c r="E697" i="60"/>
  <c r="E696" i="60"/>
  <c r="E695" i="60"/>
  <c r="H694" i="60"/>
  <c r="E694" i="60"/>
  <c r="E693" i="60"/>
  <c r="E692" i="60"/>
  <c r="E691" i="60"/>
  <c r="E690" i="60"/>
  <c r="E689" i="60"/>
  <c r="E688" i="60"/>
  <c r="E687" i="60"/>
  <c r="E686" i="60"/>
  <c r="E685" i="60"/>
  <c r="E684" i="60"/>
  <c r="E683" i="60"/>
  <c r="E682" i="60"/>
  <c r="E681" i="60"/>
  <c r="E680" i="60"/>
  <c r="E679" i="60"/>
  <c r="E678" i="60"/>
  <c r="E677" i="60"/>
  <c r="E676" i="60"/>
  <c r="E675" i="60"/>
  <c r="E674" i="60"/>
  <c r="E673" i="60"/>
  <c r="E672" i="60"/>
  <c r="E671" i="60"/>
  <c r="E670" i="60"/>
  <c r="E669" i="60"/>
  <c r="E668" i="60"/>
  <c r="E667" i="60"/>
  <c r="E666" i="60"/>
  <c r="E665" i="60"/>
  <c r="G664" i="60"/>
  <c r="H664" i="60"/>
  <c r="F664" i="60"/>
  <c r="D664" i="60"/>
  <c r="C664" i="60"/>
  <c r="E663" i="60"/>
  <c r="E662" i="60"/>
  <c r="E661" i="60"/>
  <c r="E660" i="60"/>
  <c r="E659" i="60"/>
  <c r="E658" i="60"/>
  <c r="E657" i="60"/>
  <c r="E656" i="60"/>
  <c r="H655" i="60"/>
  <c r="E655" i="60"/>
  <c r="H654" i="60"/>
  <c r="E654" i="60"/>
  <c r="H653" i="60"/>
  <c r="E653" i="60"/>
  <c r="H652" i="60"/>
  <c r="E652" i="60"/>
  <c r="H651" i="60"/>
  <c r="E651" i="60"/>
  <c r="E650" i="60"/>
  <c r="E649" i="60"/>
  <c r="H648" i="60"/>
  <c r="E647" i="60"/>
  <c r="E646" i="60"/>
  <c r="G645" i="60"/>
  <c r="F645" i="60"/>
  <c r="H645" i="60"/>
  <c r="D645" i="60"/>
  <c r="C645" i="60"/>
  <c r="H176" i="64"/>
  <c r="H174" i="64"/>
  <c r="H171" i="64"/>
  <c r="H159" i="64"/>
  <c r="H151" i="64"/>
  <c r="H61" i="64"/>
  <c r="E16" i="64"/>
  <c r="H177" i="64"/>
  <c r="H175" i="64"/>
  <c r="H173" i="64"/>
  <c r="G172" i="64"/>
  <c r="H172" i="64"/>
  <c r="F172" i="64"/>
  <c r="D172" i="64"/>
  <c r="C172" i="64"/>
  <c r="E171" i="64"/>
  <c r="E170" i="64"/>
  <c r="E169" i="64"/>
  <c r="E168" i="64"/>
  <c r="E167" i="64"/>
  <c r="E166" i="64"/>
  <c r="E165" i="64"/>
  <c r="E164" i="64"/>
  <c r="E163" i="64"/>
  <c r="E162" i="64"/>
  <c r="E161" i="64"/>
  <c r="E160" i="64"/>
  <c r="E159" i="64"/>
  <c r="E158" i="64"/>
  <c r="E157" i="64"/>
  <c r="E156" i="64"/>
  <c r="E155" i="64"/>
  <c r="E154" i="64"/>
  <c r="G153" i="64"/>
  <c r="F153" i="64"/>
  <c r="D153" i="64"/>
  <c r="C153" i="64"/>
  <c r="H152" i="64"/>
  <c r="H150" i="64"/>
  <c r="H149" i="64"/>
  <c r="H148" i="64"/>
  <c r="H147" i="64"/>
  <c r="H146" i="64"/>
  <c r="G145" i="64"/>
  <c r="H145" i="64"/>
  <c r="F145" i="64"/>
  <c r="D145" i="64"/>
  <c r="C145" i="64"/>
  <c r="H144" i="64"/>
  <c r="H143" i="64"/>
  <c r="G142" i="64"/>
  <c r="F142" i="64"/>
  <c r="D142" i="64"/>
  <c r="C142" i="64"/>
  <c r="E141" i="64"/>
  <c r="E140" i="64"/>
  <c r="H139" i="64"/>
  <c r="E139" i="64"/>
  <c r="H138" i="64"/>
  <c r="E138" i="64"/>
  <c r="H137" i="64"/>
  <c r="H136" i="64"/>
  <c r="H135" i="64"/>
  <c r="H134" i="64"/>
  <c r="H133" i="64"/>
  <c r="E133" i="64"/>
  <c r="H132" i="64"/>
  <c r="H131" i="64"/>
  <c r="H130" i="64"/>
  <c r="H129" i="64"/>
  <c r="H128" i="64"/>
  <c r="H127" i="64"/>
  <c r="H126" i="64"/>
  <c r="E126" i="64"/>
  <c r="G125" i="64"/>
  <c r="F125" i="64"/>
  <c r="D125" i="64"/>
  <c r="C125" i="64"/>
  <c r="E124" i="64"/>
  <c r="E123" i="64"/>
  <c r="E122" i="64"/>
  <c r="E121" i="64"/>
  <c r="E120" i="64"/>
  <c r="E119" i="64"/>
  <c r="E118" i="64"/>
  <c r="E117" i="64"/>
  <c r="E116" i="64"/>
  <c r="E115" i="64"/>
  <c r="E114" i="64"/>
  <c r="E113" i="64"/>
  <c r="E112" i="64"/>
  <c r="E111" i="64"/>
  <c r="E110" i="64"/>
  <c r="E109" i="64"/>
  <c r="E108" i="64"/>
  <c r="E107" i="64"/>
  <c r="E106" i="64"/>
  <c r="E105" i="64"/>
  <c r="E104" i="64"/>
  <c r="E103" i="64"/>
  <c r="E102" i="64"/>
  <c r="E101" i="64"/>
  <c r="E100" i="64"/>
  <c r="E99" i="64"/>
  <c r="E98" i="64"/>
  <c r="E97" i="64"/>
  <c r="E96" i="64"/>
  <c r="E95" i="64"/>
  <c r="E94" i="64"/>
  <c r="E93" i="64"/>
  <c r="E92" i="64"/>
  <c r="E91" i="64"/>
  <c r="E90" i="64"/>
  <c r="E89" i="64"/>
  <c r="E88" i="64"/>
  <c r="E87" i="64"/>
  <c r="E86" i="64"/>
  <c r="E85" i="64"/>
  <c r="E84" i="64"/>
  <c r="E83" i="64"/>
  <c r="E82" i="64"/>
  <c r="E81" i="64"/>
  <c r="E80" i="64"/>
  <c r="E79" i="64"/>
  <c r="G78" i="64"/>
  <c r="F78" i="64"/>
  <c r="D78" i="64"/>
  <c r="C78" i="64"/>
  <c r="E77" i="64"/>
  <c r="H76" i="64"/>
  <c r="E75" i="64"/>
  <c r="E74" i="64"/>
  <c r="E73" i="64"/>
  <c r="E72" i="64"/>
  <c r="H71" i="64"/>
  <c r="E71" i="64"/>
  <c r="H70" i="64"/>
  <c r="E70" i="64"/>
  <c r="E69" i="64"/>
  <c r="E68" i="64"/>
  <c r="E67" i="64"/>
  <c r="E66" i="64"/>
  <c r="H65" i="64"/>
  <c r="E65" i="64"/>
  <c r="H64" i="64"/>
  <c r="E64" i="64"/>
  <c r="E63" i="64"/>
  <c r="E62" i="64"/>
  <c r="E61" i="64"/>
  <c r="E60" i="64"/>
  <c r="E59" i="64"/>
  <c r="E58" i="64"/>
  <c r="E57" i="64"/>
  <c r="E56" i="64"/>
  <c r="E55" i="64"/>
  <c r="E54" i="64"/>
  <c r="E53" i="64"/>
  <c r="E52" i="64"/>
  <c r="E51" i="64"/>
  <c r="E50" i="64"/>
  <c r="E49" i="64"/>
  <c r="E48" i="64"/>
  <c r="E47" i="64"/>
  <c r="E46" i="64"/>
  <c r="E45" i="64"/>
  <c r="E44" i="64"/>
  <c r="E43" i="64"/>
  <c r="E42" i="64"/>
  <c r="E41" i="64"/>
  <c r="E40" i="64"/>
  <c r="E39" i="64"/>
  <c r="E38" i="64"/>
  <c r="E37" i="64"/>
  <c r="E36" i="64"/>
  <c r="E35" i="64"/>
  <c r="E34" i="64"/>
  <c r="E33" i="64"/>
  <c r="E32" i="64"/>
  <c r="G31" i="64"/>
  <c r="F31" i="64"/>
  <c r="D31" i="64"/>
  <c r="C31" i="64"/>
  <c r="C11" i="64"/>
  <c r="E30" i="64"/>
  <c r="E29" i="64"/>
  <c r="E28" i="64"/>
  <c r="E27" i="64"/>
  <c r="E26" i="64"/>
  <c r="E25" i="64"/>
  <c r="E24" i="64"/>
  <c r="E23" i="64"/>
  <c r="H22" i="64"/>
  <c r="E22" i="64"/>
  <c r="H21" i="64"/>
  <c r="E21" i="64"/>
  <c r="H20" i="64"/>
  <c r="E20" i="64"/>
  <c r="H19" i="64"/>
  <c r="E19" i="64"/>
  <c r="H18" i="64"/>
  <c r="E18" i="64"/>
  <c r="E17" i="64"/>
  <c r="H15" i="64"/>
  <c r="E14" i="64"/>
  <c r="E13" i="64"/>
  <c r="G12" i="64"/>
  <c r="F12" i="64"/>
  <c r="F11" i="64"/>
  <c r="D12" i="64"/>
  <c r="C12" i="64"/>
  <c r="H331" i="63"/>
  <c r="H330" i="63"/>
  <c r="H329" i="63"/>
  <c r="G328" i="63"/>
  <c r="H328" i="63"/>
  <c r="F328" i="63"/>
  <c r="D328" i="63"/>
  <c r="C328" i="63"/>
  <c r="E327" i="63"/>
  <c r="E326" i="63"/>
  <c r="E325" i="63"/>
  <c r="E324" i="63"/>
  <c r="E323" i="63"/>
  <c r="E322" i="63"/>
  <c r="E321" i="63"/>
  <c r="E320" i="63"/>
  <c r="E319" i="63"/>
  <c r="E318" i="63"/>
  <c r="E317" i="63"/>
  <c r="E316" i="63"/>
  <c r="E315" i="63"/>
  <c r="E314" i="63"/>
  <c r="E313" i="63"/>
  <c r="E312" i="63"/>
  <c r="E311" i="63"/>
  <c r="E310" i="63"/>
  <c r="G309" i="63"/>
  <c r="F309" i="63"/>
  <c r="D309" i="63"/>
  <c r="C309" i="63"/>
  <c r="H308" i="63"/>
  <c r="H307" i="63"/>
  <c r="H306" i="63"/>
  <c r="H305" i="63"/>
  <c r="H304" i="63"/>
  <c r="H303" i="63"/>
  <c r="G302" i="63"/>
  <c r="H302" i="63"/>
  <c r="F302" i="63"/>
  <c r="D302" i="63"/>
  <c r="C302" i="63"/>
  <c r="H301" i="63"/>
  <c r="H300" i="63"/>
  <c r="G299" i="63"/>
  <c r="F299" i="63"/>
  <c r="D299" i="63"/>
  <c r="C299" i="63"/>
  <c r="E298" i="63"/>
  <c r="E297" i="63"/>
  <c r="H296" i="63"/>
  <c r="E296" i="63"/>
  <c r="H295" i="63"/>
  <c r="E295" i="63"/>
  <c r="H294" i="63"/>
  <c r="H293" i="63"/>
  <c r="H292" i="63"/>
  <c r="H291" i="63"/>
  <c r="H290" i="63"/>
  <c r="E290" i="63"/>
  <c r="H289" i="63"/>
  <c r="H288" i="63"/>
  <c r="H287" i="63"/>
  <c r="H286" i="63"/>
  <c r="H285" i="63"/>
  <c r="H284" i="63"/>
  <c r="H283" i="63"/>
  <c r="E283" i="63"/>
  <c r="G282" i="63"/>
  <c r="F282" i="63"/>
  <c r="D282" i="63"/>
  <c r="E282" i="63"/>
  <c r="C282" i="63"/>
  <c r="E281" i="63"/>
  <c r="E280" i="63"/>
  <c r="E279" i="63"/>
  <c r="E278" i="63"/>
  <c r="E277" i="63"/>
  <c r="E276" i="63"/>
  <c r="E275" i="63"/>
  <c r="E274" i="63"/>
  <c r="E273" i="63"/>
  <c r="E272" i="63"/>
  <c r="E271" i="63"/>
  <c r="E270" i="63"/>
  <c r="E269" i="63"/>
  <c r="E268" i="63"/>
  <c r="E267" i="63"/>
  <c r="E266" i="63"/>
  <c r="E265" i="63"/>
  <c r="E264" i="63"/>
  <c r="E263" i="63"/>
  <c r="E262" i="63"/>
  <c r="E261" i="63"/>
  <c r="E260" i="63"/>
  <c r="E259" i="63"/>
  <c r="E258" i="63"/>
  <c r="E257" i="63"/>
  <c r="E256" i="63"/>
  <c r="E255" i="63"/>
  <c r="E254" i="63"/>
  <c r="E253" i="63"/>
  <c r="E252" i="63"/>
  <c r="E251" i="63"/>
  <c r="E250" i="63"/>
  <c r="E249" i="63"/>
  <c r="E248" i="63"/>
  <c r="E247" i="63"/>
  <c r="E246" i="63"/>
  <c r="E245" i="63"/>
  <c r="E244" i="63"/>
  <c r="E243" i="63"/>
  <c r="E242" i="63"/>
  <c r="E241" i="63"/>
  <c r="E240" i="63"/>
  <c r="E239" i="63"/>
  <c r="E238" i="63"/>
  <c r="E237" i="63"/>
  <c r="E236" i="63"/>
  <c r="G235" i="63"/>
  <c r="H235" i="63"/>
  <c r="F235" i="63"/>
  <c r="D235" i="63"/>
  <c r="C235" i="63"/>
  <c r="E235" i="63"/>
  <c r="E234" i="63"/>
  <c r="H233" i="63"/>
  <c r="E232" i="63"/>
  <c r="E231" i="63"/>
  <c r="E230" i="63"/>
  <c r="E229" i="63"/>
  <c r="H228" i="63"/>
  <c r="E228" i="63"/>
  <c r="H227" i="63"/>
  <c r="E227" i="63"/>
  <c r="E226" i="63"/>
  <c r="E225" i="63"/>
  <c r="H224" i="63"/>
  <c r="E224" i="63"/>
  <c r="E223" i="63"/>
  <c r="H222" i="63"/>
  <c r="E222" i="63"/>
  <c r="H221" i="63"/>
  <c r="E221" i="63"/>
  <c r="E220" i="63"/>
  <c r="E219" i="63"/>
  <c r="E218" i="63"/>
  <c r="E217" i="63"/>
  <c r="E216" i="63"/>
  <c r="E215" i="63"/>
  <c r="E214" i="63"/>
  <c r="E213" i="63"/>
  <c r="E212" i="63"/>
  <c r="E211" i="63"/>
  <c r="E210" i="63"/>
  <c r="E209" i="63"/>
  <c r="E208" i="63"/>
  <c r="E207" i="63"/>
  <c r="E206" i="63"/>
  <c r="E205" i="63"/>
  <c r="E204" i="63"/>
  <c r="E203" i="63"/>
  <c r="E202" i="63"/>
  <c r="E201" i="63"/>
  <c r="E200" i="63"/>
  <c r="E199" i="63"/>
  <c r="E198" i="63"/>
  <c r="E197" i="63"/>
  <c r="E196" i="63"/>
  <c r="E195" i="63"/>
  <c r="E194" i="63"/>
  <c r="E193" i="63"/>
  <c r="E192" i="63"/>
  <c r="E191" i="63"/>
  <c r="E190" i="63"/>
  <c r="E189" i="63"/>
  <c r="G188" i="63"/>
  <c r="F188" i="63"/>
  <c r="F169" i="63"/>
  <c r="D188" i="63"/>
  <c r="C188" i="63"/>
  <c r="E187" i="63"/>
  <c r="E186" i="63"/>
  <c r="E185" i="63"/>
  <c r="E184" i="63"/>
  <c r="E183" i="63"/>
  <c r="E182" i="63"/>
  <c r="E181" i="63"/>
  <c r="E180" i="63"/>
  <c r="H179" i="63"/>
  <c r="E179" i="63"/>
  <c r="H178" i="63"/>
  <c r="E178" i="63"/>
  <c r="H177" i="63"/>
  <c r="E177" i="63"/>
  <c r="H176" i="63"/>
  <c r="E176" i="63"/>
  <c r="H175" i="63"/>
  <c r="E175" i="63"/>
  <c r="E174" i="63"/>
  <c r="H173" i="63"/>
  <c r="E172" i="63"/>
  <c r="E171" i="63"/>
  <c r="G170" i="63"/>
  <c r="F170" i="63"/>
  <c r="D170" i="63"/>
  <c r="D169" i="63"/>
  <c r="C170" i="63"/>
  <c r="C169" i="63"/>
  <c r="H157" i="63"/>
  <c r="H156" i="63"/>
  <c r="H155" i="63"/>
  <c r="G154" i="63"/>
  <c r="F154" i="63"/>
  <c r="D154" i="63"/>
  <c r="C154" i="63"/>
  <c r="E153" i="63"/>
  <c r="E152" i="63"/>
  <c r="E151" i="63"/>
  <c r="E150" i="63"/>
  <c r="E149" i="63"/>
  <c r="E148" i="63"/>
  <c r="E147" i="63"/>
  <c r="E146" i="63"/>
  <c r="E145" i="63"/>
  <c r="E144" i="63"/>
  <c r="E143" i="63"/>
  <c r="E142" i="63"/>
  <c r="E141" i="63"/>
  <c r="E140" i="63"/>
  <c r="E139" i="63"/>
  <c r="E138" i="63"/>
  <c r="G137" i="63"/>
  <c r="F137" i="63"/>
  <c r="D137" i="63"/>
  <c r="C137" i="63"/>
  <c r="E137" i="63"/>
  <c r="H136" i="63"/>
  <c r="H135" i="63"/>
  <c r="H134" i="63"/>
  <c r="H133" i="63"/>
  <c r="H132" i="63"/>
  <c r="H131" i="63"/>
  <c r="G130" i="63"/>
  <c r="F130" i="63"/>
  <c r="D130" i="63"/>
  <c r="C130" i="63"/>
  <c r="H129" i="63"/>
  <c r="H128" i="63"/>
  <c r="G127" i="63"/>
  <c r="H127" i="63"/>
  <c r="F127" i="63"/>
  <c r="D127" i="63"/>
  <c r="C127" i="63"/>
  <c r="H126" i="63"/>
  <c r="H125" i="63"/>
  <c r="H124" i="63"/>
  <c r="H123" i="63"/>
  <c r="H122" i="63"/>
  <c r="H121" i="63"/>
  <c r="H120" i="63"/>
  <c r="H119" i="63"/>
  <c r="H118" i="63"/>
  <c r="H117" i="63"/>
  <c r="H116" i="63"/>
  <c r="H115" i="63"/>
  <c r="H114" i="63"/>
  <c r="H113" i="63"/>
  <c r="G112" i="63"/>
  <c r="F112" i="63"/>
  <c r="D112" i="63"/>
  <c r="C112" i="63"/>
  <c r="E111" i="63"/>
  <c r="E110" i="63"/>
  <c r="E109" i="63"/>
  <c r="E108" i="63"/>
  <c r="E107" i="63"/>
  <c r="E106" i="63"/>
  <c r="E105" i="63"/>
  <c r="E104" i="63"/>
  <c r="E103" i="63"/>
  <c r="E102" i="63"/>
  <c r="H101" i="63"/>
  <c r="E101" i="63"/>
  <c r="E100" i="63"/>
  <c r="E99" i="63"/>
  <c r="E98" i="63"/>
  <c r="E97" i="63"/>
  <c r="E96" i="63"/>
  <c r="E95" i="63"/>
  <c r="E94" i="63"/>
  <c r="E93" i="63"/>
  <c r="E92" i="63"/>
  <c r="E91" i="63"/>
  <c r="E90" i="63"/>
  <c r="E89" i="63"/>
  <c r="E88" i="63"/>
  <c r="E87" i="63"/>
  <c r="E86" i="63"/>
  <c r="E85" i="63"/>
  <c r="E84" i="63"/>
  <c r="E83" i="63"/>
  <c r="E82" i="63"/>
  <c r="E81" i="63"/>
  <c r="E80" i="63"/>
  <c r="E79" i="63"/>
  <c r="E78" i="63"/>
  <c r="E77" i="63"/>
  <c r="E76" i="63"/>
  <c r="E75" i="63"/>
  <c r="E74" i="63"/>
  <c r="E73" i="63"/>
  <c r="E72" i="63"/>
  <c r="E71" i="63"/>
  <c r="G70" i="63"/>
  <c r="F70" i="63"/>
  <c r="D70" i="63"/>
  <c r="C70" i="63"/>
  <c r="E70" i="63"/>
  <c r="H69" i="63"/>
  <c r="E68" i="63"/>
  <c r="E67" i="63"/>
  <c r="H66" i="63"/>
  <c r="E66" i="63"/>
  <c r="H65" i="63"/>
  <c r="E65" i="63"/>
  <c r="E64" i="63"/>
  <c r="E63" i="63"/>
  <c r="H62" i="63"/>
  <c r="E62" i="63"/>
  <c r="E61" i="63"/>
  <c r="H60" i="63"/>
  <c r="E60" i="63"/>
  <c r="H59" i="63"/>
  <c r="E59" i="63"/>
  <c r="E58" i="63"/>
  <c r="E57" i="63"/>
  <c r="E56" i="63"/>
  <c r="E55" i="63"/>
  <c r="E54" i="63"/>
  <c r="E53" i="63"/>
  <c r="E52" i="63"/>
  <c r="E51" i="63"/>
  <c r="E50" i="63"/>
  <c r="E49" i="63"/>
  <c r="E48" i="63"/>
  <c r="E47" i="63"/>
  <c r="E46" i="63"/>
  <c r="E45" i="63"/>
  <c r="E44" i="63"/>
  <c r="E43" i="63"/>
  <c r="E42" i="63"/>
  <c r="E41" i="63"/>
  <c r="E40" i="63"/>
  <c r="E39" i="63"/>
  <c r="E38" i="63"/>
  <c r="E37" i="63"/>
  <c r="E36" i="63"/>
  <c r="E35" i="63"/>
  <c r="E34" i="63"/>
  <c r="E33" i="63"/>
  <c r="E32" i="63"/>
  <c r="E31" i="63"/>
  <c r="E30" i="63"/>
  <c r="E29" i="63"/>
  <c r="G28" i="63"/>
  <c r="F28" i="63"/>
  <c r="F9" i="63"/>
  <c r="D28" i="63"/>
  <c r="D9" i="63"/>
  <c r="E9" i="63"/>
  <c r="C28" i="63"/>
  <c r="E27" i="63"/>
  <c r="E26" i="63"/>
  <c r="E25" i="63"/>
  <c r="E24" i="63"/>
  <c r="E23" i="63"/>
  <c r="E22" i="63"/>
  <c r="E21" i="63"/>
  <c r="E20" i="63"/>
  <c r="H19" i="63"/>
  <c r="E19" i="63"/>
  <c r="H18" i="63"/>
  <c r="E18" i="63"/>
  <c r="H17" i="63"/>
  <c r="E17" i="63"/>
  <c r="H16" i="63"/>
  <c r="E16" i="63"/>
  <c r="H15" i="63"/>
  <c r="E15" i="63"/>
  <c r="E14" i="63"/>
  <c r="H13" i="63"/>
  <c r="E12" i="63"/>
  <c r="E11" i="63"/>
  <c r="G10" i="63"/>
  <c r="G9" i="63"/>
  <c r="H9" i="63"/>
  <c r="F10" i="63"/>
  <c r="D10" i="63"/>
  <c r="C10" i="63"/>
  <c r="E10" i="63"/>
  <c r="H479" i="60"/>
  <c r="H478" i="60"/>
  <c r="H477" i="60"/>
  <c r="G476" i="60"/>
  <c r="F476" i="60"/>
  <c r="D476" i="60"/>
  <c r="C476" i="60"/>
  <c r="E475" i="60"/>
  <c r="E474" i="60"/>
  <c r="E473" i="60"/>
  <c r="E472" i="60"/>
  <c r="E471" i="60"/>
  <c r="E470" i="60"/>
  <c r="E469" i="60"/>
  <c r="E468" i="60"/>
  <c r="E467" i="60"/>
  <c r="E466" i="60"/>
  <c r="E465" i="60"/>
  <c r="E464" i="60"/>
  <c r="E463" i="60"/>
  <c r="E462" i="60"/>
  <c r="E461" i="60"/>
  <c r="E460" i="60"/>
  <c r="E459" i="60"/>
  <c r="E458" i="60"/>
  <c r="G457" i="60"/>
  <c r="F457" i="60"/>
  <c r="D457" i="60"/>
  <c r="E457" i="60"/>
  <c r="C457" i="60"/>
  <c r="H456" i="60"/>
  <c r="H455" i="60"/>
  <c r="H454" i="60"/>
  <c r="H453" i="60"/>
  <c r="H452" i="60"/>
  <c r="H451" i="60"/>
  <c r="G450" i="60"/>
  <c r="H450" i="60"/>
  <c r="F450" i="60"/>
  <c r="D450" i="60"/>
  <c r="C450" i="60"/>
  <c r="H449" i="60"/>
  <c r="H448" i="60"/>
  <c r="G447" i="60"/>
  <c r="F447" i="60"/>
  <c r="D447" i="60"/>
  <c r="C447" i="60"/>
  <c r="E446" i="60"/>
  <c r="E445" i="60"/>
  <c r="H444" i="60"/>
  <c r="E444" i="60"/>
  <c r="H443" i="60"/>
  <c r="E443" i="60"/>
  <c r="H442" i="60"/>
  <c r="H441" i="60"/>
  <c r="H440" i="60"/>
  <c r="H439" i="60"/>
  <c r="H438" i="60"/>
  <c r="E438" i="60"/>
  <c r="H437" i="60"/>
  <c r="H436" i="60"/>
  <c r="H435" i="60"/>
  <c r="H434" i="60"/>
  <c r="H433" i="60"/>
  <c r="H432" i="60"/>
  <c r="H431" i="60"/>
  <c r="E431" i="60"/>
  <c r="G430" i="60"/>
  <c r="H430" i="60"/>
  <c r="F430" i="60"/>
  <c r="D430" i="60"/>
  <c r="E430" i="60"/>
  <c r="C430" i="60"/>
  <c r="E429" i="60"/>
  <c r="E428" i="60"/>
  <c r="E427" i="60"/>
  <c r="E426" i="60"/>
  <c r="E425" i="60"/>
  <c r="E424" i="60"/>
  <c r="E423" i="60"/>
  <c r="E422" i="60"/>
  <c r="E421" i="60"/>
  <c r="E420" i="60"/>
  <c r="E419" i="60"/>
  <c r="E418" i="60"/>
  <c r="E417" i="60"/>
  <c r="E416" i="60"/>
  <c r="E415" i="60"/>
  <c r="E414" i="60"/>
  <c r="E413" i="60"/>
  <c r="E412" i="60"/>
  <c r="E411" i="60"/>
  <c r="E410" i="60"/>
  <c r="E409" i="60"/>
  <c r="E408" i="60"/>
  <c r="E407" i="60"/>
  <c r="E406" i="60"/>
  <c r="E405" i="60"/>
  <c r="E404" i="60"/>
  <c r="E403" i="60"/>
  <c r="E402" i="60"/>
  <c r="E401" i="60"/>
  <c r="E400" i="60"/>
  <c r="E399" i="60"/>
  <c r="E398" i="60"/>
  <c r="E397" i="60"/>
  <c r="E396" i="60"/>
  <c r="E395" i="60"/>
  <c r="E394" i="60"/>
  <c r="E393" i="60"/>
  <c r="E392" i="60"/>
  <c r="E391" i="60"/>
  <c r="E390" i="60"/>
  <c r="E389" i="60"/>
  <c r="E388" i="60"/>
  <c r="E387" i="60"/>
  <c r="E386" i="60"/>
  <c r="E385" i="60"/>
  <c r="E384" i="60"/>
  <c r="G383" i="60"/>
  <c r="H383" i="60"/>
  <c r="F383" i="60"/>
  <c r="D383" i="60"/>
  <c r="C383" i="60"/>
  <c r="E382" i="60"/>
  <c r="H381" i="60"/>
  <c r="E380" i="60"/>
  <c r="E379" i="60"/>
  <c r="E378" i="60"/>
  <c r="E377" i="60"/>
  <c r="H376" i="60"/>
  <c r="E376" i="60"/>
  <c r="H375" i="60"/>
  <c r="E375" i="60"/>
  <c r="E374" i="60"/>
  <c r="E373" i="60"/>
  <c r="H372" i="60"/>
  <c r="E372" i="60"/>
  <c r="E371" i="60"/>
  <c r="H370" i="60"/>
  <c r="E370" i="60"/>
  <c r="H369" i="60"/>
  <c r="E369" i="60"/>
  <c r="E368" i="60"/>
  <c r="E367" i="60"/>
  <c r="E366" i="60"/>
  <c r="E365" i="60"/>
  <c r="E364" i="60"/>
  <c r="E363" i="60"/>
  <c r="E362" i="60"/>
  <c r="E361" i="60"/>
  <c r="E360" i="60"/>
  <c r="E359" i="60"/>
  <c r="E358" i="60"/>
  <c r="E357" i="60"/>
  <c r="E356" i="60"/>
  <c r="E355" i="60"/>
  <c r="E354" i="60"/>
  <c r="E353" i="60"/>
  <c r="E352" i="60"/>
  <c r="E351" i="60"/>
  <c r="E350" i="60"/>
  <c r="E349" i="60"/>
  <c r="E348" i="60"/>
  <c r="E347" i="60"/>
  <c r="E346" i="60"/>
  <c r="E345" i="60"/>
  <c r="E344" i="60"/>
  <c r="E343" i="60"/>
  <c r="E342" i="60"/>
  <c r="E341" i="60"/>
  <c r="E340" i="60"/>
  <c r="E339" i="60"/>
  <c r="E338" i="60"/>
  <c r="E337" i="60"/>
  <c r="G336" i="60"/>
  <c r="F336" i="60"/>
  <c r="H336" i="60"/>
  <c r="D336" i="60"/>
  <c r="C336" i="60"/>
  <c r="E335" i="60"/>
  <c r="E334" i="60"/>
  <c r="E333" i="60"/>
  <c r="E332" i="60"/>
  <c r="E331" i="60"/>
  <c r="E330" i="60"/>
  <c r="E329" i="60"/>
  <c r="E328" i="60"/>
  <c r="H327" i="60"/>
  <c r="E327" i="60"/>
  <c r="H326" i="60"/>
  <c r="E326" i="60"/>
  <c r="H325" i="60"/>
  <c r="E325" i="60"/>
  <c r="H324" i="60"/>
  <c r="E324" i="60"/>
  <c r="H323" i="60"/>
  <c r="E323" i="60"/>
  <c r="E322" i="60"/>
  <c r="H321" i="60"/>
  <c r="E320" i="60"/>
  <c r="E319" i="60"/>
  <c r="G318" i="60"/>
  <c r="F318" i="60"/>
  <c r="H318" i="60"/>
  <c r="D318" i="60"/>
  <c r="C318" i="60"/>
  <c r="C317" i="60"/>
  <c r="E158" i="62"/>
  <c r="E159" i="62"/>
  <c r="E160" i="62"/>
  <c r="E161" i="62"/>
  <c r="H128" i="62"/>
  <c r="H129" i="62"/>
  <c r="H130" i="62"/>
  <c r="H131" i="62"/>
  <c r="E140" i="62"/>
  <c r="E138" i="62"/>
  <c r="E139" i="62"/>
  <c r="E137" i="62"/>
  <c r="E132" i="62"/>
  <c r="E125" i="62"/>
  <c r="E85" i="62"/>
  <c r="E86" i="62"/>
  <c r="E87" i="62"/>
  <c r="E88" i="62"/>
  <c r="E89" i="62"/>
  <c r="E90" i="62"/>
  <c r="E91" i="62"/>
  <c r="H64" i="62"/>
  <c r="H66" i="62"/>
  <c r="H69" i="62"/>
  <c r="H70" i="62"/>
  <c r="H75" i="62"/>
  <c r="H63" i="62"/>
  <c r="E76" i="62"/>
  <c r="E36" i="62"/>
  <c r="E37" i="62"/>
  <c r="E38" i="62"/>
  <c r="E39" i="62"/>
  <c r="E40" i="62"/>
  <c r="E41" i="62"/>
  <c r="E42" i="62"/>
  <c r="E43" i="62"/>
  <c r="E17" i="62"/>
  <c r="E18" i="62"/>
  <c r="E19" i="62"/>
  <c r="E20" i="62"/>
  <c r="E21" i="62"/>
  <c r="E22" i="62"/>
  <c r="E23" i="62"/>
  <c r="E24" i="62"/>
  <c r="H18" i="62"/>
  <c r="H19" i="62"/>
  <c r="H20" i="62"/>
  <c r="H21" i="62"/>
  <c r="H17" i="62"/>
  <c r="E13" i="62"/>
  <c r="E14" i="62"/>
  <c r="E16" i="62"/>
  <c r="E25" i="62"/>
  <c r="E26" i="62"/>
  <c r="E27" i="62"/>
  <c r="E28" i="62"/>
  <c r="E29" i="62"/>
  <c r="H15" i="62"/>
  <c r="H173" i="62"/>
  <c r="H172" i="62"/>
  <c r="H171" i="62"/>
  <c r="G170" i="62"/>
  <c r="F170" i="62"/>
  <c r="D170" i="62"/>
  <c r="C170" i="62"/>
  <c r="E169" i="62"/>
  <c r="E168" i="62"/>
  <c r="E167" i="62"/>
  <c r="E166" i="62"/>
  <c r="E165" i="62"/>
  <c r="E164" i="62"/>
  <c r="E163" i="62"/>
  <c r="E162" i="62"/>
  <c r="E157" i="62"/>
  <c r="E156" i="62"/>
  <c r="E155" i="62"/>
  <c r="E154" i="62"/>
  <c r="E153" i="62"/>
  <c r="E152" i="62"/>
  <c r="G151" i="62"/>
  <c r="F151" i="62"/>
  <c r="D151" i="62"/>
  <c r="C151" i="62"/>
  <c r="H150" i="62"/>
  <c r="H149" i="62"/>
  <c r="H148" i="62"/>
  <c r="H147" i="62"/>
  <c r="H146" i="62"/>
  <c r="H145" i="62"/>
  <c r="G144" i="62"/>
  <c r="H144" i="62"/>
  <c r="F144" i="62"/>
  <c r="D144" i="62"/>
  <c r="C144" i="62"/>
  <c r="H143" i="62"/>
  <c r="H142" i="62"/>
  <c r="G141" i="62"/>
  <c r="F141" i="62"/>
  <c r="D141" i="62"/>
  <c r="C141" i="62"/>
  <c r="C11" i="62"/>
  <c r="H138" i="62"/>
  <c r="H137" i="62"/>
  <c r="H136" i="62"/>
  <c r="H135" i="62"/>
  <c r="H134" i="62"/>
  <c r="H133" i="62"/>
  <c r="H132" i="62"/>
  <c r="H127" i="62"/>
  <c r="H126" i="62"/>
  <c r="H125" i="62"/>
  <c r="G124" i="62"/>
  <c r="H124" i="62"/>
  <c r="F124" i="62"/>
  <c r="D124" i="62"/>
  <c r="C124" i="62"/>
  <c r="E124" i="62"/>
  <c r="E123" i="62"/>
  <c r="E122" i="62"/>
  <c r="E121" i="62"/>
  <c r="E120" i="62"/>
  <c r="E119" i="62"/>
  <c r="E118" i="62"/>
  <c r="E117" i="62"/>
  <c r="E116" i="62"/>
  <c r="E115" i="62"/>
  <c r="E114" i="62"/>
  <c r="E113" i="62"/>
  <c r="E112" i="62"/>
  <c r="E111" i="62"/>
  <c r="E110" i="62"/>
  <c r="E109" i="62"/>
  <c r="E108" i="62"/>
  <c r="E107" i="62"/>
  <c r="E106" i="62"/>
  <c r="E105" i="62"/>
  <c r="E104" i="62"/>
  <c r="E103" i="62"/>
  <c r="E102" i="62"/>
  <c r="E101" i="62"/>
  <c r="E100" i="62"/>
  <c r="E99" i="62"/>
  <c r="E98" i="62"/>
  <c r="E97" i="62"/>
  <c r="E96" i="62"/>
  <c r="E95" i="62"/>
  <c r="E94" i="62"/>
  <c r="E93" i="62"/>
  <c r="E92" i="62"/>
  <c r="E84" i="62"/>
  <c r="E83" i="62"/>
  <c r="E82" i="62"/>
  <c r="E81" i="62"/>
  <c r="E80" i="62"/>
  <c r="E79" i="62"/>
  <c r="E78" i="62"/>
  <c r="G77" i="62"/>
  <c r="F77" i="62"/>
  <c r="F11" i="62"/>
  <c r="D77" i="62"/>
  <c r="C77" i="62"/>
  <c r="E74" i="62"/>
  <c r="E73" i="62"/>
  <c r="E72" i="62"/>
  <c r="E71" i="62"/>
  <c r="E70" i="62"/>
  <c r="E69" i="62"/>
  <c r="E68" i="62"/>
  <c r="E67" i="62"/>
  <c r="E66" i="62"/>
  <c r="E65" i="62"/>
  <c r="E64" i="62"/>
  <c r="E63" i="62"/>
  <c r="E62" i="62"/>
  <c r="E61" i="62"/>
  <c r="E60" i="62"/>
  <c r="E59" i="62"/>
  <c r="E58" i="62"/>
  <c r="E57" i="62"/>
  <c r="E56" i="62"/>
  <c r="E55" i="62"/>
  <c r="E54" i="62"/>
  <c r="E53" i="62"/>
  <c r="E52" i="62"/>
  <c r="E51" i="62"/>
  <c r="E50" i="62"/>
  <c r="E49" i="62"/>
  <c r="E48" i="62"/>
  <c r="E47" i="62"/>
  <c r="E46" i="62"/>
  <c r="E45" i="62"/>
  <c r="E44" i="62"/>
  <c r="E35" i="62"/>
  <c r="E34" i="62"/>
  <c r="E33" i="62"/>
  <c r="E32" i="62"/>
  <c r="E31" i="62"/>
  <c r="G30" i="62"/>
  <c r="H30" i="62"/>
  <c r="F30" i="62"/>
  <c r="D30" i="62"/>
  <c r="E30" i="62"/>
  <c r="C30" i="62"/>
  <c r="G12" i="62"/>
  <c r="F12" i="62"/>
  <c r="D12" i="62"/>
  <c r="E12" i="62"/>
  <c r="C12" i="62"/>
  <c r="H159" i="61"/>
  <c r="H158" i="61"/>
  <c r="H157" i="61"/>
  <c r="G156" i="61"/>
  <c r="F156" i="61"/>
  <c r="H156" i="61"/>
  <c r="D156" i="61"/>
  <c r="C156" i="61"/>
  <c r="E155" i="61"/>
  <c r="E154" i="61"/>
  <c r="E153" i="61"/>
  <c r="E152" i="61"/>
  <c r="E151" i="61"/>
  <c r="E150" i="61"/>
  <c r="E149" i="61"/>
  <c r="E148" i="61"/>
  <c r="E147" i="61"/>
  <c r="E146" i="61"/>
  <c r="E145" i="61"/>
  <c r="E144" i="61"/>
  <c r="E143" i="61"/>
  <c r="E142" i="61"/>
  <c r="E141" i="61"/>
  <c r="E140" i="61"/>
  <c r="G139" i="61"/>
  <c r="F139" i="61"/>
  <c r="D139" i="61"/>
  <c r="E139" i="61"/>
  <c r="C139" i="61"/>
  <c r="H138" i="61"/>
  <c r="H137" i="61"/>
  <c r="H136" i="61"/>
  <c r="H135" i="61"/>
  <c r="H134" i="61"/>
  <c r="H133" i="61"/>
  <c r="G132" i="61"/>
  <c r="H132" i="61"/>
  <c r="F132" i="61"/>
  <c r="D132" i="61"/>
  <c r="C132" i="61"/>
  <c r="H131" i="61"/>
  <c r="H130" i="61"/>
  <c r="G129" i="61"/>
  <c r="F129" i="61"/>
  <c r="H129" i="61"/>
  <c r="D129" i="61"/>
  <c r="C129" i="61"/>
  <c r="H128" i="61"/>
  <c r="H127" i="61"/>
  <c r="H126" i="61"/>
  <c r="H125" i="61"/>
  <c r="H124" i="61"/>
  <c r="H123" i="61"/>
  <c r="H122" i="61"/>
  <c r="H121" i="61"/>
  <c r="H120" i="61"/>
  <c r="H119" i="61"/>
  <c r="H118" i="61"/>
  <c r="H117" i="61"/>
  <c r="H116" i="61"/>
  <c r="H115" i="61"/>
  <c r="G114" i="61"/>
  <c r="H114" i="61"/>
  <c r="F114" i="61"/>
  <c r="D114" i="61"/>
  <c r="C114" i="61"/>
  <c r="E113" i="61"/>
  <c r="E112" i="61"/>
  <c r="E111" i="61"/>
  <c r="E110" i="61"/>
  <c r="E109" i="61"/>
  <c r="E108" i="61"/>
  <c r="E107" i="61"/>
  <c r="E106" i="61"/>
  <c r="E105" i="61"/>
  <c r="E104" i="61"/>
  <c r="H103" i="61"/>
  <c r="E103" i="61"/>
  <c r="E102" i="61"/>
  <c r="E101" i="61"/>
  <c r="E100" i="61"/>
  <c r="E99" i="61"/>
  <c r="E98" i="61"/>
  <c r="E97" i="61"/>
  <c r="E96" i="61"/>
  <c r="E95" i="61"/>
  <c r="E94" i="61"/>
  <c r="E93" i="61"/>
  <c r="E92" i="61"/>
  <c r="E91" i="61"/>
  <c r="E90" i="61"/>
  <c r="E89" i="61"/>
  <c r="E88" i="61"/>
  <c r="E87" i="61"/>
  <c r="E86" i="61"/>
  <c r="E85" i="61"/>
  <c r="E84" i="61"/>
  <c r="E83" i="61"/>
  <c r="E82" i="61"/>
  <c r="E81" i="61"/>
  <c r="E80" i="61"/>
  <c r="E79" i="61"/>
  <c r="E78" i="61"/>
  <c r="E77" i="61"/>
  <c r="E76" i="61"/>
  <c r="E75" i="61"/>
  <c r="E74" i="61"/>
  <c r="E73" i="61"/>
  <c r="G72" i="61"/>
  <c r="H72" i="61"/>
  <c r="F72" i="61"/>
  <c r="D72" i="61"/>
  <c r="C72" i="61"/>
  <c r="H71" i="61"/>
  <c r="E70" i="61"/>
  <c r="E69" i="61"/>
  <c r="H68" i="61"/>
  <c r="E68" i="61"/>
  <c r="H67" i="61"/>
  <c r="E67" i="61"/>
  <c r="E66" i="61"/>
  <c r="E65" i="61"/>
  <c r="H64" i="61"/>
  <c r="E64" i="61"/>
  <c r="E63" i="61"/>
  <c r="H62" i="61"/>
  <c r="E62" i="61"/>
  <c r="H61" i="61"/>
  <c r="E61" i="61"/>
  <c r="E60" i="61"/>
  <c r="E59" i="61"/>
  <c r="E58" i="61"/>
  <c r="E57" i="61"/>
  <c r="E56" i="61"/>
  <c r="E55" i="61"/>
  <c r="E54" i="61"/>
  <c r="E53" i="61"/>
  <c r="E52" i="61"/>
  <c r="E51" i="61"/>
  <c r="E50" i="61"/>
  <c r="E49" i="61"/>
  <c r="E48" i="61"/>
  <c r="E47" i="61"/>
  <c r="E46" i="61"/>
  <c r="E45" i="61"/>
  <c r="E44" i="61"/>
  <c r="E43" i="61"/>
  <c r="E42" i="61"/>
  <c r="E41" i="61"/>
  <c r="E40" i="61"/>
  <c r="E39" i="61"/>
  <c r="E38" i="61"/>
  <c r="E37" i="61"/>
  <c r="E36" i="61"/>
  <c r="E35" i="61"/>
  <c r="E34" i="61"/>
  <c r="E33" i="61"/>
  <c r="E32" i="61"/>
  <c r="E31" i="61"/>
  <c r="G30" i="61"/>
  <c r="F30" i="61"/>
  <c r="D30" i="61"/>
  <c r="E30" i="61"/>
  <c r="C30" i="61"/>
  <c r="E29" i="61"/>
  <c r="E28" i="61"/>
  <c r="E27" i="61"/>
  <c r="E26" i="61"/>
  <c r="E25" i="61"/>
  <c r="E24" i="61"/>
  <c r="E23" i="61"/>
  <c r="E22" i="61"/>
  <c r="H21" i="61"/>
  <c r="E21" i="61"/>
  <c r="H20" i="61"/>
  <c r="E20" i="61"/>
  <c r="H19" i="61"/>
  <c r="E19" i="61"/>
  <c r="H18" i="61"/>
  <c r="E18" i="61"/>
  <c r="H17" i="61"/>
  <c r="E17" i="61"/>
  <c r="E16" i="61"/>
  <c r="H15" i="61"/>
  <c r="E14" i="61"/>
  <c r="E13" i="61"/>
  <c r="G12" i="61"/>
  <c r="G11" i="61"/>
  <c r="F12" i="61"/>
  <c r="D12" i="61"/>
  <c r="C12" i="61"/>
  <c r="C11" i="61"/>
  <c r="D112" i="60"/>
  <c r="C112" i="60"/>
  <c r="D127" i="60"/>
  <c r="C127" i="60"/>
  <c r="D130" i="60"/>
  <c r="C130" i="60"/>
  <c r="H117" i="60"/>
  <c r="G127" i="60"/>
  <c r="F127" i="60"/>
  <c r="H60" i="60"/>
  <c r="H59" i="60"/>
  <c r="H129" i="60"/>
  <c r="H128" i="60"/>
  <c r="H135" i="60"/>
  <c r="H134" i="60"/>
  <c r="H133" i="60"/>
  <c r="H132" i="60"/>
  <c r="H122" i="60"/>
  <c r="H123" i="60"/>
  <c r="H124" i="60"/>
  <c r="H121" i="60"/>
  <c r="H120" i="60"/>
  <c r="H118" i="60"/>
  <c r="H113" i="60"/>
  <c r="H114" i="60"/>
  <c r="H115" i="60"/>
  <c r="H66" i="60"/>
  <c r="E153" i="60"/>
  <c r="E150" i="60"/>
  <c r="E151" i="60"/>
  <c r="E152" i="60"/>
  <c r="E144" i="60"/>
  <c r="E145" i="60"/>
  <c r="E146" i="60"/>
  <c r="E147" i="60"/>
  <c r="E148" i="60"/>
  <c r="E149" i="60"/>
  <c r="E141" i="60"/>
  <c r="E142" i="60"/>
  <c r="E143" i="60"/>
  <c r="E140" i="60"/>
  <c r="E139" i="60"/>
  <c r="E138" i="60"/>
  <c r="E108" i="60"/>
  <c r="E42" i="60"/>
  <c r="E34" i="60"/>
  <c r="E22" i="60"/>
  <c r="H131" i="60"/>
  <c r="H69" i="60"/>
  <c r="E68" i="60"/>
  <c r="E81" i="60"/>
  <c r="E72" i="60"/>
  <c r="E67" i="60"/>
  <c r="E26" i="60"/>
  <c r="H157" i="60"/>
  <c r="H156" i="60"/>
  <c r="H155" i="60"/>
  <c r="G154" i="60"/>
  <c r="H154" i="60"/>
  <c r="F154" i="60"/>
  <c r="D154" i="60"/>
  <c r="C154" i="60"/>
  <c r="G137" i="60"/>
  <c r="F137" i="60"/>
  <c r="D137" i="60"/>
  <c r="E137" i="60"/>
  <c r="C137" i="60"/>
  <c r="H136" i="60"/>
  <c r="G130" i="60"/>
  <c r="F130" i="60"/>
  <c r="H130" i="60"/>
  <c r="H126" i="60"/>
  <c r="H125" i="60"/>
  <c r="H119" i="60"/>
  <c r="H116" i="60"/>
  <c r="G112" i="60"/>
  <c r="F112" i="60"/>
  <c r="H112" i="60"/>
  <c r="E111" i="60"/>
  <c r="E110" i="60"/>
  <c r="E109" i="60"/>
  <c r="E107" i="60"/>
  <c r="E106" i="60"/>
  <c r="E105" i="60"/>
  <c r="E104" i="60"/>
  <c r="E103" i="60"/>
  <c r="E102" i="60"/>
  <c r="H101" i="60"/>
  <c r="E101" i="60"/>
  <c r="E100" i="60"/>
  <c r="E99" i="60"/>
  <c r="E98" i="60"/>
  <c r="E97" i="60"/>
  <c r="E96" i="60"/>
  <c r="E95" i="60"/>
  <c r="E94" i="60"/>
  <c r="E93" i="60"/>
  <c r="E92" i="60"/>
  <c r="E91" i="60"/>
  <c r="E90" i="60"/>
  <c r="E89" i="60"/>
  <c r="E88" i="60"/>
  <c r="E87" i="60"/>
  <c r="E86" i="60"/>
  <c r="E85" i="60"/>
  <c r="E84" i="60"/>
  <c r="E83" i="60"/>
  <c r="E82" i="60"/>
  <c r="E80" i="60"/>
  <c r="E79" i="60"/>
  <c r="E78" i="60"/>
  <c r="E77" i="60"/>
  <c r="E76" i="60"/>
  <c r="E75" i="60"/>
  <c r="E74" i="60"/>
  <c r="E73" i="60"/>
  <c r="E71" i="60"/>
  <c r="G70" i="60"/>
  <c r="F70" i="60"/>
  <c r="D70" i="60"/>
  <c r="E70" i="60"/>
  <c r="C70" i="60"/>
  <c r="E66" i="60"/>
  <c r="H65" i="60"/>
  <c r="E65" i="60"/>
  <c r="E64" i="60"/>
  <c r="E63" i="60"/>
  <c r="H62" i="60"/>
  <c r="E62" i="60"/>
  <c r="E61" i="60"/>
  <c r="E60" i="60"/>
  <c r="E59" i="60"/>
  <c r="E58" i="60"/>
  <c r="E57" i="60"/>
  <c r="E56" i="60"/>
  <c r="E55" i="60"/>
  <c r="E54" i="60"/>
  <c r="E53" i="60"/>
  <c r="E52" i="60"/>
  <c r="E51" i="60"/>
  <c r="E50" i="60"/>
  <c r="E49" i="60"/>
  <c r="E48" i="60"/>
  <c r="E47" i="60"/>
  <c r="E46" i="60"/>
  <c r="E45" i="60"/>
  <c r="E44" i="60"/>
  <c r="E43" i="60"/>
  <c r="E41" i="60"/>
  <c r="E40" i="60"/>
  <c r="E39" i="60"/>
  <c r="E38" i="60"/>
  <c r="E37" i="60"/>
  <c r="E36" i="60"/>
  <c r="E35" i="60"/>
  <c r="E33" i="60"/>
  <c r="E32" i="60"/>
  <c r="E31" i="60"/>
  <c r="E30" i="60"/>
  <c r="E29" i="60"/>
  <c r="G28" i="60"/>
  <c r="H28" i="60"/>
  <c r="F28" i="60"/>
  <c r="D28" i="60"/>
  <c r="E28" i="60"/>
  <c r="C28" i="60"/>
  <c r="E27" i="60"/>
  <c r="E25" i="60"/>
  <c r="E24" i="60"/>
  <c r="E23" i="60"/>
  <c r="E21" i="60"/>
  <c r="E20" i="60"/>
  <c r="H19" i="60"/>
  <c r="E19" i="60"/>
  <c r="H18" i="60"/>
  <c r="E18" i="60"/>
  <c r="H17" i="60"/>
  <c r="E17" i="60"/>
  <c r="H16" i="60"/>
  <c r="E16" i="60"/>
  <c r="H15" i="60"/>
  <c r="E15" i="60"/>
  <c r="E14" i="60"/>
  <c r="H13" i="60"/>
  <c r="E12" i="60"/>
  <c r="E11" i="60"/>
  <c r="G10" i="60"/>
  <c r="G9" i="60"/>
  <c r="F10" i="60"/>
  <c r="D10" i="60"/>
  <c r="C10" i="60"/>
  <c r="E77" i="62"/>
  <c r="H12" i="62"/>
  <c r="H141" i="62"/>
  <c r="H170" i="62"/>
  <c r="H30" i="61"/>
  <c r="E72" i="61"/>
  <c r="D11" i="61"/>
  <c r="E11" i="61"/>
  <c r="H153" i="64"/>
  <c r="G11" i="64"/>
  <c r="H11" i="64"/>
  <c r="H142" i="64"/>
  <c r="E125" i="64"/>
  <c r="H78" i="64"/>
  <c r="E12" i="64"/>
  <c r="H31" i="64"/>
  <c r="E78" i="64"/>
  <c r="H125" i="64"/>
  <c r="E153" i="64"/>
  <c r="D11" i="64"/>
  <c r="E11" i="64"/>
  <c r="E155" i="65"/>
  <c r="H125" i="65"/>
  <c r="E78" i="65"/>
  <c r="H176" i="68"/>
  <c r="F11" i="68"/>
  <c r="H148" i="68"/>
  <c r="H31" i="68"/>
  <c r="H78" i="68"/>
  <c r="E31" i="68"/>
  <c r="D11" i="68"/>
  <c r="E125" i="68"/>
  <c r="E78" i="68"/>
  <c r="G11" i="68"/>
  <c r="H11" i="68"/>
  <c r="E12" i="68"/>
  <c r="E162" i="69"/>
  <c r="H151" i="69"/>
  <c r="E79" i="69"/>
  <c r="D11" i="69"/>
  <c r="E11" i="69"/>
  <c r="H162" i="69"/>
  <c r="H154" i="69"/>
  <c r="H129" i="69"/>
  <c r="H79" i="69"/>
  <c r="G11" i="69"/>
  <c r="E31" i="69"/>
  <c r="H12" i="69"/>
  <c r="E12" i="69"/>
  <c r="C11" i="69"/>
  <c r="F11" i="69"/>
  <c r="H11" i="69"/>
  <c r="E786" i="60"/>
  <c r="H1812" i="60"/>
  <c r="H77" i="62"/>
  <c r="E151" i="62"/>
  <c r="H477" i="63"/>
  <c r="H12" i="65"/>
  <c r="F11" i="65"/>
  <c r="E125" i="65"/>
  <c r="C11" i="68"/>
  <c r="E11" i="68"/>
  <c r="E12" i="61"/>
  <c r="D11" i="62"/>
  <c r="E11" i="62"/>
  <c r="H12" i="64"/>
  <c r="E31" i="64"/>
  <c r="G11" i="62"/>
  <c r="H11" i="62"/>
  <c r="H12" i="61"/>
  <c r="F11" i="61"/>
  <c r="H11" i="61"/>
  <c r="H11" i="65"/>
  <c r="E1642" i="60"/>
  <c r="D11" i="65"/>
  <c r="E11" i="65"/>
  <c r="H474" i="63"/>
  <c r="E663" i="63"/>
  <c r="H170" i="63"/>
  <c r="E900" i="63"/>
  <c r="H947" i="63"/>
  <c r="H485" i="63"/>
  <c r="H28" i="63"/>
  <c r="H299" i="63"/>
  <c r="E485" i="63"/>
  <c r="H541" i="63"/>
  <c r="E635" i="63"/>
  <c r="E1182" i="63"/>
  <c r="H363" i="63"/>
  <c r="D1062" i="63"/>
  <c r="E1062" i="63"/>
  <c r="H344" i="63"/>
  <c r="E410" i="63"/>
  <c r="H457" i="63"/>
  <c r="E541" i="63"/>
  <c r="H588" i="63"/>
  <c r="H663" i="63"/>
  <c r="E766" i="63"/>
  <c r="H813" i="63"/>
  <c r="E881" i="63"/>
  <c r="H1025" i="63"/>
  <c r="H70" i="63"/>
  <c r="E522" i="63"/>
  <c r="C9" i="63"/>
  <c r="G169" i="63"/>
  <c r="C880" i="63"/>
  <c r="H1082" i="63"/>
  <c r="E1215" i="63"/>
  <c r="H154" i="63"/>
  <c r="H282" i="63"/>
  <c r="C343" i="63"/>
  <c r="H700" i="63"/>
  <c r="E188" i="63"/>
  <c r="F521" i="63"/>
  <c r="H655" i="63"/>
  <c r="H994" i="63"/>
  <c r="H1014" i="63"/>
  <c r="H188" i="63"/>
  <c r="H112" i="63"/>
  <c r="H130" i="63"/>
  <c r="E309" i="63"/>
  <c r="F699" i="63"/>
  <c r="H835" i="63"/>
  <c r="H863" i="63"/>
  <c r="H1204" i="63"/>
  <c r="E1235" i="63"/>
  <c r="F343" i="63"/>
  <c r="E169" i="63"/>
  <c r="H169" i="63"/>
  <c r="E699" i="63"/>
  <c r="H880" i="63"/>
  <c r="D880" i="63"/>
  <c r="E880" i="63"/>
  <c r="D521" i="63"/>
  <c r="E521" i="63"/>
  <c r="H900" i="63"/>
  <c r="D343" i="63"/>
  <c r="E343" i="63"/>
  <c r="H10" i="63"/>
  <c r="E700" i="63"/>
  <c r="E719" i="63"/>
  <c r="G521" i="63"/>
  <c r="H521" i="63"/>
  <c r="E28" i="63"/>
  <c r="E170" i="63"/>
  <c r="H1235" i="63"/>
  <c r="F1062" i="63"/>
  <c r="H1062" i="63"/>
  <c r="G699" i="63"/>
  <c r="H699" i="63"/>
  <c r="D1982" i="60"/>
  <c r="E1709" i="60"/>
  <c r="E664" i="60"/>
  <c r="H1374" i="60"/>
  <c r="E1792" i="60"/>
  <c r="E78" i="70"/>
  <c r="H127" i="60"/>
  <c r="E10" i="60"/>
  <c r="H70" i="60"/>
  <c r="E383" i="60"/>
  <c r="E1118" i="60"/>
  <c r="E1661" i="60"/>
  <c r="H1792" i="60"/>
  <c r="E318" i="60"/>
  <c r="H1107" i="60"/>
  <c r="H1784" i="60"/>
  <c r="E336" i="60"/>
  <c r="E645" i="60"/>
  <c r="G644" i="60"/>
  <c r="C9" i="60"/>
  <c r="H447" i="60"/>
  <c r="H778" i="60"/>
  <c r="D9" i="60"/>
  <c r="E9" i="60"/>
  <c r="E994" i="60"/>
  <c r="E1452" i="60"/>
  <c r="G1641" i="60"/>
  <c r="H476" i="60"/>
  <c r="H975" i="60"/>
  <c r="E1327" i="60"/>
  <c r="F1307" i="60"/>
  <c r="H1421" i="60"/>
  <c r="H1441" i="60"/>
  <c r="D1641" i="60"/>
  <c r="H994" i="60"/>
  <c r="H1041" i="60"/>
  <c r="E1374" i="60"/>
  <c r="F317" i="60"/>
  <c r="H1308" i="60"/>
  <c r="E1088" i="60"/>
  <c r="H1759" i="60"/>
  <c r="H162" i="70"/>
  <c r="D9" i="70"/>
  <c r="H129" i="70"/>
  <c r="H29" i="70"/>
  <c r="F9" i="70"/>
  <c r="H10" i="70"/>
  <c r="E29" i="70"/>
  <c r="E129" i="70"/>
  <c r="H154" i="70"/>
  <c r="C9" i="70"/>
  <c r="E9" i="70"/>
  <c r="G9" i="70"/>
  <c r="H9" i="70"/>
  <c r="E10" i="71"/>
  <c r="E29" i="71"/>
  <c r="H163" i="71"/>
  <c r="H183" i="71"/>
  <c r="E183" i="71"/>
  <c r="E163" i="71"/>
  <c r="H155" i="71"/>
  <c r="H152" i="71"/>
  <c r="H130" i="71"/>
  <c r="E130" i="71"/>
  <c r="H79" i="71"/>
  <c r="E79" i="71"/>
  <c r="F9" i="71"/>
  <c r="H29" i="71"/>
  <c r="G9" i="71"/>
  <c r="H10" i="71"/>
  <c r="C9" i="71"/>
  <c r="D9" i="71"/>
  <c r="H9" i="71"/>
  <c r="E9" i="71"/>
  <c r="H1252" i="63"/>
  <c r="D1252" i="63"/>
  <c r="E1252" i="63"/>
  <c r="H163" i="72"/>
  <c r="E184" i="72"/>
  <c r="H79" i="72"/>
  <c r="H184" i="72"/>
  <c r="E163" i="72"/>
  <c r="H155" i="72"/>
  <c r="H152" i="72"/>
  <c r="E130" i="72"/>
  <c r="H130" i="72"/>
  <c r="E79" i="72"/>
  <c r="F9" i="72"/>
  <c r="H29" i="72"/>
  <c r="G9" i="72"/>
  <c r="C9" i="72"/>
  <c r="E29" i="72"/>
  <c r="H10" i="72"/>
  <c r="E10" i="72"/>
  <c r="D9" i="72"/>
  <c r="E9" i="72"/>
  <c r="H9" i="72"/>
  <c r="E1442" i="63"/>
  <c r="H1443" i="63"/>
  <c r="H29" i="73"/>
  <c r="H154" i="73"/>
  <c r="F9" i="73"/>
  <c r="H79" i="73"/>
  <c r="E130" i="73"/>
  <c r="C9" i="73"/>
  <c r="E29" i="73"/>
  <c r="E10" i="73"/>
  <c r="D9" i="73"/>
  <c r="H180" i="73"/>
  <c r="H10" i="73"/>
  <c r="G9" i="73"/>
  <c r="E159" i="73"/>
  <c r="E79" i="73"/>
  <c r="H130" i="73"/>
  <c r="H159" i="73"/>
  <c r="E180" i="73"/>
  <c r="H152" i="73"/>
  <c r="H9" i="73"/>
  <c r="E9" i="73"/>
  <c r="D1634" i="63"/>
  <c r="E1634" i="63"/>
  <c r="E3133" i="60"/>
  <c r="D3012" i="60"/>
  <c r="E3012" i="60"/>
  <c r="E644" i="60"/>
  <c r="E974" i="60"/>
  <c r="H9" i="60"/>
  <c r="E3013" i="60"/>
  <c r="D2325" i="60"/>
  <c r="E2325" i="60"/>
  <c r="G974" i="60"/>
  <c r="H974" i="60"/>
  <c r="G317" i="60"/>
  <c r="H317" i="60"/>
  <c r="C1641" i="60"/>
  <c r="E1641" i="60"/>
  <c r="E711" i="60"/>
  <c r="F9" i="60"/>
  <c r="H1110" i="60"/>
  <c r="H10" i="60"/>
  <c r="E1308" i="60"/>
  <c r="G2325" i="60"/>
  <c r="H2325" i="60"/>
  <c r="E3161" i="60"/>
  <c r="D317" i="60"/>
  <c r="E317" i="60"/>
  <c r="C1307" i="60"/>
  <c r="E1307" i="60"/>
  <c r="H1642" i="60"/>
  <c r="F644" i="60"/>
  <c r="H644" i="60"/>
  <c r="E975" i="60"/>
  <c r="G3012" i="60"/>
  <c r="H3012" i="60"/>
</calcChain>
</file>

<file path=xl/sharedStrings.xml><?xml version="1.0" encoding="utf-8"?>
<sst xmlns="http://schemas.openxmlformats.org/spreadsheetml/2006/main" count="18765" uniqueCount="245">
  <si>
    <t>Detalle</t>
  </si>
  <si>
    <t>MINISTERIO DE ECONOMÍA Y FINANZAS</t>
  </si>
  <si>
    <t>DIRECCIÓN DE PRESUPUESTO DE LA NACIÓN</t>
  </si>
  <si>
    <t>(En Balboas)</t>
  </si>
  <si>
    <t>Modificado</t>
  </si>
  <si>
    <t>Ejecutado</t>
  </si>
  <si>
    <t>0  SERVICIOS PERSONALES</t>
  </si>
  <si>
    <t>1  SERVICIOS NO PERSONALES</t>
  </si>
  <si>
    <t>2  MATERIALES Y SUMINISTROS</t>
  </si>
  <si>
    <t>3  MAQUINARIA Y EQUIPO</t>
  </si>
  <si>
    <t>5  CONSTRUCCIONES POR CONTRATO</t>
  </si>
  <si>
    <t>6  TRANSFERENCIAS CORRIENTES</t>
  </si>
  <si>
    <t>7 TRANSFERENCIAS DE CAPITAL</t>
  </si>
  <si>
    <t>TOTAL MINISTERIO DE ECONOMÍA Y FINANZAS</t>
  </si>
  <si>
    <t>DEL MINISTERIO DE ECONOMÍA Y FINANZAS</t>
  </si>
  <si>
    <t>Funcionamiento</t>
  </si>
  <si>
    <t>Inversión</t>
  </si>
  <si>
    <t>Ejecución (%)</t>
  </si>
  <si>
    <t>001</t>
  </si>
  <si>
    <t>PERSONAL FIJO (SUELDOS)</t>
  </si>
  <si>
    <t>-</t>
  </si>
  <si>
    <t>002</t>
  </si>
  <si>
    <t>PERSONAL TRANSITORIO (SUELDOS)</t>
  </si>
  <si>
    <t>004</t>
  </si>
  <si>
    <t>PERSONAL TRANSITORIO PARA INVERSIONES</t>
  </si>
  <si>
    <t>030</t>
  </si>
  <si>
    <t>GASTOS DE REPRESENTACION FIJOS</t>
  </si>
  <si>
    <t>050</t>
  </si>
  <si>
    <t>XIII MES</t>
  </si>
  <si>
    <t>071</t>
  </si>
  <si>
    <t>CUOTA PATRONAL DE SEGURO SOCIAL</t>
  </si>
  <si>
    <t>072</t>
  </si>
  <si>
    <t>CUOTA PATRONAL DE SEGURO EDUCATIVO</t>
  </si>
  <si>
    <t>073</t>
  </si>
  <si>
    <t>CUOTA PATRONAL DE RIESGO PROFESIONAL</t>
  </si>
  <si>
    <t>074</t>
  </si>
  <si>
    <t>080</t>
  </si>
  <si>
    <t>OTROS SERVICIOS PERSONALES</t>
  </si>
  <si>
    <t>091</t>
  </si>
  <si>
    <t>CREDITOS RECONOCIDOS - SUELDOS</t>
  </si>
  <si>
    <t>094</t>
  </si>
  <si>
    <t>095</t>
  </si>
  <si>
    <t>SOBRETIEMPO</t>
  </si>
  <si>
    <t>096</t>
  </si>
  <si>
    <t>CREDITOS RECONOCIDOS - XIII MES</t>
  </si>
  <si>
    <t>099</t>
  </si>
  <si>
    <t>ALQUILER DE EDIFICIOS Y LOCALES</t>
  </si>
  <si>
    <t>ALQUILER DE EQUIPO DE OFICINA</t>
  </si>
  <si>
    <t>ALQUILER DE EQUIPO DE PRODUCCION</t>
  </si>
  <si>
    <t>ALQUILER DE EQUIPO DE TRANSPORTE</t>
  </si>
  <si>
    <t>OTROS ALQUILERES</t>
  </si>
  <si>
    <t>AGUA</t>
  </si>
  <si>
    <t>ASEO</t>
  </si>
  <si>
    <t>CORREO</t>
  </si>
  <si>
    <t>ENERGIA ELECTRICA</t>
  </si>
  <si>
    <t>TELECOMUNICACIONES</t>
  </si>
  <si>
    <t>SERVICIO DE TRANSMISION DE DATOS</t>
  </si>
  <si>
    <t>IMPRESION, ENCUADERNACION Y OTROS</t>
  </si>
  <si>
    <t>ANUNCIOS Y AVISOS</t>
  </si>
  <si>
    <t>PROMOCION Y PUBLICIDAD</t>
  </si>
  <si>
    <t>VIATICOS DENTRO DEL PAIS</t>
  </si>
  <si>
    <t>VIATICOS EN EL EXTERIOR</t>
  </si>
  <si>
    <t>VIATICOS A OTRAS PERSONAS</t>
  </si>
  <si>
    <t>TRANSPORTE DENTRO DEL PAIS</t>
  </si>
  <si>
    <t>TRANSPORTE DE O PARA EL EXTERIOR</t>
  </si>
  <si>
    <t>TRANSPORTE DE OTRAS PERSONAS</t>
  </si>
  <si>
    <t>COMISIONES Y GASTOS BANCARIOS</t>
  </si>
  <si>
    <t>GASTOS JUDICIALES</t>
  </si>
  <si>
    <t>GASTOS DE SEGUROS</t>
  </si>
  <si>
    <t>SERVICIOS COMERCIALES</t>
  </si>
  <si>
    <t>SERVICIOS MEDICOS EN EL PAIS</t>
  </si>
  <si>
    <t>SERVICIOS MEDICOS EN EL EXTERIOR</t>
  </si>
  <si>
    <t>OTROS SERVICIOS COMERCIALES Y FINANCIEROS</t>
  </si>
  <si>
    <t>CONSULTORIAS</t>
  </si>
  <si>
    <t>SERVICIOS ESPECIALES</t>
  </si>
  <si>
    <t>MANTENIMIENTO Y REP. DE EDIFICIOS</t>
  </si>
  <si>
    <t>MANT. Y REP. DE MAQUINARIAS Y OTROS EQ.</t>
  </si>
  <si>
    <t>MANTENIMIENTO  Y REPARACION DE MOBILIARIO</t>
  </si>
  <si>
    <t>MANT. DE EQUIPO DE COMPUTACION</t>
  </si>
  <si>
    <t>OTROS MANTENIMIENTOS Y REPARACIONES</t>
  </si>
  <si>
    <t>ALIMENTOS PARA CONSUMO HUMANO</t>
  </si>
  <si>
    <t>BEBIDAS</t>
  </si>
  <si>
    <t>ACABADO TEXTIL</t>
  </si>
  <si>
    <t>CALZADO</t>
  </si>
  <si>
    <t>HILADOS Y TELAS</t>
  </si>
  <si>
    <t>PRENDAS DE VESTIR</t>
  </si>
  <si>
    <t>DIESEL</t>
  </si>
  <si>
    <t>GAS</t>
  </si>
  <si>
    <t>GASOLINA</t>
  </si>
  <si>
    <t>LUBRICANTES</t>
  </si>
  <si>
    <t>IMPRESOS</t>
  </si>
  <si>
    <t>PAPELERIA</t>
  </si>
  <si>
    <t>OTROS PRODUCTOS DE PAPEL Y CARTON</t>
  </si>
  <si>
    <t>ABONOS Y FERTILIZANTES</t>
  </si>
  <si>
    <t>INSECTICIDAS, FUMIGANTES Y OTROS</t>
  </si>
  <si>
    <t>PINTURAS, COLORANTES Y TINTES</t>
  </si>
  <si>
    <t>PRODUCTOS MEDICINALES Y FARMACEUTICOS</t>
  </si>
  <si>
    <t>OTROS PRODUCTOS QUIMICOS</t>
  </si>
  <si>
    <t>ASFALTO</t>
  </si>
  <si>
    <t>CEMENTO</t>
  </si>
  <si>
    <t>MADERA</t>
  </si>
  <si>
    <t>MATERIAL DE FONTANERÍA</t>
  </si>
  <si>
    <t>MATERIAL ELECTRICO</t>
  </si>
  <si>
    <t>MATERIAL METALICO</t>
  </si>
  <si>
    <t>PIEDRA Y ARENA</t>
  </si>
  <si>
    <t>OTROS MATERIALES DE CONSTRUCCION</t>
  </si>
  <si>
    <t>ARTICULOS O PRODUCTOS</t>
  </si>
  <si>
    <t>HERRAMIENTAS E INSTRUMENTOS</t>
  </si>
  <si>
    <t>MATERIAL Y ARTÍCULOS DE SEGURIDAD</t>
  </si>
  <si>
    <t>MATERIALES Y SUMINISTROS DE COMPUTACION</t>
  </si>
  <si>
    <t>OTROS PRODUCTOS VARIOS</t>
  </si>
  <si>
    <t>UTILES DE COCINA Y COMEDOR</t>
  </si>
  <si>
    <t>UTILES DEPORTIVOS Y RECREATIVOS</t>
  </si>
  <si>
    <t>UTILES DE ASEO Y LIMPIEZA</t>
  </si>
  <si>
    <t>UTILES MEDICOS Y DE LABORATORIOS</t>
  </si>
  <si>
    <t>UTILES Y MATERIALES DE OFICINA</t>
  </si>
  <si>
    <t>ARTICULOS DE PROTESIS Y REHABILITACION</t>
  </si>
  <si>
    <t>OTROS UTILES Y MATERIALES</t>
  </si>
  <si>
    <t>REPUESTOS</t>
  </si>
  <si>
    <t>EQUIPO DE COMUNICACIONES</t>
  </si>
  <si>
    <t>MAQUINARIA Y EQUIPO INDUSTRIAL</t>
  </si>
  <si>
    <t>MAQUINARIA Y EQUIPO DE ENERGIA</t>
  </si>
  <si>
    <t>TERRESTRE</t>
  </si>
  <si>
    <t>EQUIPO EDUCACIONAL Y RECREATIVO</t>
  </si>
  <si>
    <t>EQUIPO DE OFICINA</t>
  </si>
  <si>
    <t>MOBILIARIO DE OFICINA</t>
  </si>
  <si>
    <t>MAQUINARIA Y EQUIPOS VARIOS</t>
  </si>
  <si>
    <t>EQUIPO DE COMPUTACION</t>
  </si>
  <si>
    <t>CARRETERAS Y CAMINOS</t>
  </si>
  <si>
    <t>EDIFICIOS DE ADMINISTRACION</t>
  </si>
  <si>
    <t>BECAS - CAPACITACION Y ESTUDIO</t>
  </si>
  <si>
    <t>SUBSIDIOS BENEFICOS</t>
  </si>
  <si>
    <t>SUBSIDIOS DEPORTIVOS</t>
  </si>
  <si>
    <t>SUBSIDIOS EDUCACIONALES</t>
  </si>
  <si>
    <t>INDEMNIZACIONES A INSTITUCIONES PRIVADAS</t>
  </si>
  <si>
    <t>OTRAS SIN FINES DE LUCRO</t>
  </si>
  <si>
    <t>PROPIAS</t>
  </si>
  <si>
    <t>CUOTAS A ORGANISMOS CENTROAMERICANOS</t>
  </si>
  <si>
    <t>CUOTAS A ORGANISMOS INTERAMERICANOS</t>
  </si>
  <si>
    <t>CUOTAS A ORGANISMOS MUNDIALES</t>
  </si>
  <si>
    <t>A MUNICIPALIDADES Y JUNTAS COMUNALES</t>
  </si>
  <si>
    <t>APORTES A ORGANISMOS INTERNACIONALES</t>
  </si>
  <si>
    <t>ALQUILER DE EQUIPO ELECTRONICO</t>
  </si>
  <si>
    <t>ALMACENAJE Y SERVICIOS ADUANEROS</t>
  </si>
  <si>
    <t>MAQUINARIAS Y EQUIPOS VARIOS</t>
  </si>
  <si>
    <t>SERVICIOS COMERCIALES Y FINANCIEROS</t>
  </si>
  <si>
    <t>CREDITOS RECONOCIDOS-GASTOS DE REPRESENTACION FIJOS</t>
  </si>
  <si>
    <t>CUOTA PATRONAL PARA EL FONDO COMPLEMENTARIO</t>
  </si>
  <si>
    <t>* Ejecutado = suma del Gasto Devengado y el Pasivo Contingente.</t>
  </si>
  <si>
    <t xml:space="preserve">SIN TRANSFERENCIAS INTERINSTITUCIONALES, </t>
  </si>
  <si>
    <t>CREDITOS RECONOCIDOS-CONTRIB. A LA SEGURIDAD SOCIAL</t>
  </si>
  <si>
    <t>Fuente: Información del Consolidado de SIAFPA.</t>
  </si>
  <si>
    <r>
      <rPr>
        <b/>
        <u/>
        <sz val="9"/>
        <color indexed="8"/>
        <rFont val="Calibri"/>
        <family val="2"/>
      </rPr>
      <t>Nota</t>
    </r>
    <r>
      <rPr>
        <sz val="9"/>
        <color indexed="8"/>
        <rFont val="Calibri"/>
        <family val="2"/>
      </rPr>
      <t>: Toda la información contenida en este informe es preliminar.</t>
    </r>
  </si>
  <si>
    <t>EMPRESAS PRODUCTORAS Y COMERCIALES</t>
  </si>
  <si>
    <t xml:space="preserve">EJECUCIÓN PRELIMINAR DEL PRESUPUESTO MODIFICADO DE FUNCIONAMIENTO E INVERSIÓN                                                                                                                       </t>
  </si>
  <si>
    <t>GRÁFICAS DE EJECUCIÓN PRELIMINAR DEL PRESUPUESTO MODIFICADO DE FUNCIONAMIENTO E INVERSIÓN                                                                                                                       DEL MINISTERIO DE ECONOMÍA Y FINANZAS</t>
  </si>
  <si>
    <t>098</t>
  </si>
  <si>
    <t>ALQUILERES</t>
  </si>
  <si>
    <t>OTROS COMBUSTIBLES</t>
  </si>
  <si>
    <t>MAQUINARIA Y EQUIPO DE CONSTRUCCION</t>
  </si>
  <si>
    <t>EQUIPO DE LABORATORIO</t>
  </si>
  <si>
    <t>AL 30 DE ENERO DE 2019</t>
  </si>
  <si>
    <t>POR GRUPO DE GASTO, AL 30 DE ENERO DE 2019</t>
  </si>
  <si>
    <t>092</t>
  </si>
  <si>
    <t>SOBRESUELDOS</t>
  </si>
  <si>
    <t>TERRENOS</t>
  </si>
  <si>
    <t>OTROS SERVICIOS BASICOS</t>
  </si>
  <si>
    <t>INSTRUMENTAL MEDICO Y QUIRURGICO</t>
  </si>
  <si>
    <t>INDEMNIZACIONES LABORALES</t>
  </si>
  <si>
    <t>BONIFICACION POR ANTIGUEDAD</t>
  </si>
  <si>
    <t>OTRAS TRANSFERENCIAS</t>
  </si>
  <si>
    <t>BECAS DE POST-GRADOS Y MAESTRIAS</t>
  </si>
  <si>
    <t>OTRAS BECAS</t>
  </si>
  <si>
    <t>MARITIMO</t>
  </si>
  <si>
    <t>OTRO EQUIPO MEDICO, DE LABORAT. Y SANIT.</t>
  </si>
  <si>
    <t>EDIFICIOS PARA EDUCACION</t>
  </si>
  <si>
    <t>OTRAS EDIFICACIONES</t>
  </si>
  <si>
    <t>LOCALES DE DEPORTES</t>
  </si>
  <si>
    <t>ADQUISICION DE TERRENOS</t>
  </si>
  <si>
    <t>OTRAS ADQUISICIONES DE VALORES</t>
  </si>
  <si>
    <t>4  INVERSIÓN FINANCIERA</t>
  </si>
  <si>
    <t>AL 28 DE FEBRERO DE 2019</t>
  </si>
  <si>
    <t>POR GRUPO DE GASTO, AL 28 DE FEBRERO DE 2019</t>
  </si>
  <si>
    <t>VIATICOS</t>
  </si>
  <si>
    <t>TRANSPORTE DE PERSONAS Y BIENES</t>
  </si>
  <si>
    <t>MANTENIMIENTO Y REPARACION</t>
  </si>
  <si>
    <t>ALIMENTOS Y BEBIDAS</t>
  </si>
  <si>
    <t>TEXTILES Y VESTUARIO</t>
  </si>
  <si>
    <t>PRODUCTOS VARIOS</t>
  </si>
  <si>
    <t>UTILES Y MATERIALES DIVERSOS</t>
  </si>
  <si>
    <t>DONATIVOS A PERSONAS</t>
  </si>
  <si>
    <t>BECAS DE ESTUDIO</t>
  </si>
  <si>
    <t>AL 31 DE MARZO DE 2019</t>
  </si>
  <si>
    <t>POR GRUPO DE GASTO, AL 31 DE MARZO DE 2019</t>
  </si>
  <si>
    <t>011</t>
  </si>
  <si>
    <t>SOBRESUELDOS POR ANTIGUEDAD</t>
  </si>
  <si>
    <t>SERVICIO DE TELEFONÍA CELULAR</t>
  </si>
  <si>
    <t>082</t>
  </si>
  <si>
    <t>INCENTIVOS</t>
  </si>
  <si>
    <t>TRANSPORTE DE BIENES</t>
  </si>
  <si>
    <t>EDIFICACIONES</t>
  </si>
  <si>
    <t>A INSTITUCIONES SIN FINES DE LUCRO</t>
  </si>
  <si>
    <t>AL SECTOR PRIVADO</t>
  </si>
  <si>
    <t>PROYECTOS COMUNITARIOS</t>
  </si>
  <si>
    <t>AL 30 DE ABRIL DE 2019</t>
  </si>
  <si>
    <t>MAQUINARIA Y EQUIPO DE TRANSPORTE</t>
  </si>
  <si>
    <t>MAQUINARIA Y EQUIPOS VARIOS.</t>
  </si>
  <si>
    <t>MUNICIPALIDADES Y JUNTAS COMUNALES</t>
  </si>
  <si>
    <t>AL 31 DE MAYO DE 2019</t>
  </si>
  <si>
    <t>POR GRUPO DE GASTO, AL 31 DE MAYO DE 2019</t>
  </si>
  <si>
    <t>MAQUINARIA Y EQUIPO AGROPECUARIO</t>
  </si>
  <si>
    <t xml:space="preserve"> </t>
  </si>
  <si>
    <t>POR GRUPO DE GASTO, AL 30 DE JUNIO DE 2019</t>
  </si>
  <si>
    <t>AL 30 DE JUNIO DE 2019</t>
  </si>
  <si>
    <t>SERVICIOS BASICOS</t>
  </si>
  <si>
    <t>PRODUCTOS DE PAPEL Y CARTON</t>
  </si>
  <si>
    <t>PRODUCTOS QUIMICOS Y CONEXOS</t>
  </si>
  <si>
    <t>MATERIALES PARA CONSTRUCCION Y MANTENIM.</t>
  </si>
  <si>
    <t>EQUIPO MEDICO Y ODONTOLOGICO</t>
  </si>
  <si>
    <t>GRÁFICAS DE EJECUCIÓN PRELIMINAR DEL PRESUPUESTO MODIFICADO DE FUNCIONAMIENTO E INVERSIÓN</t>
  </si>
  <si>
    <t>INFORMACION Y PUBLICIDAD</t>
  </si>
  <si>
    <t>COMBUSTIBLES Y LUBRICANTES</t>
  </si>
  <si>
    <t>DEL MINISTERIO DE ECONOMÍA Y FINANZAS, SIN TRANSFERENCIAS INTERINSTITUCIONALES, AL 31 DE JULIO DE 2019</t>
  </si>
  <si>
    <t>DEL MINISTERIO DE ECONOMÍA Y FINANZAS, SIN TRANSFERENCIAS INTERINSTITUCIONALES, AL 31 DE ENERO DE 2019</t>
  </si>
  <si>
    <t>DEL MINISTERIO DE ECONOMÍA Y FINANZAS, SIN TRANSFERENCIAS INTERINSTITUCIONALES, AL 28 DE FEBRERO DE 2019</t>
  </si>
  <si>
    <t>DEL MINISTERIO DE ECONOMÍA Y FINANZAS, SIN TRANSFERENCIAS INTERINSTITUCIONALES, AL 31 DE MARZO DE 2019</t>
  </si>
  <si>
    <t>DEL MINISTERIO DE ECONOMÍA Y FINANZAS, SIN TRANSFERENCIAS INTERINSTITUCIONALES, AL 30 DE ABRIL DE 2019</t>
  </si>
  <si>
    <t>DEL MINISTERIO DE ECONOMÍA Y FINANZAS, SIN TRANSFERENCIAS INTERINSTITUCIONALES, AL 31 DE MAYO DE 2019</t>
  </si>
  <si>
    <t>DEL MINISTERIO DE ECONOMÍA Y FINANZAS, SIN TRANSFERENCIAS INTERINSTITUCIONALES, AL 30 DE JUNIO DE 2019</t>
  </si>
  <si>
    <t>DEL MINISTERIO DE ECONOMÍA Y FINANZAS, POR GRUPO DE GASTO, AL 30 DE JUNIO DE 2019</t>
  </si>
  <si>
    <t>DEL MINISTERIO DE ECONOMÍA Y FINANZAS SIN TRANSFERENCIAS INTERINSTITUCIONALES, AL 31 DE ENERO DE 2019</t>
  </si>
  <si>
    <t>DEL MINISTERIO DE ECONOMÍA Y FINANZAS, POR GRUPO DE GASTO, AL 31 DE ENERO DE 2019</t>
  </si>
  <si>
    <t>DEL MINISTERIO DE ECONOMÍA Y FINANZAS, POR GRUPO DE GASTO, AL 28 DE FEBRERO DE 2019</t>
  </si>
  <si>
    <t>DEL MINISTERIO DE ECONOMÍA Y FINANZAS, POR GRUPO DE GASTO, AL 31 DE MARZO DE 2019</t>
  </si>
  <si>
    <t>DEL MINISTERIO DE ECONOMÍA Y FINANZAS, POR GRUPO DE GASTO, AL 30 DE ABRIL DE 2019</t>
  </si>
  <si>
    <t>DEL MINISTERIO DE ECONOMÍA Y FINANZAS, POR GRUPO DE GASTO, AL 31 DE MAYO DE 2019</t>
  </si>
  <si>
    <t>DEL MINISTERIO DE ECONOMÍA Y FINANZAS, POR GRUPO DE GASTO, AL 31 DE JULIO DE 2019</t>
  </si>
  <si>
    <t>DEL MINISTERIO DE ECONOMÍA Y FINANZAS, SIN TRANSFERENCIAS INTERINSTITUCIONALES, AL 31 DE AGOSTO DE 2019</t>
  </si>
  <si>
    <t>DEL MINISTERIO DE ECONOMÍA Y FINANZAS, POR GRUPO DE GASTO, AL 31 DE AGOSTO DE 2019</t>
  </si>
  <si>
    <t>DEL MINISTERIO DE ECONOMÍA Y FINANZAS, SIN TRANSFERENCIAS INTERINSTITUCIONALES, AL 30 DE SEPTIEMBRE DE 2019</t>
  </si>
  <si>
    <t>DEL MINISTERIO DE ECONOMÍA Y FINANZAS, POR GRUPO DE GASTO, AL 30 DE SEPTIEMBRE DE 2019</t>
  </si>
  <si>
    <t>INDEMNIZACIONES ESPECIALES</t>
  </si>
  <si>
    <t>DEL MINISTERIO DE ECONOMÍA Y FINANZAS, SIN TRANSFERENCIAS INTERINSTITUCIONALES, AL 31 DE OCTUBRE DE 2019</t>
  </si>
  <si>
    <t>DEL MINISTERIO DE ECONOMÍA Y FINANZAS, POR GRUPO DE GASTO, AL 31 DE OCTUBRE DE 2019</t>
  </si>
  <si>
    <t>MAQUINARIA Y EQUIPO DE PRODUCCION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</si>
</sst>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81" formatCode="0.0%"/>
  </numFmts>
  <fonts count="13" x14ac:knownFonts="1">
    <font>
      <sz val="10"/>
      <name val="Arial"/>
    </font>
    <font>
      <sz val="10"/>
      <name val="Arial"/>
      <family val="2"/>
    </font>
    <font>
      <sz val="9"/>
      <color indexed="8"/>
      <name val="Calibri"/>
      <family val="2"/>
    </font>
    <font>
      <b/>
      <u/>
      <sz val="9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C66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6" fillId="0" borderId="0"/>
    <xf numFmtId="9" fontId="6" fillId="0" borderId="0" applyFont="0" applyFill="0" applyBorder="0" applyAlignment="0" applyProtection="0"/>
  </cellStyleXfs>
  <cellXfs count="283">
    <xf numFmtId="0" fontId="0" fillId="0" borderId="0" xfId="0"/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>
      <alignment horizontal="center" vertical="center" wrapText="1"/>
    </xf>
    <xf numFmtId="3" fontId="0" fillId="0" borderId="3" xfId="0" applyNumberFormat="1" applyFill="1" applyBorder="1" applyAlignment="1" applyProtection="1">
      <alignment horizontal="right"/>
      <protection locked="0"/>
    </xf>
    <xf numFmtId="3" fontId="0" fillId="0" borderId="4" xfId="0" applyNumberFormat="1" applyFont="1" applyFill="1" applyBorder="1" applyAlignment="1">
      <alignment horizontal="right"/>
    </xf>
    <xf numFmtId="49" fontId="0" fillId="0" borderId="3" xfId="0" applyNumberFormat="1" applyBorder="1" applyAlignment="1" applyProtection="1">
      <alignment horizontal="right" vertical="top" wrapText="1"/>
      <protection locked="0"/>
    </xf>
    <xf numFmtId="3" fontId="0" fillId="0" borderId="3" xfId="0" applyNumberFormat="1" applyFill="1" applyBorder="1" applyAlignment="1">
      <alignment horizontal="right"/>
    </xf>
    <xf numFmtId="3" fontId="0" fillId="0" borderId="4" xfId="0" applyNumberFormat="1" applyFill="1" applyBorder="1" applyAlignment="1">
      <alignment horizontal="right"/>
    </xf>
    <xf numFmtId="3" fontId="0" fillId="0" borderId="5" xfId="0" applyNumberFormat="1" applyBorder="1" applyAlignment="1" applyProtection="1">
      <alignment horizontal="right"/>
      <protection locked="0"/>
    </xf>
    <xf numFmtId="3" fontId="0" fillId="0" borderId="6" xfId="0" applyNumberFormat="1" applyBorder="1" applyAlignment="1" applyProtection="1">
      <alignment horizontal="right"/>
      <protection locked="0"/>
    </xf>
    <xf numFmtId="3" fontId="0" fillId="0" borderId="3" xfId="0" applyNumberFormat="1" applyBorder="1" applyAlignment="1" applyProtection="1">
      <alignment horizontal="right"/>
      <protection locked="0"/>
    </xf>
    <xf numFmtId="3" fontId="0" fillId="0" borderId="4" xfId="0" applyNumberFormat="1" applyBorder="1" applyAlignment="1" applyProtection="1">
      <alignment horizontal="right"/>
      <protection locked="0"/>
    </xf>
    <xf numFmtId="3" fontId="0" fillId="0" borderId="4" xfId="0" applyNumberFormat="1" applyFill="1" applyBorder="1" applyAlignment="1" applyProtection="1">
      <alignment horizontal="right"/>
      <protection locked="0"/>
    </xf>
    <xf numFmtId="3" fontId="0" fillId="0" borderId="4" xfId="0" applyNumberFormat="1" applyFont="1" applyBorder="1" applyAlignment="1">
      <alignment horizontal="right"/>
    </xf>
    <xf numFmtId="3" fontId="0" fillId="0" borderId="3" xfId="0" applyNumberFormat="1" applyBorder="1" applyAlignment="1">
      <alignment horizontal="right"/>
    </xf>
    <xf numFmtId="3" fontId="0" fillId="0" borderId="4" xfId="0" applyNumberFormat="1" applyBorder="1" applyAlignment="1">
      <alignment horizontal="right"/>
    </xf>
    <xf numFmtId="3" fontId="8" fillId="3" borderId="7" xfId="0" applyNumberFormat="1" applyFont="1" applyFill="1" applyBorder="1" applyAlignment="1">
      <alignment horizontal="right"/>
    </xf>
    <xf numFmtId="3" fontId="8" fillId="3" borderId="8" xfId="0" applyNumberFormat="1" applyFont="1" applyFill="1" applyBorder="1" applyAlignment="1">
      <alignment horizontal="right"/>
    </xf>
    <xf numFmtId="3" fontId="0" fillId="0" borderId="5" xfId="0" applyNumberFormat="1" applyBorder="1" applyAlignment="1">
      <alignment horizontal="right"/>
    </xf>
    <xf numFmtId="3" fontId="0" fillId="0" borderId="6" xfId="0" applyNumberFormat="1" applyBorder="1" applyAlignment="1">
      <alignment horizontal="right"/>
    </xf>
    <xf numFmtId="0" fontId="0" fillId="0" borderId="9" xfId="0" applyBorder="1" applyAlignment="1" applyProtection="1">
      <alignment horizontal="justify" vertical="distributed" wrapText="1"/>
      <protection locked="0"/>
    </xf>
    <xf numFmtId="3" fontId="0" fillId="0" borderId="5" xfId="0" applyNumberFormat="1" applyFont="1" applyBorder="1" applyAlignment="1" applyProtection="1">
      <alignment horizontal="right"/>
      <protection locked="0"/>
    </xf>
    <xf numFmtId="3" fontId="0" fillId="0" borderId="6" xfId="0" applyNumberFormat="1" applyFont="1" applyBorder="1" applyAlignment="1" applyProtection="1">
      <alignment horizontal="right"/>
      <protection locked="0"/>
    </xf>
    <xf numFmtId="3" fontId="0" fillId="0" borderId="10" xfId="0" applyNumberFormat="1" applyFont="1" applyBorder="1" applyAlignment="1" applyProtection="1">
      <alignment horizontal="right"/>
      <protection locked="0"/>
    </xf>
    <xf numFmtId="3" fontId="0" fillId="0" borderId="11" xfId="0" applyNumberFormat="1" applyFont="1" applyBorder="1" applyAlignment="1" applyProtection="1">
      <alignment horizontal="right"/>
      <protection locked="0"/>
    </xf>
    <xf numFmtId="3" fontId="0" fillId="0" borderId="10" xfId="0" applyNumberFormat="1" applyBorder="1" applyAlignment="1" applyProtection="1">
      <alignment horizontal="right"/>
      <protection locked="0"/>
    </xf>
    <xf numFmtId="3" fontId="0" fillId="0" borderId="11" xfId="0" applyNumberFormat="1" applyBorder="1" applyAlignment="1" applyProtection="1">
      <alignment horizontal="right"/>
      <protection locked="0"/>
    </xf>
    <xf numFmtId="3" fontId="0" fillId="0" borderId="3" xfId="0" applyNumberFormat="1" applyFont="1" applyBorder="1" applyAlignment="1" applyProtection="1">
      <alignment horizontal="right"/>
      <protection locked="0"/>
    </xf>
    <xf numFmtId="3" fontId="0" fillId="0" borderId="4" xfId="0" applyNumberFormat="1" applyFont="1" applyBorder="1" applyAlignment="1" applyProtection="1">
      <alignment horizontal="right"/>
      <protection locked="0"/>
    </xf>
    <xf numFmtId="0" fontId="0" fillId="0" borderId="3" xfId="0" applyBorder="1" applyAlignment="1" applyProtection="1">
      <alignment vertical="top" wrapText="1"/>
      <protection locked="0"/>
    </xf>
    <xf numFmtId="3" fontId="0" fillId="4" borderId="6" xfId="0" applyNumberFormat="1" applyFont="1" applyFill="1" applyBorder="1" applyAlignment="1" applyProtection="1">
      <alignment horizontal="right"/>
      <protection locked="0"/>
    </xf>
    <xf numFmtId="3" fontId="0" fillId="4" borderId="3" xfId="0" applyNumberFormat="1" applyFont="1" applyFill="1" applyBorder="1" applyAlignment="1" applyProtection="1">
      <alignment horizontal="right"/>
      <protection locked="0"/>
    </xf>
    <xf numFmtId="3" fontId="0" fillId="4" borderId="4" xfId="0" applyNumberFormat="1" applyFont="1" applyFill="1" applyBorder="1" applyAlignment="1" applyProtection="1">
      <alignment horizontal="right"/>
      <protection locked="0"/>
    </xf>
    <xf numFmtId="3" fontId="0" fillId="4" borderId="4" xfId="0" applyNumberFormat="1" applyFont="1" applyFill="1" applyBorder="1" applyAlignment="1">
      <alignment horizontal="right"/>
    </xf>
    <xf numFmtId="3" fontId="8" fillId="3" borderId="7" xfId="0" applyNumberFormat="1" applyFont="1" applyFill="1" applyBorder="1" applyAlignment="1" applyProtection="1">
      <alignment horizontal="right"/>
    </xf>
    <xf numFmtId="3" fontId="8" fillId="3" borderId="8" xfId="0" applyNumberFormat="1" applyFont="1" applyFill="1" applyBorder="1" applyAlignment="1" applyProtection="1">
      <alignment horizontal="right"/>
    </xf>
    <xf numFmtId="3" fontId="0" fillId="4" borderId="10" xfId="0" applyNumberFormat="1" applyFill="1" applyBorder="1" applyAlignment="1" applyProtection="1">
      <alignment horizontal="right"/>
      <protection locked="0"/>
    </xf>
    <xf numFmtId="3" fontId="0" fillId="4" borderId="11" xfId="0" applyNumberFormat="1" applyFill="1" applyBorder="1" applyAlignment="1" applyProtection="1">
      <alignment horizontal="right"/>
      <protection locked="0"/>
    </xf>
    <xf numFmtId="3" fontId="0" fillId="4" borderId="12" xfId="0" applyNumberFormat="1" applyFont="1" applyFill="1" applyBorder="1" applyAlignment="1" applyProtection="1">
      <alignment horizontal="right"/>
      <protection locked="0"/>
    </xf>
    <xf numFmtId="3" fontId="0" fillId="4" borderId="13" xfId="0" applyNumberFormat="1" applyFont="1" applyFill="1" applyBorder="1" applyAlignment="1">
      <alignment horizontal="right"/>
    </xf>
    <xf numFmtId="3" fontId="0" fillId="4" borderId="12" xfId="0" applyNumberFormat="1" applyFill="1" applyBorder="1" applyAlignment="1" applyProtection="1">
      <alignment horizontal="right"/>
      <protection locked="0"/>
    </xf>
    <xf numFmtId="3" fontId="0" fillId="4" borderId="13" xfId="0" applyNumberFormat="1" applyFill="1" applyBorder="1" applyAlignment="1" applyProtection="1">
      <alignment horizontal="right"/>
      <protection locked="0"/>
    </xf>
    <xf numFmtId="3" fontId="0" fillId="4" borderId="3" xfId="0" applyNumberFormat="1" applyFill="1" applyBorder="1" applyAlignment="1">
      <alignment horizontal="right"/>
    </xf>
    <xf numFmtId="3" fontId="0" fillId="4" borderId="4" xfId="0" applyNumberFormat="1" applyFill="1" applyBorder="1" applyAlignment="1">
      <alignment horizontal="right"/>
    </xf>
    <xf numFmtId="3" fontId="0" fillId="4" borderId="3" xfId="0" applyNumberFormat="1" applyFill="1" applyBorder="1" applyAlignment="1" applyProtection="1">
      <alignment horizontal="right"/>
      <protection locked="0"/>
    </xf>
    <xf numFmtId="3" fontId="0" fillId="4" borderId="4" xfId="0" applyNumberFormat="1" applyFill="1" applyBorder="1" applyAlignment="1" applyProtection="1">
      <alignment horizontal="right"/>
      <protection locked="0"/>
    </xf>
    <xf numFmtId="3" fontId="0" fillId="4" borderId="10" xfId="0" applyNumberFormat="1" applyFont="1" applyFill="1" applyBorder="1" applyAlignment="1" applyProtection="1">
      <alignment horizontal="right"/>
      <protection locked="0"/>
    </xf>
    <xf numFmtId="3" fontId="0" fillId="4" borderId="11" xfId="0" applyNumberFormat="1" applyFont="1" applyFill="1" applyBorder="1" applyAlignment="1">
      <alignment horizontal="right"/>
    </xf>
    <xf numFmtId="181" fontId="9" fillId="3" borderId="14" xfId="2" applyNumberFormat="1" applyFont="1" applyFill="1" applyBorder="1" applyAlignment="1">
      <alignment horizontal="right"/>
    </xf>
    <xf numFmtId="181" fontId="10" fillId="4" borderId="15" xfId="2" applyNumberFormat="1" applyFont="1" applyFill="1" applyBorder="1" applyAlignment="1">
      <alignment horizontal="right"/>
    </xf>
    <xf numFmtId="181" fontId="10" fillId="4" borderId="9" xfId="2" applyNumberFormat="1" applyFont="1" applyFill="1" applyBorder="1" applyAlignment="1">
      <alignment horizontal="right"/>
    </xf>
    <xf numFmtId="181" fontId="10" fillId="4" borderId="16" xfId="2" applyNumberFormat="1" applyFont="1" applyFill="1" applyBorder="1" applyAlignment="1">
      <alignment horizontal="right"/>
    </xf>
    <xf numFmtId="181" fontId="10" fillId="4" borderId="17" xfId="2" applyNumberFormat="1" applyFont="1" applyFill="1" applyBorder="1" applyAlignment="1">
      <alignment horizontal="right"/>
    </xf>
    <xf numFmtId="181" fontId="8" fillId="3" borderId="14" xfId="2" applyNumberFormat="1" applyFont="1" applyFill="1" applyBorder="1" applyAlignment="1">
      <alignment horizontal="right"/>
    </xf>
    <xf numFmtId="181" fontId="6" fillId="0" borderId="15" xfId="2" applyNumberFormat="1" applyFont="1" applyBorder="1" applyAlignment="1">
      <alignment horizontal="right"/>
    </xf>
    <xf numFmtId="181" fontId="6" fillId="0" borderId="9" xfId="2" applyNumberFormat="1" applyFont="1" applyBorder="1" applyAlignment="1">
      <alignment horizontal="right"/>
    </xf>
    <xf numFmtId="181" fontId="0" fillId="0" borderId="9" xfId="2" applyNumberFormat="1" applyFont="1" applyBorder="1" applyAlignment="1">
      <alignment horizontal="right"/>
    </xf>
    <xf numFmtId="181" fontId="6" fillId="4" borderId="15" xfId="2" applyNumberFormat="1" applyFont="1" applyFill="1" applyBorder="1" applyAlignment="1">
      <alignment horizontal="right"/>
    </xf>
    <xf numFmtId="181" fontId="6" fillId="4" borderId="9" xfId="2" applyNumberFormat="1" applyFont="1" applyFill="1" applyBorder="1" applyAlignment="1">
      <alignment horizontal="right"/>
    </xf>
    <xf numFmtId="181" fontId="6" fillId="4" borderId="17" xfId="2" applyNumberFormat="1" applyFont="1" applyFill="1" applyBorder="1" applyAlignment="1">
      <alignment horizontal="right"/>
    </xf>
    <xf numFmtId="181" fontId="8" fillId="2" borderId="18" xfId="0" applyNumberFormat="1" applyFont="1" applyFill="1" applyBorder="1" applyAlignment="1">
      <alignment horizontal="center" vertical="center" wrapText="1"/>
    </xf>
    <xf numFmtId="0" fontId="0" fillId="0" borderId="16" xfId="0" applyBorder="1" applyAlignment="1" applyProtection="1">
      <alignment horizontal="left" vertical="top" wrapText="1"/>
      <protection locked="0"/>
    </xf>
    <xf numFmtId="0" fontId="0" fillId="0" borderId="9" xfId="0" applyBorder="1" applyAlignment="1" applyProtection="1">
      <alignment horizontal="left" vertical="top" wrapText="1"/>
      <protection locked="0"/>
    </xf>
    <xf numFmtId="0" fontId="0" fillId="0" borderId="9" xfId="0" applyFill="1" applyBorder="1" applyAlignment="1" applyProtection="1">
      <alignment horizontal="left" vertical="top" wrapText="1"/>
      <protection locked="0"/>
    </xf>
    <xf numFmtId="49" fontId="0" fillId="0" borderId="12" xfId="0" applyNumberFormat="1" applyBorder="1" applyAlignment="1" applyProtection="1">
      <alignment horizontal="right" vertical="top" wrapText="1"/>
      <protection locked="0"/>
    </xf>
    <xf numFmtId="0" fontId="0" fillId="0" borderId="17" xfId="0" applyBorder="1" applyAlignment="1" applyProtection="1">
      <alignment horizontal="justify" vertical="distributed" wrapText="1"/>
      <protection locked="0"/>
    </xf>
    <xf numFmtId="3" fontId="0" fillId="0" borderId="12" xfId="0" applyNumberFormat="1" applyBorder="1" applyAlignment="1" applyProtection="1">
      <alignment horizontal="right"/>
      <protection locked="0"/>
    </xf>
    <xf numFmtId="3" fontId="0" fillId="0" borderId="13" xfId="0" applyNumberFormat="1" applyBorder="1" applyAlignment="1" applyProtection="1">
      <alignment horizontal="right"/>
      <protection locked="0"/>
    </xf>
    <xf numFmtId="181" fontId="6" fillId="0" borderId="17" xfId="2" applyNumberFormat="1" applyFont="1" applyBorder="1" applyAlignment="1">
      <alignment horizontal="right"/>
    </xf>
    <xf numFmtId="3" fontId="0" fillId="0" borderId="12" xfId="0" applyNumberFormat="1" applyFill="1" applyBorder="1" applyAlignment="1" applyProtection="1">
      <alignment horizontal="right"/>
      <protection locked="0"/>
    </xf>
    <xf numFmtId="3" fontId="0" fillId="0" borderId="13" xfId="0" applyNumberFormat="1" applyFont="1" applyFill="1" applyBorder="1" applyAlignment="1">
      <alignment horizontal="right"/>
    </xf>
    <xf numFmtId="0" fontId="0" fillId="0" borderId="15" xfId="0" applyBorder="1" applyAlignment="1" applyProtection="1">
      <alignment horizontal="left" vertical="top" wrapText="1"/>
      <protection locked="0"/>
    </xf>
    <xf numFmtId="0" fontId="0" fillId="4" borderId="16" xfId="0" applyFill="1" applyBorder="1" applyAlignment="1" applyProtection="1">
      <alignment horizontal="left" vertical="top" wrapText="1"/>
      <protection locked="0"/>
    </xf>
    <xf numFmtId="0" fontId="0" fillId="4" borderId="9" xfId="0" applyFill="1" applyBorder="1" applyAlignment="1" applyProtection="1">
      <alignment horizontal="left" vertical="top" wrapText="1"/>
      <protection locked="0"/>
    </xf>
    <xf numFmtId="0" fontId="0" fillId="4" borderId="17" xfId="0" applyFill="1" applyBorder="1" applyAlignment="1" applyProtection="1">
      <alignment horizontal="left" vertical="top" wrapText="1"/>
      <protection locked="0"/>
    </xf>
    <xf numFmtId="181" fontId="0" fillId="0" borderId="0" xfId="0" applyNumberFormat="1"/>
    <xf numFmtId="3" fontId="0" fillId="4" borderId="19" xfId="0" applyNumberFormat="1" applyFont="1" applyFill="1" applyBorder="1" applyAlignment="1" applyProtection="1">
      <alignment horizontal="right"/>
      <protection locked="0"/>
    </xf>
    <xf numFmtId="181" fontId="4" fillId="4" borderId="9" xfId="2" applyNumberFormat="1" applyFont="1" applyFill="1" applyBorder="1" applyAlignment="1">
      <alignment horizontal="right"/>
    </xf>
    <xf numFmtId="181" fontId="4" fillId="4" borderId="17" xfId="2" applyNumberFormat="1" applyFont="1" applyFill="1" applyBorder="1" applyAlignment="1">
      <alignment horizontal="right"/>
    </xf>
    <xf numFmtId="181" fontId="4" fillId="4" borderId="16" xfId="2" applyNumberFormat="1" applyFont="1" applyFill="1" applyBorder="1" applyAlignment="1">
      <alignment horizontal="right"/>
    </xf>
    <xf numFmtId="0" fontId="0" fillId="0" borderId="0" xfId="0" applyAlignment="1"/>
    <xf numFmtId="0" fontId="11" fillId="0" borderId="20" xfId="0" applyFont="1" applyFill="1" applyBorder="1" applyAlignment="1">
      <alignment vertical="top" wrapText="1"/>
    </xf>
    <xf numFmtId="49" fontId="0" fillId="0" borderId="3" xfId="0" applyNumberFormat="1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0" fillId="0" borderId="10" xfId="0" applyBorder="1" applyAlignment="1" applyProtection="1">
      <alignment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3" xfId="0" applyFill="1" applyBorder="1" applyAlignment="1" applyProtection="1">
      <alignment vertical="top" wrapText="1"/>
      <protection locked="0"/>
    </xf>
    <xf numFmtId="0" fontId="0" fillId="4" borderId="12" xfId="0" applyFill="1" applyBorder="1" applyAlignment="1" applyProtection="1">
      <alignment vertical="top" wrapText="1"/>
      <protection locked="0"/>
    </xf>
    <xf numFmtId="0" fontId="12" fillId="0" borderId="20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6" fillId="0" borderId="0" xfId="1" applyProtection="1">
      <protection locked="0"/>
    </xf>
    <xf numFmtId="49" fontId="0" fillId="0" borderId="1" xfId="0" applyNumberFormat="1" applyBorder="1" applyAlignment="1" applyProtection="1">
      <alignment horizontal="right" vertical="top" wrapText="1"/>
      <protection locked="0"/>
    </xf>
    <xf numFmtId="0" fontId="6" fillId="0" borderId="0" xfId="1" applyProtection="1">
      <protection locked="0"/>
    </xf>
    <xf numFmtId="0" fontId="0" fillId="0" borderId="18" xfId="0" applyBorder="1" applyAlignment="1" applyProtection="1">
      <alignment horizontal="left" vertical="top" wrapText="1"/>
      <protection locked="0"/>
    </xf>
    <xf numFmtId="3" fontId="0" fillId="0" borderId="1" xfId="0" applyNumberFormat="1" applyBorder="1" applyAlignment="1" applyProtection="1">
      <alignment horizontal="right"/>
      <protection locked="0"/>
    </xf>
    <xf numFmtId="3" fontId="0" fillId="0" borderId="2" xfId="0" applyNumberFormat="1" applyBorder="1" applyAlignment="1" applyProtection="1">
      <alignment horizontal="right"/>
      <protection locked="0"/>
    </xf>
    <xf numFmtId="3" fontId="0" fillId="0" borderId="1" xfId="0" applyNumberFormat="1" applyFill="1" applyBorder="1" applyAlignment="1" applyProtection="1">
      <alignment horizontal="right"/>
      <protection locked="0"/>
    </xf>
    <xf numFmtId="3" fontId="0" fillId="0" borderId="2" xfId="0" applyNumberFormat="1" applyFont="1" applyFill="1" applyBorder="1" applyAlignment="1">
      <alignment horizontal="right"/>
    </xf>
    <xf numFmtId="181" fontId="10" fillId="4" borderId="18" xfId="2" applyNumberFormat="1" applyFont="1" applyFill="1" applyBorder="1" applyAlignment="1">
      <alignment horizontal="right"/>
    </xf>
    <xf numFmtId="0" fontId="0" fillId="0" borderId="3" xfId="0" applyBorder="1" applyAlignment="1" applyProtection="1">
      <alignment horizontal="right" vertical="top" wrapText="1"/>
      <protection locked="0"/>
    </xf>
    <xf numFmtId="0" fontId="0" fillId="0" borderId="21" xfId="0" applyBorder="1" applyAlignment="1" applyProtection="1">
      <alignment horizontal="left" vertical="top" wrapText="1"/>
      <protection locked="0"/>
    </xf>
    <xf numFmtId="0" fontId="0" fillId="0" borderId="22" xfId="0" applyBorder="1" applyAlignment="1" applyProtection="1">
      <alignment horizontal="left" vertical="top" wrapText="1"/>
      <protection locked="0"/>
    </xf>
    <xf numFmtId="3" fontId="8" fillId="3" borderId="23" xfId="0" applyNumberFormat="1" applyFont="1" applyFill="1" applyBorder="1" applyAlignment="1">
      <alignment horizontal="right"/>
    </xf>
    <xf numFmtId="3" fontId="8" fillId="3" borderId="24" xfId="0" applyNumberFormat="1" applyFont="1" applyFill="1" applyBorder="1" applyAlignment="1">
      <alignment horizontal="right"/>
    </xf>
    <xf numFmtId="181" fontId="8" fillId="3" borderId="25" xfId="2" applyNumberFormat="1" applyFont="1" applyFill="1" applyBorder="1" applyAlignment="1">
      <alignment horizontal="right"/>
    </xf>
    <xf numFmtId="3" fontId="0" fillId="0" borderId="12" xfId="0" applyNumberFormat="1" applyFont="1" applyBorder="1" applyAlignment="1" applyProtection="1">
      <alignment horizontal="right"/>
      <protection locked="0"/>
    </xf>
    <xf numFmtId="3" fontId="0" fillId="0" borderId="13" xfId="0" applyNumberFormat="1" applyFont="1" applyBorder="1" applyAlignment="1" applyProtection="1">
      <alignment horizontal="right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26" xfId="0" applyBorder="1" applyAlignment="1" applyProtection="1">
      <alignment horizontal="left" vertical="top" wrapText="1"/>
      <protection locked="0"/>
    </xf>
    <xf numFmtId="0" fontId="0" fillId="0" borderId="15" xfId="0" applyFill="1" applyBorder="1" applyAlignment="1" applyProtection="1">
      <alignment horizontal="left" vertical="top" wrapText="1"/>
      <protection locked="0"/>
    </xf>
    <xf numFmtId="3" fontId="0" fillId="4" borderId="27" xfId="0" applyNumberFormat="1" applyFont="1" applyFill="1" applyBorder="1" applyAlignment="1" applyProtection="1">
      <alignment horizontal="right"/>
      <protection locked="0"/>
    </xf>
    <xf numFmtId="3" fontId="0" fillId="4" borderId="5" xfId="0" applyNumberFormat="1" applyFill="1" applyBorder="1" applyAlignment="1" applyProtection="1">
      <alignment horizontal="right"/>
      <protection locked="0"/>
    </xf>
    <xf numFmtId="3" fontId="0" fillId="4" borderId="6" xfId="0" applyNumberFormat="1" applyFill="1" applyBorder="1" applyAlignment="1" applyProtection="1">
      <alignment horizontal="right"/>
      <protection locked="0"/>
    </xf>
    <xf numFmtId="0" fontId="0" fillId="0" borderId="12" xfId="0" applyBorder="1" applyAlignment="1" applyProtection="1">
      <alignment vertical="top" wrapText="1"/>
      <protection locked="0"/>
    </xf>
    <xf numFmtId="0" fontId="0" fillId="0" borderId="17" xfId="0" applyBorder="1" applyAlignment="1" applyProtection="1">
      <alignment horizontal="left" vertical="top" wrapText="1"/>
      <protection locked="0"/>
    </xf>
    <xf numFmtId="3" fontId="0" fillId="4" borderId="28" xfId="0" applyNumberFormat="1" applyFont="1" applyFill="1" applyBorder="1" applyAlignment="1" applyProtection="1">
      <alignment horizontal="right"/>
      <protection locked="0"/>
    </xf>
    <xf numFmtId="3" fontId="0" fillId="4" borderId="13" xfId="0" applyNumberFormat="1" applyFont="1" applyFill="1" applyBorder="1" applyAlignment="1" applyProtection="1">
      <alignment horizontal="right"/>
      <protection locked="0"/>
    </xf>
    <xf numFmtId="9" fontId="4" fillId="4" borderId="12" xfId="2" applyFont="1" applyFill="1" applyBorder="1" applyAlignment="1">
      <alignment horizontal="right"/>
    </xf>
    <xf numFmtId="9" fontId="4" fillId="4" borderId="13" xfId="2" applyFont="1" applyFill="1" applyBorder="1" applyAlignment="1">
      <alignment horizontal="right"/>
    </xf>
    <xf numFmtId="181" fontId="4" fillId="4" borderId="29" xfId="2" applyNumberFormat="1" applyFont="1" applyFill="1" applyBorder="1" applyAlignment="1">
      <alignment horizontal="right"/>
    </xf>
    <xf numFmtId="0" fontId="0" fillId="0" borderId="17" xfId="0" applyFill="1" applyBorder="1" applyAlignment="1" applyProtection="1">
      <alignment horizontal="left" vertical="top" wrapText="1"/>
      <protection locked="0"/>
    </xf>
    <xf numFmtId="3" fontId="0" fillId="0" borderId="13" xfId="0" applyNumberFormat="1" applyFont="1" applyBorder="1" applyAlignment="1">
      <alignment horizontal="right"/>
    </xf>
    <xf numFmtId="49" fontId="0" fillId="0" borderId="5" xfId="0" applyNumberFormat="1" applyBorder="1" applyAlignment="1" applyProtection="1">
      <alignment horizontal="right" vertical="top" wrapText="1"/>
      <protection locked="0"/>
    </xf>
    <xf numFmtId="0" fontId="0" fillId="0" borderId="16" xfId="0" applyFill="1" applyBorder="1" applyAlignment="1" applyProtection="1">
      <alignment horizontal="left" vertical="top" wrapText="1"/>
      <protection locked="0"/>
    </xf>
    <xf numFmtId="0" fontId="6" fillId="0" borderId="0" xfId="1" applyProtection="1">
      <protection locked="0"/>
    </xf>
    <xf numFmtId="3" fontId="0" fillId="4" borderId="30" xfId="0" applyNumberFormat="1" applyFont="1" applyFill="1" applyBorder="1" applyAlignment="1" applyProtection="1">
      <alignment horizontal="right"/>
      <protection locked="0"/>
    </xf>
    <xf numFmtId="3" fontId="0" fillId="4" borderId="11" xfId="0" applyNumberFormat="1" applyFont="1" applyFill="1" applyBorder="1" applyAlignment="1" applyProtection="1">
      <alignment horizontal="right"/>
      <protection locked="0"/>
    </xf>
    <xf numFmtId="181" fontId="6" fillId="4" borderId="16" xfId="2" applyNumberFormat="1" applyFont="1" applyFill="1" applyBorder="1" applyAlignment="1">
      <alignment horizontal="right"/>
    </xf>
    <xf numFmtId="0" fontId="6" fillId="0" borderId="0" xfId="1" applyProtection="1">
      <protection locked="0"/>
    </xf>
    <xf numFmtId="3" fontId="8" fillId="3" borderId="31" xfId="0" applyNumberFormat="1" applyFont="1" applyFill="1" applyBorder="1" applyAlignment="1">
      <alignment horizontal="right"/>
    </xf>
    <xf numFmtId="3" fontId="8" fillId="3" borderId="32" xfId="0" applyNumberFormat="1" applyFont="1" applyFill="1" applyBorder="1" applyAlignment="1">
      <alignment horizontal="right"/>
    </xf>
    <xf numFmtId="181" fontId="8" fillId="3" borderId="33" xfId="2" applyNumberFormat="1" applyFont="1" applyFill="1" applyBorder="1" applyAlignment="1">
      <alignment horizontal="right"/>
    </xf>
    <xf numFmtId="3" fontId="8" fillId="3" borderId="34" xfId="0" applyNumberFormat="1" applyFont="1" applyFill="1" applyBorder="1" applyAlignment="1">
      <alignment horizontal="right"/>
    </xf>
    <xf numFmtId="181" fontId="9" fillId="3" borderId="33" xfId="2" applyNumberFormat="1" applyFont="1" applyFill="1" applyBorder="1" applyAlignment="1">
      <alignment horizontal="right"/>
    </xf>
    <xf numFmtId="181" fontId="6" fillId="4" borderId="22" xfId="2" applyNumberFormat="1" applyFont="1" applyFill="1" applyBorder="1" applyAlignment="1">
      <alignment horizontal="right"/>
    </xf>
    <xf numFmtId="181" fontId="6" fillId="4" borderId="26" xfId="2" applyNumberFormat="1" applyFont="1" applyFill="1" applyBorder="1" applyAlignment="1">
      <alignment horizontal="right"/>
    </xf>
    <xf numFmtId="0" fontId="0" fillId="0" borderId="1" xfId="0" applyBorder="1" applyAlignment="1" applyProtection="1">
      <alignment vertical="top" wrapText="1"/>
      <protection locked="0"/>
    </xf>
    <xf numFmtId="0" fontId="0" fillId="0" borderId="18" xfId="0" applyFill="1" applyBorder="1" applyAlignment="1" applyProtection="1">
      <alignment horizontal="left" vertical="top" wrapText="1"/>
      <protection locked="0"/>
    </xf>
    <xf numFmtId="3" fontId="0" fillId="4" borderId="35" xfId="0" applyNumberFormat="1" applyFont="1" applyFill="1" applyBorder="1" applyAlignment="1" applyProtection="1">
      <alignment horizontal="right"/>
      <protection locked="0"/>
    </xf>
    <xf numFmtId="3" fontId="0" fillId="4" borderId="2" xfId="0" applyNumberFormat="1" applyFont="1" applyFill="1" applyBorder="1" applyAlignment="1">
      <alignment horizontal="right"/>
    </xf>
    <xf numFmtId="181" fontId="6" fillId="4" borderId="36" xfId="2" applyNumberFormat="1" applyFont="1" applyFill="1" applyBorder="1" applyAlignment="1">
      <alignment horizontal="right"/>
    </xf>
    <xf numFmtId="3" fontId="0" fillId="4" borderId="1" xfId="0" applyNumberFormat="1" applyFill="1" applyBorder="1" applyAlignment="1" applyProtection="1">
      <alignment horizontal="right"/>
      <protection locked="0"/>
    </xf>
    <xf numFmtId="3" fontId="0" fillId="4" borderId="2" xfId="0" applyNumberFormat="1" applyFill="1" applyBorder="1" applyAlignment="1" applyProtection="1">
      <alignment horizontal="right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3" fontId="0" fillId="4" borderId="1" xfId="0" applyNumberFormat="1" applyFont="1" applyFill="1" applyBorder="1" applyAlignment="1" applyProtection="1">
      <alignment horizontal="right"/>
      <protection locked="0"/>
    </xf>
    <xf numFmtId="3" fontId="0" fillId="4" borderId="2" xfId="0" applyNumberFormat="1" applyFont="1" applyFill="1" applyBorder="1" applyAlignment="1" applyProtection="1">
      <alignment horizontal="right"/>
      <protection locked="0"/>
    </xf>
    <xf numFmtId="181" fontId="6" fillId="4" borderId="18" xfId="2" applyNumberFormat="1" applyFont="1" applyFill="1" applyBorder="1" applyAlignment="1">
      <alignment horizontal="right"/>
    </xf>
    <xf numFmtId="3" fontId="8" fillId="3" borderId="32" xfId="0" applyNumberFormat="1" applyFont="1" applyFill="1" applyBorder="1" applyAlignment="1" applyProtection="1">
      <alignment horizontal="right"/>
    </xf>
    <xf numFmtId="0" fontId="0" fillId="0" borderId="12" xfId="0" applyBorder="1" applyAlignment="1" applyProtection="1">
      <alignment horizontal="right" vertical="top" wrapText="1"/>
      <protection locked="0"/>
    </xf>
    <xf numFmtId="0" fontId="0" fillId="0" borderId="10" xfId="0" applyBorder="1" applyAlignment="1" applyProtection="1">
      <alignment horizontal="right" vertical="top" wrapText="1"/>
      <protection locked="0"/>
    </xf>
    <xf numFmtId="181" fontId="6" fillId="4" borderId="37" xfId="2" applyNumberFormat="1" applyFont="1" applyFill="1" applyBorder="1" applyAlignment="1">
      <alignment horizontal="right"/>
    </xf>
    <xf numFmtId="3" fontId="1" fillId="4" borderId="5" xfId="0" applyNumberFormat="1" applyFont="1" applyFill="1" applyBorder="1" applyAlignment="1" applyProtection="1">
      <alignment horizontal="right"/>
      <protection locked="0"/>
    </xf>
    <xf numFmtId="3" fontId="1" fillId="4" borderId="6" xfId="0" applyNumberFormat="1" applyFont="1" applyFill="1" applyBorder="1" applyAlignment="1" applyProtection="1">
      <alignment horizontal="right"/>
      <protection locked="0"/>
    </xf>
    <xf numFmtId="3" fontId="8" fillId="3" borderId="34" xfId="0" applyNumberFormat="1" applyFont="1" applyFill="1" applyBorder="1" applyAlignment="1" applyProtection="1">
      <alignment horizontal="right"/>
    </xf>
    <xf numFmtId="3" fontId="8" fillId="3" borderId="38" xfId="0" applyNumberFormat="1" applyFont="1" applyFill="1" applyBorder="1" applyAlignment="1">
      <alignment horizontal="right"/>
    </xf>
    <xf numFmtId="3" fontId="1" fillId="4" borderId="10" xfId="0" applyNumberFormat="1" applyFont="1" applyFill="1" applyBorder="1" applyAlignment="1" applyProtection="1">
      <alignment horizontal="right"/>
      <protection locked="0"/>
    </xf>
    <xf numFmtId="3" fontId="1" fillId="4" borderId="11" xfId="0" applyNumberFormat="1" applyFont="1" applyFill="1" applyBorder="1" applyAlignment="1" applyProtection="1">
      <alignment horizontal="right"/>
      <protection locked="0"/>
    </xf>
    <xf numFmtId="3" fontId="8" fillId="3" borderId="39" xfId="0" applyNumberFormat="1" applyFont="1" applyFill="1" applyBorder="1" applyAlignment="1">
      <alignment horizontal="right"/>
    </xf>
    <xf numFmtId="3" fontId="8" fillId="3" borderId="40" xfId="0" applyNumberFormat="1" applyFont="1" applyFill="1" applyBorder="1" applyAlignment="1">
      <alignment horizontal="right"/>
    </xf>
    <xf numFmtId="181" fontId="8" fillId="3" borderId="41" xfId="2" applyNumberFormat="1" applyFont="1" applyFill="1" applyBorder="1" applyAlignment="1">
      <alignment horizontal="right"/>
    </xf>
    <xf numFmtId="3" fontId="7" fillId="5" borderId="7" xfId="0" applyNumberFormat="1" applyFont="1" applyFill="1" applyBorder="1" applyAlignment="1">
      <alignment horizontal="right"/>
    </xf>
    <xf numFmtId="3" fontId="7" fillId="5" borderId="8" xfId="0" applyNumberFormat="1" applyFont="1" applyFill="1" applyBorder="1" applyAlignment="1">
      <alignment horizontal="right"/>
    </xf>
    <xf numFmtId="181" fontId="7" fillId="5" borderId="14" xfId="2" applyNumberFormat="1" applyFont="1" applyFill="1" applyBorder="1" applyAlignment="1">
      <alignment horizontal="right"/>
    </xf>
    <xf numFmtId="181" fontId="7" fillId="5" borderId="42" xfId="2" applyNumberFormat="1" applyFont="1" applyFill="1" applyBorder="1" applyAlignment="1">
      <alignment horizontal="right"/>
    </xf>
    <xf numFmtId="181" fontId="9" fillId="3" borderId="41" xfId="2" applyNumberFormat="1" applyFont="1" applyFill="1" applyBorder="1" applyAlignment="1">
      <alignment horizontal="right"/>
    </xf>
    <xf numFmtId="3" fontId="5" fillId="3" borderId="7" xfId="0" applyNumberFormat="1" applyFont="1" applyFill="1" applyBorder="1" applyAlignment="1" applyProtection="1">
      <alignment horizontal="right" vertical="center"/>
      <protection locked="0"/>
    </xf>
    <xf numFmtId="3" fontId="5" fillId="3" borderId="8" xfId="0" applyNumberFormat="1" applyFont="1" applyFill="1" applyBorder="1" applyAlignment="1" applyProtection="1">
      <alignment horizontal="right" vertical="center"/>
      <protection locked="0"/>
    </xf>
    <xf numFmtId="181" fontId="8" fillId="3" borderId="14" xfId="2" applyNumberFormat="1" applyFont="1" applyFill="1" applyBorder="1" applyAlignment="1">
      <alignment horizontal="right" vertical="center"/>
    </xf>
    <xf numFmtId="3" fontId="5" fillId="3" borderId="38" xfId="0" applyNumberFormat="1" applyFont="1" applyFill="1" applyBorder="1" applyAlignment="1" applyProtection="1">
      <alignment horizontal="right" vertical="center"/>
      <protection locked="0"/>
    </xf>
    <xf numFmtId="181" fontId="9" fillId="3" borderId="14" xfId="2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6" fillId="0" borderId="0" xfId="1" applyAlignment="1" applyProtection="1">
      <alignment vertical="center"/>
      <protection locked="0"/>
    </xf>
    <xf numFmtId="0" fontId="6" fillId="0" borderId="0" xfId="1" applyProtection="1">
      <protection locked="0"/>
    </xf>
    <xf numFmtId="3" fontId="0" fillId="0" borderId="12" xfId="0" applyNumberFormat="1" applyBorder="1" applyAlignment="1">
      <alignment horizontal="right"/>
    </xf>
    <xf numFmtId="3" fontId="0" fillId="0" borderId="13" xfId="0" applyNumberFormat="1" applyBorder="1" applyAlignment="1">
      <alignment horizontal="right"/>
    </xf>
    <xf numFmtId="0" fontId="0" fillId="4" borderId="1" xfId="0" applyFill="1" applyBorder="1" applyAlignment="1" applyProtection="1">
      <alignment vertical="top" wrapText="1"/>
      <protection locked="0"/>
    </xf>
    <xf numFmtId="0" fontId="6" fillId="0" borderId="0" xfId="1" applyProtection="1">
      <protection locked="0"/>
    </xf>
    <xf numFmtId="0" fontId="0" fillId="4" borderId="18" xfId="0" applyFill="1" applyBorder="1" applyAlignment="1" applyProtection="1">
      <alignment horizontal="left" vertical="top" wrapText="1"/>
      <protection locked="0"/>
    </xf>
    <xf numFmtId="181" fontId="4" fillId="4" borderId="18" xfId="2" applyNumberFormat="1" applyFont="1" applyFill="1" applyBorder="1" applyAlignment="1">
      <alignment horizontal="right"/>
    </xf>
    <xf numFmtId="0" fontId="6" fillId="0" borderId="0" xfId="1" applyProtection="1">
      <protection locked="0"/>
    </xf>
    <xf numFmtId="0" fontId="6" fillId="0" borderId="0" xfId="1" applyProtection="1">
      <protection locked="0"/>
    </xf>
    <xf numFmtId="0" fontId="0" fillId="0" borderId="22" xfId="0" applyFill="1" applyBorder="1" applyAlignment="1" applyProtection="1">
      <alignment horizontal="left" vertical="top" wrapText="1"/>
      <protection locked="0"/>
    </xf>
    <xf numFmtId="3" fontId="0" fillId="0" borderId="2" xfId="0" applyNumberFormat="1" applyFont="1" applyBorder="1" applyAlignment="1">
      <alignment horizontal="right"/>
    </xf>
    <xf numFmtId="0" fontId="0" fillId="0" borderId="36" xfId="0" applyBorder="1" applyAlignment="1" applyProtection="1">
      <alignment horizontal="left" vertical="top" wrapText="1"/>
      <protection locked="0"/>
    </xf>
    <xf numFmtId="3" fontId="0" fillId="0" borderId="1" xfId="0" applyNumberFormat="1" applyFont="1" applyBorder="1" applyAlignment="1" applyProtection="1">
      <alignment horizontal="right"/>
      <protection locked="0"/>
    </xf>
    <xf numFmtId="3" fontId="0" fillId="0" borderId="2" xfId="0" applyNumberFormat="1" applyFont="1" applyBorder="1" applyAlignment="1" applyProtection="1">
      <alignment horizontal="right"/>
      <protection locked="0"/>
    </xf>
    <xf numFmtId="0" fontId="0" fillId="0" borderId="1" xfId="0" applyBorder="1" applyAlignment="1" applyProtection="1">
      <alignment horizontal="right" vertical="top" wrapText="1"/>
      <protection locked="0"/>
    </xf>
    <xf numFmtId="3" fontId="8" fillId="3" borderId="23" xfId="0" applyNumberFormat="1" applyFont="1" applyFill="1" applyBorder="1" applyAlignment="1" applyProtection="1">
      <alignment horizontal="right"/>
    </xf>
    <xf numFmtId="3" fontId="8" fillId="3" borderId="24" xfId="0" applyNumberFormat="1" applyFont="1" applyFill="1" applyBorder="1" applyAlignment="1" applyProtection="1">
      <alignment horizontal="right"/>
    </xf>
    <xf numFmtId="181" fontId="9" fillId="3" borderId="25" xfId="2" applyNumberFormat="1" applyFont="1" applyFill="1" applyBorder="1" applyAlignment="1">
      <alignment horizontal="right"/>
    </xf>
    <xf numFmtId="0" fontId="0" fillId="0" borderId="21" xfId="0" applyFill="1" applyBorder="1" applyAlignment="1" applyProtection="1">
      <alignment horizontal="left" vertical="top" wrapText="1"/>
      <protection locked="0"/>
    </xf>
    <xf numFmtId="3" fontId="0" fillId="4" borderId="5" xfId="0" applyNumberFormat="1" applyFont="1" applyFill="1" applyBorder="1" applyAlignment="1" applyProtection="1">
      <alignment horizontal="right"/>
      <protection locked="0"/>
    </xf>
    <xf numFmtId="3" fontId="0" fillId="4" borderId="6" xfId="0" applyNumberFormat="1" applyFont="1" applyFill="1" applyBorder="1" applyAlignment="1">
      <alignment horizontal="right"/>
    </xf>
    <xf numFmtId="0" fontId="0" fillId="0" borderId="12" xfId="0" applyBorder="1" applyAlignment="1">
      <alignment vertical="top"/>
    </xf>
    <xf numFmtId="0" fontId="0" fillId="0" borderId="26" xfId="0" applyBorder="1"/>
    <xf numFmtId="0" fontId="0" fillId="0" borderId="12" xfId="0" applyBorder="1" applyAlignment="1">
      <alignment horizontal="right"/>
    </xf>
    <xf numFmtId="0" fontId="0" fillId="0" borderId="13" xfId="0" applyBorder="1" applyAlignment="1">
      <alignment horizontal="right"/>
    </xf>
    <xf numFmtId="181" fontId="0" fillId="0" borderId="17" xfId="0" applyNumberFormat="1" applyBorder="1" applyAlignment="1">
      <alignment horizontal="right"/>
    </xf>
    <xf numFmtId="0" fontId="0" fillId="0" borderId="12" xfId="0" applyBorder="1"/>
    <xf numFmtId="0" fontId="0" fillId="0" borderId="13" xfId="0" applyBorder="1"/>
    <xf numFmtId="181" fontId="0" fillId="0" borderId="17" xfId="0" applyNumberFormat="1" applyBorder="1"/>
    <xf numFmtId="3" fontId="8" fillId="3" borderId="43" xfId="0" applyNumberFormat="1" applyFont="1" applyFill="1" applyBorder="1" applyAlignment="1">
      <alignment horizontal="right"/>
    </xf>
    <xf numFmtId="3" fontId="0" fillId="4" borderId="1" xfId="0" applyNumberFormat="1" applyFill="1" applyBorder="1" applyAlignment="1">
      <alignment horizontal="right"/>
    </xf>
    <xf numFmtId="3" fontId="0" fillId="4" borderId="2" xfId="0" applyNumberFormat="1" applyFill="1" applyBorder="1" applyAlignment="1">
      <alignment horizontal="right"/>
    </xf>
    <xf numFmtId="181" fontId="10" fillId="4" borderId="44" xfId="2" applyNumberFormat="1" applyFont="1" applyFill="1" applyBorder="1" applyAlignment="1">
      <alignment horizontal="right"/>
    </xf>
    <xf numFmtId="3" fontId="1" fillId="4" borderId="12" xfId="2" applyNumberFormat="1" applyFont="1" applyFill="1" applyBorder="1" applyAlignment="1">
      <alignment horizontal="right"/>
    </xf>
    <xf numFmtId="3" fontId="1" fillId="4" borderId="13" xfId="2" applyNumberFormat="1" applyFont="1" applyFill="1" applyBorder="1" applyAlignment="1">
      <alignment horizontal="right"/>
    </xf>
    <xf numFmtId="181" fontId="1" fillId="4" borderId="29" xfId="2" applyNumberFormat="1" applyFont="1" applyFill="1" applyBorder="1" applyAlignment="1">
      <alignment horizontal="right"/>
    </xf>
    <xf numFmtId="0" fontId="6" fillId="4" borderId="5" xfId="0" applyFont="1" applyFill="1" applyBorder="1" applyAlignment="1">
      <alignment horizontal="right" vertical="center" wrapText="1"/>
    </xf>
    <xf numFmtId="0" fontId="6" fillId="4" borderId="15" xfId="0" applyFont="1" applyFill="1" applyBorder="1" applyAlignment="1">
      <alignment horizontal="left" vertical="center" wrapText="1"/>
    </xf>
    <xf numFmtId="3" fontId="6" fillId="4" borderId="5" xfId="0" applyNumberFormat="1" applyFont="1" applyFill="1" applyBorder="1" applyAlignment="1" applyProtection="1">
      <alignment horizontal="right"/>
    </xf>
    <xf numFmtId="3" fontId="6" fillId="4" borderId="6" xfId="0" applyNumberFormat="1" applyFont="1" applyFill="1" applyBorder="1" applyAlignment="1" applyProtection="1">
      <alignment horizontal="right"/>
    </xf>
    <xf numFmtId="181" fontId="1" fillId="4" borderId="9" xfId="2" applyNumberFormat="1" applyFont="1" applyFill="1" applyBorder="1" applyAlignment="1">
      <alignment horizontal="right"/>
    </xf>
    <xf numFmtId="181" fontId="1" fillId="4" borderId="17" xfId="2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top" wrapText="1"/>
    </xf>
    <xf numFmtId="0" fontId="0" fillId="0" borderId="5" xfId="0" applyBorder="1" applyAlignment="1" applyProtection="1">
      <alignment horizontal="right" vertical="top" wrapText="1"/>
      <protection locked="0"/>
    </xf>
    <xf numFmtId="0" fontId="6" fillId="0" borderId="0" xfId="1" applyProtection="1">
      <protection locked="0"/>
    </xf>
    <xf numFmtId="3" fontId="0" fillId="0" borderId="5" xfId="0" applyNumberFormat="1" applyFill="1" applyBorder="1" applyAlignment="1" applyProtection="1">
      <alignment horizontal="right"/>
      <protection locked="0"/>
    </xf>
    <xf numFmtId="3" fontId="0" fillId="0" borderId="6" xfId="0" applyNumberFormat="1" applyFont="1" applyBorder="1" applyAlignment="1">
      <alignment horizontal="right"/>
    </xf>
    <xf numFmtId="3" fontId="0" fillId="0" borderId="12" xfId="0" applyNumberFormat="1" applyFill="1" applyBorder="1" applyAlignment="1">
      <alignment horizontal="right"/>
    </xf>
    <xf numFmtId="3" fontId="0" fillId="0" borderId="13" xfId="0" applyNumberFormat="1" applyFill="1" applyBorder="1" applyAlignment="1">
      <alignment horizontal="right"/>
    </xf>
    <xf numFmtId="0" fontId="6" fillId="0" borderId="0" xfId="1" applyProtection="1">
      <protection locked="0"/>
    </xf>
    <xf numFmtId="0" fontId="6" fillId="0" borderId="0" xfId="1" applyProtection="1">
      <protection locked="0"/>
    </xf>
    <xf numFmtId="0" fontId="8" fillId="6" borderId="1" xfId="0" applyFont="1" applyFill="1" applyBorder="1" applyAlignment="1" applyProtection="1">
      <alignment horizontal="center" vertical="center" wrapText="1"/>
      <protection locked="0"/>
    </xf>
    <xf numFmtId="0" fontId="8" fillId="6" borderId="2" xfId="0" applyFont="1" applyFill="1" applyBorder="1" applyAlignment="1">
      <alignment horizontal="center" vertical="center" wrapText="1"/>
    </xf>
    <xf numFmtId="181" fontId="8" fillId="6" borderId="18" xfId="0" applyNumberFormat="1" applyFont="1" applyFill="1" applyBorder="1" applyAlignment="1">
      <alignment horizontal="center" vertical="center" wrapText="1"/>
    </xf>
    <xf numFmtId="0" fontId="1" fillId="0" borderId="0" xfId="0" applyFont="1"/>
    <xf numFmtId="3" fontId="0" fillId="0" borderId="1" xfId="0" applyNumberFormat="1" applyFill="1" applyBorder="1" applyAlignment="1">
      <alignment horizontal="right"/>
    </xf>
    <xf numFmtId="3" fontId="0" fillId="0" borderId="2" xfId="0" applyNumberFormat="1" applyFill="1" applyBorder="1" applyAlignment="1">
      <alignment horizontal="right"/>
    </xf>
    <xf numFmtId="3" fontId="0" fillId="0" borderId="6" xfId="0" applyNumberFormat="1" applyFill="1" applyBorder="1" applyAlignment="1" applyProtection="1">
      <alignment horizontal="right"/>
      <protection locked="0"/>
    </xf>
    <xf numFmtId="181" fontId="10" fillId="0" borderId="9" xfId="2" applyNumberFormat="1" applyFont="1" applyFill="1" applyBorder="1" applyAlignment="1">
      <alignment horizontal="right"/>
    </xf>
    <xf numFmtId="0" fontId="0" fillId="4" borderId="5" xfId="0" applyFill="1" applyBorder="1" applyAlignment="1" applyProtection="1">
      <alignment vertical="top" wrapText="1"/>
      <protection locked="0"/>
    </xf>
    <xf numFmtId="0" fontId="0" fillId="4" borderId="15" xfId="0" applyFill="1" applyBorder="1" applyAlignment="1" applyProtection="1">
      <alignment horizontal="left" vertical="top" wrapText="1"/>
      <protection locked="0"/>
    </xf>
    <xf numFmtId="181" fontId="4" fillId="4" borderId="15" xfId="2" applyNumberFormat="1" applyFont="1" applyFill="1" applyBorder="1" applyAlignment="1">
      <alignment horizontal="right"/>
    </xf>
    <xf numFmtId="0" fontId="11" fillId="0" borderId="20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0" fontId="6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3" borderId="7" xfId="0" applyFont="1" applyFill="1" applyBorder="1" applyAlignment="1" applyProtection="1">
      <alignment horizontal="left" vertical="center" wrapText="1"/>
      <protection locked="0"/>
    </xf>
    <xf numFmtId="0" fontId="8" fillId="3" borderId="42" xfId="0" applyFont="1" applyFill="1" applyBorder="1" applyAlignment="1" applyProtection="1">
      <alignment horizontal="left" vertical="center" wrapText="1"/>
      <protection locked="0"/>
    </xf>
    <xf numFmtId="0" fontId="5" fillId="3" borderId="46" xfId="0" applyFont="1" applyFill="1" applyBorder="1" applyAlignment="1" applyProtection="1">
      <alignment horizontal="left" vertical="center" wrapText="1"/>
      <protection locked="0"/>
    </xf>
    <xf numFmtId="0" fontId="5" fillId="3" borderId="47" xfId="0" applyFont="1" applyFill="1" applyBorder="1" applyAlignment="1" applyProtection="1">
      <alignment horizontal="left" vertical="center" wrapText="1"/>
      <protection locked="0"/>
    </xf>
    <xf numFmtId="0" fontId="8" fillId="3" borderId="31" xfId="0" applyFont="1" applyFill="1" applyBorder="1" applyAlignment="1" applyProtection="1">
      <alignment horizontal="left" vertical="center" wrapText="1"/>
      <protection locked="0"/>
    </xf>
    <xf numFmtId="0" fontId="8" fillId="3" borderId="48" xfId="0" applyFont="1" applyFill="1" applyBorder="1" applyAlignment="1" applyProtection="1">
      <alignment horizontal="left" vertical="center" wrapText="1"/>
      <protection locked="0"/>
    </xf>
    <xf numFmtId="0" fontId="8" fillId="3" borderId="7" xfId="0" applyFont="1" applyFill="1" applyBorder="1" applyAlignment="1">
      <alignment horizontal="left" vertical="center" wrapText="1"/>
    </xf>
    <xf numFmtId="0" fontId="8" fillId="3" borderId="14" xfId="0" applyFont="1" applyFill="1" applyBorder="1" applyAlignment="1">
      <alignment horizontal="left" vertical="center" wrapText="1"/>
    </xf>
    <xf numFmtId="0" fontId="8" fillId="6" borderId="5" xfId="0" applyFont="1" applyFill="1" applyBorder="1" applyAlignment="1">
      <alignment horizontal="center" vertical="center"/>
    </xf>
    <xf numFmtId="0" fontId="8" fillId="6" borderId="15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6" borderId="18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left" vertical="center"/>
    </xf>
    <xf numFmtId="0" fontId="7" fillId="5" borderId="42" xfId="0" applyFont="1" applyFill="1" applyBorder="1" applyAlignment="1">
      <alignment horizontal="left" vertical="center"/>
    </xf>
    <xf numFmtId="0" fontId="8" fillId="3" borderId="39" xfId="0" applyFont="1" applyFill="1" applyBorder="1" applyAlignment="1" applyProtection="1">
      <alignment horizontal="left" vertical="center"/>
      <protection locked="0"/>
    </xf>
    <xf numFmtId="0" fontId="8" fillId="3" borderId="41" xfId="0" applyFont="1" applyFill="1" applyBorder="1" applyAlignment="1" applyProtection="1">
      <alignment horizontal="left" vertical="center"/>
      <protection locked="0"/>
    </xf>
    <xf numFmtId="0" fontId="8" fillId="3" borderId="14" xfId="0" applyFont="1" applyFill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>
      <alignment horizontal="center" vertical="center" wrapText="1"/>
    </xf>
    <xf numFmtId="0" fontId="0" fillId="0" borderId="45" xfId="0" applyBorder="1" applyAlignment="1">
      <alignment horizontal="center"/>
    </xf>
    <xf numFmtId="0" fontId="11" fillId="0" borderId="20" xfId="0" applyFont="1" applyFill="1" applyBorder="1" applyAlignment="1">
      <alignment horizontal="right" vertical="top" wrapText="1"/>
    </xf>
    <xf numFmtId="0" fontId="1" fillId="0" borderId="45" xfId="0" applyFont="1" applyBorder="1" applyAlignment="1">
      <alignment horizontal="center"/>
    </xf>
    <xf numFmtId="0" fontId="8" fillId="3" borderId="39" xfId="0" applyFont="1" applyFill="1" applyBorder="1" applyAlignment="1" applyProtection="1">
      <alignment horizontal="left" vertical="center" wrapText="1"/>
      <protection locked="0"/>
    </xf>
    <xf numFmtId="0" fontId="8" fillId="3" borderId="49" xfId="0" applyFont="1" applyFill="1" applyBorder="1" applyAlignment="1" applyProtection="1">
      <alignment horizontal="left" vertical="center" wrapText="1"/>
      <protection locked="0"/>
    </xf>
    <xf numFmtId="0" fontId="8" fillId="3" borderId="23" xfId="0" applyFont="1" applyFill="1" applyBorder="1" applyAlignment="1">
      <alignment horizontal="left" vertical="center" wrapText="1"/>
    </xf>
    <xf numFmtId="0" fontId="8" fillId="3" borderId="25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top" wrapText="1"/>
    </xf>
    <xf numFmtId="0" fontId="8" fillId="3" borderId="23" xfId="0" applyFont="1" applyFill="1" applyBorder="1" applyAlignment="1" applyProtection="1">
      <alignment horizontal="left" vertical="center" wrapText="1"/>
      <protection locked="0"/>
    </xf>
    <xf numFmtId="0" fontId="8" fillId="3" borderId="25" xfId="0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12" fillId="0" borderId="0" xfId="0" applyFont="1" applyFill="1" applyBorder="1" applyAlignment="1">
      <alignment horizontal="left" wrapText="1"/>
    </xf>
  </cellXfs>
  <cellStyles count="3">
    <cellStyle name="Normal" xfId="0" builtinId="0"/>
    <cellStyle name="Normal 2" xfId="1"/>
    <cellStyle name="Porcentaje 2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3366FF"/>
      <rgbColor rgb="001E6092"/>
      <rgbColor rgb="00E7E7E7"/>
      <rgbColor rgb="00FFFF00"/>
      <rgbColor rgb="0000FFFF"/>
      <rgbColor rgb="00800080"/>
      <rgbColor rgb="00800000"/>
      <rgbColor rgb="00008080"/>
      <rgbColor rgb="00E7E7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2DD-4363-997C-C761CAFE4B7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Julio!$C$10</c:f>
              <c:numCache>
                <c:formatCode>#,##0</c:formatCode>
                <c:ptCount val="1"/>
                <c:pt idx="0">
                  <c:v>75818320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D-4363-997C-C761CAFE4B7A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1363361807890724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2DD-4363-997C-C761CAFE4B7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Julio!$D$10</c:f>
              <c:numCache>
                <c:formatCode>#,##0</c:formatCode>
                <c:ptCount val="1"/>
                <c:pt idx="0">
                  <c:v>34716603.209999993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DD-4363-997C-C761CAFE4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79688"/>
        <c:axId val="1"/>
        <c:axId val="0"/>
      </c:bar3DChart>
      <c:catAx>
        <c:axId val="418979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18979688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25642449605"/>
          <c:w val="0.36644527126416887"/>
          <c:h val="5.5972814481313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C1E-4190-914B-11A8DFC7C1B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Julio!$F$182</c:f>
              <c:numCache>
                <c:formatCode>#,##0</c:formatCode>
                <c:ptCount val="1"/>
                <c:pt idx="0">
                  <c:v>72724004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E-4190-914B-11A8DFC7C1BF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FC1E-4190-914B-11A8DFC7C1BF}"/>
              </c:ext>
            </c:extLst>
          </c:dPt>
          <c:dLbls>
            <c:dLbl>
              <c:idx val="0"/>
              <c:layout>
                <c:manualLayout>
                  <c:x val="3.2813457204358985E-2"/>
                  <c:y val="0.2178662508262261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C1E-4190-914B-11A8DFC7C1B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Julio!$G$182</c:f>
              <c:numCache>
                <c:formatCode>#,##0</c:formatCode>
                <c:ptCount val="1"/>
                <c:pt idx="0">
                  <c:v>54987761.030000001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1E-4190-914B-11A8DFC7C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25896"/>
        <c:axId val="1"/>
        <c:axId val="0"/>
      </c:bar3DChart>
      <c:catAx>
        <c:axId val="418925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25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37115684513"/>
          <c:w val="0.37575814800451862"/>
          <c:h val="5.52023050908367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774-4A3C-AB8C-0DB67AB00D0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Septiembre!$F$184</c:f>
              <c:numCache>
                <c:formatCode>#,##0</c:formatCode>
                <c:ptCount val="1"/>
                <c:pt idx="0">
                  <c:v>72594410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74-4A3C-AB8C-0DB67AB00D0A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6774-4A3C-AB8C-0DB67AB00D0A}"/>
              </c:ext>
            </c:extLst>
          </c:dPt>
          <c:dLbls>
            <c:dLbl>
              <c:idx val="0"/>
              <c:layout>
                <c:manualLayout>
                  <c:x val="3.2813457204358985E-2"/>
                  <c:y val="0.2178662508262261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774-4A3C-AB8C-0DB67AB00D0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Septiembre!$G$184</c:f>
              <c:numCache>
                <c:formatCode>#,##0</c:formatCode>
                <c:ptCount val="1"/>
                <c:pt idx="0">
                  <c:v>52997793.229999997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74-4A3C-AB8C-0DB67AB00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72864"/>
        <c:axId val="1"/>
        <c:axId val="0"/>
      </c:bar3DChart>
      <c:catAx>
        <c:axId val="62657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72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37115684513"/>
          <c:w val="0.37575814800451862"/>
          <c:h val="5.52023050908367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1F7-4059-9677-2E7C6A4E599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Octubre!$C$10</c:f>
              <c:numCache>
                <c:formatCode>#,##0</c:formatCode>
                <c:ptCount val="1"/>
                <c:pt idx="0">
                  <c:v>79283771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7-4059-9677-2E7C6A4E599E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22029922582095374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1F7-4059-9677-2E7C6A4E599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Octubre!$D$10</c:f>
              <c:numCache>
                <c:formatCode>#,##0</c:formatCode>
                <c:ptCount val="1"/>
                <c:pt idx="0">
                  <c:v>53317137.819999993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7-4059-9677-2E7C6A4E5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89592"/>
        <c:axId val="1"/>
        <c:axId val="0"/>
      </c:bar3DChart>
      <c:catAx>
        <c:axId val="626589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626589592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25642449605"/>
          <c:w val="0.36644527126416887"/>
          <c:h val="5.5972814481313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952-46BF-A8E4-0F2B21A50F6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52-46BF-A8E4-0F2B21A50F6C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1499774649380826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952-46BF-A8E4-0F2B21A50F6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Octubre!$G$10</c:f>
              <c:numCache>
                <c:formatCode>#,##0</c:formatCode>
                <c:ptCount val="1"/>
                <c:pt idx="0">
                  <c:v>6336.6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52-46BF-A8E4-0F2B21A50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90248"/>
        <c:axId val="1"/>
        <c:axId val="0"/>
      </c:bar3DChart>
      <c:catAx>
        <c:axId val="626590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90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9055383228"/>
          <c:w val="0.34515220853803535"/>
          <c:h val="5.579601792200217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0D3-4325-A89C-95B37283B80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Octubre!$C$29</c:f>
              <c:numCache>
                <c:formatCode>#,##0</c:formatCode>
                <c:ptCount val="1"/>
                <c:pt idx="0">
                  <c:v>69196328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3-4325-A89C-95B37283B80A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592711365624751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0D3-4325-A89C-95B37283B8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Octubre!$D$29</c:f>
              <c:numCache>
                <c:formatCode>#,##0</c:formatCode>
                <c:ptCount val="1"/>
                <c:pt idx="0">
                  <c:v>34680269.660000004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3-4325-A89C-95B37283B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83688"/>
        <c:axId val="1"/>
        <c:axId val="0"/>
      </c:bar3DChart>
      <c:catAx>
        <c:axId val="626583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83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55571462667"/>
          <c:w val="0.35486069711745544"/>
          <c:h val="5.951928736180700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3B-4312-A236-5B0417BD74AD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Octubre!$F$29</c:f>
              <c:numCache>
                <c:formatCode>#,##0</c:formatCode>
                <c:ptCount val="1"/>
                <c:pt idx="0">
                  <c:v>13167912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3B-4312-A236-5B0417BD74AD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5524400456367E-2"/>
                  <c:y val="0.1976130643244061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B3B-4312-A236-5B0417BD74A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Octubre!$G$29</c:f>
              <c:numCache>
                <c:formatCode>#,##0</c:formatCode>
                <c:ptCount val="1"/>
                <c:pt idx="0">
                  <c:v>8884797.3100000005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3B-4312-A236-5B0417BD7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91560"/>
        <c:axId val="1"/>
        <c:axId val="0"/>
      </c:bar3DChart>
      <c:catAx>
        <c:axId val="626591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91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8642270777"/>
          <c:w val="0.3244388990990687"/>
          <c:h val="5.52026741338184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7C8-4BBC-87D3-B2E6FD05467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Octubre!$C$79</c:f>
              <c:numCache>
                <c:formatCode>#,##0</c:formatCode>
                <c:ptCount val="1"/>
                <c:pt idx="0">
                  <c:v>7366720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C8-4BBC-87D3-B2E6FD05467E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0.1072924606782874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7C8-4BBC-87D3-B2E6FD05467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Octubre!$D$79</c:f>
              <c:numCache>
                <c:formatCode>#,##0</c:formatCode>
                <c:ptCount val="1"/>
                <c:pt idx="0">
                  <c:v>2459889.8999999994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C8-4BBC-87D3-B2E6FD054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86312"/>
        <c:axId val="1"/>
        <c:axId val="0"/>
      </c:bar3DChart>
      <c:catAx>
        <c:axId val="626586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86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194786769597"/>
          <c:w val="0.34289770671445058"/>
          <c:h val="6.5582490149419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05E-2"/>
                  <c:y val="0.2807421486107338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515-486E-BF78-A32FE320AF1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Octubre!$F$79</c:f>
              <c:numCache>
                <c:formatCode>#,##0</c:formatCode>
                <c:ptCount val="1"/>
                <c:pt idx="0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15-486E-BF78-A32FE320AF12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75642368738136E-2"/>
                  <c:y val="0.13152243900546914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515-486E-BF78-A32FE320AF12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15-486E-BF78-A32FE320A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603368"/>
        <c:axId val="1"/>
        <c:axId val="0"/>
      </c:bar3DChart>
      <c:catAx>
        <c:axId val="626603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603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78314779609"/>
          <c:w val="0.35626305295529048"/>
          <c:h val="7.02121717543927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2A7-4AAD-BDCB-2646F890087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Octubre!$F$130</c:f>
              <c:numCache>
                <c:formatCode>#,##0</c:formatCode>
                <c:ptCount val="1"/>
                <c:pt idx="0">
                  <c:v>8511394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7-4AAD-BDCB-2646F890087A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605424321959757E-2"/>
                  <c:y val="0.16638957443752367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2A7-4AAD-BDCB-2646F890087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Octubre!$G$130</c:f>
              <c:numCache>
                <c:formatCode>#,##0</c:formatCode>
                <c:ptCount val="1"/>
                <c:pt idx="0">
                  <c:v>5102235.5599999996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A7-4AAD-BDCB-2646F8900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601400"/>
        <c:axId val="1"/>
        <c:axId val="0"/>
      </c:bar3DChart>
      <c:catAx>
        <c:axId val="626601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601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31896945723"/>
          <c:w val="0.35710343899320285"/>
          <c:h val="6.095271673130409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F46-49D6-9263-213DAF1488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Octubre!$C$9</c:f>
              <c:numCache>
                <c:formatCode>#,##0</c:formatCode>
                <c:ptCount val="1"/>
                <c:pt idx="0">
                  <c:v>599345905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6-49D6-9263-213DAF148835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6251583853742421E-2"/>
                  <c:y val="0.2242612548124359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F46-49D6-9263-213DAF1488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Octubre!$D$9</c:f>
              <c:numCache>
                <c:formatCode>#,##0</c:formatCode>
                <c:ptCount val="1"/>
                <c:pt idx="0">
                  <c:v>393491472.44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6-49D6-9263-213DAF148835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Octubre!$J$16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F46-49D6-9263-213DAF148835}"/>
            </c:ext>
          </c:extLst>
        </c:ser>
        <c:ser>
          <c:idx val="3"/>
          <c:order val="3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770114942528736E-2"/>
                  <c:y val="9.529996711099061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F46-49D6-9263-213DAF1488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Octubre!$F$9</c:f>
              <c:numCache>
                <c:formatCode>#,##0</c:formatCode>
                <c:ptCount val="1"/>
                <c:pt idx="0">
                  <c:v>139358299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46-49D6-9263-213DAF148835}"/>
            </c:ext>
          </c:extLst>
        </c:ser>
        <c:ser>
          <c:idx val="4"/>
          <c:order val="4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F46-49D6-9263-213DAF1488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Octubre!$G$9</c:f>
              <c:numCache>
                <c:formatCode>#,##0</c:formatCode>
                <c:ptCount val="1"/>
                <c:pt idx="0">
                  <c:v>100440731.69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46-49D6-9263-213DAF148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96808"/>
        <c:axId val="1"/>
        <c:axId val="0"/>
      </c:bar3DChart>
      <c:catAx>
        <c:axId val="6265968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626596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58619177516"/>
          <c:w val="9.371062992125978E-2"/>
          <c:h val="0.111622717921930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DF1-4052-8BE5-E4CB08A3AE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Octubre!$C$159</c:f>
              <c:numCache>
                <c:formatCode>#,##0</c:formatCode>
                <c:ptCount val="1"/>
                <c:pt idx="0">
                  <c:v>440791318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1-4052-8BE5-E4CB08A3AE5E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2404720559074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DF1-4052-8BE5-E4CB08A3AE5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Octubre!$D$159</c:f>
              <c:numCache>
                <c:formatCode>#,##0</c:formatCode>
                <c:ptCount val="1"/>
                <c:pt idx="0">
                  <c:v>300581437.88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F1-4052-8BE5-E4CB08A3A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99432"/>
        <c:axId val="1"/>
        <c:axId val="0"/>
      </c:bar3DChart>
      <c:catAx>
        <c:axId val="626599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99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1182257475"/>
          <c:w val="0.38169874279938204"/>
          <c:h val="6.673623009837703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octubre'!$C$8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B9-4D83-86EC-AFE0A5F7B67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octubre'!$C$10</c:f>
              <c:numCache>
                <c:formatCode>#,##0</c:formatCode>
                <c:ptCount val="1"/>
                <c:pt idx="0">
                  <c:v>77538930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B9-4D83-86EC-AFE0A5F7B67B}"/>
            </c:ext>
          </c:extLst>
        </c:ser>
        <c:ser>
          <c:idx val="1"/>
          <c:order val="1"/>
          <c:tx>
            <c:strRef>
              <c:f>'Enero a octubre'!$D$8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7407542600221333E-2"/>
                  <c:y val="1.635045619297587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9B9-4D83-86EC-AFE0A5F7B67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octubre'!$D$10</c:f>
              <c:numCache>
                <c:formatCode>#,##0</c:formatCode>
                <c:ptCount val="1"/>
                <c:pt idx="0">
                  <c:v>4035642.4299999997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B9-4D83-86EC-AFE0A5F7B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204456"/>
        <c:axId val="1"/>
        <c:axId val="0"/>
      </c:bar3DChart>
      <c:catAx>
        <c:axId val="428204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8204456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19555888849"/>
          <c:w val="0.36644527126416887"/>
          <c:h val="5.597272563151833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CB5-4CB4-9CE6-01099DFF550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Octubre!$F$180</c:f>
              <c:numCache>
                <c:formatCode>#,##0</c:formatCode>
                <c:ptCount val="1"/>
                <c:pt idx="0">
                  <c:v>71611644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5-4CB4-9CE6-01099DFF5505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8CB5-4CB4-9CE6-01099DFF5505}"/>
              </c:ext>
            </c:extLst>
          </c:dPt>
          <c:dLbls>
            <c:dLbl>
              <c:idx val="0"/>
              <c:layout>
                <c:manualLayout>
                  <c:x val="3.5668560701860877E-2"/>
                  <c:y val="0.2472061041269596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CB5-4CB4-9CE6-01099DFF550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Octubre!$G$180</c:f>
              <c:numCache>
                <c:formatCode>#,##0</c:formatCode>
                <c:ptCount val="1"/>
                <c:pt idx="0">
                  <c:v>52997793.229999997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B5-4CB4-9CE6-01099DFF5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601728"/>
        <c:axId val="1"/>
        <c:axId val="0"/>
      </c:bar3DChart>
      <c:catAx>
        <c:axId val="62660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601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37115684513"/>
          <c:w val="0.37575814800451862"/>
          <c:h val="5.52023050908367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CF5-4EE7-9344-C02D794D33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Septiembre!$C$10</c:f>
              <c:numCache>
                <c:formatCode>#,##0</c:formatCode>
                <c:ptCount val="1"/>
                <c:pt idx="0">
                  <c:v>79198396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5-4EE7-9344-C02D794D3353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1699213920678051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CF5-4EE7-9344-C02D794D33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Septiembre!$D$10</c:f>
              <c:numCache>
                <c:formatCode>#,##0</c:formatCode>
                <c:ptCount val="1"/>
                <c:pt idx="0">
                  <c:v>45051808.440000005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F5-4EE7-9344-C02D794D3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93736"/>
        <c:axId val="1"/>
        <c:axId val="0"/>
      </c:bar3DChart>
      <c:catAx>
        <c:axId val="659793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659793736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25642449605"/>
          <c:w val="0.36644527126416887"/>
          <c:h val="5.5972814481313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87A-4B26-B23D-8284B39944B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A-4B26-B23D-8284B39944B2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6.8738831888438184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87A-4B26-B23D-8284B39944B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Septiembre!$G$10</c:f>
              <c:numCache>
                <c:formatCode>#,##0</c:formatCode>
                <c:ptCount val="1"/>
                <c:pt idx="0">
                  <c:v>40675.68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7A-4B26-B23D-8284B3994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87832"/>
        <c:axId val="1"/>
        <c:axId val="0"/>
      </c:bar3DChart>
      <c:catAx>
        <c:axId val="659787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878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9055383228"/>
          <c:w val="0.34515220853803535"/>
          <c:h val="5.579601792200217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3E2-4CB8-9D0A-27509510BE9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Septiembre!$C$29</c:f>
              <c:numCache>
                <c:formatCode>#,##0</c:formatCode>
                <c:ptCount val="1"/>
                <c:pt idx="0">
                  <c:v>63631706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E2-4CB8-9D0A-27509510BE9B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592711365624751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3E2-4CB8-9D0A-27509510BE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Septiembre!$D$29</c:f>
              <c:numCache>
                <c:formatCode>#,##0</c:formatCode>
                <c:ptCount val="1"/>
                <c:pt idx="0">
                  <c:v>34601926.689999998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E2-4CB8-9D0A-27509510B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86520"/>
        <c:axId val="1"/>
        <c:axId val="0"/>
      </c:bar3DChart>
      <c:catAx>
        <c:axId val="659786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86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55571462667"/>
          <c:w val="0.35486069711745544"/>
          <c:h val="5.951928736180700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D01-4A01-B424-91AB2AA3345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Septiembre!$F$29</c:f>
              <c:numCache>
                <c:formatCode>#,##0</c:formatCode>
                <c:ptCount val="1"/>
                <c:pt idx="0">
                  <c:v>15000380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01-4A01-B424-91AB2AA33453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55244004563566E-2"/>
                  <c:y val="0.1489808454794213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D01-4A01-B424-91AB2AA334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Septiembre!$G$29</c:f>
              <c:numCache>
                <c:formatCode>#,##0</c:formatCode>
                <c:ptCount val="1"/>
                <c:pt idx="0">
                  <c:v>10136481.98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01-4A01-B424-91AB2AA33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88816"/>
        <c:axId val="1"/>
        <c:axId val="0"/>
      </c:bar3DChart>
      <c:catAx>
        <c:axId val="659788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88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8642270777"/>
          <c:w val="0.3244388990990687"/>
          <c:h val="5.52026741338184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94-490A-93D8-48FB61324F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Septiembre!$C$79</c:f>
              <c:numCache>
                <c:formatCode>#,##0</c:formatCode>
                <c:ptCount val="1"/>
                <c:pt idx="0">
                  <c:v>7406981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94-490A-93D8-48FB61324FDB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8.76364410222676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F94-490A-93D8-48FB61324F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Septiembre!$D$79</c:f>
              <c:numCache>
                <c:formatCode>#,##0</c:formatCode>
                <c:ptCount val="1"/>
                <c:pt idx="0">
                  <c:v>2153455.6299999994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94-490A-93D8-48FB61324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97344"/>
        <c:axId val="1"/>
        <c:axId val="0"/>
      </c:bar3DChart>
      <c:catAx>
        <c:axId val="65979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973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194786769597"/>
          <c:w val="0.34289770671445058"/>
          <c:h val="6.5582490149419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371-4A2A-8295-6831F75447B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Septiembre!$F$79</c:f>
              <c:numCache>
                <c:formatCode>#,##0</c:formatCode>
                <c:ptCount val="1"/>
                <c:pt idx="0">
                  <c:v>100140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1-4A2A-8295-6831F75447B2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98103026821219E-2"/>
                  <c:y val="1.32958380202474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371-4A2A-8295-6831F75447B2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71-4A2A-8295-6831F7544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98656"/>
        <c:axId val="1"/>
        <c:axId val="0"/>
      </c:bar3DChart>
      <c:catAx>
        <c:axId val="65979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98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78314779609"/>
          <c:w val="0.35626305295529048"/>
          <c:h val="7.02121717543927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55D-44CA-90EF-23A3C6447262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Septiembre!$F$130</c:f>
              <c:numCache>
                <c:formatCode>#,##0</c:formatCode>
                <c:ptCount val="1"/>
                <c:pt idx="0">
                  <c:v>11327439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D-44CA-90EF-23A3C6447262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0.11663833065642915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55D-44CA-90EF-23A3C6447262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Septiembre!$G$130</c:f>
              <c:numCache>
                <c:formatCode>#,##0</c:formatCode>
                <c:ptCount val="1"/>
                <c:pt idx="0">
                  <c:v>5160237.29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5D-44CA-90EF-23A3C6447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98984"/>
        <c:axId val="1"/>
        <c:axId val="0"/>
      </c:bar3DChart>
      <c:catAx>
        <c:axId val="659798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98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31896945723"/>
          <c:w val="0.35710343899320285"/>
          <c:h val="6.095271673130409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C97-4F4B-8BE7-B1DDEE1E25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Septiembre!$C$9</c:f>
              <c:numCache>
                <c:formatCode>#,##0</c:formatCode>
                <c:ptCount val="1"/>
                <c:pt idx="0">
                  <c:v>593906324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97-4F4B-8BE7-B1DDEE1E25D2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718452023963835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C97-4F4B-8BE7-B1DDEE1E25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Septiembre!$D$9</c:f>
              <c:numCache>
                <c:formatCode>#,##0</c:formatCode>
                <c:ptCount val="1"/>
                <c:pt idx="0">
                  <c:v>308843083.00999999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97-4F4B-8BE7-B1DDEE1E25D2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Septiembre!$J$16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C97-4F4B-8BE7-B1DDEE1E25D2}"/>
            </c:ext>
          </c:extLst>
        </c:ser>
        <c:ser>
          <c:idx val="3"/>
          <c:order val="3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C97-4F4B-8BE7-B1DDEE1E25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Septiembre!$F$9</c:f>
              <c:numCache>
                <c:formatCode>#,##0</c:formatCode>
                <c:ptCount val="1"/>
                <c:pt idx="0">
                  <c:v>150044648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97-4F4B-8BE7-B1DDEE1E25D2}"/>
            </c:ext>
          </c:extLst>
        </c:ser>
        <c:ser>
          <c:idx val="4"/>
          <c:order val="4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C97-4F4B-8BE7-B1DDEE1E25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Septiembre!$G$9</c:f>
              <c:numCache>
                <c:formatCode>#,##0</c:formatCode>
                <c:ptCount val="1"/>
                <c:pt idx="0">
                  <c:v>89367460.859999985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97-4F4B-8BE7-B1DDEE1E2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671720"/>
        <c:axId val="1"/>
        <c:axId val="0"/>
      </c:bar3DChart>
      <c:catAx>
        <c:axId val="6596717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659671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58619177516"/>
          <c:w val="9.371062992125978E-2"/>
          <c:h val="0.111622717921930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4CC-453E-8533-E8391A9B88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Septiembre!$C$163</c:f>
              <c:numCache>
                <c:formatCode>#,##0</c:formatCode>
                <c:ptCount val="1"/>
                <c:pt idx="0">
                  <c:v>441400321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C-453E-8533-E8391A9B88DC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1720123982057253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4CC-453E-8533-E8391A9B88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Septiembre!$D$163</c:f>
              <c:numCache>
                <c:formatCode>#,##0</c:formatCode>
                <c:ptCount val="1"/>
                <c:pt idx="0">
                  <c:v>224876344.09999999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CC-453E-8533-E8391A9B8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677624"/>
        <c:axId val="1"/>
        <c:axId val="0"/>
      </c:bar3DChart>
      <c:catAx>
        <c:axId val="659677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6776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1182257475"/>
          <c:w val="0.38169874279938204"/>
          <c:h val="6.673623009837703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octubre'!$F$8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444444444444445E-2"/>
                  <c:y val="0.2407407407407407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135-4D8D-87DA-2D3E162E744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35-4D8D-87DA-2D3E162E7444}"/>
            </c:ext>
          </c:extLst>
        </c:ser>
        <c:ser>
          <c:idx val="1"/>
          <c:order val="1"/>
          <c:tx>
            <c:strRef>
              <c:f>'Enero a octubre'!$G$8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099076143333542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135-4D8D-87DA-2D3E162E744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octubre'!$G$10</c:f>
              <c:numCache>
                <c:formatCode>#,##0</c:formatCode>
                <c:ptCount val="1"/>
                <c:pt idx="0">
                  <c:v>3490.08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35-4D8D-87DA-2D3E162E7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202488"/>
        <c:axId val="1"/>
        <c:axId val="0"/>
      </c:bar3DChart>
      <c:catAx>
        <c:axId val="428202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8202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84927978164"/>
          <c:w val="0.34515220853803535"/>
          <c:h val="5.579593001803151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FF4-4E19-AB3B-DC4D822A3D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Septiembre!$F$184</c:f>
              <c:numCache>
                <c:formatCode>#,##0</c:formatCode>
                <c:ptCount val="1"/>
                <c:pt idx="0">
                  <c:v>72594410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4-4E19-AB3B-DC4D822A3DD3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EFF4-4E19-AB3B-DC4D822A3DD3}"/>
              </c:ext>
            </c:extLst>
          </c:dPt>
          <c:dLbls>
            <c:dLbl>
              <c:idx val="0"/>
              <c:layout>
                <c:manualLayout>
                  <c:x val="3.2813457204358985E-2"/>
                  <c:y val="0.2178662508262261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FF4-4E19-AB3B-DC4D822A3D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Septiembre!$G$184</c:f>
              <c:numCache>
                <c:formatCode>#,##0</c:formatCode>
                <c:ptCount val="1"/>
                <c:pt idx="0">
                  <c:v>52997793.229999997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F4-4E19-AB3B-DC4D822A3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678936"/>
        <c:axId val="1"/>
        <c:axId val="0"/>
      </c:bar3DChart>
      <c:catAx>
        <c:axId val="659678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678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37115684513"/>
          <c:w val="0.37575814800451862"/>
          <c:h val="5.52023050908367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41-4335-B3CF-A2657711005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Octubre!$C$10</c:f>
              <c:numCache>
                <c:formatCode>#,##0</c:formatCode>
                <c:ptCount val="1"/>
                <c:pt idx="0">
                  <c:v>79283771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1-4335-B3CF-A2657711005A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22029922582095374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541-4335-B3CF-A2657711005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Octubre!$D$10</c:f>
              <c:numCache>
                <c:formatCode>#,##0</c:formatCode>
                <c:ptCount val="1"/>
                <c:pt idx="0">
                  <c:v>53317137.819999993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1-4335-B3CF-A26577110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70120"/>
        <c:axId val="1"/>
        <c:axId val="0"/>
      </c:bar3DChart>
      <c:catAx>
        <c:axId val="659770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659770120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25642449605"/>
          <c:w val="0.36644527126416887"/>
          <c:h val="5.5972814481313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305-46C3-9992-D8F0CA3AE82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5-46C3-9992-D8F0CA3AE829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1499774649380826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305-46C3-9992-D8F0CA3AE82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Octubre!$G$10</c:f>
              <c:numCache>
                <c:formatCode>#,##0</c:formatCode>
                <c:ptCount val="1"/>
                <c:pt idx="0">
                  <c:v>6336.6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05-46C3-9992-D8F0CA3AE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70776"/>
        <c:axId val="1"/>
        <c:axId val="0"/>
      </c:bar3DChart>
      <c:catAx>
        <c:axId val="659770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70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9055383228"/>
          <c:w val="0.34515220853803535"/>
          <c:h val="5.579601792200217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668-43D0-9F43-85D01D30AE2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Octubre!$C$29</c:f>
              <c:numCache>
                <c:formatCode>#,##0</c:formatCode>
                <c:ptCount val="1"/>
                <c:pt idx="0">
                  <c:v>69196328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8-43D0-9F43-85D01D30AE2C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592711365624751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668-43D0-9F43-85D01D30AE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Octubre!$D$29</c:f>
              <c:numCache>
                <c:formatCode>#,##0</c:formatCode>
                <c:ptCount val="1"/>
                <c:pt idx="0">
                  <c:v>34680269.660000004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68-43D0-9F43-85D01D30A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72416"/>
        <c:axId val="1"/>
        <c:axId val="0"/>
      </c:bar3DChart>
      <c:catAx>
        <c:axId val="65977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72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55571462667"/>
          <c:w val="0.35486069711745544"/>
          <c:h val="5.951928736180700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3D4-4E42-8801-3900DC60A269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Octubre!$F$29</c:f>
              <c:numCache>
                <c:formatCode>#,##0</c:formatCode>
                <c:ptCount val="1"/>
                <c:pt idx="0">
                  <c:v>13167912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D4-4E42-8801-3900DC60A269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5524400456367E-2"/>
                  <c:y val="0.1976130643244061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3D4-4E42-8801-3900DC60A26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Octubre!$G$29</c:f>
              <c:numCache>
                <c:formatCode>#,##0</c:formatCode>
                <c:ptCount val="1"/>
                <c:pt idx="0">
                  <c:v>8884797.3100000005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D4-4E42-8801-3900DC60A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79632"/>
        <c:axId val="1"/>
        <c:axId val="0"/>
      </c:bar3DChart>
      <c:catAx>
        <c:axId val="659779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79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8642270777"/>
          <c:w val="0.3244388990990687"/>
          <c:h val="5.52026741338184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C12-460D-8EAE-A5EBFC5E9C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Octubre!$C$79</c:f>
              <c:numCache>
                <c:formatCode>#,##0</c:formatCode>
                <c:ptCount val="1"/>
                <c:pt idx="0">
                  <c:v>7366720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12-460D-8EAE-A5EBFC5E9CDC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0.1072924606782874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C12-460D-8EAE-A5EBFC5E9C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Octubre!$D$79</c:f>
              <c:numCache>
                <c:formatCode>#,##0</c:formatCode>
                <c:ptCount val="1"/>
                <c:pt idx="0">
                  <c:v>2459889.8999999994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12-460D-8EAE-A5EBFC5E9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81928"/>
        <c:axId val="1"/>
        <c:axId val="0"/>
      </c:bar3DChart>
      <c:catAx>
        <c:axId val="659781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81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194786769597"/>
          <c:w val="0.34289770671445058"/>
          <c:h val="6.5582490149419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05E-2"/>
                  <c:y val="0.2807421486107338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CF4-4C3F-8180-CB73D48F2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Octubre!$F$79</c:f>
              <c:numCache>
                <c:formatCode>#,##0</c:formatCode>
                <c:ptCount val="1"/>
                <c:pt idx="0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4-4C3F-8180-CB73D48F20BD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75642368738136E-2"/>
                  <c:y val="0.13152243900546914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CF4-4C3F-8180-CB73D48F20BD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F4-4C3F-8180-CB73D48F2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76680"/>
        <c:axId val="1"/>
        <c:axId val="0"/>
      </c:bar3DChart>
      <c:catAx>
        <c:axId val="659776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76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78314779609"/>
          <c:w val="0.35626305295529048"/>
          <c:h val="7.02121717543927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8A5-4CE8-BEC8-2CF462C8E3AD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Octubre!$F$130</c:f>
              <c:numCache>
                <c:formatCode>#,##0</c:formatCode>
                <c:ptCount val="1"/>
                <c:pt idx="0">
                  <c:v>8511394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CE8-BEC8-2CF462C8E3AD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605424321959757E-2"/>
                  <c:y val="0.16638957443752367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8A5-4CE8-BEC8-2CF462C8E3AD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Octubre!$G$130</c:f>
              <c:numCache>
                <c:formatCode>#,##0</c:formatCode>
                <c:ptCount val="1"/>
                <c:pt idx="0">
                  <c:v>5102235.5599999996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A5-4CE8-BEC8-2CF462C8E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75040"/>
        <c:axId val="1"/>
        <c:axId val="0"/>
      </c:bar3DChart>
      <c:catAx>
        <c:axId val="65977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75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31896945723"/>
          <c:w val="0.35710343899320285"/>
          <c:h val="6.095271673130409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3F6-4B7A-90A6-C010157329A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Octubre!$C$9</c:f>
              <c:numCache>
                <c:formatCode>#,##0</c:formatCode>
                <c:ptCount val="1"/>
                <c:pt idx="0">
                  <c:v>599345905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F6-4B7A-90A6-C010157329AB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6251583853742421E-2"/>
                  <c:y val="0.2242612548124359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3F6-4B7A-90A6-C010157329A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Octubre!$D$9</c:f>
              <c:numCache>
                <c:formatCode>#,##0</c:formatCode>
                <c:ptCount val="1"/>
                <c:pt idx="0">
                  <c:v>393491472.44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F6-4B7A-90A6-C010157329AB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Octubre!$J$16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3F6-4B7A-90A6-C010157329AB}"/>
            </c:ext>
          </c:extLst>
        </c:ser>
        <c:ser>
          <c:idx val="3"/>
          <c:order val="3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770114942528736E-2"/>
                  <c:y val="9.529996711099061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3F6-4B7A-90A6-C010157329A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Octubre!$F$9</c:f>
              <c:numCache>
                <c:formatCode>#,##0</c:formatCode>
                <c:ptCount val="1"/>
                <c:pt idx="0">
                  <c:v>139358299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F6-4B7A-90A6-C010157329AB}"/>
            </c:ext>
          </c:extLst>
        </c:ser>
        <c:ser>
          <c:idx val="4"/>
          <c:order val="4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3F6-4B7A-90A6-C010157329A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Octubre!$G$9</c:f>
              <c:numCache>
                <c:formatCode>#,##0</c:formatCode>
                <c:ptCount val="1"/>
                <c:pt idx="0">
                  <c:v>100440731.69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F6-4B7A-90A6-C01015732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79304"/>
        <c:axId val="1"/>
        <c:axId val="0"/>
      </c:bar3DChart>
      <c:catAx>
        <c:axId val="6597793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6597793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58619177516"/>
          <c:w val="9.371062992125978E-2"/>
          <c:h val="0.111622717921930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F3D-48BB-ADA4-39A9949C69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Octubre!$C$159</c:f>
              <c:numCache>
                <c:formatCode>#,##0</c:formatCode>
                <c:ptCount val="1"/>
                <c:pt idx="0">
                  <c:v>440791318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D-48BB-ADA4-39A9949C696B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2404720559074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F3D-48BB-ADA4-39A9949C696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Octubre!$D$159</c:f>
              <c:numCache>
                <c:formatCode>#,##0</c:formatCode>
                <c:ptCount val="1"/>
                <c:pt idx="0">
                  <c:v>300581437.88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3D-48BB-ADA4-39A9949C6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80288"/>
        <c:axId val="1"/>
        <c:axId val="0"/>
      </c:bar3DChart>
      <c:catAx>
        <c:axId val="65978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80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1182257475"/>
          <c:w val="0.38169874279938204"/>
          <c:h val="6.673623009837703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18495297805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octubre'!$C$8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E98-4EDB-AFD1-BAE217BE88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octubre'!$C$28</c:f>
              <c:numCache>
                <c:formatCode>#,##0</c:formatCode>
                <c:ptCount val="1"/>
                <c:pt idx="0">
                  <c:v>51400695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98-4EDB-AFD1-BAE217BE8838}"/>
            </c:ext>
          </c:extLst>
        </c:ser>
        <c:ser>
          <c:idx val="1"/>
          <c:order val="1"/>
          <c:tx>
            <c:strRef>
              <c:f>'Enero a octubre'!$D$8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6928383952005997E-2"/>
                  <c:y val="1.79961987510181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E98-4EDB-AFD1-BAE217BE88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octubre'!$D$28</c:f>
              <c:numCache>
                <c:formatCode>#,##0</c:formatCode>
                <c:ptCount val="1"/>
                <c:pt idx="0">
                  <c:v>300972.52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98-4EDB-AFD1-BAE217BE8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215608"/>
        <c:axId val="1"/>
        <c:axId val="0"/>
      </c:bar3DChart>
      <c:catAx>
        <c:axId val="428215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8215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45698088682"/>
          <c:w val="0.35486069711745544"/>
          <c:h val="5.951933124346919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C94-433F-91AC-D6F55F03934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Octubre!$F$180</c:f>
              <c:numCache>
                <c:formatCode>#,##0</c:formatCode>
                <c:ptCount val="1"/>
                <c:pt idx="0">
                  <c:v>71611644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94-433F-91AC-D6F55F03934D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EC94-433F-91AC-D6F55F03934D}"/>
              </c:ext>
            </c:extLst>
          </c:dPt>
          <c:dLbls>
            <c:dLbl>
              <c:idx val="0"/>
              <c:layout>
                <c:manualLayout>
                  <c:x val="3.5668560701860877E-2"/>
                  <c:y val="0.2472061041269596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C94-433F-91AC-D6F55F03934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Octubre!$G$180</c:f>
              <c:numCache>
                <c:formatCode>#,##0</c:formatCode>
                <c:ptCount val="1"/>
                <c:pt idx="0">
                  <c:v>52997793.229999997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94-433F-91AC-D6F55F039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88488"/>
        <c:axId val="1"/>
        <c:axId val="0"/>
      </c:bar3DChart>
      <c:catAx>
        <c:axId val="659788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88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37115684513"/>
          <c:w val="0.37575814800451862"/>
          <c:h val="5.52023050908367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74D-46C5-85E3-8953AEE7395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Agosto!$C$10</c:f>
              <c:numCache>
                <c:formatCode>#,##0</c:formatCode>
                <c:ptCount val="1"/>
                <c:pt idx="0">
                  <c:v>75818320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4D-46C5-85E3-8953AEE73957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1699213920678051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74D-46C5-85E3-8953AEE7395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Agosto!$D$10</c:f>
              <c:numCache>
                <c:formatCode>#,##0</c:formatCode>
                <c:ptCount val="1"/>
                <c:pt idx="0">
                  <c:v>40158848.020000003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4D-46C5-85E3-8953AEE7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17527080"/>
        <c:axId val="1"/>
        <c:axId val="0"/>
      </c:bar3DChart>
      <c:catAx>
        <c:axId val="617527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617527080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25642449605"/>
          <c:w val="0.36644527126416887"/>
          <c:h val="5.5972814481313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588-438E-A277-2F2442227B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88-438E-A277-2F2442227B14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6.8738831888438184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588-438E-A277-2F2442227B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Agosto!$G$10</c:f>
              <c:numCache>
                <c:formatCode>#,##0</c:formatCode>
                <c:ptCount val="1"/>
                <c:pt idx="0">
                  <c:v>36631.43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88-438E-A277-2F2442227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9077696"/>
        <c:axId val="1"/>
        <c:axId val="0"/>
      </c:bar3DChart>
      <c:catAx>
        <c:axId val="62907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9077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9055383228"/>
          <c:w val="0.34515220853803535"/>
          <c:h val="5.579601792200217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745-4BD8-B4B7-59803D859B7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Agosto!$C$29</c:f>
              <c:numCache>
                <c:formatCode>#,##0</c:formatCode>
                <c:ptCount val="1"/>
                <c:pt idx="0">
                  <c:v>60713276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5-4BD8-B4B7-59803D859B76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592711365624751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745-4BD8-B4B7-59803D859B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Agosto!$D$29</c:f>
              <c:numCache>
                <c:formatCode>#,##0</c:formatCode>
                <c:ptCount val="1"/>
                <c:pt idx="0">
                  <c:v>29377908.869999997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45-4BD8-B4B7-59803D859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35116032"/>
        <c:axId val="1"/>
        <c:axId val="0"/>
      </c:bar3DChart>
      <c:catAx>
        <c:axId val="53511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535116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55571462667"/>
          <c:w val="0.35486069711745544"/>
          <c:h val="5.951928736180700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561-4348-A747-DACAC10511E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Agosto!$F$29</c:f>
              <c:numCache>
                <c:formatCode>#,##0</c:formatCode>
                <c:ptCount val="1"/>
                <c:pt idx="0">
                  <c:v>21914128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61-4348-A747-DACAC10511EF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55244004563566E-2"/>
                  <c:y val="0.1489808454794213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561-4348-A747-DACAC10511E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Agosto!$G$29</c:f>
              <c:numCache>
                <c:formatCode>#,##0</c:formatCode>
                <c:ptCount val="1"/>
                <c:pt idx="0">
                  <c:v>10136481.98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61-4348-A747-DACAC1051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5452888"/>
        <c:axId val="1"/>
        <c:axId val="0"/>
      </c:bar3DChart>
      <c:catAx>
        <c:axId val="625452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5452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8642270777"/>
          <c:w val="0.3244388990990687"/>
          <c:h val="5.52026741338184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1B6-423B-9B4C-17996D5CA84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Agosto!$C$79</c:f>
              <c:numCache>
                <c:formatCode>#,##0</c:formatCode>
                <c:ptCount val="1"/>
                <c:pt idx="0">
                  <c:v>7808284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6-423B-9B4C-17996D5CA844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8.76364410222676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1B6-423B-9B4C-17996D5CA84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Agosto!$D$79</c:f>
              <c:numCache>
                <c:formatCode>#,##0</c:formatCode>
                <c:ptCount val="1"/>
                <c:pt idx="0">
                  <c:v>1841844.74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B6-423B-9B4C-17996D5CA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41206808"/>
        <c:axId val="1"/>
        <c:axId val="0"/>
      </c:bar3DChart>
      <c:catAx>
        <c:axId val="541206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541206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194786769597"/>
          <c:w val="0.34289770671445058"/>
          <c:h val="6.5582490149419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291-47E8-A2E8-1E3CF739A61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Agosto!$F$79</c:f>
              <c:numCache>
                <c:formatCode>#,##0</c:formatCode>
                <c:ptCount val="1"/>
                <c:pt idx="0">
                  <c:v>100140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1-47E8-A2E8-1E3CF739A619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98103026821219E-2"/>
                  <c:y val="1.32958380202474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291-47E8-A2E8-1E3CF739A619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91-47E8-A2E8-1E3CF739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17064880"/>
        <c:axId val="1"/>
        <c:axId val="0"/>
      </c:bar3DChart>
      <c:catAx>
        <c:axId val="61706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17064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78314779609"/>
          <c:w val="0.35626305295529048"/>
          <c:h val="7.02121717543927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80D-4A11-B8CC-1AF7D79F4B2B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Agosto!$F$130</c:f>
              <c:numCache>
                <c:formatCode>#,##0</c:formatCode>
                <c:ptCount val="1"/>
                <c:pt idx="0">
                  <c:v>13492921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0D-4A11-B8CC-1AF7D79F4B2B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0.11663833065642915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80D-4A11-B8CC-1AF7D79F4B2B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Agosto!$G$130</c:f>
              <c:numCache>
                <c:formatCode>#,##0</c:formatCode>
                <c:ptCount val="1"/>
                <c:pt idx="0">
                  <c:v>5000643.55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0D-4A11-B8CC-1AF7D79F4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14482944"/>
        <c:axId val="1"/>
        <c:axId val="0"/>
      </c:bar3DChart>
      <c:catAx>
        <c:axId val="31448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31448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31896945723"/>
          <c:w val="0.35710343899320285"/>
          <c:h val="6.095271673130409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FB3-43CB-A981-54465C7DC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Agosto!$C$9</c:f>
              <c:numCache>
                <c:formatCode>#,##0</c:formatCode>
                <c:ptCount val="1"/>
                <c:pt idx="0">
                  <c:v>594414972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B3-43CB-A981-54465C7DCC85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718452023963835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FB3-43CB-A981-54465C7DC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Agosto!$D$9</c:f>
              <c:numCache>
                <c:formatCode>#,##0</c:formatCode>
                <c:ptCount val="1"/>
                <c:pt idx="0">
                  <c:v>289970594.63999999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B3-43CB-A981-54465C7DCC85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Agosto!$J$16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FB3-43CB-A981-54465C7DCC85}"/>
            </c:ext>
          </c:extLst>
        </c:ser>
        <c:ser>
          <c:idx val="3"/>
          <c:order val="3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FB3-43CB-A981-54465C7DC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Agosto!$F$9</c:f>
              <c:numCache>
                <c:formatCode>#,##0</c:formatCode>
                <c:ptCount val="1"/>
                <c:pt idx="0">
                  <c:v>150247006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B3-43CB-A981-54465C7DCC85}"/>
            </c:ext>
          </c:extLst>
        </c:ser>
        <c:ser>
          <c:idx val="4"/>
          <c:order val="4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FB3-43CB-A981-54465C7DC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Agosto!$G$9</c:f>
              <c:numCache>
                <c:formatCode>#,##0</c:formatCode>
                <c:ptCount val="1"/>
                <c:pt idx="0">
                  <c:v>89203822.870000005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FB3-43CB-A981-54465C7DC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8447536"/>
        <c:axId val="1"/>
        <c:axId val="0"/>
      </c:bar3DChart>
      <c:catAx>
        <c:axId val="6284475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628447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58619177516"/>
          <c:w val="9.371062992125978E-2"/>
          <c:h val="0.111622717921930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F04-482F-ABBD-BC929FC810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Agosto!$C$163</c:f>
              <c:numCache>
                <c:formatCode>#,##0</c:formatCode>
                <c:ptCount val="1"/>
                <c:pt idx="0">
                  <c:v>448063394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4-482F-ABBD-BC929FC810D2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1720123982057253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F04-482F-ABBD-BC929FC810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Agosto!$D$163</c:f>
              <c:numCache>
                <c:formatCode>#,##0</c:formatCode>
                <c:ptCount val="1"/>
                <c:pt idx="0">
                  <c:v>216590561.81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04-482F-ABBD-BC929FC8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800824"/>
        <c:axId val="1"/>
        <c:axId val="0"/>
      </c:bar3DChart>
      <c:catAx>
        <c:axId val="626800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800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1182257475"/>
          <c:w val="0.38169874279938204"/>
          <c:h val="6.673623009837703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74423480083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octubre'!$F$8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389937106918239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CEE-428F-BEF1-7717E79735AE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octubre'!$F$28</c:f>
              <c:numCache>
                <c:formatCode>#,##0</c:formatCode>
                <c:ptCount val="1"/>
                <c:pt idx="0">
                  <c:v>31589749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E-428F-BEF1-7717E79735AE}"/>
            </c:ext>
          </c:extLst>
        </c:ser>
        <c:ser>
          <c:idx val="1"/>
          <c:order val="1"/>
          <c:tx>
            <c:strRef>
              <c:f>'Enero a octubre'!$G$8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00028842548528E-2"/>
                  <c:y val="2.096436058700209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CEE-428F-BEF1-7717E79735A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octubre'!$G$28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E-428F-BEF1-7717E7973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218888"/>
        <c:axId val="1"/>
        <c:axId val="0"/>
      </c:bar3DChart>
      <c:catAx>
        <c:axId val="428218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8218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4527971742"/>
          <c:w val="0.3244388990990687"/>
          <c:h val="5.52026279733901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92A-4EF8-B895-36EFCA2BA85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Agosto!$F$183</c:f>
              <c:numCache>
                <c:formatCode>#,##0</c:formatCode>
                <c:ptCount val="1"/>
                <c:pt idx="0">
                  <c:v>72724004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A-4EF8-B895-36EFCA2BA85E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292A-4EF8-B895-36EFCA2BA85E}"/>
              </c:ext>
            </c:extLst>
          </c:dPt>
          <c:dLbls>
            <c:dLbl>
              <c:idx val="0"/>
              <c:layout>
                <c:manualLayout>
                  <c:x val="3.2813457204358985E-2"/>
                  <c:y val="0.2178662508262261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92A-4EF8-B895-36EFCA2BA85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Agosto!$G$183</c:f>
              <c:numCache>
                <c:formatCode>#,##0</c:formatCode>
                <c:ptCount val="1"/>
                <c:pt idx="0">
                  <c:v>52997793.229999997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A-4EF8-B895-36EFCA2BA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18058312"/>
        <c:axId val="1"/>
        <c:axId val="0"/>
      </c:bar3DChart>
      <c:catAx>
        <c:axId val="618058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18058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37115684513"/>
          <c:w val="0.37575814800451862"/>
          <c:h val="5.52023050908367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D25-4312-8B60-393B0CFBB9A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Enero!$C$12</c:f>
              <c:numCache>
                <c:formatCode>#,##0</c:formatCode>
                <c:ptCount val="1"/>
                <c:pt idx="0">
                  <c:v>77538930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5-4312-8B60-393B0CFBB9A2}"/>
            </c:ext>
          </c:extLst>
        </c:ser>
        <c:ser>
          <c:idx val="1"/>
          <c:order val="1"/>
          <c:tx>
            <c:strRef>
              <c:f>Enero!$D$10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7407542600221333E-2"/>
                  <c:y val="1.635045619297587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D25-4312-8B60-393B0CFBB9A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Enero!$D$12</c:f>
              <c:numCache>
                <c:formatCode>#,##0</c:formatCode>
                <c:ptCount val="1"/>
                <c:pt idx="0">
                  <c:v>4035642.4299999997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25-4312-8B60-393B0CFBB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4006536"/>
        <c:axId val="1"/>
        <c:axId val="0"/>
      </c:bar3DChart>
      <c:catAx>
        <c:axId val="624006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624006536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19555888849"/>
          <c:w val="0.36644527126416887"/>
          <c:h val="5.597272563151833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444444444444445E-2"/>
                  <c:y val="0.2407407407407407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CD6-42C9-AA4D-1DB43AE91D2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6-42C9-AA4D-1DB43AE91D29}"/>
            </c:ext>
          </c:extLst>
        </c:ser>
        <c:ser>
          <c:idx val="1"/>
          <c:order val="1"/>
          <c:tx>
            <c:strRef>
              <c:f>Enero!$G$10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099076143333542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D6-42C9-AA4D-1DB43AE91D2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Enero!$G$12</c:f>
              <c:numCache>
                <c:formatCode>#,##0</c:formatCode>
                <c:ptCount val="1"/>
                <c:pt idx="0">
                  <c:v>3490.08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D6-42C9-AA4D-1DB43AE91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195600"/>
        <c:axId val="1"/>
        <c:axId val="0"/>
      </c:bar3DChart>
      <c:catAx>
        <c:axId val="42819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8195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84927978164"/>
          <c:w val="0.34515220853803535"/>
          <c:h val="5.579593001803151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18495297805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687-4191-91BA-ED3DCC3662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Enero!$C$30</c:f>
              <c:numCache>
                <c:formatCode>#,##0</c:formatCode>
                <c:ptCount val="1"/>
                <c:pt idx="0">
                  <c:v>51400695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87-4191-91BA-ED3DCC366267}"/>
            </c:ext>
          </c:extLst>
        </c:ser>
        <c:ser>
          <c:idx val="1"/>
          <c:order val="1"/>
          <c:tx>
            <c:strRef>
              <c:f>Enero!$D$10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6928383952005997E-2"/>
                  <c:y val="1.79961987510181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687-4191-91BA-ED3DCC3662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Enero!$D$30</c:f>
              <c:numCache>
                <c:formatCode>#,##0</c:formatCode>
                <c:ptCount val="1"/>
                <c:pt idx="0">
                  <c:v>300972.52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87-4191-91BA-ED3DCC366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198224"/>
        <c:axId val="1"/>
        <c:axId val="0"/>
      </c:bar3DChart>
      <c:catAx>
        <c:axId val="428198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81982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45698088682"/>
          <c:w val="0.35486069711745544"/>
          <c:h val="5.951933124346919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74423480083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389937106918239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A13-4595-845D-380AEE77EAFC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Enero!$F$30</c:f>
              <c:numCache>
                <c:formatCode>#,##0</c:formatCode>
                <c:ptCount val="1"/>
                <c:pt idx="0">
                  <c:v>31589749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595-845D-380AEE77EAFC}"/>
            </c:ext>
          </c:extLst>
        </c:ser>
        <c:ser>
          <c:idx val="1"/>
          <c:order val="1"/>
          <c:tx>
            <c:strRef>
              <c:f>Enero!$G$10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00028842548528E-2"/>
                  <c:y val="2.096436058700209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A13-4595-845D-380AEE77EAF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Enero!$G$30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13-4595-845D-380AEE77E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193960"/>
        <c:axId val="1"/>
        <c:axId val="0"/>
      </c:bar3DChart>
      <c:catAx>
        <c:axId val="428193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8193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4527971742"/>
          <c:w val="0.3244388990990687"/>
          <c:h val="5.52026279733901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88888888888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F0C-4127-BE92-699AED9CCBF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Enero!$C$72</c:f>
              <c:numCache>
                <c:formatCode>#,##0</c:formatCode>
                <c:ptCount val="1"/>
                <c:pt idx="0">
                  <c:v>8900602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C-4127-BE92-699AED9CCBFE}"/>
            </c:ext>
          </c:extLst>
        </c:ser>
        <c:ser>
          <c:idx val="1"/>
          <c:order val="1"/>
          <c:tx>
            <c:strRef>
              <c:f>Enero!$D$10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21522309711286E-2"/>
                  <c:y val="1.851851851851851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F0C-4127-BE92-699AED9CCBF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Enero!$D$72</c:f>
              <c:numCache>
                <c:formatCode>#,##0</c:formatCode>
                <c:ptCount val="1"/>
                <c:pt idx="0">
                  <c:v>99234.49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0C-4127-BE92-699AED9CC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193304"/>
        <c:axId val="1"/>
        <c:axId val="0"/>
      </c:bar3DChart>
      <c:catAx>
        <c:axId val="428193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81933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207057451157"/>
          <c:w val="0.34289770671445058"/>
          <c:h val="6.558253135024794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888888888888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05E-2"/>
                  <c:y val="0.2175922280548264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685-4C71-8211-E4599949714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Enero!$F$72</c:f>
              <c:numCache>
                <c:formatCode>#,##0</c:formatCode>
                <c:ptCount val="1"/>
                <c:pt idx="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5-4C71-8211-E4599949714B}"/>
            </c:ext>
          </c:extLst>
        </c:ser>
        <c:ser>
          <c:idx val="1"/>
          <c:order val="1"/>
          <c:tx>
            <c:strRef>
              <c:f>Enero!$G$10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915374564962E-2"/>
                  <c:y val="2.31481481481481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685-4C71-8211-E4599949714B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Enero!$G$72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85-4C71-8211-E45999497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198552"/>
        <c:axId val="1"/>
        <c:axId val="0"/>
      </c:bar3DChart>
      <c:catAx>
        <c:axId val="428198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8198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732866725"/>
          <c:w val="0.35626305295529048"/>
          <c:h val="7.02121609798774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99558286921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5315659463936014E-2"/>
                  <c:y val="0.24064382196127931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29D-44E8-9D1E-E1F2CCFBB0AE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Enero!$F$114</c:f>
              <c:numCache>
                <c:formatCode>#,##0</c:formatCode>
                <c:ptCount val="1"/>
                <c:pt idx="0">
                  <c:v>11768865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9D-44E8-9D1E-E1F2CCFBB0AE}"/>
            </c:ext>
          </c:extLst>
        </c:ser>
        <c:ser>
          <c:idx val="1"/>
          <c:order val="1"/>
          <c:tx>
            <c:strRef>
              <c:f>Enero!$G$10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509590760599E-2"/>
                  <c:y val="1.77599751250605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29D-44E8-9D1E-E1F2CCFBB0AE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Enero!$G$114</c:f>
              <c:numCache>
                <c:formatCode>#,##0</c:formatCode>
                <c:ptCount val="1"/>
                <c:pt idx="0">
                  <c:v>1816.86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9D-44E8-9D1E-E1F2CCFBB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205112"/>
        <c:axId val="1"/>
        <c:axId val="0"/>
      </c:bar3DChart>
      <c:catAx>
        <c:axId val="428205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8205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3726576861"/>
          <c:w val="0.35710343899320285"/>
          <c:h val="6.095274676031348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B11-4698-A795-25B442C8DA6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Enero!$C$11</c:f>
              <c:numCache>
                <c:formatCode>#,##0</c:formatCode>
                <c:ptCount val="1"/>
                <c:pt idx="0">
                  <c:v>592733148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1-4698-A795-25B442C8DA6E}"/>
            </c:ext>
          </c:extLst>
        </c:ser>
        <c:ser>
          <c:idx val="1"/>
          <c:order val="1"/>
          <c:tx>
            <c:strRef>
              <c:f>Enero!$D$10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B11-4698-A795-25B442C8DA6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Enero!$D$11</c:f>
              <c:numCache>
                <c:formatCode>#,##0</c:formatCode>
                <c:ptCount val="1"/>
                <c:pt idx="0">
                  <c:v>25874143.399999999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1-4698-A795-25B442C8DA6E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Enero!$J$14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B11-4698-A795-25B442C8DA6E}"/>
            </c:ext>
          </c:extLst>
        </c:ser>
        <c:ser>
          <c:idx val="3"/>
          <c:order val="3"/>
          <c:tx>
            <c:strRef>
              <c:f>Enero!$F$10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B11-4698-A795-25B442C8DA6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Enero!$F$11</c:f>
              <c:numCache>
                <c:formatCode>#,##0</c:formatCode>
                <c:ptCount val="1"/>
                <c:pt idx="0">
                  <c:v>190015516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11-4698-A795-25B442C8DA6E}"/>
            </c:ext>
          </c:extLst>
        </c:ser>
        <c:ser>
          <c:idx val="4"/>
          <c:order val="4"/>
          <c:tx>
            <c:strRef>
              <c:f>Enero!$G$10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259259259259261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B11-4698-A795-25B442C8DA6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Enero!$G$11</c:f>
              <c:numCache>
                <c:formatCode>#,##0</c:formatCode>
                <c:ptCount val="1"/>
                <c:pt idx="0">
                  <c:v>5306.94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11-4698-A795-25B442C8D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206096"/>
        <c:axId val="1"/>
        <c:axId val="0"/>
      </c:bar3DChart>
      <c:catAx>
        <c:axId val="4282060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50053465538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82060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84951881017"/>
          <c:w val="9.371062992125978E-2"/>
          <c:h val="0.111622922134733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DFE-436F-B673-DC1BAA89AA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Enero!$C$139</c:f>
              <c:numCache>
                <c:formatCode>#,##0</c:formatCode>
                <c:ptCount val="1"/>
                <c:pt idx="0">
                  <c:v>454892921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FE-436F-B673-DC1BAA89AA5D}"/>
            </c:ext>
          </c:extLst>
        </c:ser>
        <c:ser>
          <c:idx val="1"/>
          <c:order val="1"/>
          <c:tx>
            <c:strRef>
              <c:f>Enero!$D$10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5164860409954229E-2"/>
                  <c:y val="1.578541072458821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DFE-436F-B673-DC1BAA89AA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Enero!$D$139</c:f>
              <c:numCache>
                <c:formatCode>#,##0</c:formatCode>
                <c:ptCount val="1"/>
                <c:pt idx="0">
                  <c:v>21438293.960000001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FE-436F-B673-DC1BAA89A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207080"/>
        <c:axId val="1"/>
        <c:axId val="0"/>
      </c:bar3DChart>
      <c:catAx>
        <c:axId val="428207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8207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467898556"/>
          <c:w val="0.38169874279938204"/>
          <c:h val="6.6736224535400623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8582983071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octubre'!$C$8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2BE-4CA7-9BA7-93E1200EA0A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octubre'!$C$70</c:f>
              <c:numCache>
                <c:formatCode>#,##0</c:formatCode>
                <c:ptCount val="1"/>
                <c:pt idx="0">
                  <c:v>8900602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E-4CA7-9BA7-93E1200EA0A5}"/>
            </c:ext>
          </c:extLst>
        </c:ser>
        <c:ser>
          <c:idx val="1"/>
          <c:order val="1"/>
          <c:tx>
            <c:strRef>
              <c:f>'Enero a octubre'!$D$8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21522309711286E-2"/>
                  <c:y val="1.851851851851851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2BE-4CA7-9BA7-93E1200EA0A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octubre'!$D$70</c:f>
              <c:numCache>
                <c:formatCode>#,##0</c:formatCode>
                <c:ptCount val="1"/>
                <c:pt idx="0">
                  <c:v>99234.49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E-4CA7-9BA7-93E1200EA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218232"/>
        <c:axId val="1"/>
        <c:axId val="0"/>
      </c:bar3DChart>
      <c:catAx>
        <c:axId val="428218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8218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202723785397"/>
          <c:w val="0.34289770671445058"/>
          <c:h val="6.558253644867817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47441966950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9CE-4018-8E73-1745CD2242A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Enero!$F$156</c:f>
              <c:numCache>
                <c:formatCode>#,##0</c:formatCode>
                <c:ptCount val="1"/>
                <c:pt idx="0">
                  <c:v>101353194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CE-4018-8E73-1745CD2242A9}"/>
            </c:ext>
          </c:extLst>
        </c:ser>
        <c:ser>
          <c:idx val="1"/>
          <c:order val="1"/>
          <c:tx>
            <c:strRef>
              <c:f>Enero!$G$10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69CE-4018-8E73-1745CD2242A9}"/>
              </c:ext>
            </c:extLst>
          </c:dPt>
          <c:dLbls>
            <c:dLbl>
              <c:idx val="0"/>
              <c:layout>
                <c:manualLayout>
                  <c:x val="3.5668541432320962E-2"/>
                  <c:y val="1.351910450446030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9CE-4018-8E73-1745CD2242A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Enero!$G$156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CE-4018-8E73-1745CD224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207408"/>
        <c:axId val="1"/>
        <c:axId val="0"/>
      </c:bar3DChart>
      <c:catAx>
        <c:axId val="428207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8207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45832004645"/>
          <c:w val="0.37575814800451862"/>
          <c:h val="5.520249221183803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848-40DB-8E38-A88D612555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Febrero!$C$12</c:f>
              <c:numCache>
                <c:formatCode>#,##0</c:formatCode>
                <c:ptCount val="1"/>
                <c:pt idx="0">
                  <c:v>77677124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48-40DB-8E38-A88D612555F0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686020016728678E-2"/>
                  <c:y val="6.926050910302879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848-40DB-8E38-A88D612555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Febrero!$D$12</c:f>
              <c:numCache>
                <c:formatCode>#,##0</c:formatCode>
                <c:ptCount val="1"/>
                <c:pt idx="0">
                  <c:v>9475962.2699999996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48-40DB-8E38-A88D61255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94184"/>
        <c:axId val="1"/>
        <c:axId val="0"/>
      </c:bar3DChart>
      <c:catAx>
        <c:axId val="626594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626594184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19555888849"/>
          <c:w val="0.36644527126416887"/>
          <c:h val="5.597272563151833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6A4-445E-8AE0-F5B46EF768E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4-445E-8AE0-F5B46EF768EE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099076143333542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6A4-445E-8AE0-F5B46EF768E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Febrero!$G$12</c:f>
              <c:numCache>
                <c:formatCode>#,##0</c:formatCode>
                <c:ptCount val="1"/>
                <c:pt idx="0">
                  <c:v>8150.14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A4-445E-8AE0-F5B46EF76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604680"/>
        <c:axId val="1"/>
        <c:axId val="0"/>
      </c:bar3DChart>
      <c:catAx>
        <c:axId val="626604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604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84927978164"/>
          <c:w val="0.34515220853803535"/>
          <c:h val="5.579593001803151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18495297805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6E9-4A7E-882D-9C137E8AF05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Febrero!$C$30</c:f>
              <c:numCache>
                <c:formatCode>#,##0</c:formatCode>
                <c:ptCount val="1"/>
                <c:pt idx="0">
                  <c:v>56284978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E9-4A7E-882D-9C137E8AF054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1.79961987510181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6E9-4A7E-882D-9C137E8AF0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Febrero!$D$30</c:f>
              <c:numCache>
                <c:formatCode>#,##0</c:formatCode>
                <c:ptCount val="1"/>
                <c:pt idx="0">
                  <c:v>4972622.53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E9-4A7E-882D-9C137E8AF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41048"/>
        <c:axId val="1"/>
        <c:axId val="0"/>
      </c:bar3DChart>
      <c:catAx>
        <c:axId val="626541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41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45698088682"/>
          <c:w val="0.35486069711745544"/>
          <c:h val="5.951933124346919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74423480083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3F8-4A7F-B40B-06ECF27B42A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Febrero!$F$30</c:f>
              <c:numCache>
                <c:formatCode>#,##0</c:formatCode>
                <c:ptCount val="1"/>
                <c:pt idx="0">
                  <c:v>21173916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F8-4A7F-B40B-06ECF27B42A4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10347502065454E-2"/>
                  <c:y val="1.677148846960167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3F8-4A7F-B40B-06ECF27B42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Febrero!$G$30</c:f>
              <c:numCache>
                <c:formatCode>#,##0</c:formatCode>
                <c:ptCount val="1"/>
                <c:pt idx="0">
                  <c:v>26322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F8-4A7F-B40B-06ECF27B4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48592"/>
        <c:axId val="1"/>
        <c:axId val="0"/>
      </c:bar3DChart>
      <c:catAx>
        <c:axId val="62654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48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4527971742"/>
          <c:w val="0.3244388990990687"/>
          <c:h val="5.52026279733901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88888888888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03-4453-98C6-725D6E80FCC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Febrero!$C$77</c:f>
              <c:numCache>
                <c:formatCode>#,##0</c:formatCode>
                <c:ptCount val="1"/>
                <c:pt idx="0">
                  <c:v>8830572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03-4453-98C6-725D6E80FCC5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21522309711286E-2"/>
                  <c:y val="1.851851851851851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903-4453-98C6-725D6E80FCC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Febrero!$D$77</c:f>
              <c:numCache>
                <c:formatCode>#,##0</c:formatCode>
                <c:ptCount val="1"/>
                <c:pt idx="0">
                  <c:v>695572.4800000001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03-4453-98C6-725D6E80F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48920"/>
        <c:axId val="1"/>
        <c:axId val="0"/>
      </c:bar3DChart>
      <c:catAx>
        <c:axId val="626548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48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207057451157"/>
          <c:w val="0.34289770671445058"/>
          <c:h val="6.558253135024794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888888888888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96295931758530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53-4654-ACA6-696CA430441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Febrero!$F$77</c:f>
              <c:numCache>
                <c:formatCode>#,##0</c:formatCode>
                <c:ptCount val="1"/>
                <c:pt idx="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53-4654-ACA6-696CA4304415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915374564962E-2"/>
                  <c:y val="2.31481481481481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553-4654-ACA6-696CA4304415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Febrero!$G$77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53-4654-ACA6-696CA4304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43016"/>
        <c:axId val="1"/>
        <c:axId val="0"/>
      </c:bar3DChart>
      <c:catAx>
        <c:axId val="626543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43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732866725"/>
          <c:w val="0.35626305295529048"/>
          <c:h val="7.02121609798774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99558286921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EDD-43D7-8F8D-5290F4CDCB28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Febrero!$F$124</c:f>
              <c:numCache>
                <c:formatCode>#,##0</c:formatCode>
                <c:ptCount val="1"/>
                <c:pt idx="0">
                  <c:v>11795225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D-43D7-8F8D-5290F4CDCB28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509590760599E-2"/>
                  <c:y val="1.77599751250605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EDD-43D7-8F8D-5290F4CDCB28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Febrero!$G$124</c:f>
              <c:numCache>
                <c:formatCode>#,##0</c:formatCode>
                <c:ptCount val="1"/>
                <c:pt idx="0">
                  <c:v>61824.28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DD-43D7-8F8D-5290F4CD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45968"/>
        <c:axId val="1"/>
        <c:axId val="0"/>
      </c:bar3DChart>
      <c:catAx>
        <c:axId val="62654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45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3726576861"/>
          <c:w val="0.35710343899320285"/>
          <c:h val="6.095274676031348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9A5-4520-A258-D493005C4DD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Febrero!$C$11</c:f>
              <c:numCache>
                <c:formatCode>#,##0</c:formatCode>
                <c:ptCount val="1"/>
                <c:pt idx="0">
                  <c:v>592166884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5-4520-A258-D493005C4DDE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6.640194975628047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9A5-4520-A258-D493005C4DD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Febrero!$D$11</c:f>
              <c:numCache>
                <c:formatCode>#,##0</c:formatCode>
                <c:ptCount val="1"/>
                <c:pt idx="0">
                  <c:v>86973373.760000005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A5-4520-A258-D493005C4DDE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Febrero!$J$14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A5-4520-A258-D493005C4DDE}"/>
            </c:ext>
          </c:extLst>
        </c:ser>
        <c:ser>
          <c:idx val="3"/>
          <c:order val="3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9A5-4520-A258-D493005C4DD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Febrero!$F$11</c:f>
              <c:numCache>
                <c:formatCode>#,##0</c:formatCode>
                <c:ptCount val="1"/>
                <c:pt idx="0">
                  <c:v>160899158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A5-4520-A258-D493005C4DDE}"/>
            </c:ext>
          </c:extLst>
        </c:ser>
        <c:ser>
          <c:idx val="4"/>
          <c:order val="4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259259259259261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9A5-4520-A258-D493005C4DD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Febrero!$G$11</c:f>
              <c:numCache>
                <c:formatCode>#,##0</c:formatCode>
                <c:ptCount val="1"/>
                <c:pt idx="0">
                  <c:v>96296.42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A5-4520-A258-D493005C4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2557832"/>
        <c:axId val="1"/>
        <c:axId val="0"/>
      </c:bar3DChart>
      <c:catAx>
        <c:axId val="4625578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50331208599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625578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78702662169"/>
          <c:w val="9.371062992125978E-2"/>
          <c:h val="0.1116230471191100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2CF-479A-A44D-FEDB8C114B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Febrero!$C$151</c:f>
              <c:numCache>
                <c:formatCode>#,##0</c:formatCode>
                <c:ptCount val="1"/>
                <c:pt idx="0">
                  <c:v>449267128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F-479A-A44D-FEDB8C114B2B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5164860409954229E-2"/>
                  <c:y val="8.59608493210794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2CF-479A-A44D-FEDB8C114B2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Febrero!$D$151</c:f>
              <c:numCache>
                <c:formatCode>#,##0</c:formatCode>
                <c:ptCount val="1"/>
                <c:pt idx="0">
                  <c:v>71828767.359999999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CF-479A-A44D-FEDB8C114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1100760"/>
        <c:axId val="1"/>
        <c:axId val="0"/>
      </c:bar3DChart>
      <c:catAx>
        <c:axId val="471100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1100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467898556"/>
          <c:w val="0.38169874279938204"/>
          <c:h val="6.6736224535400623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0157972056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octubre'!$F$8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05E-2"/>
                  <c:y val="0.2175922280548264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C09-4C2A-AF84-3B4910A341B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octubre'!$F$70</c:f>
              <c:numCache>
                <c:formatCode>#,##0</c:formatCode>
                <c:ptCount val="1"/>
                <c:pt idx="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9-4C2A-AF84-3B4910A341B9}"/>
            </c:ext>
          </c:extLst>
        </c:ser>
        <c:ser>
          <c:idx val="1"/>
          <c:order val="1"/>
          <c:tx>
            <c:strRef>
              <c:f>'Enero a octubre'!$G$8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872697779731E-2"/>
                  <c:y val="1.378057251040341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C09-4C2A-AF84-3B4910A341B9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octubre'!$G$70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09-4C2A-AF84-3B4910A3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216920"/>
        <c:axId val="1"/>
        <c:axId val="0"/>
      </c:bar3DChart>
      <c:catAx>
        <c:axId val="428216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8216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64749488274"/>
          <c:w val="0.35626305295529048"/>
          <c:h val="7.021212512370378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47441966950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150-4C47-BCEA-9A5D5C5B7B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Febrero!$F$170</c:f>
              <c:numCache>
                <c:formatCode>#,##0</c:formatCode>
                <c:ptCount val="1"/>
                <c:pt idx="0">
                  <c:v>82810309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0-4C47-BCEA-9A5D5C5B7B0E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1150-4C47-BCEA-9A5D5C5B7B0E}"/>
              </c:ext>
            </c:extLst>
          </c:dPt>
          <c:dLbls>
            <c:dLbl>
              <c:idx val="0"/>
              <c:layout>
                <c:manualLayout>
                  <c:x val="3.5668541432320962E-2"/>
                  <c:y val="1.351910450446030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150-4C47-BCEA-9A5D5C5B7B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Febrero!$G$170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50-4C47-BCEA-9A5D5C5B7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72800"/>
        <c:axId val="1"/>
        <c:axId val="0"/>
      </c:bar3DChart>
      <c:catAx>
        <c:axId val="41897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728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45832004645"/>
          <c:w val="0.37575814800451862"/>
          <c:h val="5.520249221183803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B5F-4C62-AD38-C2012F803AF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Marzo!$C$12</c:f>
              <c:numCache>
                <c:formatCode>#,##0</c:formatCode>
                <c:ptCount val="1"/>
                <c:pt idx="0">
                  <c:v>75735359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F-4C62-AD38-C2012F803AFF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686020016728678E-2"/>
                  <c:y val="8.689719340637976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B5F-4C62-AD38-C2012F803AF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Marzo!$D$12</c:f>
              <c:numCache>
                <c:formatCode>#,##0</c:formatCode>
                <c:ptCount val="1"/>
                <c:pt idx="0">
                  <c:v>14771341.120000001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5F-4C62-AD38-C2012F803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47872"/>
        <c:axId val="1"/>
        <c:axId val="0"/>
      </c:bar3DChart>
      <c:catAx>
        <c:axId val="41894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18947872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19555888849"/>
          <c:w val="0.36644527126416887"/>
          <c:h val="5.597272563151833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56B-43AF-9A72-CB932B8F245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6B-43AF-9A72-CB932B8F2458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099076143333542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56B-43AF-9A72-CB932B8F245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Marzo!$G$12</c:f>
              <c:numCache>
                <c:formatCode>#,##0</c:formatCode>
                <c:ptCount val="1"/>
                <c:pt idx="0">
                  <c:v>12194.39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6B-43AF-9A72-CB932B8F2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52464"/>
        <c:axId val="1"/>
        <c:axId val="0"/>
      </c:bar3DChart>
      <c:catAx>
        <c:axId val="41895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52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84927978164"/>
          <c:w val="0.34515220853803535"/>
          <c:h val="5.579593001803151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18495297805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B09-4105-898C-8C566BC1573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Marzo!$C$31</c:f>
              <c:numCache>
                <c:formatCode>#,##0</c:formatCode>
                <c:ptCount val="1"/>
                <c:pt idx="0">
                  <c:v>59514572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9-4105-898C-8C566BC15737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0995022173952394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B09-4105-898C-8C566BC157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Marzo!$D$31</c:f>
              <c:numCache>
                <c:formatCode>#,##0</c:formatCode>
                <c:ptCount val="1"/>
                <c:pt idx="0">
                  <c:v>14632882.390000001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09-4105-898C-8C566BC15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57384"/>
        <c:axId val="1"/>
        <c:axId val="0"/>
      </c:bar3DChart>
      <c:catAx>
        <c:axId val="418957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57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45698088682"/>
          <c:w val="0.35486069711745544"/>
          <c:h val="5.951933124346919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74423480083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842-49A2-8AE8-41603551CC0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Marzo!$F$31</c:f>
              <c:numCache>
                <c:formatCode>#,##0</c:formatCode>
                <c:ptCount val="1"/>
                <c:pt idx="0">
                  <c:v>12029247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42-49A2-8AE8-41603551CC04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10347502065454E-2"/>
                  <c:y val="1.677148846960167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842-49A2-8AE8-41603551CC0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Marzo!$G$31</c:f>
              <c:numCache>
                <c:formatCode>#,##0</c:formatCode>
                <c:ptCount val="1"/>
                <c:pt idx="0">
                  <c:v>170997.56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42-49A2-8AE8-41603551C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56728"/>
        <c:axId val="1"/>
        <c:axId val="0"/>
      </c:bar3DChart>
      <c:catAx>
        <c:axId val="418956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56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4527971742"/>
          <c:w val="0.3244388990990687"/>
          <c:h val="5.52026279733901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88888888888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9EC-45B5-999E-352E58FB32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Marzo!$C$78</c:f>
              <c:numCache>
                <c:formatCode>#,##0</c:formatCode>
                <c:ptCount val="1"/>
                <c:pt idx="0">
                  <c:v>8718756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C-45B5-999E-352E58FB32E5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21522309711286E-2"/>
                  <c:y val="3.240740740740748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9EC-45B5-999E-352E58FB32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Marzo!$D$78</c:f>
              <c:numCache>
                <c:formatCode>#,##0</c:formatCode>
                <c:ptCount val="1"/>
                <c:pt idx="0">
                  <c:v>927274.5199999999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EC-45B5-999E-352E58FB3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55744"/>
        <c:axId val="1"/>
        <c:axId val="0"/>
      </c:bar3DChart>
      <c:catAx>
        <c:axId val="41895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55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207057451157"/>
          <c:w val="0.34289770671445058"/>
          <c:h val="6.558253135024794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888888888888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96295931758530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83F-4DE2-93BE-838CCA0633E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Marzo!$F$78</c:f>
              <c:numCache>
                <c:formatCode>#,##0</c:formatCode>
                <c:ptCount val="1"/>
                <c:pt idx="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F-4DE2-93BE-838CCA0633E0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915374564962E-2"/>
                  <c:y val="2.31481481481481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83F-4DE2-93BE-838CCA0633E0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Marzo!$G$78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3F-4DE2-93BE-838CCA063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58040"/>
        <c:axId val="1"/>
        <c:axId val="0"/>
      </c:bar3DChart>
      <c:catAx>
        <c:axId val="418958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58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732866725"/>
          <c:w val="0.35626305295529048"/>
          <c:h val="7.02121609798774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99558286921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71E-4CFE-B5A1-1F1C8EEC9E16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Marzo!$F$125</c:f>
              <c:numCache>
                <c:formatCode>#,##0</c:formatCode>
                <c:ptCount val="1"/>
                <c:pt idx="0">
                  <c:v>11978645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E-4CFE-B5A1-1F1C8EEC9E16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509590760599E-2"/>
                  <c:y val="1.77599751250605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71E-4CFE-B5A1-1F1C8EEC9E16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Marzo!$G$125</c:f>
              <c:numCache>
                <c:formatCode>#,##0</c:formatCode>
                <c:ptCount val="1"/>
                <c:pt idx="0">
                  <c:v>156132.5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1E-4CFE-B5A1-1F1C8EEC9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51808"/>
        <c:axId val="1"/>
        <c:axId val="0"/>
      </c:bar3DChart>
      <c:catAx>
        <c:axId val="41895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51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3726576861"/>
          <c:w val="0.35710343899320285"/>
          <c:h val="6.095274676031348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F8F-4693-839A-495B7EEBDD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Marzo!$C$11</c:f>
              <c:numCache>
                <c:formatCode>#,##0</c:formatCode>
                <c:ptCount val="1"/>
                <c:pt idx="0">
                  <c:v>591880438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8F-4693-839A-495B7EEBDD59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6.640194975628047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F8F-4693-839A-495B7EEBDD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Marzo!$D$11</c:f>
              <c:numCache>
                <c:formatCode>#,##0</c:formatCode>
                <c:ptCount val="1"/>
                <c:pt idx="0">
                  <c:v>102437623.49000001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8F-4693-839A-495B7EEBDD59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Marzo!$J$14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F8F-4693-839A-495B7EEBDD59}"/>
            </c:ext>
          </c:extLst>
        </c:ser>
        <c:ser>
          <c:idx val="3"/>
          <c:order val="3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F8F-4693-839A-495B7EEBDD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Marzo!$F$11</c:f>
              <c:numCache>
                <c:formatCode>#,##0</c:formatCode>
                <c:ptCount val="1"/>
                <c:pt idx="0">
                  <c:v>150581005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8F-4693-839A-495B7EEBDD59}"/>
            </c:ext>
          </c:extLst>
        </c:ser>
        <c:ser>
          <c:idx val="4"/>
          <c:order val="4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259259259259261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F8F-4693-839A-495B7EEBDD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Marzo!$G$11</c:f>
              <c:numCache>
                <c:formatCode>#,##0</c:formatCode>
                <c:ptCount val="1"/>
                <c:pt idx="0">
                  <c:v>4909344.17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8F-4693-839A-495B7EEBD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66896"/>
        <c:axId val="1"/>
        <c:axId val="0"/>
      </c:bar3DChart>
      <c:catAx>
        <c:axId val="4189668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208160574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18966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75442200158"/>
          <c:w val="9.371062992125978E-2"/>
          <c:h val="0.1116231123283503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D70-40E5-8868-056DD8B55B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Marzo!$C$153</c:f>
              <c:numCache>
                <c:formatCode>#,##0</c:formatCode>
                <c:ptCount val="1"/>
                <c:pt idx="0">
                  <c:v>447804469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0-40E5-8868-056DD8B55BE6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5164860409954229E-2"/>
                  <c:y val="8.59608493210794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D70-40E5-8868-056DD8B55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Marzo!$D$153</c:f>
              <c:numCache>
                <c:formatCode>#,##0</c:formatCode>
                <c:ptCount val="1"/>
                <c:pt idx="0">
                  <c:v>72099485.840000004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70-40E5-8868-056DD8B55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71160"/>
        <c:axId val="1"/>
        <c:axId val="0"/>
      </c:bar3DChart>
      <c:catAx>
        <c:axId val="418971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71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467898556"/>
          <c:w val="0.38169874279938204"/>
          <c:h val="6.6736224535400623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90049221300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octubre'!$F$8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5315659463936014E-2"/>
                  <c:y val="0.24064382196127931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0D4-4E43-B192-4ED28199EF48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octubre'!$F$112</c:f>
              <c:numCache>
                <c:formatCode>#,##0</c:formatCode>
                <c:ptCount val="1"/>
                <c:pt idx="0">
                  <c:v>11768865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D4-4E43-B192-4ED28199EF48}"/>
            </c:ext>
          </c:extLst>
        </c:ser>
        <c:ser>
          <c:idx val="1"/>
          <c:order val="1"/>
          <c:tx>
            <c:strRef>
              <c:f>'Enero a octubre'!$G$8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303430019965454E-2"/>
                  <c:y val="7.1499663318041083E-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0D4-4E43-B192-4ED28199EF48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octubre'!$G$112</c:f>
              <c:numCache>
                <c:formatCode>#,##0</c:formatCode>
                <c:ptCount val="1"/>
                <c:pt idx="0">
                  <c:v>1816.86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D4-4E43-B192-4ED28199E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217248"/>
        <c:axId val="1"/>
        <c:axId val="0"/>
      </c:bar3DChart>
      <c:catAx>
        <c:axId val="42821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8217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50947179347"/>
          <c:w val="0.35710343899320285"/>
          <c:h val="6.095281856346201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47441966950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79D-416F-9BFC-1C5C2BA9378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Marzo!$F$172</c:f>
              <c:numCache>
                <c:formatCode>#,##0</c:formatCode>
                <c:ptCount val="1"/>
                <c:pt idx="0">
                  <c:v>75848004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9D-416F-9BFC-1C5C2BA93786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F79D-416F-9BFC-1C5C2BA93786}"/>
              </c:ext>
            </c:extLst>
          </c:dPt>
          <c:dLbls>
            <c:dLbl>
              <c:idx val="0"/>
              <c:layout>
                <c:manualLayout>
                  <c:x val="3.5668541432320962E-2"/>
                  <c:y val="1.351910450446030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79D-416F-9BFC-1C5C2BA9378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Marzo!$G$172</c:f>
              <c:numCache>
                <c:formatCode>#,##0</c:formatCode>
                <c:ptCount val="1"/>
                <c:pt idx="0">
                  <c:v>195000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9D-416F-9BFC-1C5C2BA93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61976"/>
        <c:axId val="1"/>
        <c:axId val="0"/>
      </c:bar3DChart>
      <c:catAx>
        <c:axId val="418961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61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45832004645"/>
          <c:w val="0.37575814800451862"/>
          <c:h val="5.520249221183803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8D1-4924-B117-89F1A134B80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Mayo!$C$12</c:f>
              <c:numCache>
                <c:formatCode>#,##0</c:formatCode>
                <c:ptCount val="1"/>
                <c:pt idx="0">
                  <c:v>75818320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D1-4924-B117-89F1A134B80C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686020016728678E-2"/>
                  <c:y val="0.1151158882917413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8D1-4924-B117-89F1A134B80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Mayo!$D$12</c:f>
              <c:numCache>
                <c:formatCode>#,##0</c:formatCode>
                <c:ptCount val="1"/>
                <c:pt idx="0">
                  <c:v>24793866.510000005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D1-4924-B117-89F1A134B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69520"/>
        <c:axId val="1"/>
        <c:axId val="0"/>
      </c:bar3DChart>
      <c:catAx>
        <c:axId val="41896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18969520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25081281282"/>
          <c:w val="0.36644527126416887"/>
          <c:h val="5.597276467762479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DE-4A29-9DC4-647BDA779D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E-4A29-9DC4-647BDA779D71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2.160084100893223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CDE-4A29-9DC4-647BDA779D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Mayo!$G$12</c:f>
              <c:numCache>
                <c:formatCode>#,##0</c:formatCode>
                <c:ptCount val="1"/>
                <c:pt idx="0">
                  <c:v>12194.39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DE-4A29-9DC4-647BDA779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66240"/>
        <c:axId val="1"/>
        <c:axId val="0"/>
      </c:bar3DChart>
      <c:catAx>
        <c:axId val="418966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66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91964036411"/>
          <c:w val="0.34515220853803535"/>
          <c:h val="5.5796057407717647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18495297805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5A6-4A73-9F6E-4B69BEB5051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Mayo!$C$31</c:f>
              <c:numCache>
                <c:formatCode>#,##0</c:formatCode>
                <c:ptCount val="1"/>
                <c:pt idx="0">
                  <c:v>60584371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A6-4A73-9F6E-4B69BEB50512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350285916454800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5A6-4A73-9F6E-4B69BEB505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Mayo!$D$31</c:f>
              <c:numCache>
                <c:formatCode>#,##0</c:formatCode>
                <c:ptCount val="1"/>
                <c:pt idx="0">
                  <c:v>21960745.030000001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A6-4A73-9F6E-4B69BEB50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1100432"/>
        <c:axId val="1"/>
        <c:axId val="0"/>
      </c:bar3DChart>
      <c:catAx>
        <c:axId val="47110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1100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45698088682"/>
          <c:w val="0.35486069711745544"/>
          <c:h val="5.951933124346919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74423480083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171-46A6-95A1-0A0714A0EA18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Mayo!$F$31</c:f>
              <c:numCache>
                <c:formatCode>#,##0</c:formatCode>
                <c:ptCount val="1"/>
                <c:pt idx="0">
                  <c:v>14282632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1-46A6-95A1-0A0714A0EA18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00140507061886E-2"/>
                  <c:y val="9.224318658280922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171-46A6-95A1-0A0714A0EA1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Mayo!$G$31</c:f>
              <c:numCache>
                <c:formatCode>#,##0</c:formatCode>
                <c:ptCount val="1"/>
                <c:pt idx="0">
                  <c:v>3286205.23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71-46A6-95A1-0A0714A0E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56672"/>
        <c:axId val="1"/>
        <c:axId val="0"/>
      </c:bar3DChart>
      <c:catAx>
        <c:axId val="65975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56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4527971742"/>
          <c:w val="0.3244388990990687"/>
          <c:h val="5.52026279733901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906386701662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C0B-43F8-A9B5-5BBA34F9B3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Mayo!$C$78</c:f>
              <c:numCache>
                <c:formatCode>#,##0</c:formatCode>
                <c:ptCount val="1"/>
                <c:pt idx="0">
                  <c:v>8126981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B-43F8-A9B5-5BBA34F9B373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21522309711286E-2"/>
                  <c:y val="7.407370953630795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C0B-43F8-A9B5-5BBA34F9B3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Mayo!$D$78</c:f>
              <c:numCache>
                <c:formatCode>#,##0</c:formatCode>
                <c:ptCount val="1"/>
                <c:pt idx="0">
                  <c:v>1531728.6400000004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0B-43F8-A9B5-5BBA34F9B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61592"/>
        <c:axId val="1"/>
        <c:axId val="0"/>
      </c:bar3DChart>
      <c:catAx>
        <c:axId val="659761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61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196850393702"/>
          <c:w val="0.34289770671445058"/>
          <c:h val="6.55825021872266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6386701662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DC1-4DE6-BF42-68C42E9F8FE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Mayo!$F$78</c:f>
              <c:numCache>
                <c:formatCode>#,##0</c:formatCode>
                <c:ptCount val="1"/>
                <c:pt idx="0">
                  <c:v>100080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C1-4DE6-BF42-68C42E9F8FEF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915374564962E-2"/>
                  <c:y val="2.31481481481481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DC1-4DE6-BF42-68C42E9F8FE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Mayo!$G$78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C1-4DE6-BF42-68C42E9F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57328"/>
        <c:axId val="1"/>
        <c:axId val="0"/>
      </c:bar3DChart>
      <c:catAx>
        <c:axId val="65975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573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67454068245"/>
          <c:w val="0.35626305295529048"/>
          <c:h val="7.021207349081370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916059405617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3E3-43B6-B47C-79D9BC7A41F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Mayo!$F$125</c:f>
              <c:numCache>
                <c:formatCode>#,##0</c:formatCode>
                <c:ptCount val="1"/>
                <c:pt idx="0">
                  <c:v>12672260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3-43B6-B47C-79D9BC7A41F3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9.67379077615298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3E3-43B6-B47C-79D9BC7A41F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Mayo!$G$125</c:f>
              <c:numCache>
                <c:formatCode>#,##0</c:formatCode>
                <c:ptCount val="1"/>
                <c:pt idx="0">
                  <c:v>2965511.23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E3-43B6-B47C-79D9BC7A4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57984"/>
        <c:axId val="1"/>
        <c:axId val="0"/>
      </c:bar3DChart>
      <c:catAx>
        <c:axId val="659757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57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38061003243"/>
          <c:w val="0.35710343899320285"/>
          <c:h val="6.095270699858168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7D0-44FA-AF92-4D5D429016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Mayo!$C$11</c:f>
              <c:numCache>
                <c:formatCode>#,##0</c:formatCode>
                <c:ptCount val="1"/>
                <c:pt idx="0">
                  <c:v>593444972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0-44FA-AF92-4D5D429016AA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161530928036980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7D0-44FA-AF92-4D5D429016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Mayo!$D$11</c:f>
              <c:numCache>
                <c:formatCode>#,##0</c:formatCode>
                <c:ptCount val="1"/>
                <c:pt idx="0">
                  <c:v>176430741.24000001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D0-44FA-AF92-4D5D429016AA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Mayo!$J$18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7D0-44FA-AF92-4D5D429016AA}"/>
            </c:ext>
          </c:extLst>
        </c:ser>
        <c:ser>
          <c:idx val="3"/>
          <c:order val="3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7D0-44FA-AF92-4D5D429016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Mayo!$F$11</c:f>
              <c:numCache>
                <c:formatCode>#,##0</c:formatCode>
                <c:ptCount val="1"/>
                <c:pt idx="0">
                  <c:v>150188330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D0-44FA-AF92-4D5D429016AA}"/>
            </c:ext>
          </c:extLst>
        </c:ser>
        <c:ser>
          <c:idx val="4"/>
          <c:order val="4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2075300932211059E-2"/>
                  <c:y val="5.5693448766665363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7D0-44FA-AF92-4D5D429016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Mayo!$G$11</c:f>
              <c:numCache>
                <c:formatCode>#,##0</c:formatCode>
                <c:ptCount val="1"/>
                <c:pt idx="0">
                  <c:v>49245015.640000001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D0-44FA-AF92-4D5D42901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62248"/>
        <c:axId val="1"/>
        <c:axId val="0"/>
      </c:bar3DChart>
      <c:catAx>
        <c:axId val="6597622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32666126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659762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5837809993"/>
          <c:w val="9.371062992125978E-2"/>
          <c:h val="0.1116228812519929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6BA-4D16-B312-9AD62528A23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Mayo!$C$156</c:f>
              <c:numCache>
                <c:formatCode>#,##0</c:formatCode>
                <c:ptCount val="1"/>
                <c:pt idx="0">
                  <c:v>447062494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BA-4D16-B312-9AD62528A23E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247282000034461E-2"/>
                  <c:y val="0.1231125521074571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6BA-4D16-B312-9AD62528A23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Mayo!$D$156</c:f>
              <c:numCache>
                <c:formatCode>#,##0</c:formatCode>
                <c:ptCount val="1"/>
                <c:pt idx="0">
                  <c:v>126300434.25000001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BA-4D16-B312-9AD62528A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67496"/>
        <c:axId val="1"/>
        <c:axId val="0"/>
      </c:bar3DChart>
      <c:catAx>
        <c:axId val="659767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67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763386529"/>
          <c:w val="0.38169874279938204"/>
          <c:h val="6.67362836329951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octubre'!$C$8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65E-45E2-9332-78407A8BFB8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'Enero a octubre'!$C$9</c:f>
              <c:numCache>
                <c:formatCode>#,##0</c:formatCode>
                <c:ptCount val="1"/>
                <c:pt idx="0">
                  <c:v>592733148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5E-45E2-9332-78407A8BFB84}"/>
            </c:ext>
          </c:extLst>
        </c:ser>
        <c:ser>
          <c:idx val="1"/>
          <c:order val="1"/>
          <c:tx>
            <c:strRef>
              <c:f>'Enero a octubre'!$D$8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65E-45E2-9332-78407A8BFB8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'Enero a octubre'!$D$9</c:f>
              <c:numCache>
                <c:formatCode>#,##0</c:formatCode>
                <c:ptCount val="1"/>
                <c:pt idx="0">
                  <c:v>25874143.399999999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5E-45E2-9332-78407A8BFB84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'Enero a octubre'!$J$12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65E-45E2-9332-78407A8BFB84}"/>
            </c:ext>
          </c:extLst>
        </c:ser>
        <c:ser>
          <c:idx val="3"/>
          <c:order val="3"/>
          <c:tx>
            <c:strRef>
              <c:f>'Enero a octubre'!$F$8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65E-45E2-9332-78407A8BFB8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'Enero a octubre'!$F$9</c:f>
              <c:numCache>
                <c:formatCode>#,##0</c:formatCode>
                <c:ptCount val="1"/>
                <c:pt idx="0">
                  <c:v>190015516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5E-45E2-9332-78407A8BFB84}"/>
            </c:ext>
          </c:extLst>
        </c:ser>
        <c:ser>
          <c:idx val="4"/>
          <c:order val="4"/>
          <c:tx>
            <c:strRef>
              <c:f>'Enero a octubre'!$G$8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259259259259261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65E-45E2-9332-78407A8BFB8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'Enero a octubre'!$G$9</c:f>
              <c:numCache>
                <c:formatCode>#,##0</c:formatCode>
                <c:ptCount val="1"/>
                <c:pt idx="0">
                  <c:v>5306.94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5E-45E2-9332-78407A8BF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8223480"/>
        <c:axId val="1"/>
        <c:axId val="0"/>
      </c:bar3DChart>
      <c:catAx>
        <c:axId val="4282234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50053465538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8223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84951881017"/>
          <c:w val="9.371062992125978E-2"/>
          <c:h val="0.111622922134733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54768153980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1BF-4753-B94F-A2D6A789E10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Mayo!$F$176</c:f>
              <c:numCache>
                <c:formatCode>#,##0</c:formatCode>
                <c:ptCount val="1"/>
                <c:pt idx="0">
                  <c:v>72724004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F-4753-B94F-A2D6A789E104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A1BF-4753-B94F-A2D6A789E104}"/>
              </c:ext>
            </c:extLst>
          </c:dPt>
          <c:dLbls>
            <c:dLbl>
              <c:idx val="0"/>
              <c:layout>
                <c:manualLayout>
                  <c:x val="3.2813457204359089E-2"/>
                  <c:y val="0.1547441149295589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1BF-4753-B94F-A2D6A789E10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Mayo!$G$176</c:f>
              <c:numCache>
                <c:formatCode>#,##0</c:formatCode>
                <c:ptCount val="1"/>
                <c:pt idx="0">
                  <c:v>38419066.670000002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F-4753-B94F-A2D6A789E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59768152"/>
        <c:axId val="1"/>
        <c:axId val="0"/>
      </c:bar3DChart>
      <c:catAx>
        <c:axId val="659768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59768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41907261604"/>
          <c:w val="0.37575814800451862"/>
          <c:h val="5.5202379702537163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A14-40E2-9225-8542C6CA607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Junio!$C$12</c:f>
              <c:numCache>
                <c:formatCode>#,##0</c:formatCode>
                <c:ptCount val="1"/>
                <c:pt idx="0">
                  <c:v>75818320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4-40E2-9225-8542C6CA607C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1363361807890724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A14-40E2-9225-8542C6CA607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Junio!$D$12</c:f>
              <c:numCache>
                <c:formatCode>#,##0</c:formatCode>
                <c:ptCount val="1"/>
                <c:pt idx="0">
                  <c:v>30049509.16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14-40E2-9225-8542C6CA6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21960"/>
        <c:axId val="1"/>
        <c:axId val="0"/>
      </c:bar3DChart>
      <c:catAx>
        <c:axId val="418921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18921960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25081281282"/>
          <c:w val="0.36644527126416887"/>
          <c:h val="5.597276467762479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B0A-4D55-87DB-8372268B4A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0A-4D55-87DB-8372268B4AAC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2.160084100893223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B0A-4D55-87DB-8372268B4A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Junio!$G$12</c:f>
              <c:numCache>
                <c:formatCode>#,##0</c:formatCode>
                <c:ptCount val="1"/>
                <c:pt idx="0">
                  <c:v>24138.140000000003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0A-4D55-87DB-8372268B4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35080"/>
        <c:axId val="1"/>
        <c:axId val="0"/>
      </c:bar3DChart>
      <c:catAx>
        <c:axId val="418935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35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91964036411"/>
          <c:w val="0.34515220853803535"/>
          <c:h val="5.5796057407717647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18495297805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3BA-4551-BFD9-B2577D22910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Junio!$C$31</c:f>
              <c:numCache>
                <c:formatCode>#,##0</c:formatCode>
                <c:ptCount val="1"/>
                <c:pt idx="0">
                  <c:v>60839900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A-4551-BFD9-B2577D229109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350285916454800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3BA-4551-BFD9-B2577D2291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Junio!$D$31</c:f>
              <c:numCache>
                <c:formatCode>#,##0</c:formatCode>
                <c:ptCount val="1"/>
                <c:pt idx="0">
                  <c:v>24390760.93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BA-4551-BFD9-B2577D229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39016"/>
        <c:axId val="1"/>
        <c:axId val="0"/>
      </c:bar3DChart>
      <c:catAx>
        <c:axId val="418939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39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45698088682"/>
          <c:w val="0.35486069711745544"/>
          <c:h val="5.951933124346919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74423480083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627-4F44-8937-473A93A24A4B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Junio!$F$31</c:f>
              <c:numCache>
                <c:formatCode>#,##0</c:formatCode>
                <c:ptCount val="1"/>
                <c:pt idx="0">
                  <c:v>14278428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7-4F44-8937-473A93A24A4B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00140507061886E-2"/>
                  <c:y val="9.224318658280922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627-4F44-8937-473A93A24A4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Junio!$G$31</c:f>
              <c:numCache>
                <c:formatCode>#,##0</c:formatCode>
                <c:ptCount val="1"/>
                <c:pt idx="0">
                  <c:v>3455051.23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27-4F44-8937-473A93A24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34752"/>
        <c:axId val="1"/>
        <c:axId val="0"/>
      </c:bar3DChart>
      <c:catAx>
        <c:axId val="41893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34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4527971742"/>
          <c:w val="0.3244388990990687"/>
          <c:h val="5.52026279733901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906386701662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DB6-4F27-9CAA-DFEFB841B19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Junio!$C$79</c:f>
              <c:numCache>
                <c:formatCode>#,##0</c:formatCode>
                <c:ptCount val="1"/>
                <c:pt idx="0">
                  <c:v>7854758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B6-4F27-9CAA-DFEFB841B19C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1051E-2"/>
                  <c:y val="0.1007405074365704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DB6-4F27-9CAA-DFEFB841B19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Junio!$D$79</c:f>
              <c:numCache>
                <c:formatCode>#,##0</c:formatCode>
                <c:ptCount val="1"/>
                <c:pt idx="0">
                  <c:v>1643204.5599999994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B6-4F27-9CAA-DFEFB841B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36720"/>
        <c:axId val="1"/>
        <c:axId val="0"/>
      </c:bar3DChart>
      <c:catAx>
        <c:axId val="41893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36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196850393702"/>
          <c:w val="0.34289770671445058"/>
          <c:h val="6.55825021872266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6386701662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9D2-4652-B2E2-44F3916B8E9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Junio!$F$79</c:f>
              <c:numCache>
                <c:formatCode>#,##0</c:formatCode>
                <c:ptCount val="1"/>
                <c:pt idx="0">
                  <c:v>100080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2-4652-B2E2-44F3916B8E95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915374564962E-2"/>
                  <c:y val="2.31481481481481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9D2-4652-B2E2-44F3916B8E95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D2-4652-B2E2-44F3916B8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38360"/>
        <c:axId val="1"/>
        <c:axId val="0"/>
      </c:bar3DChart>
      <c:catAx>
        <c:axId val="418938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38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67454068245"/>
          <c:w val="0.35626305295529048"/>
          <c:h val="7.021207349081370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916059405617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326-4F9A-AD08-57ED47736975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Junio!$F$129</c:f>
              <c:numCache>
                <c:formatCode>#,##0</c:formatCode>
                <c:ptCount val="1"/>
                <c:pt idx="0">
                  <c:v>12705140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26-4F9A-AD08-57ED47736975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9.67379077615298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326-4F9A-AD08-57ED47736975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Junio!$G$129</c:f>
              <c:numCache>
                <c:formatCode>#,##0</c:formatCode>
                <c:ptCount val="1"/>
                <c:pt idx="0">
                  <c:v>2969713.9999999995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26-4F9A-AD08-57ED47736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40328"/>
        <c:axId val="1"/>
        <c:axId val="0"/>
      </c:bar3DChart>
      <c:catAx>
        <c:axId val="418940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403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38061003243"/>
          <c:w val="0.35710343899320285"/>
          <c:h val="6.095270699858168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477-4BC1-BB2F-E5526DAEB15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Junio!$C$11</c:f>
              <c:numCache>
                <c:formatCode>#,##0</c:formatCode>
                <c:ptCount val="1"/>
                <c:pt idx="0">
                  <c:v>593294972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77-4BC1-BB2F-E5526DAEB155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161530928036980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477-4BC1-BB2F-E5526DAEB15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Junio!$D$11</c:f>
              <c:numCache>
                <c:formatCode>#,##0</c:formatCode>
                <c:ptCount val="1"/>
                <c:pt idx="0">
                  <c:v>190259272.50000003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77-4BC1-BB2F-E5526DAEB155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Junio!$J$18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477-4BC1-BB2F-E5526DAEB155}"/>
            </c:ext>
          </c:extLst>
        </c:ser>
        <c:ser>
          <c:idx val="3"/>
          <c:order val="3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477-4BC1-BB2F-E5526DAEB15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Junio!$F$11</c:f>
              <c:numCache>
                <c:formatCode>#,##0</c:formatCode>
                <c:ptCount val="1"/>
                <c:pt idx="0">
                  <c:v>150217006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77-4BC1-BB2F-E5526DAEB155}"/>
            </c:ext>
          </c:extLst>
        </c:ser>
        <c:ser>
          <c:idx val="4"/>
          <c:order val="4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477-4BC1-BB2F-E5526DAEB15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Junio!$G$11</c:f>
              <c:numCache>
                <c:formatCode>#,##0</c:formatCode>
                <c:ptCount val="1"/>
                <c:pt idx="0">
                  <c:v>69928866.829999998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77-4BC1-BB2F-E5526DAEB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43608"/>
        <c:axId val="1"/>
        <c:axId val="0"/>
      </c:bar3DChart>
      <c:catAx>
        <c:axId val="4189436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84412009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18943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47608987901"/>
          <c:w val="9.371062992125978E-2"/>
          <c:h val="0.111622815440752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996-4344-8084-6CF478851B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Junio!$C$162</c:f>
              <c:numCache>
                <c:formatCode>#,##0</c:formatCode>
                <c:ptCount val="1"/>
                <c:pt idx="0">
                  <c:v>446921394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6-4344-8084-6CF478851BD9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247282000034461E-2"/>
                  <c:y val="0.1231125521074571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996-4344-8084-6CF478851BD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Junio!$D$162</c:f>
              <c:numCache>
                <c:formatCode>#,##0</c:formatCode>
                <c:ptCount val="1"/>
                <c:pt idx="0">
                  <c:v>132341635.40000002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96-4344-8084-6CF478851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46232"/>
        <c:axId val="1"/>
        <c:axId val="0"/>
      </c:bar3DChart>
      <c:catAx>
        <c:axId val="418946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46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763386529"/>
          <c:w val="0.38169874279938204"/>
          <c:h val="6.67362836329951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octubre'!$C$8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480-48E4-B985-1F42F73B49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octubre'!$C$137</c:f>
              <c:numCache>
                <c:formatCode>#,##0</c:formatCode>
                <c:ptCount val="1"/>
                <c:pt idx="0">
                  <c:v>454892921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0-48E4-B985-1F42F73B49A7}"/>
            </c:ext>
          </c:extLst>
        </c:ser>
        <c:ser>
          <c:idx val="1"/>
          <c:order val="1"/>
          <c:tx>
            <c:strRef>
              <c:f>'Enero a octubre'!$D$8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5164860409954229E-2"/>
                  <c:y val="1.578541072458821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480-48E4-B985-1F42F73B49A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octubre'!$D$137</c:f>
              <c:numCache>
                <c:formatCode>#,##0</c:formatCode>
                <c:ptCount val="1"/>
                <c:pt idx="0">
                  <c:v>21438293.960000001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80-48E4-B985-1F42F73B4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64592"/>
        <c:axId val="1"/>
        <c:axId val="0"/>
      </c:bar3DChart>
      <c:catAx>
        <c:axId val="427564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64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21776762636"/>
          <c:w val="0.38169874279938204"/>
          <c:h val="6.6736123633400757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54768153980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9E0-4050-9687-3D8CF54D62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Junio!$F$182</c:f>
              <c:numCache>
                <c:formatCode>#,##0</c:formatCode>
                <c:ptCount val="1"/>
                <c:pt idx="0">
                  <c:v>72724004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E0-4050-9687-3D8CF54D62EB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99E0-4050-9687-3D8CF54D62EB}"/>
              </c:ext>
            </c:extLst>
          </c:dPt>
          <c:dLbls>
            <c:dLbl>
              <c:idx val="0"/>
              <c:layout>
                <c:manualLayout>
                  <c:x val="3.2813457204359089E-2"/>
                  <c:y val="0.1689664391951006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9E0-4050-9687-3D8CF54D62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Junio!$G$182</c:f>
              <c:numCache>
                <c:formatCode>#,##0</c:formatCode>
                <c:ptCount val="1"/>
                <c:pt idx="0">
                  <c:v>42698109.270000003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E0-4050-9687-3D8CF54D6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47544"/>
        <c:axId val="1"/>
        <c:axId val="0"/>
      </c:bar3DChart>
      <c:catAx>
        <c:axId val="418947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47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41907261604"/>
          <c:w val="0.37575814800451862"/>
          <c:h val="5.5202379702537163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A42-492F-8422-56D12D98D4E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2-492F-8422-56D12D98D4E4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6.8738831888438184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A42-492F-8422-56D12D98D4E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Julio!$G$10</c:f>
              <c:numCache>
                <c:formatCode>#,##0</c:formatCode>
                <c:ptCount val="1"/>
                <c:pt idx="0">
                  <c:v>32384.140000000003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42-492F-8422-56D12D98D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74440"/>
        <c:axId val="1"/>
        <c:axId val="0"/>
      </c:bar3DChart>
      <c:catAx>
        <c:axId val="418974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74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9055383228"/>
          <c:w val="0.34515220853803535"/>
          <c:h val="5.579601792200217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44038530716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octubre'!$F$8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26B-4306-B9CA-67BA47EED24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octubre'!$F$154</c:f>
              <c:numCache>
                <c:formatCode>#,##0</c:formatCode>
                <c:ptCount val="1"/>
                <c:pt idx="0">
                  <c:v>101353194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B-4306-B9CA-67BA47EED244}"/>
            </c:ext>
          </c:extLst>
        </c:ser>
        <c:ser>
          <c:idx val="1"/>
          <c:order val="1"/>
          <c:tx>
            <c:strRef>
              <c:f>'Enero a octubre'!$G$8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926B-4306-B9CA-67BA47EED244}"/>
              </c:ext>
            </c:extLst>
          </c:dPt>
          <c:dLbls>
            <c:dLbl>
              <c:idx val="0"/>
              <c:layout>
                <c:manualLayout>
                  <c:x val="3.5668541432320962E-2"/>
                  <c:y val="1.351910450446030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26B-4306-B9CA-67BA47EED24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octubre'!$G$154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6B-4306-B9CA-67BA47EED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56392"/>
        <c:axId val="1"/>
        <c:axId val="0"/>
      </c:bar3DChart>
      <c:catAx>
        <c:axId val="427556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563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42262547127"/>
          <c:w val="0.37575814800451862"/>
          <c:h val="5.520257937300987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0D5-4DB5-A5EF-2093EFE5A6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Febrero!$C$12</c:f>
              <c:numCache>
                <c:formatCode>#,##0</c:formatCode>
                <c:ptCount val="1"/>
                <c:pt idx="0">
                  <c:v>77677124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5-4DB5-A5EF-2093EFE5A6D1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686020016728678E-2"/>
                  <c:y val="6.926050910302879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0D5-4DB5-A5EF-2093EFE5A6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Febrero!$D$12</c:f>
              <c:numCache>
                <c:formatCode>#,##0</c:formatCode>
                <c:ptCount val="1"/>
                <c:pt idx="0">
                  <c:v>9475962.2699999996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D5-4DB5-A5EF-2093EFE5A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57704"/>
        <c:axId val="1"/>
        <c:axId val="0"/>
      </c:bar3DChart>
      <c:catAx>
        <c:axId val="427557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7557704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09300760469"/>
          <c:w val="0.36644527126416887"/>
          <c:h val="5.5972811090921337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33-4DD2-A3A1-B1C0E56E178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33-4DD2-A3A1-B1C0E56E178C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099076143333542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233-4DD2-A3A1-B1C0E56E178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Febrero!$G$12</c:f>
              <c:numCache>
                <c:formatCode>#,##0</c:formatCode>
                <c:ptCount val="1"/>
                <c:pt idx="0">
                  <c:v>8150.14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33-4DD2-A3A1-B1C0E56E1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59344"/>
        <c:axId val="1"/>
        <c:axId val="0"/>
      </c:bar3DChart>
      <c:catAx>
        <c:axId val="42755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593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77501850728"/>
          <c:w val="0.34515220853803535"/>
          <c:h val="5.579594858335013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194632756467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6CD-4248-BAD7-EAD730EB74F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Febrero!$C$30</c:f>
              <c:numCache>
                <c:formatCode>#,##0</c:formatCode>
                <c:ptCount val="1"/>
                <c:pt idx="0">
                  <c:v>56284978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D-4248-BAD7-EAD730EB74F8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093115548740106E-2"/>
                  <c:y val="6.434207756116047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6CD-4248-BAD7-EAD730EB74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Febrero!$D$30</c:f>
              <c:numCache>
                <c:formatCode>#,##0</c:formatCode>
                <c:ptCount val="1"/>
                <c:pt idx="0">
                  <c:v>4972622.53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CD-4248-BAD7-EAD730EB7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64264"/>
        <c:axId val="1"/>
        <c:axId val="0"/>
      </c:bar3DChart>
      <c:catAx>
        <c:axId val="427564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64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61185734126"/>
          <c:w val="0.35486069711745544"/>
          <c:h val="5.951913764790095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267716535421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4AA-41A4-A40E-19F0B5F64355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Febrero!$F$30</c:f>
              <c:numCache>
                <c:formatCode>#,##0</c:formatCode>
                <c:ptCount val="1"/>
                <c:pt idx="0">
                  <c:v>21173916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A-41A4-A40E-19F0B5F64355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10347502065454E-2"/>
                  <c:y val="1.677148846960167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4AA-41A4-A40E-19F0B5F6435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Febrero!$G$30</c:f>
              <c:numCache>
                <c:formatCode>#,##0</c:formatCode>
                <c:ptCount val="1"/>
                <c:pt idx="0">
                  <c:v>26322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AA-41A4-A40E-19F0B5F64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68856"/>
        <c:axId val="1"/>
        <c:axId val="0"/>
      </c:bar3DChart>
      <c:catAx>
        <c:axId val="427568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68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0664544597"/>
          <c:w val="0.3244388990990687"/>
          <c:h val="5.520271402244936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81945312391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190-4323-BE7C-AFFD8615724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Febrero!$C$77</c:f>
              <c:numCache>
                <c:formatCode>#,##0</c:formatCode>
                <c:ptCount val="1"/>
                <c:pt idx="0">
                  <c:v>8830572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90-4323-BE7C-AFFD86157245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490394389979152E-2"/>
                  <c:y val="5.026455026455026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190-4323-BE7C-AFFD8615724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Febrero!$D$77</c:f>
              <c:numCache>
                <c:formatCode>#,##0</c:formatCode>
                <c:ptCount val="1"/>
                <c:pt idx="0">
                  <c:v>695572.4800000001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90-4323-BE7C-AFFD86157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73120"/>
        <c:axId val="1"/>
        <c:axId val="0"/>
      </c:bar3DChart>
      <c:catAx>
        <c:axId val="42757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73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187962615788"/>
          <c:w val="0.34289770671445058"/>
          <c:h val="6.558235776083543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890049221300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96295931758530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42D-41DA-BA76-7BA81BE2C66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Febrero!$F$77</c:f>
              <c:numCache>
                <c:formatCode>#,##0</c:formatCode>
                <c:ptCount val="1"/>
                <c:pt idx="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D-41DA-BA76-7BA81BE2C669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915374564962E-2"/>
                  <c:y val="2.31481481481481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42D-41DA-BA76-7BA81BE2C669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Febrero!$G$77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2D-41DA-BA76-7BA81BE2C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72464"/>
        <c:axId val="1"/>
        <c:axId val="0"/>
      </c:bar3DChart>
      <c:catAx>
        <c:axId val="42757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72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7831477962"/>
          <c:w val="0.35626305295529048"/>
          <c:h val="7.021199273167777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983301547737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378-4552-8D28-586783EA8E17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Febrero!$F$124</c:f>
              <c:numCache>
                <c:formatCode>#,##0</c:formatCode>
                <c:ptCount val="1"/>
                <c:pt idx="0">
                  <c:v>11795225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8-4552-8D28-586783EA8E17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605424321959649E-2"/>
                  <c:y val="8.1675761752801317E-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378-4552-8D28-586783EA8E17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Febrero!$G$124</c:f>
              <c:numCache>
                <c:formatCode>#,##0</c:formatCode>
                <c:ptCount val="1"/>
                <c:pt idx="0">
                  <c:v>61824.28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78-4552-8D28-586783EA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74104"/>
        <c:axId val="1"/>
        <c:axId val="0"/>
      </c:bar3DChart>
      <c:catAx>
        <c:axId val="42757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74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46739930887"/>
          <c:w val="0.35710343899320285"/>
          <c:h val="6.095281255310713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C4-4ADA-8AEF-ECBC7DC9070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Febrero!$C$11</c:f>
              <c:numCache>
                <c:formatCode>#,##0</c:formatCode>
                <c:ptCount val="1"/>
                <c:pt idx="0">
                  <c:v>592166884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C4-4ADA-8AEF-ECBC7DC90709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6.640194975628047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C4-4ADA-8AEF-ECBC7DC9070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Febrero!$D$11</c:f>
              <c:numCache>
                <c:formatCode>#,##0</c:formatCode>
                <c:ptCount val="1"/>
                <c:pt idx="0">
                  <c:v>86973373.760000005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C4-4ADA-8AEF-ECBC7DC90709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Febrero!$J$14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BC4-4ADA-8AEF-ECBC7DC90709}"/>
            </c:ext>
          </c:extLst>
        </c:ser>
        <c:ser>
          <c:idx val="3"/>
          <c:order val="3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C4-4ADA-8AEF-ECBC7DC9070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Febrero!$F$11</c:f>
              <c:numCache>
                <c:formatCode>#,##0</c:formatCode>
                <c:ptCount val="1"/>
                <c:pt idx="0">
                  <c:v>160899158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C4-4ADA-8AEF-ECBC7DC90709}"/>
            </c:ext>
          </c:extLst>
        </c:ser>
        <c:ser>
          <c:idx val="4"/>
          <c:order val="4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259259259259261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BC4-4ADA-8AEF-ECBC7DC9070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Febrero!$G$11</c:f>
              <c:numCache>
                <c:formatCode>#,##0</c:formatCode>
                <c:ptCount val="1"/>
                <c:pt idx="0">
                  <c:v>96296.42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C4-4ADA-8AEF-ECBC7DC90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70824"/>
        <c:axId val="1"/>
        <c:axId val="0"/>
      </c:bar3DChart>
      <c:catAx>
        <c:axId val="4275708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28803190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7570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69451850014"/>
          <c:w val="9.371062992125978E-2"/>
          <c:h val="0.1116230943572998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82A-4B9A-9BFC-C996707A05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Febrero!$C$151</c:f>
              <c:numCache>
                <c:formatCode>#,##0</c:formatCode>
                <c:ptCount val="1"/>
                <c:pt idx="0">
                  <c:v>449267128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A-4B9A-9BFC-C996707A053A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412125180194927E-2"/>
                  <c:y val="7.634539672925487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82A-4B9A-9BFC-C996707A053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Febrero!$D$151</c:f>
              <c:numCache>
                <c:formatCode>#,##0</c:formatCode>
                <c:ptCount val="1"/>
                <c:pt idx="0">
                  <c:v>71828767.359999999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2A-4B9A-9BFC-C996707A0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79024"/>
        <c:axId val="1"/>
        <c:axId val="0"/>
      </c:bar3DChart>
      <c:catAx>
        <c:axId val="42757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79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5069654757"/>
          <c:w val="0.38169874279938204"/>
          <c:h val="6.6736069049061153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74-4F06-909D-E9BB6D87A80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Julio!$C$29</c:f>
              <c:numCache>
                <c:formatCode>#,##0</c:formatCode>
                <c:ptCount val="1"/>
                <c:pt idx="0">
                  <c:v>60844438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4-4F06-909D-E9BB6D87A803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350285916454800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F74-4F06-909D-E9BB6D87A8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Julio!$D$29</c:f>
              <c:numCache>
                <c:formatCode>#,##0</c:formatCode>
                <c:ptCount val="1"/>
                <c:pt idx="0">
                  <c:v>25479449.469999999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74-4F06-909D-E9BB6D87A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81000"/>
        <c:axId val="1"/>
        <c:axId val="0"/>
      </c:bar3DChart>
      <c:catAx>
        <c:axId val="418981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81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55571462667"/>
          <c:w val="0.35486069711745544"/>
          <c:h val="5.951928736180700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53559671947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84E-4A9A-88B5-732E3A289C0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Febrero!$F$170</c:f>
              <c:numCache>
                <c:formatCode>#,##0</c:formatCode>
                <c:ptCount val="1"/>
                <c:pt idx="0">
                  <c:v>82810309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E-4A9A-88B5-732E3A289C09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D84E-4A9A-88B5-732E3A289C09}"/>
              </c:ext>
            </c:extLst>
          </c:dPt>
          <c:dLbls>
            <c:dLbl>
              <c:idx val="0"/>
              <c:layout>
                <c:manualLayout>
                  <c:x val="3.5668541432320962E-2"/>
                  <c:y val="1.351910450446030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84E-4A9A-88B5-732E3A289C0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Febrero!$G$170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4E-4A9A-88B5-732E3A289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78040"/>
        <c:axId val="1"/>
        <c:axId val="0"/>
      </c:bar3DChart>
      <c:catAx>
        <c:axId val="427578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78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47949671765"/>
          <c:w val="0.37575814800451862"/>
          <c:h val="5.520245221145914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4A9-4C47-930B-305717D5EB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Marzo!$C$12</c:f>
              <c:numCache>
                <c:formatCode>#,##0</c:formatCode>
                <c:ptCount val="1"/>
                <c:pt idx="0">
                  <c:v>75735359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A9-4C47-930B-305717D5EBEB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686020016728678E-2"/>
                  <c:y val="8.689719340637976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4A9-4C47-930B-305717D5EB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Marzo!$D$12</c:f>
              <c:numCache>
                <c:formatCode>#,##0</c:formatCode>
                <c:ptCount val="1"/>
                <c:pt idx="0">
                  <c:v>14771341.120000001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A9-4C47-930B-305717D5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85256"/>
        <c:axId val="1"/>
        <c:axId val="0"/>
      </c:bar3DChart>
      <c:catAx>
        <c:axId val="427585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7585256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19555888849"/>
          <c:w val="0.36644527126416887"/>
          <c:h val="5.597272563151833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BAB-475A-B5F2-7A77A40281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B-475A-B5F2-7A77A4028149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099076143333542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BAB-475A-B5F2-7A77A40281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Marzo!$G$12</c:f>
              <c:numCache>
                <c:formatCode>#,##0</c:formatCode>
                <c:ptCount val="1"/>
                <c:pt idx="0">
                  <c:v>12194.39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AB-475A-B5F2-7A77A4028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80008"/>
        <c:axId val="1"/>
        <c:axId val="0"/>
      </c:bar3DChart>
      <c:catAx>
        <c:axId val="4275800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80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84927978164"/>
          <c:w val="0.34515220853803535"/>
          <c:h val="5.579593001803151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30100842657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F4-49A1-A465-DE0273C0589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Marzo!$C$31</c:f>
              <c:numCache>
                <c:formatCode>#,##0</c:formatCode>
                <c:ptCount val="1"/>
                <c:pt idx="0">
                  <c:v>59514572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9A1-A465-DE0273C05893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0995022173952394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FF4-49A1-A465-DE0273C058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Marzo!$D$31</c:f>
              <c:numCache>
                <c:formatCode>#,##0</c:formatCode>
                <c:ptCount val="1"/>
                <c:pt idx="0">
                  <c:v>14632882.390000001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F4-49A1-A465-DE0273C05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80992"/>
        <c:axId val="1"/>
        <c:axId val="0"/>
      </c:bar3DChart>
      <c:catAx>
        <c:axId val="42758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80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530598149"/>
          <c:w val="0.35486069711745544"/>
          <c:h val="5.95192706174886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930650489269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247-4797-9C78-C725A8D193D8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Marzo!$F$31</c:f>
              <c:numCache>
                <c:formatCode>#,##0</c:formatCode>
                <c:ptCount val="1"/>
                <c:pt idx="0">
                  <c:v>12029247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47-4797-9C78-C725A8D193D8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10347502065454E-2"/>
                  <c:y val="1.677148846960167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247-4797-9C78-C725A8D193D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Marzo!$G$31</c:f>
              <c:numCache>
                <c:formatCode>#,##0</c:formatCode>
                <c:ptCount val="1"/>
                <c:pt idx="0">
                  <c:v>170997.56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47-4797-9C78-C725A8D19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77056"/>
        <c:axId val="1"/>
        <c:axId val="0"/>
      </c:bar3DChart>
      <c:catAx>
        <c:axId val="42757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77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6705725109"/>
          <c:w val="0.3244388990990687"/>
          <c:h val="5.520259835594432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7061721707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420-4816-8B2A-5E73BFD806D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Marzo!$C$78</c:f>
              <c:numCache>
                <c:formatCode>#,##0</c:formatCode>
                <c:ptCount val="1"/>
                <c:pt idx="0">
                  <c:v>8718756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0-4816-8B2A-5E73BFD806D5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21522309711286E-2"/>
                  <c:y val="5.86154371981142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420-4816-8B2A-5E73BFD806D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Marzo!$D$78</c:f>
              <c:numCache>
                <c:formatCode>#,##0</c:formatCode>
                <c:ptCount val="1"/>
                <c:pt idx="0">
                  <c:v>927274.5199999999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20-4816-8B2A-5E73BFD80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94440"/>
        <c:axId val="1"/>
        <c:axId val="0"/>
      </c:bar3DChart>
      <c:catAx>
        <c:axId val="427594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94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194786769597"/>
          <c:w val="0.34289770671445058"/>
          <c:h val="6.5582490149419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888888888888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96295931758530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1F0-4A44-AFDB-E53440AD055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Marzo!$F$78</c:f>
              <c:numCache>
                <c:formatCode>#,##0</c:formatCode>
                <c:ptCount val="1"/>
                <c:pt idx="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0-4A44-AFDB-E53440AD0554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915374564962E-2"/>
                  <c:y val="2.31481481481481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1F0-4A44-AFDB-E53440AD055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Marzo!$G$78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F0-4A44-AFDB-E53440AD0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94768"/>
        <c:axId val="1"/>
        <c:axId val="0"/>
      </c:bar3DChart>
      <c:catAx>
        <c:axId val="42759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94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56131954099"/>
          <c:w val="0.35626305295529048"/>
          <c:h val="7.021203231948947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283E-2"/>
                  <c:y val="0.28005275202668634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4A5-42F2-836D-D49D211E9945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Marzo!$F$125</c:f>
              <c:numCache>
                <c:formatCode>#,##0</c:formatCode>
                <c:ptCount val="1"/>
                <c:pt idx="0">
                  <c:v>11978645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5-42F2-836D-D49D211E9945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605424321959757E-2"/>
                  <c:y val="7.9076322356257198E-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4A5-42F2-836D-D49D211E9945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Marzo!$G$125</c:f>
              <c:numCache>
                <c:formatCode>#,##0</c:formatCode>
                <c:ptCount val="1"/>
                <c:pt idx="0">
                  <c:v>156132.5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A5-42F2-836D-D49D211E9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92144"/>
        <c:axId val="1"/>
        <c:axId val="0"/>
      </c:bar3DChart>
      <c:catAx>
        <c:axId val="427592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92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54925461895"/>
          <c:w val="0.35710343899320285"/>
          <c:h val="6.0952639540747033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03C-47F7-8520-07FA9BCB00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Marzo!$C$11</c:f>
              <c:numCache>
                <c:formatCode>#,##0</c:formatCode>
                <c:ptCount val="1"/>
                <c:pt idx="0">
                  <c:v>591880438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C-47F7-8520-07FA9BCB00AA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7.690054491220094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03C-47F7-8520-07FA9BCB00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Marzo!$D$11</c:f>
              <c:numCache>
                <c:formatCode>#,##0</c:formatCode>
                <c:ptCount val="1"/>
                <c:pt idx="0">
                  <c:v>102437623.49000001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3C-47F7-8520-07FA9BCB00AA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Marzo!$J$14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03C-47F7-8520-07FA9BCB00AA}"/>
            </c:ext>
          </c:extLst>
        </c:ser>
        <c:ser>
          <c:idx val="3"/>
          <c:order val="3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03C-47F7-8520-07FA9BCB00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Marzo!$F$11</c:f>
              <c:numCache>
                <c:formatCode>#,##0</c:formatCode>
                <c:ptCount val="1"/>
                <c:pt idx="0">
                  <c:v>150581005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3C-47F7-8520-07FA9BCB00AA}"/>
            </c:ext>
          </c:extLst>
        </c:ser>
        <c:ser>
          <c:idx val="4"/>
          <c:order val="4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259259259259261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03C-47F7-8520-07FA9BCB00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Marzo!$G$11</c:f>
              <c:numCache>
                <c:formatCode>#,##0</c:formatCode>
                <c:ptCount val="1"/>
                <c:pt idx="0">
                  <c:v>4909344.17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3C-47F7-8520-07FA9BCB0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87880"/>
        <c:axId val="1"/>
        <c:axId val="0"/>
      </c:bar3DChart>
      <c:catAx>
        <c:axId val="4275878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28803190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7587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69451850014"/>
          <c:w val="9.371062992125978E-2"/>
          <c:h val="0.1116230943572998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3E3-47F9-816A-BA89C26825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Marzo!$C$153</c:f>
              <c:numCache>
                <c:formatCode>#,##0</c:formatCode>
                <c:ptCount val="1"/>
                <c:pt idx="0">
                  <c:v>447804469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3-47F9-816A-BA89C26825CE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412125180194927E-2"/>
                  <c:y val="8.596079745350980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3E3-47F9-816A-BA89C26825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Marzo!$D$153</c:f>
              <c:numCache>
                <c:formatCode>#,##0</c:formatCode>
                <c:ptCount val="1"/>
                <c:pt idx="0">
                  <c:v>72099485.840000004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3-47F9-816A-BA89C2682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593128"/>
        <c:axId val="1"/>
        <c:axId val="0"/>
      </c:bar3DChart>
      <c:catAx>
        <c:axId val="427593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593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8828391134"/>
          <c:w val="0.38169874279938204"/>
          <c:h val="6.673619255039930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45F-43E2-BFC8-A13CC904A169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Julio!$F$29</c:f>
              <c:numCache>
                <c:formatCode>#,##0</c:formatCode>
                <c:ptCount val="1"/>
                <c:pt idx="0">
                  <c:v>14234832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F-43E2-BFC8-A13CC904A169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00140507061886E-2"/>
                  <c:y val="9.224318658280922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45F-43E2-BFC8-A13CC904A16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Julio!$G$29</c:f>
              <c:numCache>
                <c:formatCode>#,##0</c:formatCode>
                <c:ptCount val="1"/>
                <c:pt idx="0">
                  <c:v>3618630.4299999997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5F-43E2-BFC8-A13CC904A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78376"/>
        <c:axId val="1"/>
        <c:axId val="0"/>
      </c:bar3DChart>
      <c:catAx>
        <c:axId val="418978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783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8642270777"/>
          <c:w val="0.3244388990990687"/>
          <c:h val="5.52026741338184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37465277052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51E-4349-89F6-D9EB5633D7A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Marzo!$F$172</c:f>
              <c:numCache>
                <c:formatCode>#,##0</c:formatCode>
                <c:ptCount val="1"/>
                <c:pt idx="0">
                  <c:v>75848004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1E-4349-89F6-D9EB5633D7A0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651E-4349-89F6-D9EB5633D7A0}"/>
              </c:ext>
            </c:extLst>
          </c:dPt>
          <c:dLbls>
            <c:dLbl>
              <c:idx val="0"/>
              <c:layout>
                <c:manualLayout>
                  <c:x val="3.5668541432320962E-2"/>
                  <c:y val="1.351910450446030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51E-4349-89F6-D9EB5633D7A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Marzo!$G$172</c:f>
              <c:numCache>
                <c:formatCode>#,##0</c:formatCode>
                <c:ptCount val="1"/>
                <c:pt idx="0">
                  <c:v>195000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1E-4349-89F6-D9EB5633D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601656"/>
        <c:axId val="1"/>
        <c:axId val="0"/>
      </c:bar3DChart>
      <c:catAx>
        <c:axId val="427601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601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44877712567"/>
          <c:w val="0.37575814800451862"/>
          <c:h val="5.520248960922324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Abril!$C$10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559-4C91-A28E-993BC58DD8C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Abril!$C$12</c:f>
              <c:numCache>
                <c:formatCode>#,##0</c:formatCode>
                <c:ptCount val="1"/>
                <c:pt idx="0">
                  <c:v>75903359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9-4C91-A28E-993BC58DD8CA}"/>
            </c:ext>
          </c:extLst>
        </c:ser>
        <c:ser>
          <c:idx val="1"/>
          <c:order val="1"/>
          <c:tx>
            <c:strRef>
              <c:f>Abril!$D$10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616422947131608E-2"/>
                  <c:y val="0.10100654084906054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559-4C91-A28E-993BC58DD8C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Abril!$D$12</c:f>
              <c:numCache>
                <c:formatCode>#,##0</c:formatCode>
                <c:ptCount val="1"/>
                <c:pt idx="0">
                  <c:v>19985625.130000003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59-4C91-A28E-993BC58DD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606576"/>
        <c:axId val="1"/>
        <c:axId val="0"/>
      </c:bar3DChart>
      <c:catAx>
        <c:axId val="427606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7606576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19555888849"/>
          <c:w val="0.36644527126416887"/>
          <c:h val="5.597272563151833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Abril!$F$10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C2E-4724-AEC3-6C817B6146E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E-4724-AEC3-6C817B6146E0}"/>
            </c:ext>
          </c:extLst>
        </c:ser>
        <c:ser>
          <c:idx val="1"/>
          <c:order val="1"/>
          <c:tx>
            <c:strRef>
              <c:f>Abril!$G$10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099076143333542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C2E-4724-AEC3-6C817B6146E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Abril!$G$12</c:f>
              <c:numCache>
                <c:formatCode>#,##0</c:formatCode>
                <c:ptCount val="1"/>
                <c:pt idx="0">
                  <c:v>12194.39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2E-4724-AEC3-6C817B614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600016"/>
        <c:axId val="1"/>
        <c:axId val="0"/>
      </c:bar3DChart>
      <c:catAx>
        <c:axId val="42760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600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84927978164"/>
          <c:w val="0.34515220853803535"/>
          <c:h val="5.579593001803151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03121264771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Abril!$C$10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293-4C4C-A411-112DDBE9AF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Abril!$C$31</c:f>
              <c:numCache>
                <c:formatCode>#,##0</c:formatCode>
                <c:ptCount val="1"/>
                <c:pt idx="0">
                  <c:v>58883526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93-4C4C-A411-112DDBE9AF48}"/>
            </c:ext>
          </c:extLst>
        </c:ser>
        <c:ser>
          <c:idx val="1"/>
          <c:order val="1"/>
          <c:tx>
            <c:strRef>
              <c:f>Abril!$D$10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0995022173952394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293-4C4C-A411-112DDBE9AF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Abril!$D$31</c:f>
              <c:numCache>
                <c:formatCode>#,##0</c:formatCode>
                <c:ptCount val="1"/>
                <c:pt idx="0">
                  <c:v>16807730.350000001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93-4C4C-A411-112DDBE9A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600672"/>
        <c:axId val="1"/>
        <c:axId val="0"/>
      </c:bar3DChart>
      <c:catAx>
        <c:axId val="427600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60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39440316437"/>
          <c:w val="0.35486069711745544"/>
          <c:h val="5.9519426268899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26771653543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Abril!$F$10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524-4AEC-B5BE-87E65C3DFAF9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Abril!$F$31</c:f>
              <c:numCache>
                <c:formatCode>#,##0</c:formatCode>
                <c:ptCount val="1"/>
                <c:pt idx="0">
                  <c:v>14328247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4-4AEC-B5BE-87E65C3DFAF9}"/>
            </c:ext>
          </c:extLst>
        </c:ser>
        <c:ser>
          <c:idx val="1"/>
          <c:order val="1"/>
          <c:tx>
            <c:strRef>
              <c:f>Abril!$G$10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145037009560102E-2"/>
                  <c:y val="5.136260090130243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524-4AEC-B5BE-87E65C3DFAF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Abril!$G$31</c:f>
              <c:numCache>
                <c:formatCode>#,##0</c:formatCode>
                <c:ptCount val="1"/>
                <c:pt idx="0">
                  <c:v>1207076.0899999999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24-4AEC-B5BE-87E65C3DF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604936"/>
        <c:axId val="1"/>
        <c:axId val="0"/>
      </c:bar3DChart>
      <c:catAx>
        <c:axId val="427604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604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288020601194"/>
          <c:w val="0.3244388990990687"/>
          <c:h val="5.520254543653746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96883973054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Abril!$F$10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83A-4D19-A6AF-7FA85C2DCFEB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Abril!$F$125</c:f>
              <c:numCache>
                <c:formatCode>#,##0</c:formatCode>
                <c:ptCount val="1"/>
                <c:pt idx="0">
                  <c:v>12627645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A-4D19-A6AF-7FA85C2DCFEB}"/>
            </c:ext>
          </c:extLst>
        </c:ser>
        <c:ser>
          <c:idx val="1"/>
          <c:order val="1"/>
          <c:tx>
            <c:strRef>
              <c:f>Abril!$G$10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605424321959757E-2"/>
                  <c:y val="4.909164422332325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83A-4D19-A6AF-7FA85C2DCFEB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Abril!$G$125</c:f>
              <c:numCache>
                <c:formatCode>#,##0</c:formatCode>
                <c:ptCount val="1"/>
                <c:pt idx="0">
                  <c:v>1327431.06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3A-4D19-A6AF-7FA85C2DC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617072"/>
        <c:axId val="1"/>
        <c:axId val="0"/>
      </c:bar3DChart>
      <c:catAx>
        <c:axId val="42761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617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46148311089"/>
          <c:w val="0.35710343899320285"/>
          <c:h val="6.095269422914828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Abril!$C$10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06F-405F-961B-AE15568868E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Abril!$C$11</c:f>
              <c:numCache>
                <c:formatCode>#,##0</c:formatCode>
                <c:ptCount val="1"/>
                <c:pt idx="0">
                  <c:v>591880438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F-405F-961B-AE15568868EE}"/>
            </c:ext>
          </c:extLst>
        </c:ser>
        <c:ser>
          <c:idx val="1"/>
          <c:order val="1"/>
          <c:tx>
            <c:strRef>
              <c:f>Abril!$D$10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9.497337832770903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06F-405F-961B-AE15568868E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Abril!$D$11</c:f>
              <c:numCache>
                <c:formatCode>#,##0</c:formatCode>
                <c:ptCount val="1"/>
                <c:pt idx="0">
                  <c:v>147458971.53000003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6F-405F-961B-AE15568868EE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Abril!$J$14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06F-405F-961B-AE15568868EE}"/>
            </c:ext>
          </c:extLst>
        </c:ser>
        <c:ser>
          <c:idx val="3"/>
          <c:order val="3"/>
          <c:tx>
            <c:strRef>
              <c:f>Abril!$F$10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06F-405F-961B-AE15568868E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Abril!$F$11</c:f>
              <c:numCache>
                <c:formatCode>#,##0</c:formatCode>
                <c:ptCount val="1"/>
                <c:pt idx="0">
                  <c:v>150581005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6F-405F-961B-AE15568868EE}"/>
            </c:ext>
          </c:extLst>
        </c:ser>
        <c:ser>
          <c:idx val="4"/>
          <c:order val="4"/>
          <c:tx>
            <c:strRef>
              <c:f>Abril!$G$10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259259259259261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06F-405F-961B-AE15568868E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Abril!$G$11</c:f>
              <c:numCache>
                <c:formatCode>#,##0</c:formatCode>
                <c:ptCount val="1"/>
                <c:pt idx="0">
                  <c:v>7627541.2599999998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6F-405F-961B-AE1556886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609200"/>
        <c:axId val="1"/>
        <c:axId val="0"/>
      </c:bar3DChart>
      <c:catAx>
        <c:axId val="4276092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451036930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7609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52297512108"/>
          <c:w val="9.371062992125978E-2"/>
          <c:h val="0.111622934457136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72192502654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'[1]Enero a abril'!$C$10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numFmt formatCode="#,##0_ ;\-#,##0\ 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6AE-4B48-9EBD-095FBD5EAA91}"/>
                </c:ext>
              </c:extLst>
            </c:dLbl>
            <c:numFmt formatCode="#,##0_ ;\-#,##0\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'[1]Enero a abril'!$C$78</c:f>
              <c:numCache>
                <c:formatCode>General</c:formatCode>
                <c:ptCount val="1"/>
                <c:pt idx="0">
                  <c:v>8139982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E-4B48-9EBD-095FBD5EAA91}"/>
            </c:ext>
          </c:extLst>
        </c:ser>
        <c:ser>
          <c:idx val="1"/>
          <c:order val="1"/>
          <c:tx>
            <c:strRef>
              <c:f>'[1]Enero a abril'!$D$10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21522309711286E-2"/>
                  <c:y val="7.407407407407407E-2"/>
                </c:manualLayout>
              </c:layout>
              <c:numFmt formatCode="#,##0_ ;\-#,##0\ 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6AE-4B48-9EBD-095FBD5EAA91}"/>
                </c:ext>
              </c:extLst>
            </c:dLbl>
            <c:numFmt formatCode="#,##0_ ;\-#,##0\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'[1]Enero a abril'!$D$78</c:f>
              <c:numCache>
                <c:formatCode>General</c:formatCode>
                <c:ptCount val="1"/>
                <c:pt idx="0">
                  <c:v>1403253.89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AE-4B48-9EBD-095FBD5EA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616744"/>
        <c:axId val="1"/>
        <c:axId val="0"/>
      </c:bar3DChart>
      <c:catAx>
        <c:axId val="427616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427616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198987531147"/>
          <c:w val="0.34289770671445058"/>
          <c:h val="6.558233655907519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8956188168787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'[1]Enero a abril'!$F$10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05E-2"/>
                  <c:y val="0.21759222805482648"/>
                </c:manualLayout>
              </c:layout>
              <c:numFmt formatCode="#,##0_ ;\-#,##0\ 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6D8-4B0F-9C1B-E190079308CD}"/>
                </c:ext>
              </c:extLst>
            </c:dLbl>
            <c:numFmt formatCode="#,##0_ ;\-#,##0\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'[1]Enero a abril'!$F$78</c:f>
              <c:numCache>
                <c:formatCode>General</c:formatCode>
                <c:ptCount val="1"/>
                <c:pt idx="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8-4B0F-9C1B-E190079308CD}"/>
            </c:ext>
          </c:extLst>
        </c:ser>
        <c:ser>
          <c:idx val="1"/>
          <c:order val="1"/>
          <c:tx>
            <c:strRef>
              <c:f>'[1]Enero a abril'!$G$10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872697779624E-2"/>
                  <c:y val="1.289185005720438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6D8-4B0F-9C1B-E190079308CD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'[1]Enero a abril'!$G$78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D8-4B0F-9C1B-E19007930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611496"/>
        <c:axId val="1"/>
        <c:axId val="0"/>
      </c:bar3DChart>
      <c:catAx>
        <c:axId val="427611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427611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75529981839"/>
          <c:w val="0.35626305295529048"/>
          <c:h val="7.021226192879737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'[1]Enero a abril'!$C$10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numFmt formatCode="#,##0_ ;\-#,##0\ 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061-47C5-AFE1-5BD4DB01DE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'[1]Enero a abril'!$C$155</c:f>
              <c:numCache>
                <c:formatCode>General</c:formatCode>
                <c:ptCount val="1"/>
                <c:pt idx="0">
                  <c:v>447113819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61-47C5-AFE1-5BD4DB01DEE6}"/>
            </c:ext>
          </c:extLst>
        </c:ser>
        <c:ser>
          <c:idx val="1"/>
          <c:order val="1"/>
          <c:tx>
            <c:strRef>
              <c:f>'[1]Enero a abril'!$D$10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10247271722613621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061-47C5-AFE1-5BD4DB01DEE6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'[1]Enero a abril'!$D$155</c:f>
              <c:numCache>
                <c:formatCode>General</c:formatCode>
                <c:ptCount val="1"/>
                <c:pt idx="0">
                  <c:v>109081161.46000001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61-47C5-AFE1-5BD4DB01D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613136"/>
        <c:axId val="1"/>
        <c:axId val="0"/>
      </c:bar3DChart>
      <c:catAx>
        <c:axId val="42761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4276131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40401463906"/>
          <c:w val="0.38169874279938204"/>
          <c:h val="6.67361650216258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381-45E7-9DC0-643334DBC83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Julio!$C$78</c:f>
              <c:numCache>
                <c:formatCode>#,##0</c:formatCode>
                <c:ptCount val="1"/>
                <c:pt idx="0">
                  <c:v>7850044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1-45E7-9DC0-643334DBC83C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8.76364410222676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381-45E7-9DC0-643334DBC83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Julio!$D$78</c:f>
              <c:numCache>
                <c:formatCode>#,##0</c:formatCode>
                <c:ptCount val="1"/>
                <c:pt idx="0">
                  <c:v>1804456.3199999996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81-45E7-9DC0-643334DBC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82640"/>
        <c:axId val="1"/>
        <c:axId val="0"/>
      </c:bar3DChart>
      <c:catAx>
        <c:axId val="418982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82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194786769597"/>
          <c:w val="0.34289770671445058"/>
          <c:h val="6.5582490149419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415933302453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'[1]Enero a abril'!$F$10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890-4F03-9EC6-AF8E39FACB1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'[1]Enero a abril'!$F$175</c:f>
              <c:numCache>
                <c:formatCode>General</c:formatCode>
                <c:ptCount val="1"/>
                <c:pt idx="0">
                  <c:v>73124004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0-4F03-9EC6-AF8E39FACB17}"/>
            </c:ext>
          </c:extLst>
        </c:ser>
        <c:ser>
          <c:idx val="1"/>
          <c:order val="1"/>
          <c:tx>
            <c:strRef>
              <c:f>'[1]Enero a abril'!$G$10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7890-4F03-9EC6-AF8E39FACB17}"/>
              </c:ext>
            </c:extLst>
          </c:dPt>
          <c:dLbls>
            <c:dLbl>
              <c:idx val="0"/>
              <c:layout>
                <c:manualLayout>
                  <c:x val="3.5668541432320962E-2"/>
                  <c:y val="1.351910450446030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890-4F03-9EC6-AF8E39FACB1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'[1]Enero a abril'!$G$175</c:f>
              <c:numCache>
                <c:formatCode>General</c:formatCode>
                <c:ptCount val="1"/>
                <c:pt idx="0">
                  <c:v>689600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0-4F03-9EC6-AF8E39FAC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615760"/>
        <c:axId val="1"/>
        <c:axId val="0"/>
      </c:bar3DChart>
      <c:catAx>
        <c:axId val="427615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427615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58375791266"/>
          <c:w val="0.37575814800451862"/>
          <c:h val="5.520259379342284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62E-4E7C-A632-6403E88915F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Mayo!$C$12</c:f>
              <c:numCache>
                <c:formatCode>#,##0</c:formatCode>
                <c:ptCount val="1"/>
                <c:pt idx="0">
                  <c:v>75818320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E-4E7C-A632-6403E88915FE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686020016728678E-2"/>
                  <c:y val="0.1151158882917413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62E-4E7C-A632-6403E88915F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Mayo!$D$12</c:f>
              <c:numCache>
                <c:formatCode>#,##0</c:formatCode>
                <c:ptCount val="1"/>
                <c:pt idx="0">
                  <c:v>24793866.510000005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2E-4E7C-A632-6403E889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618384"/>
        <c:axId val="1"/>
        <c:axId val="0"/>
      </c:bar3DChart>
      <c:catAx>
        <c:axId val="42761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7618384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25081281282"/>
          <c:w val="0.36644527126416887"/>
          <c:h val="5.597276467762479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F54-4089-A9DD-38BC8221F4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4-4089-A9DD-38BC8221F48F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2.160084100893223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F54-4089-A9DD-38BC8221F4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Mayo!$G$12</c:f>
              <c:numCache>
                <c:formatCode>#,##0</c:formatCode>
                <c:ptCount val="1"/>
                <c:pt idx="0">
                  <c:v>12194.39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54-4089-A9DD-38BC8221F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62976"/>
        <c:axId val="1"/>
        <c:axId val="0"/>
      </c:bar3DChart>
      <c:catAx>
        <c:axId val="42776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62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91964036411"/>
          <c:w val="0.34515220853803535"/>
          <c:h val="5.5796057407717647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39960444037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BC7-4A4D-A741-8202CB3F635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Mayo!$C$31</c:f>
              <c:numCache>
                <c:formatCode>#,##0</c:formatCode>
                <c:ptCount val="1"/>
                <c:pt idx="0">
                  <c:v>60584371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C7-4A4D-A741-8202CB3F635B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350285916454800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BC7-4A4D-A741-8202CB3F63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Mayo!$D$31</c:f>
              <c:numCache>
                <c:formatCode>#,##0</c:formatCode>
                <c:ptCount val="1"/>
                <c:pt idx="0">
                  <c:v>21960745.030000001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C7-4A4D-A741-8202CB3F6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68224"/>
        <c:axId val="1"/>
        <c:axId val="0"/>
      </c:bar3DChart>
      <c:catAx>
        <c:axId val="427768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682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47189816568"/>
          <c:w val="0.35486069711745544"/>
          <c:h val="5.95192314841664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3948309577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CA7-41AE-86CC-EEB2353F82D0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Mayo!$F$31</c:f>
              <c:numCache>
                <c:formatCode>#,##0</c:formatCode>
                <c:ptCount val="1"/>
                <c:pt idx="0">
                  <c:v>14282632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A7-41AE-86CC-EEB2353F82D0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00140507061886E-2"/>
                  <c:y val="9.224318658280922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CA7-41AE-86CC-EEB2353F82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Mayo!$G$31</c:f>
              <c:numCache>
                <c:formatCode>#,##0</c:formatCode>
                <c:ptCount val="1"/>
                <c:pt idx="0">
                  <c:v>3286205.23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A7-41AE-86CC-EEB2353F8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58384"/>
        <c:axId val="1"/>
        <c:axId val="0"/>
      </c:bar3DChart>
      <c:catAx>
        <c:axId val="42775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58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0506346054"/>
          <c:w val="0.3244388990990687"/>
          <c:h val="5.5202575598730097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911694095110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B6E-4D2D-AB55-892CF3B75B3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Mayo!$C$78</c:f>
              <c:numCache>
                <c:formatCode>#,##0</c:formatCode>
                <c:ptCount val="1"/>
                <c:pt idx="0">
                  <c:v>8126981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6E-4D2D-AB55-892CF3B75B3B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21522309711286E-2"/>
                  <c:y val="7.407370953630795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B6E-4D2D-AB55-892CF3B75B3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Mayo!$D$78</c:f>
              <c:numCache>
                <c:formatCode>#,##0</c:formatCode>
                <c:ptCount val="1"/>
                <c:pt idx="0">
                  <c:v>1531728.6400000004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6E-4D2D-AB55-892CF3B75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58712"/>
        <c:axId val="1"/>
        <c:axId val="0"/>
      </c:bar3DChart>
      <c:catAx>
        <c:axId val="427758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58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204811483867"/>
          <c:w val="0.34289770671445058"/>
          <c:h val="6.558246569889658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44011342553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9AF-4AD3-92B8-3F74F68E0B9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Mayo!$F$78</c:f>
              <c:numCache>
                <c:formatCode>#,##0</c:formatCode>
                <c:ptCount val="1"/>
                <c:pt idx="0">
                  <c:v>100080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F-4AD3-92B8-3F74F68E0B9C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872697779731E-2"/>
                  <c:y val="1.309777232619791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9AF-4AD3-92B8-3F74F68E0B9C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Mayo!$G$78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AF-4AD3-92B8-3F74F68E0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60024"/>
        <c:axId val="1"/>
        <c:axId val="0"/>
      </c:bar3DChart>
      <c:catAx>
        <c:axId val="427760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60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57774427134"/>
          <c:w val="0.35626305295529048"/>
          <c:h val="7.021189727170629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895663683065258"/>
          <c:y val="2.777867052332743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66-4438-A412-7A1C42360C5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Mayo!$F$125</c:f>
              <c:numCache>
                <c:formatCode>#,##0</c:formatCode>
                <c:ptCount val="1"/>
                <c:pt idx="0">
                  <c:v>12672260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66-4438-A412-7A1C42360C53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9.67379077615298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E66-4438-A412-7A1C42360C5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Mayo!$G$125</c:f>
              <c:numCache>
                <c:formatCode>#,##0</c:formatCode>
                <c:ptCount val="1"/>
                <c:pt idx="0">
                  <c:v>2965511.23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66-4438-A412-7A1C42360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74128"/>
        <c:axId val="1"/>
        <c:axId val="0"/>
      </c:bar3DChart>
      <c:catAx>
        <c:axId val="427774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74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66007820459"/>
          <c:w val="0.35710343899320285"/>
          <c:h val="6.09523809523809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D84-4528-9FC2-BE55F63832A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Mayo!$C$11</c:f>
              <c:numCache>
                <c:formatCode>#,##0</c:formatCode>
                <c:ptCount val="1"/>
                <c:pt idx="0">
                  <c:v>593444972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84-4528-9FC2-BE55F63832A0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161530928036980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D84-4528-9FC2-BE55F63832A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Mayo!$D$11</c:f>
              <c:numCache>
                <c:formatCode>#,##0</c:formatCode>
                <c:ptCount val="1"/>
                <c:pt idx="0">
                  <c:v>176430741.24000001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84-4528-9FC2-BE55F63832A0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Mayo!$J$18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D84-4528-9FC2-BE55F63832A0}"/>
            </c:ext>
          </c:extLst>
        </c:ser>
        <c:ser>
          <c:idx val="3"/>
          <c:order val="3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D84-4528-9FC2-BE55F63832A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Mayo!$F$11</c:f>
              <c:numCache>
                <c:formatCode>#,##0</c:formatCode>
                <c:ptCount val="1"/>
                <c:pt idx="0">
                  <c:v>150188330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84-4528-9FC2-BE55F63832A0}"/>
            </c:ext>
          </c:extLst>
        </c:ser>
        <c:ser>
          <c:idx val="4"/>
          <c:order val="4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2075300932211059E-2"/>
                  <c:y val="5.5693448766665363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D84-4528-9FC2-BE55F63832A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Mayo!$G$11</c:f>
              <c:numCache>
                <c:formatCode>#,##0</c:formatCode>
                <c:ptCount val="1"/>
                <c:pt idx="0">
                  <c:v>49245015.640000001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84-4528-9FC2-BE55F6383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74456"/>
        <c:axId val="1"/>
        <c:axId val="0"/>
      </c:bar3DChart>
      <c:catAx>
        <c:axId val="4277744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7774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58619177516"/>
          <c:w val="9.371062992125978E-2"/>
          <c:h val="0.1116229758749444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4BE-40BC-9CE7-ECE78F5961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Mayo!$C$156</c:f>
              <c:numCache>
                <c:formatCode>#,##0</c:formatCode>
                <c:ptCount val="1"/>
                <c:pt idx="0">
                  <c:v>447062494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BE-40BC-9CE7-ECE78F5961E8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247282000034461E-2"/>
                  <c:y val="0.1231125521074571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4BE-40BC-9CE7-ECE78F5961E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Mayo!$D$156</c:f>
              <c:numCache>
                <c:formatCode>#,##0</c:formatCode>
                <c:ptCount val="1"/>
                <c:pt idx="0">
                  <c:v>126300434.25000001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BE-40BC-9CE7-ECE78F596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76096"/>
        <c:axId val="1"/>
        <c:axId val="0"/>
      </c:bar3DChart>
      <c:catAx>
        <c:axId val="42777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760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763386529"/>
          <c:w val="0.38169874279938204"/>
          <c:h val="6.67362836329951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D94-4916-B7B0-602E355293A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Julio!$F$78</c:f>
              <c:numCache>
                <c:formatCode>#,##0</c:formatCode>
                <c:ptCount val="1"/>
                <c:pt idx="0">
                  <c:v>100080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4-4916-B7B0-602E355293A6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98103026821219E-2"/>
                  <c:y val="1.32958380202474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D94-4916-B7B0-602E355293A6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Julio!$G$78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94-4916-B7B0-602E35529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25240"/>
        <c:axId val="1"/>
        <c:axId val="0"/>
      </c:bar3DChart>
      <c:catAx>
        <c:axId val="418925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25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78314779609"/>
          <c:w val="0.35626305295529048"/>
          <c:h val="7.02121717543927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54768153980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DDA-4D05-9C48-45B4291A3D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Mayo!$F$176</c:f>
              <c:numCache>
                <c:formatCode>#,##0</c:formatCode>
                <c:ptCount val="1"/>
                <c:pt idx="0">
                  <c:v>72724004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A-4D05-9C48-45B4291A3D1A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ADDA-4D05-9C48-45B4291A3D1A}"/>
              </c:ext>
            </c:extLst>
          </c:dPt>
          <c:dLbls>
            <c:dLbl>
              <c:idx val="0"/>
              <c:layout>
                <c:manualLayout>
                  <c:x val="3.2813457204359089E-2"/>
                  <c:y val="0.1547441149295589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DDA-4D05-9C48-45B4291A3D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Mayo!$G$176</c:f>
              <c:numCache>
                <c:formatCode>#,##0</c:formatCode>
                <c:ptCount val="1"/>
                <c:pt idx="0">
                  <c:v>38419066.670000002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DA-4D05-9C48-45B4291A3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74784"/>
        <c:axId val="1"/>
        <c:axId val="0"/>
      </c:bar3DChart>
      <c:catAx>
        <c:axId val="42777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74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41907261604"/>
          <c:w val="0.37575814800451862"/>
          <c:h val="5.5202379702537163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602-4351-B769-B6BA8F84424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Junio!$C$12</c:f>
              <c:numCache>
                <c:formatCode>#,##0</c:formatCode>
                <c:ptCount val="1"/>
                <c:pt idx="0">
                  <c:v>75818320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02-4351-B769-B6BA8F844244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1363361807890724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602-4351-B769-B6BA8F84424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Junio!$D$12</c:f>
              <c:numCache>
                <c:formatCode>#,##0</c:formatCode>
                <c:ptCount val="1"/>
                <c:pt idx="0">
                  <c:v>30049509.16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02-4351-B769-B6BA8F844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68552"/>
        <c:axId val="1"/>
        <c:axId val="0"/>
      </c:bar3DChart>
      <c:catAx>
        <c:axId val="427768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7768552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25081281282"/>
          <c:w val="0.36644527126416887"/>
          <c:h val="5.597276467762479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F65-4C25-A211-B153C61BAD0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65-4C25-A211-B153C61BAD0A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75888911321983E-2"/>
                  <c:y val="6.060786284693137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F65-4C25-A211-B153C61BAD0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Junio!$G$12</c:f>
              <c:numCache>
                <c:formatCode>#,##0</c:formatCode>
                <c:ptCount val="1"/>
                <c:pt idx="0">
                  <c:v>24138.140000000003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65-4C25-A211-B153C61BA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72488"/>
        <c:axId val="1"/>
        <c:axId val="0"/>
      </c:bar3DChart>
      <c:catAx>
        <c:axId val="427772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72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91964036411"/>
          <c:w val="0.34515220853803535"/>
          <c:h val="5.5796057407717647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6132161656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388-4C12-926D-A7BD7C24DC3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Junio!$C$31</c:f>
              <c:numCache>
                <c:formatCode>#,##0</c:formatCode>
                <c:ptCount val="1"/>
                <c:pt idx="0">
                  <c:v>60839900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8-4C12-926D-A7BD7C24DC3F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350285916454800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388-4C12-926D-A7BD7C24DC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Junio!$D$31</c:f>
              <c:numCache>
                <c:formatCode>#,##0</c:formatCode>
                <c:ptCount val="1"/>
                <c:pt idx="0">
                  <c:v>24390760.93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88-4C12-926D-A7BD7C24D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84952"/>
        <c:axId val="1"/>
        <c:axId val="0"/>
      </c:bar3DChart>
      <c:catAx>
        <c:axId val="427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84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49243775471"/>
          <c:w val="0.35486069711745544"/>
          <c:h val="5.951943852322327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5351414406538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2EF-4B53-BE19-F76742C04640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Junio!$F$31</c:f>
              <c:numCache>
                <c:formatCode>#,##0</c:formatCode>
                <c:ptCount val="1"/>
                <c:pt idx="0">
                  <c:v>14278428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EF-4B53-BE19-F76742C04640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00140507061886E-2"/>
                  <c:y val="9.224318658280922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2EF-4B53-BE19-F76742C046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Junio!$G$31</c:f>
              <c:numCache>
                <c:formatCode>#,##0</c:formatCode>
                <c:ptCount val="1"/>
                <c:pt idx="0">
                  <c:v>3455051.23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EF-4B53-BE19-F76742C04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86264"/>
        <c:axId val="1"/>
        <c:axId val="0"/>
      </c:bar3DChart>
      <c:catAx>
        <c:axId val="427786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86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5628463107"/>
          <c:w val="0.3244388990990687"/>
          <c:h val="5.52026829979586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843791433287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27D-49E7-B7D0-652D5A5F84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Junio!$C$79</c:f>
              <c:numCache>
                <c:formatCode>#,##0</c:formatCode>
                <c:ptCount val="1"/>
                <c:pt idx="0">
                  <c:v>7854758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7D-49E7-B7D0-652D5A5F8485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1051E-2"/>
                  <c:y val="0.1007405074365704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27D-49E7-B7D0-652D5A5F84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Junio!$D$79</c:f>
              <c:numCache>
                <c:formatCode>#,##0</c:formatCode>
                <c:ptCount val="1"/>
                <c:pt idx="0">
                  <c:v>1643204.5599999994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7D-49E7-B7D0-652D5A5F8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87576"/>
        <c:axId val="1"/>
        <c:axId val="0"/>
      </c:bar3DChart>
      <c:catAx>
        <c:axId val="427787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87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204426766253"/>
          <c:w val="0.34289770671445058"/>
          <c:h val="6.5582433639094107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8956188168787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BC-4C09-931C-0F2B46D87DB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Junio!$F$79</c:f>
              <c:numCache>
                <c:formatCode>#,##0</c:formatCode>
                <c:ptCount val="1"/>
                <c:pt idx="0">
                  <c:v>100080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C-4C09-931C-0F2B46D87DB7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915374564962E-2"/>
                  <c:y val="2.31481481481481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EBC-4C09-931C-0F2B46D87DB7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C-4C09-931C-0F2B46D8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79048"/>
        <c:axId val="1"/>
        <c:axId val="0"/>
      </c:bar3DChart>
      <c:catAx>
        <c:axId val="427779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79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48610269868"/>
          <c:w val="0.35626305295529048"/>
          <c:h val="7.021199273167777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795815416691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E40-41B2-BC0F-9E110095D1CE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Junio!$F$129</c:f>
              <c:numCache>
                <c:formatCode>#,##0</c:formatCode>
                <c:ptCount val="1"/>
                <c:pt idx="0">
                  <c:v>12705140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0-41B2-BC0F-9E110095D1CE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9.67379077615298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E40-41B2-BC0F-9E110095D1CE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Junio!$G$129</c:f>
              <c:numCache>
                <c:formatCode>#,##0</c:formatCode>
                <c:ptCount val="1"/>
                <c:pt idx="0">
                  <c:v>2969713.9999999995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0-41B2-BC0F-9E110095D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89216"/>
        <c:axId val="1"/>
        <c:axId val="0"/>
      </c:bar3DChart>
      <c:catAx>
        <c:axId val="427789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89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17634941024"/>
          <c:w val="0.35710343899320285"/>
          <c:h val="6.0952700061428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940-4901-B25F-70F9D0F099B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Junio!$C$11</c:f>
              <c:numCache>
                <c:formatCode>#,##0</c:formatCode>
                <c:ptCount val="1"/>
                <c:pt idx="0">
                  <c:v>593294972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40-4901-B25F-70F9D0F099B2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161530928036980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940-4901-B25F-70F9D0F099B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Junio!$D$11</c:f>
              <c:numCache>
                <c:formatCode>#,##0</c:formatCode>
                <c:ptCount val="1"/>
                <c:pt idx="0">
                  <c:v>190259272.50000003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40-4901-B25F-70F9D0F099B2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Junio!$J$18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940-4901-B25F-70F9D0F099B2}"/>
            </c:ext>
          </c:extLst>
        </c:ser>
        <c:ser>
          <c:idx val="3"/>
          <c:order val="3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940-4901-B25F-70F9D0F099B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Junio!$F$11</c:f>
              <c:numCache>
                <c:formatCode>#,##0</c:formatCode>
                <c:ptCount val="1"/>
                <c:pt idx="0">
                  <c:v>150217006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40-4901-B25F-70F9D0F099B2}"/>
            </c:ext>
          </c:extLst>
        </c:ser>
        <c:ser>
          <c:idx val="4"/>
          <c:order val="4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940-4901-B25F-70F9D0F099B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Junio!$G$11</c:f>
              <c:numCache>
                <c:formatCode>#,##0</c:formatCode>
                <c:ptCount val="1"/>
                <c:pt idx="0">
                  <c:v>69928866.829999998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40-4901-B25F-70F9D0F0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92824"/>
        <c:axId val="1"/>
        <c:axId val="0"/>
      </c:bar3DChart>
      <c:catAx>
        <c:axId val="4277928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7792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58619177516"/>
          <c:w val="9.371062992125978E-2"/>
          <c:h val="0.1116229758749444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2E6-4778-B9F0-AEC08E788C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Junio!$C$162</c:f>
              <c:numCache>
                <c:formatCode>#,##0</c:formatCode>
                <c:ptCount val="1"/>
                <c:pt idx="0">
                  <c:v>446921394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6-4778-B9F0-AEC08E788C1D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247282000034461E-2"/>
                  <c:y val="0.1231125521074571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2E6-4778-B9F0-AEC08E788C1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Junio!$D$162</c:f>
              <c:numCache>
                <c:formatCode>#,##0</c:formatCode>
                <c:ptCount val="1"/>
                <c:pt idx="0">
                  <c:v>132341635.40000002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E6-4778-B9F0-AEC08E788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92496"/>
        <c:axId val="1"/>
        <c:axId val="0"/>
      </c:bar3DChart>
      <c:catAx>
        <c:axId val="42779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92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7767220916"/>
          <c:w val="0.38169874279938204"/>
          <c:h val="6.673649166775763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EF1-414A-B041-2A4BE3003C32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Julio!$F$129</c:f>
              <c:numCache>
                <c:formatCode>#,##0</c:formatCode>
                <c:ptCount val="1"/>
                <c:pt idx="0">
                  <c:v>12748736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1-414A-B041-2A4BE3003C32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8.347083480236612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EF1-414A-B041-2A4BE3003C32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Julio!$G$129</c:f>
              <c:numCache>
                <c:formatCode>#,##0</c:formatCode>
                <c:ptCount val="1"/>
                <c:pt idx="0">
                  <c:v>3015254.27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F1-414A-B041-2A4BE3003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23928"/>
        <c:axId val="1"/>
        <c:axId val="0"/>
      </c:bar3DChart>
      <c:catAx>
        <c:axId val="418923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23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31896945723"/>
          <c:w val="0.35710343899320285"/>
          <c:h val="6.095271673130409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47519653867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FA5-4928-B039-43075ABEB79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Junio!$F$182</c:f>
              <c:numCache>
                <c:formatCode>#,##0</c:formatCode>
                <c:ptCount val="1"/>
                <c:pt idx="0">
                  <c:v>72724004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5-4928-B039-43075ABEB794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7FA5-4928-B039-43075ABEB794}"/>
              </c:ext>
            </c:extLst>
          </c:dPt>
          <c:dLbls>
            <c:dLbl>
              <c:idx val="0"/>
              <c:layout>
                <c:manualLayout>
                  <c:x val="3.2813457204359089E-2"/>
                  <c:y val="0.1689664391951006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FA5-4928-B039-43075ABEB79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Junio!$G$182</c:f>
              <c:numCache>
                <c:formatCode>#,##0</c:formatCode>
                <c:ptCount val="1"/>
                <c:pt idx="0">
                  <c:v>42698109.270000003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A5-4928-B039-43075ABEB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89544"/>
        <c:axId val="1"/>
        <c:axId val="0"/>
      </c:bar3DChart>
      <c:catAx>
        <c:axId val="427789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89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53212261762"/>
          <c:w val="0.37575814800451862"/>
          <c:h val="5.5202398987537427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FAF-401D-808D-483975C7E1B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Julio!$C$10</c:f>
              <c:numCache>
                <c:formatCode>#,##0</c:formatCode>
                <c:ptCount val="1"/>
                <c:pt idx="0">
                  <c:v>75818320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F-401D-808D-483975C7E1BA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1363361807890724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FAF-401D-808D-483975C7E1B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Julio!$D$10</c:f>
              <c:numCache>
                <c:formatCode>#,##0</c:formatCode>
                <c:ptCount val="1"/>
                <c:pt idx="0">
                  <c:v>34716603.209999993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AF-401D-808D-483975C7E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94464"/>
        <c:axId val="1"/>
        <c:axId val="0"/>
      </c:bar3DChart>
      <c:catAx>
        <c:axId val="42779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7794464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25642449605"/>
          <c:w val="0.36644527126416887"/>
          <c:h val="5.5972814481313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94E-4BE8-B18C-A9DD280745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4E-4BE8-B18C-A9DD280745DA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6.8738831888438184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94E-4BE8-B18C-A9DD280745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Julio!$G$10</c:f>
              <c:numCache>
                <c:formatCode>#,##0</c:formatCode>
                <c:ptCount val="1"/>
                <c:pt idx="0">
                  <c:v>32384.140000000003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4E-4BE8-B18C-A9DD28074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93152"/>
        <c:axId val="1"/>
        <c:axId val="0"/>
      </c:bar3DChart>
      <c:catAx>
        <c:axId val="42779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93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9055383228"/>
          <c:w val="0.34515220853803535"/>
          <c:h val="5.579601792200217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DA2-41BD-97C9-FE8F7BBC541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Julio!$C$29</c:f>
              <c:numCache>
                <c:formatCode>#,##0</c:formatCode>
                <c:ptCount val="1"/>
                <c:pt idx="0">
                  <c:v>60844438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2-41BD-97C9-FE8F7BBC5418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350285916454800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DA2-41BD-97C9-FE8F7BBC54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Julio!$D$29</c:f>
              <c:numCache>
                <c:formatCode>#,##0</c:formatCode>
                <c:ptCount val="1"/>
                <c:pt idx="0">
                  <c:v>25479449.469999999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A2-41BD-97C9-FE8F7BBC5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800696"/>
        <c:axId val="1"/>
        <c:axId val="0"/>
      </c:bar3DChart>
      <c:catAx>
        <c:axId val="427800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800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55571462667"/>
          <c:w val="0.35486069711745544"/>
          <c:h val="5.951928736180700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D8C-4E55-8332-A70ECA69CC9D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Julio!$F$29</c:f>
              <c:numCache>
                <c:formatCode>#,##0</c:formatCode>
                <c:ptCount val="1"/>
                <c:pt idx="0">
                  <c:v>14234832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C-4E55-8332-A70ECA69CC9D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00140507061886E-2"/>
                  <c:y val="9.224318658280922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D8C-4E55-8332-A70ECA69CC9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Julio!$G$29</c:f>
              <c:numCache>
                <c:formatCode>#,##0</c:formatCode>
                <c:ptCount val="1"/>
                <c:pt idx="0">
                  <c:v>3618630.4299999997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8C-4E55-8332-A70ECA69C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44280"/>
        <c:axId val="1"/>
        <c:axId val="0"/>
      </c:bar3DChart>
      <c:catAx>
        <c:axId val="427744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44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8642270777"/>
          <c:w val="0.3244388990990687"/>
          <c:h val="5.52026741338184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7D-47DE-9CEE-EE06EE7CE0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Julio!$C$78</c:f>
              <c:numCache>
                <c:formatCode>#,##0</c:formatCode>
                <c:ptCount val="1"/>
                <c:pt idx="0">
                  <c:v>7850044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D-47DE-9CEE-EE06EE7CE0D3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8.76364410222676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7D-47DE-9CEE-EE06EE7CE0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Julio!$D$78</c:f>
              <c:numCache>
                <c:formatCode>#,##0</c:formatCode>
                <c:ptCount val="1"/>
                <c:pt idx="0">
                  <c:v>1804456.3199999996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7D-47DE-9CEE-EE06EE7CE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42968"/>
        <c:axId val="1"/>
        <c:axId val="0"/>
      </c:bar3DChart>
      <c:catAx>
        <c:axId val="427742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42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194786769597"/>
          <c:w val="0.34289770671445058"/>
          <c:h val="6.5582490149419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CE4-416E-A101-34786462D01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Julio!$F$78</c:f>
              <c:numCache>
                <c:formatCode>#,##0</c:formatCode>
                <c:ptCount val="1"/>
                <c:pt idx="0">
                  <c:v>100080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4-416E-A101-34786462D01C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98103026821219E-2"/>
                  <c:y val="1.32958380202474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CE4-416E-A101-34786462D01C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Julio!$G$78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E4-416E-A101-34786462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42312"/>
        <c:axId val="1"/>
        <c:axId val="0"/>
      </c:bar3DChart>
      <c:catAx>
        <c:axId val="427742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42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78314779609"/>
          <c:w val="0.35626305295529048"/>
          <c:h val="7.02121717543927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E77-4DEF-AB75-D82D6A8F4C12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Julio!$F$129</c:f>
              <c:numCache>
                <c:formatCode>#,##0</c:formatCode>
                <c:ptCount val="1"/>
                <c:pt idx="0">
                  <c:v>12748736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7-4DEF-AB75-D82D6A8F4C12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8.347083480236612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E77-4DEF-AB75-D82D6A8F4C12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Julio!$G$129</c:f>
              <c:numCache>
                <c:formatCode>#,##0</c:formatCode>
                <c:ptCount val="1"/>
                <c:pt idx="0">
                  <c:v>3015254.27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77-4DEF-AB75-D82D6A8F4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43296"/>
        <c:axId val="1"/>
        <c:axId val="0"/>
      </c:bar3DChart>
      <c:catAx>
        <c:axId val="42774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43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31896945723"/>
          <c:w val="0.35710343899320285"/>
          <c:h val="6.095271673130409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D4E-452B-91C6-8C12230F7D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Julio!$C$9</c:f>
              <c:numCache>
                <c:formatCode>#,##0</c:formatCode>
                <c:ptCount val="1"/>
                <c:pt idx="0">
                  <c:v>594444972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4E-452B-91C6-8C12230F7DF7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161530928036980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D4E-452B-91C6-8C12230F7D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Julio!$D$9</c:f>
              <c:numCache>
                <c:formatCode>#,##0</c:formatCode>
                <c:ptCount val="1"/>
                <c:pt idx="0">
                  <c:v>238275249.10000002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4E-452B-91C6-8C12230F7DF7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Julio!$J$16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D4E-452B-91C6-8C12230F7DF7}"/>
            </c:ext>
          </c:extLst>
        </c:ser>
        <c:ser>
          <c:idx val="3"/>
          <c:order val="3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D4E-452B-91C6-8C12230F7D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Julio!$F$9</c:f>
              <c:numCache>
                <c:formatCode>#,##0</c:formatCode>
                <c:ptCount val="1"/>
                <c:pt idx="0">
                  <c:v>150217006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4E-452B-91C6-8C12230F7DF7}"/>
            </c:ext>
          </c:extLst>
        </c:ser>
        <c:ser>
          <c:idx val="4"/>
          <c:order val="4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D4E-452B-91C6-8C12230F7D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Julio!$G$9</c:f>
              <c:numCache>
                <c:formatCode>#,##0</c:formatCode>
                <c:ptCount val="1"/>
                <c:pt idx="0">
                  <c:v>82435884.060000002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4E-452B-91C6-8C12230F7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45592"/>
        <c:axId val="1"/>
        <c:axId val="0"/>
      </c:bar3DChart>
      <c:catAx>
        <c:axId val="4277455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7745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58619177516"/>
          <c:w val="9.371062992125978E-2"/>
          <c:h val="0.111622717921930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517-409A-AA78-A0D0BF4986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Julio!$C$162</c:f>
              <c:numCache>
                <c:formatCode>#,##0</c:formatCode>
                <c:ptCount val="1"/>
                <c:pt idx="0">
                  <c:v>447921394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17-409A-AA78-A0D0BF49865F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247282000034461E-2"/>
                  <c:y val="0.1426725449049920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517-409A-AA78-A0D0BF4986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Julio!$D$162</c:f>
              <c:numCache>
                <c:formatCode>#,##0</c:formatCode>
                <c:ptCount val="1"/>
                <c:pt idx="0">
                  <c:v>174274230.33000001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17-409A-AA78-A0D0BF498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38048"/>
        <c:axId val="1"/>
        <c:axId val="0"/>
      </c:bar3DChart>
      <c:catAx>
        <c:axId val="42773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38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1182257475"/>
          <c:w val="0.38169874279938204"/>
          <c:h val="6.673623009837703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422-465C-9F73-E3D5EA437C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Julio!$C$9</c:f>
              <c:numCache>
                <c:formatCode>#,##0</c:formatCode>
                <c:ptCount val="1"/>
                <c:pt idx="0">
                  <c:v>594444972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22-465C-9F73-E3D5EA437CD3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161530928036980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422-465C-9F73-E3D5EA437C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Julio!$D$9</c:f>
              <c:numCache>
                <c:formatCode>#,##0</c:formatCode>
                <c:ptCount val="1"/>
                <c:pt idx="0">
                  <c:v>238275249.10000002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22-465C-9F73-E3D5EA437CD3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Julio!$J$16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422-465C-9F73-E3D5EA437CD3}"/>
            </c:ext>
          </c:extLst>
        </c:ser>
        <c:ser>
          <c:idx val="3"/>
          <c:order val="3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422-465C-9F73-E3D5EA437C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Julio!$F$9</c:f>
              <c:numCache>
                <c:formatCode>#,##0</c:formatCode>
                <c:ptCount val="1"/>
                <c:pt idx="0">
                  <c:v>150217006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22-465C-9F73-E3D5EA437CD3}"/>
            </c:ext>
          </c:extLst>
        </c:ser>
        <c:ser>
          <c:idx val="4"/>
          <c:order val="4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422-465C-9F73-E3D5EA437C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Julio!$G$9</c:f>
              <c:numCache>
                <c:formatCode>#,##0</c:formatCode>
                <c:ptCount val="1"/>
                <c:pt idx="0">
                  <c:v>82435884.060000002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22-465C-9F73-E3D5EA437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19664"/>
        <c:axId val="1"/>
        <c:axId val="0"/>
      </c:bar3DChart>
      <c:catAx>
        <c:axId val="4189196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84412009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18919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47608987901"/>
          <c:w val="9.371062992125978E-2"/>
          <c:h val="0.111622815440752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E70-48B0-BDAA-091DDB43D41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Julio!$F$182</c:f>
              <c:numCache>
                <c:formatCode>#,##0</c:formatCode>
                <c:ptCount val="1"/>
                <c:pt idx="0">
                  <c:v>72724004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0-48B0-BDAA-091DDB43D416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E70-48B0-BDAA-091DDB43D416}"/>
              </c:ext>
            </c:extLst>
          </c:dPt>
          <c:dLbls>
            <c:dLbl>
              <c:idx val="0"/>
              <c:layout>
                <c:manualLayout>
                  <c:x val="3.2813457204358985E-2"/>
                  <c:y val="0.2178662508262261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E70-48B0-BDAA-091DDB43D41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Julio!$G$182</c:f>
              <c:numCache>
                <c:formatCode>#,##0</c:formatCode>
                <c:ptCount val="1"/>
                <c:pt idx="0">
                  <c:v>54987761.030000001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0-48B0-BDAA-091DDB43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48544"/>
        <c:axId val="1"/>
        <c:axId val="0"/>
      </c:bar3DChart>
      <c:catAx>
        <c:axId val="42774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48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37115684513"/>
          <c:w val="0.37575814800451862"/>
          <c:h val="5.52023050908367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5F6-412B-84B4-4DC00BE7C69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Agosto!$C$10</c:f>
              <c:numCache>
                <c:formatCode>#,##0</c:formatCode>
                <c:ptCount val="1"/>
                <c:pt idx="0">
                  <c:v>75818320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6-412B-84B4-4DC00BE7C698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1699213920678051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5F6-412B-84B4-4DC00BE7C69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Agosto!$D$10</c:f>
              <c:numCache>
                <c:formatCode>#,##0</c:formatCode>
                <c:ptCount val="1"/>
                <c:pt idx="0">
                  <c:v>40158848.020000003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F6-412B-84B4-4DC00BE7C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50840"/>
        <c:axId val="1"/>
        <c:axId val="0"/>
      </c:bar3DChart>
      <c:catAx>
        <c:axId val="427750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7750840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25642449605"/>
          <c:w val="0.36644527126416887"/>
          <c:h val="5.5972814481313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99E-4B74-8477-A52DBD7D83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E-4B74-8477-A52DBD7D835D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6.8738831888438184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99E-4B74-8477-A52DBD7D83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Agosto!$G$10</c:f>
              <c:numCache>
                <c:formatCode>#,##0</c:formatCode>
                <c:ptCount val="1"/>
                <c:pt idx="0">
                  <c:v>36631.43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9E-4B74-8477-A52DBD7D8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54448"/>
        <c:axId val="1"/>
        <c:axId val="0"/>
      </c:bar3DChart>
      <c:catAx>
        <c:axId val="42775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54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9055383228"/>
          <c:w val="0.34515220853803535"/>
          <c:h val="5.579601792200217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DC9-4342-840B-1E80AB1B363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Agosto!$C$29</c:f>
              <c:numCache>
                <c:formatCode>#,##0</c:formatCode>
                <c:ptCount val="1"/>
                <c:pt idx="0">
                  <c:v>60713276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C9-4342-840B-1E80AB1B363D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592711365624751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DC9-4342-840B-1E80AB1B36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Agosto!$D$29</c:f>
              <c:numCache>
                <c:formatCode>#,##0</c:formatCode>
                <c:ptCount val="1"/>
                <c:pt idx="0">
                  <c:v>29377908.869999997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C9-4342-840B-1E80AB1B3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51824"/>
        <c:axId val="1"/>
        <c:axId val="0"/>
      </c:bar3DChart>
      <c:catAx>
        <c:axId val="427751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51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55571462667"/>
          <c:w val="0.35486069711745544"/>
          <c:h val="5.951928736180700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0F4-4B04-B416-9A3E8FC013D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Agosto!$F$29</c:f>
              <c:numCache>
                <c:formatCode>#,##0</c:formatCode>
                <c:ptCount val="1"/>
                <c:pt idx="0">
                  <c:v>21914128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4-4B04-B416-9A3E8FC013DA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55244004563566E-2"/>
                  <c:y val="0.1489808454794213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0F4-4B04-B416-9A3E8FC013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Agosto!$G$29</c:f>
              <c:numCache>
                <c:formatCode>#,##0</c:formatCode>
                <c:ptCount val="1"/>
                <c:pt idx="0">
                  <c:v>10136481.98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F4-4B04-B416-9A3E8FC01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7747888"/>
        <c:axId val="1"/>
        <c:axId val="0"/>
      </c:bar3DChart>
      <c:catAx>
        <c:axId val="42774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27747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8642270777"/>
          <c:w val="0.3244388990990687"/>
          <c:h val="5.52026741338184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189-49B4-B605-2D8D85F75AA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Agosto!$C$79</c:f>
              <c:numCache>
                <c:formatCode>#,##0</c:formatCode>
                <c:ptCount val="1"/>
                <c:pt idx="0">
                  <c:v>7808284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9-49B4-B605-2D8D85F75AA7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8.76364410222676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189-49B4-B605-2D8D85F75AA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Agosto!$D$79</c:f>
              <c:numCache>
                <c:formatCode>#,##0</c:formatCode>
                <c:ptCount val="1"/>
                <c:pt idx="0">
                  <c:v>1841844.74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89-49B4-B605-2D8D85F75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52528"/>
        <c:axId val="1"/>
        <c:axId val="0"/>
      </c:bar3DChart>
      <c:catAx>
        <c:axId val="62655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52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194786769597"/>
          <c:w val="0.34289770671445058"/>
          <c:h val="6.5582490149419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F21-47C6-8AAE-4F57D64F0D2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Agosto!$F$79</c:f>
              <c:numCache>
                <c:formatCode>#,##0</c:formatCode>
                <c:ptCount val="1"/>
                <c:pt idx="0">
                  <c:v>100140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21-47C6-8AAE-4F57D64F0D2B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98103026821219E-2"/>
                  <c:y val="1.32958380202474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F21-47C6-8AAE-4F57D64F0D2B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21-47C6-8AAE-4F57D64F0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58432"/>
        <c:axId val="1"/>
        <c:axId val="0"/>
      </c:bar3DChart>
      <c:catAx>
        <c:axId val="626558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58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78314779609"/>
          <c:w val="0.35626305295529048"/>
          <c:h val="7.02121717543927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940-4F3D-8E09-64D1CD178F2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Agosto!$F$130</c:f>
              <c:numCache>
                <c:formatCode>#,##0</c:formatCode>
                <c:ptCount val="1"/>
                <c:pt idx="0">
                  <c:v>13492921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40-4F3D-8E09-64D1CD178F2F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0.11663833065642915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940-4F3D-8E09-64D1CD178F2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Agosto!$G$130</c:f>
              <c:numCache>
                <c:formatCode>#,##0</c:formatCode>
                <c:ptCount val="1"/>
                <c:pt idx="0">
                  <c:v>5000643.55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40-4F3D-8E09-64D1CD178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59416"/>
        <c:axId val="1"/>
        <c:axId val="0"/>
      </c:bar3DChart>
      <c:catAx>
        <c:axId val="626559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59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31896945723"/>
          <c:w val="0.35710343899320285"/>
          <c:h val="6.095271673130409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2A9-40EE-A289-73BB17E48D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Agosto!$C$9</c:f>
              <c:numCache>
                <c:formatCode>#,##0</c:formatCode>
                <c:ptCount val="1"/>
                <c:pt idx="0">
                  <c:v>594414972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9-40EE-A289-73BB17E48D00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718452023963835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2A9-40EE-A289-73BB17E48D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Agosto!$D$9</c:f>
              <c:numCache>
                <c:formatCode>#,##0</c:formatCode>
                <c:ptCount val="1"/>
                <c:pt idx="0">
                  <c:v>289970594.63999999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A9-40EE-A289-73BB17E48D00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Agosto!$J$16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2A9-40EE-A289-73BB17E48D00}"/>
            </c:ext>
          </c:extLst>
        </c:ser>
        <c:ser>
          <c:idx val="3"/>
          <c:order val="3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2A9-40EE-A289-73BB17E48D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Agosto!$F$9</c:f>
              <c:numCache>
                <c:formatCode>#,##0</c:formatCode>
                <c:ptCount val="1"/>
                <c:pt idx="0">
                  <c:v>150247006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A9-40EE-A289-73BB17E48D00}"/>
            </c:ext>
          </c:extLst>
        </c:ser>
        <c:ser>
          <c:idx val="4"/>
          <c:order val="4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2A9-40EE-A289-73BB17E48D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Agosto!$G$9</c:f>
              <c:numCache>
                <c:formatCode>#,##0</c:formatCode>
                <c:ptCount val="1"/>
                <c:pt idx="0">
                  <c:v>89203822.870000005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A9-40EE-A289-73BB17E48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61056"/>
        <c:axId val="1"/>
        <c:axId val="0"/>
      </c:bar3DChart>
      <c:catAx>
        <c:axId val="6265610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626561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58619177516"/>
          <c:w val="9.371062992125978E-2"/>
          <c:h val="0.111622717921930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718-4B88-968C-85ACAA91D6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Agosto!$C$163</c:f>
              <c:numCache>
                <c:formatCode>#,##0</c:formatCode>
                <c:ptCount val="1"/>
                <c:pt idx="0">
                  <c:v>448063394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8-4B88-968C-85ACAA91D621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1720123982057253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718-4B88-968C-85ACAA91D62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Agosto!$D$163</c:f>
              <c:numCache>
                <c:formatCode>#,##0</c:formatCode>
                <c:ptCount val="1"/>
                <c:pt idx="0">
                  <c:v>216590561.81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18-4B88-968C-85ACAA91D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53840"/>
        <c:axId val="1"/>
        <c:axId val="0"/>
      </c:bar3DChart>
      <c:catAx>
        <c:axId val="62655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53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1182257475"/>
          <c:w val="0.38169874279938204"/>
          <c:h val="6.673623009837703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C37-4EBA-8072-E6730F18A3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Julio!$C$162</c:f>
              <c:numCache>
                <c:formatCode>#,##0</c:formatCode>
                <c:ptCount val="1"/>
                <c:pt idx="0">
                  <c:v>447921394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7-4EBA-8072-E6730F18A34B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247282000034461E-2"/>
                  <c:y val="0.1426725449049920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C37-4EBA-8072-E6730F18A34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Julio!$D$162</c:f>
              <c:numCache>
                <c:formatCode>#,##0</c:formatCode>
                <c:ptCount val="1"/>
                <c:pt idx="0">
                  <c:v>174274230.33000001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37-4EBA-8072-E6730F18A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18920648"/>
        <c:axId val="1"/>
        <c:axId val="0"/>
      </c:bar3DChart>
      <c:catAx>
        <c:axId val="418920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18920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1182257475"/>
          <c:w val="0.38169874279938204"/>
          <c:h val="6.673623009837703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5E1-4F40-832F-21B5C34359E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Agosto!$F$183</c:f>
              <c:numCache>
                <c:formatCode>#,##0</c:formatCode>
                <c:ptCount val="1"/>
                <c:pt idx="0">
                  <c:v>72724004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1-4F40-832F-21B5C34359EC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45E1-4F40-832F-21B5C34359EC}"/>
              </c:ext>
            </c:extLst>
          </c:dPt>
          <c:dLbls>
            <c:dLbl>
              <c:idx val="0"/>
              <c:layout>
                <c:manualLayout>
                  <c:x val="3.2813457204358985E-2"/>
                  <c:y val="0.2178662508262261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5E1-4F40-832F-21B5C34359E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Agosto!$G$183</c:f>
              <c:numCache>
                <c:formatCode>#,##0</c:formatCode>
                <c:ptCount val="1"/>
                <c:pt idx="0">
                  <c:v>52997793.229999997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1-4F40-832F-21B5C3435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70240"/>
        <c:axId val="1"/>
        <c:axId val="0"/>
      </c:bar3DChart>
      <c:catAx>
        <c:axId val="62657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70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3224187447658"/>
          <c:y val="0.93584737115684513"/>
          <c:w val="0.37575814800451862"/>
          <c:h val="5.52023050908367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B65-4C31-9019-6DF008E0B01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Septiembre!$C$10</c:f>
              <c:numCache>
                <c:formatCode>#,##0</c:formatCode>
                <c:ptCount val="1"/>
                <c:pt idx="0">
                  <c:v>79198396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5-4C31-9019-6DF008E0B013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1699213920678051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B65-4C31-9019-6DF008E0B01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Septiembre!$D$10</c:f>
              <c:numCache>
                <c:formatCode>#,##0</c:formatCode>
                <c:ptCount val="1"/>
                <c:pt idx="0">
                  <c:v>45051808.440000005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65-4C31-9019-6DF008E0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71880"/>
        <c:axId val="1"/>
        <c:axId val="0"/>
      </c:bar3DChart>
      <c:catAx>
        <c:axId val="626571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626571880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4671489140780481"/>
          <c:y val="0.90910225642449605"/>
          <c:w val="0.36644527126416887"/>
          <c:h val="5.5972814481313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64B-4B9E-8CE6-0A7D0CC72CC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4B-4B9E-8CE6-0A7D0CC72CC5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6.8738831888438184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64B-4B9E-8CE6-0A7D0CC72CC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Septiembre!$G$10</c:f>
              <c:numCache>
                <c:formatCode>#,##0</c:formatCode>
                <c:ptCount val="1"/>
                <c:pt idx="0">
                  <c:v>40675.68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4B-4B9E-8CE6-0A7D0CC72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65976"/>
        <c:axId val="1"/>
        <c:axId val="0"/>
      </c:bar3DChart>
      <c:catAx>
        <c:axId val="626565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65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95912690400879"/>
          <c:y val="0.9168769055383228"/>
          <c:w val="0.34515220853803535"/>
          <c:h val="5.579601792200217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A2D-43E7-9F57-951E004D93F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Septiembre!$C$29</c:f>
              <c:numCache>
                <c:formatCode>#,##0</c:formatCode>
                <c:ptCount val="1"/>
                <c:pt idx="0">
                  <c:v>63631706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2D-43E7-9F57-951E004D93FC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592711365624751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A2D-43E7-9F57-951E004D93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Septiembre!$D$29</c:f>
              <c:numCache>
                <c:formatCode>#,##0</c:formatCode>
                <c:ptCount val="1"/>
                <c:pt idx="0">
                  <c:v>34601926.689999998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2D-43E7-9F57-951E004D9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68928"/>
        <c:axId val="1"/>
        <c:axId val="0"/>
      </c:bar3DChart>
      <c:catAx>
        <c:axId val="62656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68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4707064789768"/>
          <c:y val="0.92828155571462667"/>
          <c:w val="0.35486069711745544"/>
          <c:h val="5.951928736180700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EB6-4541-8349-3B51ADCA2117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Septiembre!$F$29</c:f>
              <c:numCache>
                <c:formatCode>#,##0</c:formatCode>
                <c:ptCount val="1"/>
                <c:pt idx="0">
                  <c:v>15000380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541-8349-3B51ADCA2117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55244004563566E-2"/>
                  <c:y val="0.1489808454794213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EB6-4541-8349-3B51ADCA21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Septiembre!$G$29</c:f>
              <c:numCache>
                <c:formatCode>#,##0</c:formatCode>
                <c:ptCount val="1"/>
                <c:pt idx="0">
                  <c:v>10136481.98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6-4541-8349-3B51ADCA2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64336"/>
        <c:axId val="1"/>
        <c:axId val="0"/>
      </c:bar3DChart>
      <c:catAx>
        <c:axId val="62656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64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533117514486278"/>
          <c:y val="0.91488308642270777"/>
          <c:w val="0.3244388990990687"/>
          <c:h val="5.52026741338184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F3C-4745-8E90-7ED93E8780B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Septiembre!$C$79</c:f>
              <c:numCache>
                <c:formatCode>#,##0</c:formatCode>
                <c:ptCount val="1"/>
                <c:pt idx="0">
                  <c:v>7406981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C-4745-8E90-7ED93E8780B8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8.76364410222676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F3C-4745-8E90-7ED93E8780B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Septiembre!$D$79</c:f>
              <c:numCache>
                <c:formatCode>#,##0</c:formatCode>
                <c:ptCount val="1"/>
                <c:pt idx="0">
                  <c:v>2153455.6299999994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3C-4745-8E90-7ED93E878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71552"/>
        <c:axId val="1"/>
        <c:axId val="0"/>
      </c:bar3DChart>
      <c:catAx>
        <c:axId val="62657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71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4916291918653"/>
          <c:y val="0.91385194786769597"/>
          <c:w val="0.34289770671445058"/>
          <c:h val="6.558249014941930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D2F-44FC-AC27-85613DCA6F0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Septiembre!$F$79</c:f>
              <c:numCache>
                <c:formatCode>#,##0</c:formatCode>
                <c:ptCount val="1"/>
                <c:pt idx="0">
                  <c:v>100140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2F-44FC-AC27-85613DCA6F0A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98103026821219E-2"/>
                  <c:y val="1.32958380202474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D2F-44FC-AC27-85613DCA6F0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2F-44FC-AC27-85613DCA6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75816"/>
        <c:axId val="1"/>
        <c:axId val="0"/>
      </c:bar3DChart>
      <c:catAx>
        <c:axId val="626575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75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51481869487344"/>
          <c:y val="0.91180378314779609"/>
          <c:w val="0.35626305295529048"/>
          <c:h val="7.02121717543927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EC7-4AB8-935B-07C16C4D0AA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Septiembre!$F$130</c:f>
              <c:numCache>
                <c:formatCode>#,##0</c:formatCode>
                <c:ptCount val="1"/>
                <c:pt idx="0">
                  <c:v>11327439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7-4AB8-935B-07C16C4D0AAF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0.11663833065642915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EC7-4AB8-935B-07C16C4D0AA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Septiembre!$G$130</c:f>
              <c:numCache>
                <c:formatCode>#,##0</c:formatCode>
                <c:ptCount val="1"/>
                <c:pt idx="0">
                  <c:v>5160237.29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C7-4AB8-935B-07C16C4D0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80080"/>
        <c:axId val="1"/>
        <c:axId val="0"/>
      </c:bar3DChart>
      <c:catAx>
        <c:axId val="62658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80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5137402696458"/>
          <c:y val="0.91643331896945723"/>
          <c:w val="0.35710343899320285"/>
          <c:h val="6.0952716731304091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0EE-459C-B23A-1FDEB3D1EC8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Septiembre!$C$9</c:f>
              <c:numCache>
                <c:formatCode>#,##0</c:formatCode>
                <c:ptCount val="1"/>
                <c:pt idx="0">
                  <c:v>593906324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EE-459C-B23A-1FDEB3D1EC84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718452023963835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0EE-459C-B23A-1FDEB3D1EC8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Septiembre!$D$9</c:f>
              <c:numCache>
                <c:formatCode>#,##0</c:formatCode>
                <c:ptCount val="1"/>
                <c:pt idx="0">
                  <c:v>308843083.00999999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EE-459C-B23A-1FDEB3D1EC84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Septiembre!$J$16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0EE-459C-B23A-1FDEB3D1EC84}"/>
            </c:ext>
          </c:extLst>
        </c:ser>
        <c:ser>
          <c:idx val="3"/>
          <c:order val="3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0EE-459C-B23A-1FDEB3D1EC8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Septiembre!$F$9</c:f>
              <c:numCache>
                <c:formatCode>#,##0</c:formatCode>
                <c:ptCount val="1"/>
                <c:pt idx="0">
                  <c:v>150044648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EE-459C-B23A-1FDEB3D1EC84}"/>
            </c:ext>
          </c:extLst>
        </c:ser>
        <c:ser>
          <c:idx val="4"/>
          <c:order val="4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0EE-459C-B23A-1FDEB3D1EC8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Septiembre!$G$9</c:f>
              <c:numCache>
                <c:formatCode>#,##0</c:formatCode>
                <c:ptCount val="1"/>
                <c:pt idx="0">
                  <c:v>89367460.859999985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EE-459C-B23A-1FDEB3D1E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74504"/>
        <c:axId val="1"/>
        <c:axId val="0"/>
      </c:bar3DChart>
      <c:catAx>
        <c:axId val="6265745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6265745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90036326816906498"/>
          <c:y val="0.41170358619177516"/>
          <c:w val="9.371062992125978E-2"/>
          <c:h val="0.111622717921930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74B-4642-88DB-A5CE2DA602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Septiembre!$C$163</c:f>
              <c:numCache>
                <c:formatCode>#,##0</c:formatCode>
                <c:ptCount val="1"/>
                <c:pt idx="0">
                  <c:v>441400321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4B-4642-88DB-A5CE2DA6025D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1720123982057253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74B-4642-88DB-A5CE2DA602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Septiembre!$D$163</c:f>
              <c:numCache>
                <c:formatCode>#,##0</c:formatCode>
                <c:ptCount val="1"/>
                <c:pt idx="0">
                  <c:v>224876344.09999999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4B-4642-88DB-A5CE2DA60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6582048"/>
        <c:axId val="1"/>
        <c:axId val="0"/>
      </c:bar3DChart>
      <c:catAx>
        <c:axId val="626582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626582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49524744855471"/>
          <c:y val="0.93102131182257475"/>
          <c:w val="0.38169874279938204"/>
          <c:h val="6.673623009837703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png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8.xml"/><Relationship Id="rId3" Type="http://schemas.openxmlformats.org/officeDocument/2006/relationships/chart" Target="../charts/chart173.xml"/><Relationship Id="rId7" Type="http://schemas.openxmlformats.org/officeDocument/2006/relationships/chart" Target="../charts/chart177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chart" Target="../charts/chart176.xml"/><Relationship Id="rId11" Type="http://schemas.openxmlformats.org/officeDocument/2006/relationships/image" Target="../media/image1.png"/><Relationship Id="rId5" Type="http://schemas.openxmlformats.org/officeDocument/2006/relationships/chart" Target="../charts/chart175.xml"/><Relationship Id="rId10" Type="http://schemas.openxmlformats.org/officeDocument/2006/relationships/chart" Target="../charts/chart180.xml"/><Relationship Id="rId4" Type="http://schemas.openxmlformats.org/officeDocument/2006/relationships/chart" Target="../charts/chart174.xml"/><Relationship Id="rId9" Type="http://schemas.openxmlformats.org/officeDocument/2006/relationships/chart" Target="../charts/chart17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8.xml"/><Relationship Id="rId3" Type="http://schemas.openxmlformats.org/officeDocument/2006/relationships/chart" Target="../charts/chart183.xml"/><Relationship Id="rId7" Type="http://schemas.openxmlformats.org/officeDocument/2006/relationships/chart" Target="../charts/chart187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chart" Target="../charts/chart186.xml"/><Relationship Id="rId11" Type="http://schemas.openxmlformats.org/officeDocument/2006/relationships/image" Target="../media/image1.png"/><Relationship Id="rId5" Type="http://schemas.openxmlformats.org/officeDocument/2006/relationships/chart" Target="../charts/chart185.xml"/><Relationship Id="rId10" Type="http://schemas.openxmlformats.org/officeDocument/2006/relationships/chart" Target="../charts/chart190.xml"/><Relationship Id="rId4" Type="http://schemas.openxmlformats.org/officeDocument/2006/relationships/chart" Target="../charts/chart184.xml"/><Relationship Id="rId9" Type="http://schemas.openxmlformats.org/officeDocument/2006/relationships/chart" Target="../charts/chart18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36.xml"/><Relationship Id="rId21" Type="http://schemas.openxmlformats.org/officeDocument/2006/relationships/chart" Target="../charts/chart31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63" Type="http://schemas.openxmlformats.org/officeDocument/2006/relationships/chart" Target="../charts/chart73.xml"/><Relationship Id="rId68" Type="http://schemas.openxmlformats.org/officeDocument/2006/relationships/chart" Target="../charts/chart78.xml"/><Relationship Id="rId84" Type="http://schemas.openxmlformats.org/officeDocument/2006/relationships/chart" Target="../charts/chart91.xml"/><Relationship Id="rId89" Type="http://schemas.openxmlformats.org/officeDocument/2006/relationships/chart" Target="../charts/chart96.xml"/><Relationship Id="rId7" Type="http://schemas.openxmlformats.org/officeDocument/2006/relationships/chart" Target="../charts/chart17.xml"/><Relationship Id="rId71" Type="http://schemas.openxmlformats.org/officeDocument/2006/relationships/chart" Target="../charts/chart81.xml"/><Relationship Id="rId92" Type="http://schemas.openxmlformats.org/officeDocument/2006/relationships/chart" Target="../charts/chart99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9" Type="http://schemas.openxmlformats.org/officeDocument/2006/relationships/chart" Target="../charts/chart39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66" Type="http://schemas.openxmlformats.org/officeDocument/2006/relationships/chart" Target="../charts/chart76.xml"/><Relationship Id="rId74" Type="http://schemas.openxmlformats.org/officeDocument/2006/relationships/chart" Target="../charts/chart84.xml"/><Relationship Id="rId79" Type="http://schemas.openxmlformats.org/officeDocument/2006/relationships/chart" Target="../charts/chart89.xml"/><Relationship Id="rId87" Type="http://schemas.openxmlformats.org/officeDocument/2006/relationships/chart" Target="../charts/chart94.xml"/><Relationship Id="rId102" Type="http://schemas.openxmlformats.org/officeDocument/2006/relationships/chart" Target="../charts/chart109.xml"/><Relationship Id="rId5" Type="http://schemas.openxmlformats.org/officeDocument/2006/relationships/chart" Target="../charts/chart15.xml"/><Relationship Id="rId61" Type="http://schemas.openxmlformats.org/officeDocument/2006/relationships/chart" Target="../charts/chart71.xml"/><Relationship Id="rId82" Type="http://schemas.openxmlformats.org/officeDocument/2006/relationships/image" Target="cid:image001.png@01D56303.13198930" TargetMode="External"/><Relationship Id="rId90" Type="http://schemas.openxmlformats.org/officeDocument/2006/relationships/chart" Target="../charts/chart97.xml"/><Relationship Id="rId95" Type="http://schemas.openxmlformats.org/officeDocument/2006/relationships/chart" Target="../charts/chart102.xml"/><Relationship Id="rId19" Type="http://schemas.openxmlformats.org/officeDocument/2006/relationships/chart" Target="../charts/chart2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69" Type="http://schemas.openxmlformats.org/officeDocument/2006/relationships/chart" Target="../charts/chart79.xml"/><Relationship Id="rId77" Type="http://schemas.openxmlformats.org/officeDocument/2006/relationships/chart" Target="../charts/chart87.xml"/><Relationship Id="rId100" Type="http://schemas.openxmlformats.org/officeDocument/2006/relationships/chart" Target="../charts/chart107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72" Type="http://schemas.openxmlformats.org/officeDocument/2006/relationships/chart" Target="../charts/chart82.xml"/><Relationship Id="rId80" Type="http://schemas.openxmlformats.org/officeDocument/2006/relationships/chart" Target="../charts/chart90.xml"/><Relationship Id="rId85" Type="http://schemas.openxmlformats.org/officeDocument/2006/relationships/chart" Target="../charts/chart92.xml"/><Relationship Id="rId93" Type="http://schemas.openxmlformats.org/officeDocument/2006/relationships/chart" Target="../charts/chart100.xml"/><Relationship Id="rId98" Type="http://schemas.openxmlformats.org/officeDocument/2006/relationships/chart" Target="../charts/chart105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Relationship Id="rId67" Type="http://schemas.openxmlformats.org/officeDocument/2006/relationships/chart" Target="../charts/chart77.xml"/><Relationship Id="rId103" Type="http://schemas.openxmlformats.org/officeDocument/2006/relationships/chart" Target="../charts/chart110.xml"/><Relationship Id="rId20" Type="http://schemas.openxmlformats.org/officeDocument/2006/relationships/chart" Target="../charts/chart30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70" Type="http://schemas.openxmlformats.org/officeDocument/2006/relationships/chart" Target="../charts/chart80.xml"/><Relationship Id="rId75" Type="http://schemas.openxmlformats.org/officeDocument/2006/relationships/chart" Target="../charts/chart85.xml"/><Relationship Id="rId83" Type="http://schemas.openxmlformats.org/officeDocument/2006/relationships/image" Target="../media/image3.png"/><Relationship Id="rId88" Type="http://schemas.openxmlformats.org/officeDocument/2006/relationships/chart" Target="../charts/chart95.xml"/><Relationship Id="rId91" Type="http://schemas.openxmlformats.org/officeDocument/2006/relationships/chart" Target="../charts/chart98.xml"/><Relationship Id="rId96" Type="http://schemas.openxmlformats.org/officeDocument/2006/relationships/chart" Target="../charts/chart103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10" Type="http://schemas.openxmlformats.org/officeDocument/2006/relationships/chart" Target="../charts/chart20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65" Type="http://schemas.openxmlformats.org/officeDocument/2006/relationships/chart" Target="../charts/chart75.xml"/><Relationship Id="rId73" Type="http://schemas.openxmlformats.org/officeDocument/2006/relationships/chart" Target="../charts/chart83.xml"/><Relationship Id="rId78" Type="http://schemas.openxmlformats.org/officeDocument/2006/relationships/chart" Target="../charts/chart88.xml"/><Relationship Id="rId81" Type="http://schemas.openxmlformats.org/officeDocument/2006/relationships/image" Target="../media/image2.png"/><Relationship Id="rId86" Type="http://schemas.openxmlformats.org/officeDocument/2006/relationships/chart" Target="../charts/chart93.xml"/><Relationship Id="rId94" Type="http://schemas.openxmlformats.org/officeDocument/2006/relationships/chart" Target="../charts/chart101.xml"/><Relationship Id="rId99" Type="http://schemas.openxmlformats.org/officeDocument/2006/relationships/chart" Target="../charts/chart106.xml"/><Relationship Id="rId101" Type="http://schemas.openxmlformats.org/officeDocument/2006/relationships/chart" Target="../charts/chart108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39" Type="http://schemas.openxmlformats.org/officeDocument/2006/relationships/chart" Target="../charts/chart49.xml"/><Relationship Id="rId34" Type="http://schemas.openxmlformats.org/officeDocument/2006/relationships/chart" Target="../charts/chart44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76" Type="http://schemas.openxmlformats.org/officeDocument/2006/relationships/chart" Target="../charts/chart86.xml"/><Relationship Id="rId97" Type="http://schemas.openxmlformats.org/officeDocument/2006/relationships/chart" Target="../charts/chart10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13" Type="http://schemas.openxmlformats.org/officeDocument/2006/relationships/image" Target="../media/image3.png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12" Type="http://schemas.openxmlformats.org/officeDocument/2006/relationships/image" Target="cid:image001.png@01D56303.13198930" TargetMode="Externa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image" Target="../media/image2.png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8.xml"/><Relationship Id="rId13" Type="http://schemas.openxmlformats.org/officeDocument/2006/relationships/image" Target="../media/image3.png"/><Relationship Id="rId3" Type="http://schemas.openxmlformats.org/officeDocument/2006/relationships/chart" Target="../charts/chart123.xml"/><Relationship Id="rId7" Type="http://schemas.openxmlformats.org/officeDocument/2006/relationships/chart" Target="../charts/chart127.xml"/><Relationship Id="rId12" Type="http://schemas.openxmlformats.org/officeDocument/2006/relationships/image" Target="cid:image001.png@01D56303.13198930" TargetMode="Externa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11" Type="http://schemas.openxmlformats.org/officeDocument/2006/relationships/image" Target="../media/image2.png"/><Relationship Id="rId5" Type="http://schemas.openxmlformats.org/officeDocument/2006/relationships/chart" Target="../charts/chart125.xml"/><Relationship Id="rId10" Type="http://schemas.openxmlformats.org/officeDocument/2006/relationships/chart" Target="../charts/chart130.xml"/><Relationship Id="rId4" Type="http://schemas.openxmlformats.org/officeDocument/2006/relationships/chart" Target="../charts/chart124.xml"/><Relationship Id="rId9" Type="http://schemas.openxmlformats.org/officeDocument/2006/relationships/chart" Target="../charts/chart12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13" Type="http://schemas.openxmlformats.org/officeDocument/2006/relationships/image" Target="../media/image3.png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12" Type="http://schemas.openxmlformats.org/officeDocument/2006/relationships/image" Target="cid:image001.png@01D56303.13198930" TargetMode="Externa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11" Type="http://schemas.openxmlformats.org/officeDocument/2006/relationships/image" Target="../media/image2.png"/><Relationship Id="rId5" Type="http://schemas.openxmlformats.org/officeDocument/2006/relationships/chart" Target="../charts/chart135.xml"/><Relationship Id="rId10" Type="http://schemas.openxmlformats.org/officeDocument/2006/relationships/chart" Target="../charts/chart140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image" Target="../media/image1.png"/><Relationship Id="rId5" Type="http://schemas.openxmlformats.org/officeDocument/2006/relationships/chart" Target="../charts/chart145.xml"/><Relationship Id="rId10" Type="http://schemas.openxmlformats.org/officeDocument/2006/relationships/chart" Target="../charts/chart150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8.xml"/><Relationship Id="rId3" Type="http://schemas.openxmlformats.org/officeDocument/2006/relationships/chart" Target="../charts/chart153.xml"/><Relationship Id="rId7" Type="http://schemas.openxmlformats.org/officeDocument/2006/relationships/chart" Target="../charts/chart157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chart" Target="../charts/chart156.xml"/><Relationship Id="rId11" Type="http://schemas.openxmlformats.org/officeDocument/2006/relationships/image" Target="../media/image1.png"/><Relationship Id="rId5" Type="http://schemas.openxmlformats.org/officeDocument/2006/relationships/chart" Target="../charts/chart155.xml"/><Relationship Id="rId10" Type="http://schemas.openxmlformats.org/officeDocument/2006/relationships/chart" Target="../charts/chart160.xml"/><Relationship Id="rId4" Type="http://schemas.openxmlformats.org/officeDocument/2006/relationships/chart" Target="../charts/chart154.xml"/><Relationship Id="rId9" Type="http://schemas.openxmlformats.org/officeDocument/2006/relationships/chart" Target="../charts/chart159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8.xml"/><Relationship Id="rId3" Type="http://schemas.openxmlformats.org/officeDocument/2006/relationships/chart" Target="../charts/chart163.xml"/><Relationship Id="rId7" Type="http://schemas.openxmlformats.org/officeDocument/2006/relationships/chart" Target="../charts/chart167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chart" Target="../charts/chart166.xml"/><Relationship Id="rId11" Type="http://schemas.openxmlformats.org/officeDocument/2006/relationships/image" Target="../media/image1.png"/><Relationship Id="rId5" Type="http://schemas.openxmlformats.org/officeDocument/2006/relationships/chart" Target="../charts/chart165.xml"/><Relationship Id="rId10" Type="http://schemas.openxmlformats.org/officeDocument/2006/relationships/chart" Target="../charts/chart170.xml"/><Relationship Id="rId4" Type="http://schemas.openxmlformats.org/officeDocument/2006/relationships/chart" Target="../charts/chart164.xml"/><Relationship Id="rId9" Type="http://schemas.openxmlformats.org/officeDocument/2006/relationships/chart" Target="../charts/chart16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220</xdr:row>
      <xdr:rowOff>104775</xdr:rowOff>
    </xdr:from>
    <xdr:to>
      <xdr:col>2</xdr:col>
      <xdr:colOff>361950</xdr:colOff>
      <xdr:row>244</xdr:row>
      <xdr:rowOff>0</xdr:rowOff>
    </xdr:to>
    <xdr:graphicFrame macro="">
      <xdr:nvGraphicFramePr>
        <xdr:cNvPr id="1563503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220</xdr:row>
      <xdr:rowOff>114300</xdr:rowOff>
    </xdr:from>
    <xdr:to>
      <xdr:col>7</xdr:col>
      <xdr:colOff>695325</xdr:colOff>
      <xdr:row>244</xdr:row>
      <xdr:rowOff>0</xdr:rowOff>
    </xdr:to>
    <xdr:graphicFrame macro="">
      <xdr:nvGraphicFramePr>
        <xdr:cNvPr id="15635034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244</xdr:row>
      <xdr:rowOff>152400</xdr:rowOff>
    </xdr:from>
    <xdr:to>
      <xdr:col>2</xdr:col>
      <xdr:colOff>342900</xdr:colOff>
      <xdr:row>264</xdr:row>
      <xdr:rowOff>57150</xdr:rowOff>
    </xdr:to>
    <xdr:graphicFrame macro="">
      <xdr:nvGraphicFramePr>
        <xdr:cNvPr id="15635035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457200</xdr:colOff>
      <xdr:row>245</xdr:row>
      <xdr:rowOff>0</xdr:rowOff>
    </xdr:from>
    <xdr:to>
      <xdr:col>7</xdr:col>
      <xdr:colOff>714375</xdr:colOff>
      <xdr:row>264</xdr:row>
      <xdr:rowOff>57150</xdr:rowOff>
    </xdr:to>
    <xdr:graphicFrame macro="">
      <xdr:nvGraphicFramePr>
        <xdr:cNvPr id="15635036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265</xdr:row>
      <xdr:rowOff>161925</xdr:rowOff>
    </xdr:from>
    <xdr:to>
      <xdr:col>2</xdr:col>
      <xdr:colOff>381000</xdr:colOff>
      <xdr:row>289</xdr:row>
      <xdr:rowOff>152400</xdr:rowOff>
    </xdr:to>
    <xdr:graphicFrame macro="">
      <xdr:nvGraphicFramePr>
        <xdr:cNvPr id="15635037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476250</xdr:colOff>
      <xdr:row>266</xdr:row>
      <xdr:rowOff>9525</xdr:rowOff>
    </xdr:from>
    <xdr:to>
      <xdr:col>7</xdr:col>
      <xdr:colOff>723900</xdr:colOff>
      <xdr:row>289</xdr:row>
      <xdr:rowOff>152400</xdr:rowOff>
    </xdr:to>
    <xdr:graphicFrame macro="">
      <xdr:nvGraphicFramePr>
        <xdr:cNvPr id="15635038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2000250</xdr:colOff>
      <xdr:row>291</xdr:row>
      <xdr:rowOff>142875</xdr:rowOff>
    </xdr:from>
    <xdr:to>
      <xdr:col>5</xdr:col>
      <xdr:colOff>276225</xdr:colOff>
      <xdr:row>315</xdr:row>
      <xdr:rowOff>85725</xdr:rowOff>
    </xdr:to>
    <xdr:graphicFrame macro="">
      <xdr:nvGraphicFramePr>
        <xdr:cNvPr id="15635039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196</xdr:row>
      <xdr:rowOff>0</xdr:rowOff>
    </xdr:from>
    <xdr:to>
      <xdr:col>7</xdr:col>
      <xdr:colOff>685800</xdr:colOff>
      <xdr:row>219</xdr:row>
      <xdr:rowOff>152400</xdr:rowOff>
    </xdr:to>
    <xdr:graphicFrame macro="">
      <xdr:nvGraphicFramePr>
        <xdr:cNvPr id="15635040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76200</xdr:colOff>
      <xdr:row>317</xdr:row>
      <xdr:rowOff>9525</xdr:rowOff>
    </xdr:from>
    <xdr:to>
      <xdr:col>2</xdr:col>
      <xdr:colOff>352425</xdr:colOff>
      <xdr:row>341</xdr:row>
      <xdr:rowOff>19050</xdr:rowOff>
    </xdr:to>
    <xdr:graphicFrame macro="">
      <xdr:nvGraphicFramePr>
        <xdr:cNvPr id="15635041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457200</xdr:colOff>
      <xdr:row>317</xdr:row>
      <xdr:rowOff>9525</xdr:rowOff>
    </xdr:from>
    <xdr:to>
      <xdr:col>7</xdr:col>
      <xdr:colOff>714375</xdr:colOff>
      <xdr:row>341</xdr:row>
      <xdr:rowOff>19050</xdr:rowOff>
    </xdr:to>
    <xdr:graphicFrame macro="">
      <xdr:nvGraphicFramePr>
        <xdr:cNvPr id="15635042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15635043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190</xdr:row>
      <xdr:rowOff>57150</xdr:rowOff>
    </xdr:from>
    <xdr:to>
      <xdr:col>1</xdr:col>
      <xdr:colOff>723900</xdr:colOff>
      <xdr:row>193</xdr:row>
      <xdr:rowOff>95250</xdr:rowOff>
    </xdr:to>
    <xdr:pic>
      <xdr:nvPicPr>
        <xdr:cNvPr id="15635044" name="164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57150" y="36814125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217</xdr:row>
      <xdr:rowOff>104775</xdr:rowOff>
    </xdr:from>
    <xdr:to>
      <xdr:col>2</xdr:col>
      <xdr:colOff>361950</xdr:colOff>
      <xdr:row>239</xdr:row>
      <xdr:rowOff>133350</xdr:rowOff>
    </xdr:to>
    <xdr:graphicFrame macro="">
      <xdr:nvGraphicFramePr>
        <xdr:cNvPr id="23281685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217</xdr:row>
      <xdr:rowOff>114300</xdr:rowOff>
    </xdr:from>
    <xdr:to>
      <xdr:col>7</xdr:col>
      <xdr:colOff>695325</xdr:colOff>
      <xdr:row>239</xdr:row>
      <xdr:rowOff>133350</xdr:rowOff>
    </xdr:to>
    <xdr:graphicFrame macro="">
      <xdr:nvGraphicFramePr>
        <xdr:cNvPr id="2328168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240</xdr:row>
      <xdr:rowOff>95250</xdr:rowOff>
    </xdr:from>
    <xdr:to>
      <xdr:col>2</xdr:col>
      <xdr:colOff>361950</xdr:colOff>
      <xdr:row>259</xdr:row>
      <xdr:rowOff>57150</xdr:rowOff>
    </xdr:to>
    <xdr:graphicFrame macro="">
      <xdr:nvGraphicFramePr>
        <xdr:cNvPr id="23281687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438150</xdr:colOff>
      <xdr:row>240</xdr:row>
      <xdr:rowOff>85725</xdr:rowOff>
    </xdr:from>
    <xdr:to>
      <xdr:col>7</xdr:col>
      <xdr:colOff>695325</xdr:colOff>
      <xdr:row>259</xdr:row>
      <xdr:rowOff>38100</xdr:rowOff>
    </xdr:to>
    <xdr:graphicFrame macro="">
      <xdr:nvGraphicFramePr>
        <xdr:cNvPr id="23281688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95250</xdr:colOff>
      <xdr:row>260</xdr:row>
      <xdr:rowOff>57150</xdr:rowOff>
    </xdr:from>
    <xdr:to>
      <xdr:col>2</xdr:col>
      <xdr:colOff>371475</xdr:colOff>
      <xdr:row>278</xdr:row>
      <xdr:rowOff>0</xdr:rowOff>
    </xdr:to>
    <xdr:graphicFrame macro="">
      <xdr:nvGraphicFramePr>
        <xdr:cNvPr id="23281689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457200</xdr:colOff>
      <xdr:row>260</xdr:row>
      <xdr:rowOff>57150</xdr:rowOff>
    </xdr:from>
    <xdr:to>
      <xdr:col>7</xdr:col>
      <xdr:colOff>704850</xdr:colOff>
      <xdr:row>278</xdr:row>
      <xdr:rowOff>0</xdr:rowOff>
    </xdr:to>
    <xdr:graphicFrame macro="">
      <xdr:nvGraphicFramePr>
        <xdr:cNvPr id="23281690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1800225</xdr:colOff>
      <xdr:row>279</xdr:row>
      <xdr:rowOff>9525</xdr:rowOff>
    </xdr:from>
    <xdr:to>
      <xdr:col>5</xdr:col>
      <xdr:colOff>76200</xdr:colOff>
      <xdr:row>298</xdr:row>
      <xdr:rowOff>0</xdr:rowOff>
    </xdr:to>
    <xdr:graphicFrame macro="">
      <xdr:nvGraphicFramePr>
        <xdr:cNvPr id="2328169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193</xdr:row>
      <xdr:rowOff>0</xdr:rowOff>
    </xdr:from>
    <xdr:to>
      <xdr:col>7</xdr:col>
      <xdr:colOff>685800</xdr:colOff>
      <xdr:row>216</xdr:row>
      <xdr:rowOff>152400</xdr:rowOff>
    </xdr:to>
    <xdr:graphicFrame macro="">
      <xdr:nvGraphicFramePr>
        <xdr:cNvPr id="2328169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66675</xdr:colOff>
      <xdr:row>299</xdr:row>
      <xdr:rowOff>28575</xdr:rowOff>
    </xdr:from>
    <xdr:to>
      <xdr:col>2</xdr:col>
      <xdr:colOff>342900</xdr:colOff>
      <xdr:row>321</xdr:row>
      <xdr:rowOff>28575</xdr:rowOff>
    </xdr:to>
    <xdr:graphicFrame macro="">
      <xdr:nvGraphicFramePr>
        <xdr:cNvPr id="2328169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438150</xdr:colOff>
      <xdr:row>299</xdr:row>
      <xdr:rowOff>28575</xdr:rowOff>
    </xdr:from>
    <xdr:to>
      <xdr:col>7</xdr:col>
      <xdr:colOff>695325</xdr:colOff>
      <xdr:row>321</xdr:row>
      <xdr:rowOff>38100</xdr:rowOff>
    </xdr:to>
    <xdr:graphicFrame macro="">
      <xdr:nvGraphicFramePr>
        <xdr:cNvPr id="2328169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23281695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186</xdr:row>
      <xdr:rowOff>57150</xdr:rowOff>
    </xdr:from>
    <xdr:to>
      <xdr:col>1</xdr:col>
      <xdr:colOff>723900</xdr:colOff>
      <xdr:row>189</xdr:row>
      <xdr:rowOff>95250</xdr:rowOff>
    </xdr:to>
    <xdr:pic>
      <xdr:nvPicPr>
        <xdr:cNvPr id="23281696" name="164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57150" y="3617595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223</xdr:row>
      <xdr:rowOff>104775</xdr:rowOff>
    </xdr:from>
    <xdr:to>
      <xdr:col>2</xdr:col>
      <xdr:colOff>361950</xdr:colOff>
      <xdr:row>245</xdr:row>
      <xdr:rowOff>133350</xdr:rowOff>
    </xdr:to>
    <xdr:graphicFrame macro="">
      <xdr:nvGraphicFramePr>
        <xdr:cNvPr id="13308745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223</xdr:row>
      <xdr:rowOff>114300</xdr:rowOff>
    </xdr:from>
    <xdr:to>
      <xdr:col>7</xdr:col>
      <xdr:colOff>695325</xdr:colOff>
      <xdr:row>245</xdr:row>
      <xdr:rowOff>133350</xdr:rowOff>
    </xdr:to>
    <xdr:graphicFrame macro="">
      <xdr:nvGraphicFramePr>
        <xdr:cNvPr id="1330874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246</xdr:row>
      <xdr:rowOff>95250</xdr:rowOff>
    </xdr:from>
    <xdr:to>
      <xdr:col>2</xdr:col>
      <xdr:colOff>361950</xdr:colOff>
      <xdr:row>265</xdr:row>
      <xdr:rowOff>57150</xdr:rowOff>
    </xdr:to>
    <xdr:graphicFrame macro="">
      <xdr:nvGraphicFramePr>
        <xdr:cNvPr id="13308747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438150</xdr:colOff>
      <xdr:row>246</xdr:row>
      <xdr:rowOff>85725</xdr:rowOff>
    </xdr:from>
    <xdr:to>
      <xdr:col>7</xdr:col>
      <xdr:colOff>695325</xdr:colOff>
      <xdr:row>265</xdr:row>
      <xdr:rowOff>38100</xdr:rowOff>
    </xdr:to>
    <xdr:graphicFrame macro="">
      <xdr:nvGraphicFramePr>
        <xdr:cNvPr id="13308748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95250</xdr:colOff>
      <xdr:row>266</xdr:row>
      <xdr:rowOff>57150</xdr:rowOff>
    </xdr:from>
    <xdr:to>
      <xdr:col>2</xdr:col>
      <xdr:colOff>371475</xdr:colOff>
      <xdr:row>284</xdr:row>
      <xdr:rowOff>0</xdr:rowOff>
    </xdr:to>
    <xdr:graphicFrame macro="">
      <xdr:nvGraphicFramePr>
        <xdr:cNvPr id="13308749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457200</xdr:colOff>
      <xdr:row>266</xdr:row>
      <xdr:rowOff>57150</xdr:rowOff>
    </xdr:from>
    <xdr:to>
      <xdr:col>7</xdr:col>
      <xdr:colOff>704850</xdr:colOff>
      <xdr:row>284</xdr:row>
      <xdr:rowOff>0</xdr:rowOff>
    </xdr:to>
    <xdr:graphicFrame macro="">
      <xdr:nvGraphicFramePr>
        <xdr:cNvPr id="13308750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1800225</xdr:colOff>
      <xdr:row>285</xdr:row>
      <xdr:rowOff>9525</xdr:rowOff>
    </xdr:from>
    <xdr:to>
      <xdr:col>5</xdr:col>
      <xdr:colOff>76200</xdr:colOff>
      <xdr:row>304</xdr:row>
      <xdr:rowOff>0</xdr:rowOff>
    </xdr:to>
    <xdr:graphicFrame macro="">
      <xdr:nvGraphicFramePr>
        <xdr:cNvPr id="1330875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199</xdr:row>
      <xdr:rowOff>0</xdr:rowOff>
    </xdr:from>
    <xdr:to>
      <xdr:col>7</xdr:col>
      <xdr:colOff>685800</xdr:colOff>
      <xdr:row>222</xdr:row>
      <xdr:rowOff>152400</xdr:rowOff>
    </xdr:to>
    <xdr:graphicFrame macro="">
      <xdr:nvGraphicFramePr>
        <xdr:cNvPr id="1330875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66675</xdr:colOff>
      <xdr:row>305</xdr:row>
      <xdr:rowOff>28575</xdr:rowOff>
    </xdr:from>
    <xdr:to>
      <xdr:col>2</xdr:col>
      <xdr:colOff>342900</xdr:colOff>
      <xdr:row>327</xdr:row>
      <xdr:rowOff>28575</xdr:rowOff>
    </xdr:to>
    <xdr:graphicFrame macro="">
      <xdr:nvGraphicFramePr>
        <xdr:cNvPr id="1330875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438150</xdr:colOff>
      <xdr:row>305</xdr:row>
      <xdr:rowOff>28575</xdr:rowOff>
    </xdr:from>
    <xdr:to>
      <xdr:col>7</xdr:col>
      <xdr:colOff>695325</xdr:colOff>
      <xdr:row>327</xdr:row>
      <xdr:rowOff>38100</xdr:rowOff>
    </xdr:to>
    <xdr:graphicFrame macro="">
      <xdr:nvGraphicFramePr>
        <xdr:cNvPr id="1330875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13308755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192</xdr:row>
      <xdr:rowOff>57150</xdr:rowOff>
    </xdr:from>
    <xdr:to>
      <xdr:col>1</xdr:col>
      <xdr:colOff>723900</xdr:colOff>
      <xdr:row>195</xdr:row>
      <xdr:rowOff>95250</xdr:rowOff>
    </xdr:to>
    <xdr:pic>
      <xdr:nvPicPr>
        <xdr:cNvPr id="13308756" name="164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57150" y="37195125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10126069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160</xdr:row>
      <xdr:rowOff>47625</xdr:rowOff>
    </xdr:from>
    <xdr:to>
      <xdr:col>1</xdr:col>
      <xdr:colOff>714375</xdr:colOff>
      <xdr:row>163</xdr:row>
      <xdr:rowOff>76200</xdr:rowOff>
    </xdr:to>
    <xdr:pic>
      <xdr:nvPicPr>
        <xdr:cNvPr id="10126070" name="164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66675" y="31213425"/>
          <a:ext cx="1057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334</xdr:row>
      <xdr:rowOff>38100</xdr:rowOff>
    </xdr:from>
    <xdr:to>
      <xdr:col>1</xdr:col>
      <xdr:colOff>695325</xdr:colOff>
      <xdr:row>338</xdr:row>
      <xdr:rowOff>0</xdr:rowOff>
    </xdr:to>
    <xdr:pic>
      <xdr:nvPicPr>
        <xdr:cNvPr id="10126071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28575" y="64808100"/>
          <a:ext cx="1076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512</xdr:row>
      <xdr:rowOff>38100</xdr:rowOff>
    </xdr:from>
    <xdr:to>
      <xdr:col>1</xdr:col>
      <xdr:colOff>695325</xdr:colOff>
      <xdr:row>516</xdr:row>
      <xdr:rowOff>0</xdr:rowOff>
    </xdr:to>
    <xdr:pic>
      <xdr:nvPicPr>
        <xdr:cNvPr id="10126072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28575" y="99174300"/>
          <a:ext cx="1076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690</xdr:row>
      <xdr:rowOff>38100</xdr:rowOff>
    </xdr:from>
    <xdr:to>
      <xdr:col>1</xdr:col>
      <xdr:colOff>695325</xdr:colOff>
      <xdr:row>694</xdr:row>
      <xdr:rowOff>0</xdr:rowOff>
    </xdr:to>
    <xdr:pic>
      <xdr:nvPicPr>
        <xdr:cNvPr id="10126073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28575" y="133540500"/>
          <a:ext cx="1076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690</xdr:row>
      <xdr:rowOff>38100</xdr:rowOff>
    </xdr:from>
    <xdr:to>
      <xdr:col>1</xdr:col>
      <xdr:colOff>695325</xdr:colOff>
      <xdr:row>694</xdr:row>
      <xdr:rowOff>0</xdr:rowOff>
    </xdr:to>
    <xdr:pic>
      <xdr:nvPicPr>
        <xdr:cNvPr id="10126074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28575" y="133540500"/>
          <a:ext cx="1076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871</xdr:row>
      <xdr:rowOff>38100</xdr:rowOff>
    </xdr:from>
    <xdr:to>
      <xdr:col>1</xdr:col>
      <xdr:colOff>695325</xdr:colOff>
      <xdr:row>875</xdr:row>
      <xdr:rowOff>0</xdr:rowOff>
    </xdr:to>
    <xdr:pic>
      <xdr:nvPicPr>
        <xdr:cNvPr id="10126075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28575" y="168449625"/>
          <a:ext cx="1076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1053</xdr:row>
      <xdr:rowOff>57150</xdr:rowOff>
    </xdr:from>
    <xdr:to>
      <xdr:col>1</xdr:col>
      <xdr:colOff>600075</xdr:colOff>
      <xdr:row>1057</xdr:row>
      <xdr:rowOff>19050</xdr:rowOff>
    </xdr:to>
    <xdr:pic>
      <xdr:nvPicPr>
        <xdr:cNvPr id="10126076" name="Imagen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3596875"/>
          <a:ext cx="952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1243</xdr:row>
      <xdr:rowOff>57150</xdr:rowOff>
    </xdr:from>
    <xdr:to>
      <xdr:col>1</xdr:col>
      <xdr:colOff>600075</xdr:colOff>
      <xdr:row>1247</xdr:row>
      <xdr:rowOff>133350</xdr:rowOff>
    </xdr:to>
    <xdr:pic>
      <xdr:nvPicPr>
        <xdr:cNvPr id="10126077" name="Imagen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40134775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1433</xdr:row>
      <xdr:rowOff>57150</xdr:rowOff>
    </xdr:from>
    <xdr:to>
      <xdr:col>1</xdr:col>
      <xdr:colOff>600075</xdr:colOff>
      <xdr:row>1437</xdr:row>
      <xdr:rowOff>133350</xdr:rowOff>
    </xdr:to>
    <xdr:pic>
      <xdr:nvPicPr>
        <xdr:cNvPr id="10126078" name="Imagen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76653625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1625</xdr:row>
      <xdr:rowOff>66675</xdr:rowOff>
    </xdr:from>
    <xdr:to>
      <xdr:col>1</xdr:col>
      <xdr:colOff>400050</xdr:colOff>
      <xdr:row>1628</xdr:row>
      <xdr:rowOff>142875</xdr:rowOff>
    </xdr:to>
    <xdr:pic>
      <xdr:nvPicPr>
        <xdr:cNvPr id="10126079" name="Imagen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3763025"/>
          <a:ext cx="733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189</xdr:row>
      <xdr:rowOff>0</xdr:rowOff>
    </xdr:from>
    <xdr:to>
      <xdr:col>2</xdr:col>
      <xdr:colOff>361950</xdr:colOff>
      <xdr:row>211</xdr:row>
      <xdr:rowOff>38100</xdr:rowOff>
    </xdr:to>
    <xdr:graphicFrame macro="">
      <xdr:nvGraphicFramePr>
        <xdr:cNvPr id="2278237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189</xdr:row>
      <xdr:rowOff>9525</xdr:rowOff>
    </xdr:from>
    <xdr:to>
      <xdr:col>7</xdr:col>
      <xdr:colOff>695325</xdr:colOff>
      <xdr:row>211</xdr:row>
      <xdr:rowOff>38100</xdr:rowOff>
    </xdr:to>
    <xdr:graphicFrame macro="">
      <xdr:nvGraphicFramePr>
        <xdr:cNvPr id="2278237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211</xdr:row>
      <xdr:rowOff>123825</xdr:rowOff>
    </xdr:from>
    <xdr:to>
      <xdr:col>2</xdr:col>
      <xdr:colOff>361950</xdr:colOff>
      <xdr:row>230</xdr:row>
      <xdr:rowOff>85725</xdr:rowOff>
    </xdr:to>
    <xdr:graphicFrame macro="">
      <xdr:nvGraphicFramePr>
        <xdr:cNvPr id="22782378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438150</xdr:colOff>
      <xdr:row>211</xdr:row>
      <xdr:rowOff>123825</xdr:rowOff>
    </xdr:from>
    <xdr:to>
      <xdr:col>7</xdr:col>
      <xdr:colOff>695325</xdr:colOff>
      <xdr:row>230</xdr:row>
      <xdr:rowOff>76200</xdr:rowOff>
    </xdr:to>
    <xdr:graphicFrame macro="">
      <xdr:nvGraphicFramePr>
        <xdr:cNvPr id="22782379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232</xdr:row>
      <xdr:rowOff>142875</xdr:rowOff>
    </xdr:from>
    <xdr:to>
      <xdr:col>2</xdr:col>
      <xdr:colOff>352425</xdr:colOff>
      <xdr:row>258</xdr:row>
      <xdr:rowOff>19050</xdr:rowOff>
    </xdr:to>
    <xdr:graphicFrame macro="">
      <xdr:nvGraphicFramePr>
        <xdr:cNvPr id="22782380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457200</xdr:colOff>
      <xdr:row>232</xdr:row>
      <xdr:rowOff>152400</xdr:rowOff>
    </xdr:from>
    <xdr:to>
      <xdr:col>7</xdr:col>
      <xdr:colOff>704850</xdr:colOff>
      <xdr:row>258</xdr:row>
      <xdr:rowOff>9525</xdr:rowOff>
    </xdr:to>
    <xdr:graphicFrame macro="">
      <xdr:nvGraphicFramePr>
        <xdr:cNvPr id="22782381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1876425</xdr:colOff>
      <xdr:row>260</xdr:row>
      <xdr:rowOff>0</xdr:rowOff>
    </xdr:from>
    <xdr:to>
      <xdr:col>5</xdr:col>
      <xdr:colOff>152400</xdr:colOff>
      <xdr:row>282</xdr:row>
      <xdr:rowOff>28575</xdr:rowOff>
    </xdr:to>
    <xdr:graphicFrame macro="">
      <xdr:nvGraphicFramePr>
        <xdr:cNvPr id="22782382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166</xdr:row>
      <xdr:rowOff>0</xdr:rowOff>
    </xdr:from>
    <xdr:to>
      <xdr:col>7</xdr:col>
      <xdr:colOff>685800</xdr:colOff>
      <xdr:row>188</xdr:row>
      <xdr:rowOff>66675</xdr:rowOff>
    </xdr:to>
    <xdr:graphicFrame macro="">
      <xdr:nvGraphicFramePr>
        <xdr:cNvPr id="22782383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76200</xdr:colOff>
      <xdr:row>283</xdr:row>
      <xdr:rowOff>152400</xdr:rowOff>
    </xdr:from>
    <xdr:to>
      <xdr:col>2</xdr:col>
      <xdr:colOff>352425</xdr:colOff>
      <xdr:row>307</xdr:row>
      <xdr:rowOff>9525</xdr:rowOff>
    </xdr:to>
    <xdr:graphicFrame macro="">
      <xdr:nvGraphicFramePr>
        <xdr:cNvPr id="22782384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466725</xdr:colOff>
      <xdr:row>283</xdr:row>
      <xdr:rowOff>152400</xdr:rowOff>
    </xdr:from>
    <xdr:to>
      <xdr:col>7</xdr:col>
      <xdr:colOff>723900</xdr:colOff>
      <xdr:row>307</xdr:row>
      <xdr:rowOff>19050</xdr:rowOff>
    </xdr:to>
    <xdr:graphicFrame macro="">
      <xdr:nvGraphicFramePr>
        <xdr:cNvPr id="22782385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104775</xdr:colOff>
      <xdr:row>511</xdr:row>
      <xdr:rowOff>0</xdr:rowOff>
    </xdr:from>
    <xdr:to>
      <xdr:col>2</xdr:col>
      <xdr:colOff>361950</xdr:colOff>
      <xdr:row>533</xdr:row>
      <xdr:rowOff>152400</xdr:rowOff>
    </xdr:to>
    <xdr:graphicFrame macro="">
      <xdr:nvGraphicFramePr>
        <xdr:cNvPr id="2278238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428625</xdr:colOff>
      <xdr:row>511</xdr:row>
      <xdr:rowOff>9525</xdr:rowOff>
    </xdr:from>
    <xdr:to>
      <xdr:col>7</xdr:col>
      <xdr:colOff>695325</xdr:colOff>
      <xdr:row>534</xdr:row>
      <xdr:rowOff>0</xdr:rowOff>
    </xdr:to>
    <xdr:graphicFrame macro="">
      <xdr:nvGraphicFramePr>
        <xdr:cNvPr id="2278238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47625</xdr:colOff>
      <xdr:row>535</xdr:row>
      <xdr:rowOff>9525</xdr:rowOff>
    </xdr:from>
    <xdr:to>
      <xdr:col>2</xdr:col>
      <xdr:colOff>323850</xdr:colOff>
      <xdr:row>557</xdr:row>
      <xdr:rowOff>9525</xdr:rowOff>
    </xdr:to>
    <xdr:graphicFrame macro="">
      <xdr:nvGraphicFramePr>
        <xdr:cNvPr id="22782388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457200</xdr:colOff>
      <xdr:row>534</xdr:row>
      <xdr:rowOff>152400</xdr:rowOff>
    </xdr:from>
    <xdr:to>
      <xdr:col>7</xdr:col>
      <xdr:colOff>714375</xdr:colOff>
      <xdr:row>557</xdr:row>
      <xdr:rowOff>9525</xdr:rowOff>
    </xdr:to>
    <xdr:graphicFrame macro="">
      <xdr:nvGraphicFramePr>
        <xdr:cNvPr id="22782389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57150</xdr:colOff>
      <xdr:row>559</xdr:row>
      <xdr:rowOff>0</xdr:rowOff>
    </xdr:from>
    <xdr:to>
      <xdr:col>2</xdr:col>
      <xdr:colOff>333375</xdr:colOff>
      <xdr:row>581</xdr:row>
      <xdr:rowOff>38100</xdr:rowOff>
    </xdr:to>
    <xdr:graphicFrame macro="">
      <xdr:nvGraphicFramePr>
        <xdr:cNvPr id="22782390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495300</xdr:colOff>
      <xdr:row>559</xdr:row>
      <xdr:rowOff>9525</xdr:rowOff>
    </xdr:from>
    <xdr:to>
      <xdr:col>7</xdr:col>
      <xdr:colOff>742950</xdr:colOff>
      <xdr:row>581</xdr:row>
      <xdr:rowOff>38100</xdr:rowOff>
    </xdr:to>
    <xdr:graphicFrame macro="">
      <xdr:nvGraphicFramePr>
        <xdr:cNvPr id="22782391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1933575</xdr:colOff>
      <xdr:row>583</xdr:row>
      <xdr:rowOff>9525</xdr:rowOff>
    </xdr:from>
    <xdr:to>
      <xdr:col>5</xdr:col>
      <xdr:colOff>209550</xdr:colOff>
      <xdr:row>607</xdr:row>
      <xdr:rowOff>95250</xdr:rowOff>
    </xdr:to>
    <xdr:graphicFrame macro="">
      <xdr:nvGraphicFramePr>
        <xdr:cNvPr id="22782392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114300</xdr:colOff>
      <xdr:row>488</xdr:row>
      <xdr:rowOff>0</xdr:rowOff>
    </xdr:from>
    <xdr:to>
      <xdr:col>7</xdr:col>
      <xdr:colOff>685800</xdr:colOff>
      <xdr:row>510</xdr:row>
      <xdr:rowOff>66675</xdr:rowOff>
    </xdr:to>
    <xdr:graphicFrame macro="">
      <xdr:nvGraphicFramePr>
        <xdr:cNvPr id="22782393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95250</xdr:colOff>
      <xdr:row>609</xdr:row>
      <xdr:rowOff>9525</xdr:rowOff>
    </xdr:from>
    <xdr:to>
      <xdr:col>2</xdr:col>
      <xdr:colOff>371475</xdr:colOff>
      <xdr:row>633</xdr:row>
      <xdr:rowOff>85725</xdr:rowOff>
    </xdr:to>
    <xdr:graphicFrame macro="">
      <xdr:nvGraphicFramePr>
        <xdr:cNvPr id="22782394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476250</xdr:colOff>
      <xdr:row>609</xdr:row>
      <xdr:rowOff>9525</xdr:rowOff>
    </xdr:from>
    <xdr:to>
      <xdr:col>7</xdr:col>
      <xdr:colOff>733425</xdr:colOff>
      <xdr:row>633</xdr:row>
      <xdr:rowOff>95250</xdr:rowOff>
    </xdr:to>
    <xdr:graphicFrame macro="">
      <xdr:nvGraphicFramePr>
        <xdr:cNvPr id="22782395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104775</xdr:colOff>
      <xdr:row>842</xdr:row>
      <xdr:rowOff>0</xdr:rowOff>
    </xdr:from>
    <xdr:to>
      <xdr:col>2</xdr:col>
      <xdr:colOff>361950</xdr:colOff>
      <xdr:row>864</xdr:row>
      <xdr:rowOff>38100</xdr:rowOff>
    </xdr:to>
    <xdr:graphicFrame macro="">
      <xdr:nvGraphicFramePr>
        <xdr:cNvPr id="2278239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428625</xdr:colOff>
      <xdr:row>842</xdr:row>
      <xdr:rowOff>9525</xdr:rowOff>
    </xdr:from>
    <xdr:to>
      <xdr:col>7</xdr:col>
      <xdr:colOff>695325</xdr:colOff>
      <xdr:row>864</xdr:row>
      <xdr:rowOff>38100</xdr:rowOff>
    </xdr:to>
    <xdr:graphicFrame macro="">
      <xdr:nvGraphicFramePr>
        <xdr:cNvPr id="2278239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95250</xdr:colOff>
      <xdr:row>865</xdr:row>
      <xdr:rowOff>123825</xdr:rowOff>
    </xdr:from>
    <xdr:to>
      <xdr:col>2</xdr:col>
      <xdr:colOff>371475</xdr:colOff>
      <xdr:row>888</xdr:row>
      <xdr:rowOff>19050</xdr:rowOff>
    </xdr:to>
    <xdr:graphicFrame macro="">
      <xdr:nvGraphicFramePr>
        <xdr:cNvPr id="22782398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447675</xdr:colOff>
      <xdr:row>865</xdr:row>
      <xdr:rowOff>133350</xdr:rowOff>
    </xdr:from>
    <xdr:to>
      <xdr:col>7</xdr:col>
      <xdr:colOff>704850</xdr:colOff>
      <xdr:row>888</xdr:row>
      <xdr:rowOff>19050</xdr:rowOff>
    </xdr:to>
    <xdr:graphicFrame macro="">
      <xdr:nvGraphicFramePr>
        <xdr:cNvPr id="22782399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66675</xdr:colOff>
      <xdr:row>890</xdr:row>
      <xdr:rowOff>9525</xdr:rowOff>
    </xdr:from>
    <xdr:to>
      <xdr:col>2</xdr:col>
      <xdr:colOff>342900</xdr:colOff>
      <xdr:row>914</xdr:row>
      <xdr:rowOff>0</xdr:rowOff>
    </xdr:to>
    <xdr:graphicFrame macro="">
      <xdr:nvGraphicFramePr>
        <xdr:cNvPr id="22782400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438150</xdr:colOff>
      <xdr:row>890</xdr:row>
      <xdr:rowOff>9525</xdr:rowOff>
    </xdr:from>
    <xdr:to>
      <xdr:col>7</xdr:col>
      <xdr:colOff>685800</xdr:colOff>
      <xdr:row>914</xdr:row>
      <xdr:rowOff>9525</xdr:rowOff>
    </xdr:to>
    <xdr:graphicFrame macro="">
      <xdr:nvGraphicFramePr>
        <xdr:cNvPr id="22782401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1809750</xdr:colOff>
      <xdr:row>916</xdr:row>
      <xdr:rowOff>9525</xdr:rowOff>
    </xdr:from>
    <xdr:to>
      <xdr:col>5</xdr:col>
      <xdr:colOff>85725</xdr:colOff>
      <xdr:row>939</xdr:row>
      <xdr:rowOff>152400</xdr:rowOff>
    </xdr:to>
    <xdr:graphicFrame macro="">
      <xdr:nvGraphicFramePr>
        <xdr:cNvPr id="22782402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114300</xdr:colOff>
      <xdr:row>819</xdr:row>
      <xdr:rowOff>0</xdr:rowOff>
    </xdr:from>
    <xdr:to>
      <xdr:col>7</xdr:col>
      <xdr:colOff>685800</xdr:colOff>
      <xdr:row>841</xdr:row>
      <xdr:rowOff>66675</xdr:rowOff>
    </xdr:to>
    <xdr:graphicFrame macro="">
      <xdr:nvGraphicFramePr>
        <xdr:cNvPr id="22782403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95250</xdr:colOff>
      <xdr:row>942</xdr:row>
      <xdr:rowOff>0</xdr:rowOff>
    </xdr:from>
    <xdr:to>
      <xdr:col>2</xdr:col>
      <xdr:colOff>371475</xdr:colOff>
      <xdr:row>964</xdr:row>
      <xdr:rowOff>19050</xdr:rowOff>
    </xdr:to>
    <xdr:graphicFrame macro="">
      <xdr:nvGraphicFramePr>
        <xdr:cNvPr id="22782404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485775</xdr:colOff>
      <xdr:row>941</xdr:row>
      <xdr:rowOff>161925</xdr:rowOff>
    </xdr:from>
    <xdr:to>
      <xdr:col>7</xdr:col>
      <xdr:colOff>742950</xdr:colOff>
      <xdr:row>964</xdr:row>
      <xdr:rowOff>28575</xdr:rowOff>
    </xdr:to>
    <xdr:graphicFrame macro="">
      <xdr:nvGraphicFramePr>
        <xdr:cNvPr id="22782405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104775</xdr:colOff>
      <xdr:row>1173</xdr:row>
      <xdr:rowOff>19050</xdr:rowOff>
    </xdr:from>
    <xdr:to>
      <xdr:col>2</xdr:col>
      <xdr:colOff>361950</xdr:colOff>
      <xdr:row>1195</xdr:row>
      <xdr:rowOff>57150</xdr:rowOff>
    </xdr:to>
    <xdr:graphicFrame macro="">
      <xdr:nvGraphicFramePr>
        <xdr:cNvPr id="2278240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447675</xdr:colOff>
      <xdr:row>1173</xdr:row>
      <xdr:rowOff>38100</xdr:rowOff>
    </xdr:from>
    <xdr:to>
      <xdr:col>7</xdr:col>
      <xdr:colOff>714375</xdr:colOff>
      <xdr:row>1195</xdr:row>
      <xdr:rowOff>66675</xdr:rowOff>
    </xdr:to>
    <xdr:graphicFrame macro="">
      <xdr:nvGraphicFramePr>
        <xdr:cNvPr id="2278240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95250</xdr:colOff>
      <xdr:row>1196</xdr:row>
      <xdr:rowOff>9525</xdr:rowOff>
    </xdr:from>
    <xdr:to>
      <xdr:col>2</xdr:col>
      <xdr:colOff>371475</xdr:colOff>
      <xdr:row>1221</xdr:row>
      <xdr:rowOff>19050</xdr:rowOff>
    </xdr:to>
    <xdr:graphicFrame macro="">
      <xdr:nvGraphicFramePr>
        <xdr:cNvPr id="22782408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447675</xdr:colOff>
      <xdr:row>1196</xdr:row>
      <xdr:rowOff>19050</xdr:rowOff>
    </xdr:from>
    <xdr:to>
      <xdr:col>7</xdr:col>
      <xdr:colOff>704850</xdr:colOff>
      <xdr:row>1221</xdr:row>
      <xdr:rowOff>9525</xdr:rowOff>
    </xdr:to>
    <xdr:graphicFrame macro="">
      <xdr:nvGraphicFramePr>
        <xdr:cNvPr id="22782409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2019300</xdr:colOff>
      <xdr:row>1248</xdr:row>
      <xdr:rowOff>9525</xdr:rowOff>
    </xdr:from>
    <xdr:to>
      <xdr:col>5</xdr:col>
      <xdr:colOff>295275</xdr:colOff>
      <xdr:row>1270</xdr:row>
      <xdr:rowOff>95250</xdr:rowOff>
    </xdr:to>
    <xdr:graphicFrame macro="">
      <xdr:nvGraphicFramePr>
        <xdr:cNvPr id="22782410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161925</xdr:colOff>
      <xdr:row>1151</xdr:row>
      <xdr:rowOff>104775</xdr:rowOff>
    </xdr:from>
    <xdr:to>
      <xdr:col>7</xdr:col>
      <xdr:colOff>733425</xdr:colOff>
      <xdr:row>1172</xdr:row>
      <xdr:rowOff>85725</xdr:rowOff>
    </xdr:to>
    <xdr:graphicFrame macro="">
      <xdr:nvGraphicFramePr>
        <xdr:cNvPr id="22782411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76200</xdr:colOff>
      <xdr:row>1223</xdr:row>
      <xdr:rowOff>0</xdr:rowOff>
    </xdr:from>
    <xdr:to>
      <xdr:col>2</xdr:col>
      <xdr:colOff>352425</xdr:colOff>
      <xdr:row>1246</xdr:row>
      <xdr:rowOff>19050</xdr:rowOff>
    </xdr:to>
    <xdr:graphicFrame macro="">
      <xdr:nvGraphicFramePr>
        <xdr:cNvPr id="22782412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523875</xdr:colOff>
      <xdr:row>1223</xdr:row>
      <xdr:rowOff>28575</xdr:rowOff>
    </xdr:from>
    <xdr:to>
      <xdr:col>7</xdr:col>
      <xdr:colOff>771525</xdr:colOff>
      <xdr:row>1246</xdr:row>
      <xdr:rowOff>19050</xdr:rowOff>
    </xdr:to>
    <xdr:graphicFrame macro="">
      <xdr:nvGraphicFramePr>
        <xdr:cNvPr id="22782413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114300</xdr:colOff>
      <xdr:row>1272</xdr:row>
      <xdr:rowOff>0</xdr:rowOff>
    </xdr:from>
    <xdr:to>
      <xdr:col>2</xdr:col>
      <xdr:colOff>390525</xdr:colOff>
      <xdr:row>1297</xdr:row>
      <xdr:rowOff>9525</xdr:rowOff>
    </xdr:to>
    <xdr:graphicFrame macro="">
      <xdr:nvGraphicFramePr>
        <xdr:cNvPr id="22782414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504825</xdr:colOff>
      <xdr:row>1272</xdr:row>
      <xdr:rowOff>0</xdr:rowOff>
    </xdr:from>
    <xdr:to>
      <xdr:col>7</xdr:col>
      <xdr:colOff>762000</xdr:colOff>
      <xdr:row>1297</xdr:row>
      <xdr:rowOff>0</xdr:rowOff>
    </xdr:to>
    <xdr:graphicFrame macro="">
      <xdr:nvGraphicFramePr>
        <xdr:cNvPr id="22782415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104775</xdr:colOff>
      <xdr:row>1510</xdr:row>
      <xdr:rowOff>104775</xdr:rowOff>
    </xdr:from>
    <xdr:to>
      <xdr:col>2</xdr:col>
      <xdr:colOff>361950</xdr:colOff>
      <xdr:row>1532</xdr:row>
      <xdr:rowOff>133350</xdr:rowOff>
    </xdr:to>
    <xdr:graphicFrame macro="">
      <xdr:nvGraphicFramePr>
        <xdr:cNvPr id="2278241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428625</xdr:colOff>
      <xdr:row>1510</xdr:row>
      <xdr:rowOff>114300</xdr:rowOff>
    </xdr:from>
    <xdr:to>
      <xdr:col>7</xdr:col>
      <xdr:colOff>695325</xdr:colOff>
      <xdr:row>1532</xdr:row>
      <xdr:rowOff>133350</xdr:rowOff>
    </xdr:to>
    <xdr:graphicFrame macro="">
      <xdr:nvGraphicFramePr>
        <xdr:cNvPr id="2278241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85725</xdr:colOff>
      <xdr:row>1534</xdr:row>
      <xdr:rowOff>47625</xdr:rowOff>
    </xdr:from>
    <xdr:to>
      <xdr:col>2</xdr:col>
      <xdr:colOff>361950</xdr:colOff>
      <xdr:row>1555</xdr:row>
      <xdr:rowOff>9525</xdr:rowOff>
    </xdr:to>
    <xdr:graphicFrame macro="">
      <xdr:nvGraphicFramePr>
        <xdr:cNvPr id="22782418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466725</xdr:colOff>
      <xdr:row>1534</xdr:row>
      <xdr:rowOff>57150</xdr:rowOff>
    </xdr:from>
    <xdr:to>
      <xdr:col>7</xdr:col>
      <xdr:colOff>723900</xdr:colOff>
      <xdr:row>1555</xdr:row>
      <xdr:rowOff>19050</xdr:rowOff>
    </xdr:to>
    <xdr:graphicFrame macro="">
      <xdr:nvGraphicFramePr>
        <xdr:cNvPr id="22782419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76200</xdr:colOff>
      <xdr:row>1557</xdr:row>
      <xdr:rowOff>19050</xdr:rowOff>
    </xdr:from>
    <xdr:to>
      <xdr:col>2</xdr:col>
      <xdr:colOff>352425</xdr:colOff>
      <xdr:row>1581</xdr:row>
      <xdr:rowOff>152400</xdr:rowOff>
    </xdr:to>
    <xdr:graphicFrame macro="">
      <xdr:nvGraphicFramePr>
        <xdr:cNvPr id="22782420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476250</xdr:colOff>
      <xdr:row>1557</xdr:row>
      <xdr:rowOff>9525</xdr:rowOff>
    </xdr:from>
    <xdr:to>
      <xdr:col>7</xdr:col>
      <xdr:colOff>723900</xdr:colOff>
      <xdr:row>1581</xdr:row>
      <xdr:rowOff>152400</xdr:rowOff>
    </xdr:to>
    <xdr:graphicFrame macro="">
      <xdr:nvGraphicFramePr>
        <xdr:cNvPr id="22782421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2000250</xdr:colOff>
      <xdr:row>1583</xdr:row>
      <xdr:rowOff>161925</xdr:rowOff>
    </xdr:from>
    <xdr:to>
      <xdr:col>5</xdr:col>
      <xdr:colOff>276225</xdr:colOff>
      <xdr:row>1607</xdr:row>
      <xdr:rowOff>9525</xdr:rowOff>
    </xdr:to>
    <xdr:graphicFrame macro="">
      <xdr:nvGraphicFramePr>
        <xdr:cNvPr id="22782422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114300</xdr:colOff>
      <xdr:row>1486</xdr:row>
      <xdr:rowOff>0</xdr:rowOff>
    </xdr:from>
    <xdr:to>
      <xdr:col>7</xdr:col>
      <xdr:colOff>685800</xdr:colOff>
      <xdr:row>1509</xdr:row>
      <xdr:rowOff>152400</xdr:rowOff>
    </xdr:to>
    <xdr:graphicFrame macro="">
      <xdr:nvGraphicFramePr>
        <xdr:cNvPr id="22782423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47625</xdr:colOff>
      <xdr:row>1609</xdr:row>
      <xdr:rowOff>9525</xdr:rowOff>
    </xdr:from>
    <xdr:to>
      <xdr:col>2</xdr:col>
      <xdr:colOff>323850</xdr:colOff>
      <xdr:row>1631</xdr:row>
      <xdr:rowOff>9525</xdr:rowOff>
    </xdr:to>
    <xdr:graphicFrame macro="">
      <xdr:nvGraphicFramePr>
        <xdr:cNvPr id="22782424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419100</xdr:colOff>
      <xdr:row>1608</xdr:row>
      <xdr:rowOff>142875</xdr:rowOff>
    </xdr:from>
    <xdr:to>
      <xdr:col>7</xdr:col>
      <xdr:colOff>676275</xdr:colOff>
      <xdr:row>1630</xdr:row>
      <xdr:rowOff>152400</xdr:rowOff>
    </xdr:to>
    <xdr:graphicFrame macro="">
      <xdr:nvGraphicFramePr>
        <xdr:cNvPr id="22782425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104775</xdr:colOff>
      <xdr:row>1850</xdr:row>
      <xdr:rowOff>104775</xdr:rowOff>
    </xdr:from>
    <xdr:to>
      <xdr:col>2</xdr:col>
      <xdr:colOff>361950</xdr:colOff>
      <xdr:row>1872</xdr:row>
      <xdr:rowOff>133350</xdr:rowOff>
    </xdr:to>
    <xdr:graphicFrame macro="">
      <xdr:nvGraphicFramePr>
        <xdr:cNvPr id="2278242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428625</xdr:colOff>
      <xdr:row>1850</xdr:row>
      <xdr:rowOff>114300</xdr:rowOff>
    </xdr:from>
    <xdr:to>
      <xdr:col>7</xdr:col>
      <xdr:colOff>695325</xdr:colOff>
      <xdr:row>1872</xdr:row>
      <xdr:rowOff>133350</xdr:rowOff>
    </xdr:to>
    <xdr:graphicFrame macro="">
      <xdr:nvGraphicFramePr>
        <xdr:cNvPr id="2278242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76200</xdr:colOff>
      <xdr:row>1873</xdr:row>
      <xdr:rowOff>114300</xdr:rowOff>
    </xdr:from>
    <xdr:to>
      <xdr:col>2</xdr:col>
      <xdr:colOff>352425</xdr:colOff>
      <xdr:row>1895</xdr:row>
      <xdr:rowOff>0</xdr:rowOff>
    </xdr:to>
    <xdr:graphicFrame macro="">
      <xdr:nvGraphicFramePr>
        <xdr:cNvPr id="22782428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466725</xdr:colOff>
      <xdr:row>1873</xdr:row>
      <xdr:rowOff>123825</xdr:rowOff>
    </xdr:from>
    <xdr:to>
      <xdr:col>7</xdr:col>
      <xdr:colOff>723900</xdr:colOff>
      <xdr:row>1894</xdr:row>
      <xdr:rowOff>152400</xdr:rowOff>
    </xdr:to>
    <xdr:graphicFrame macro="">
      <xdr:nvGraphicFramePr>
        <xdr:cNvPr id="22782429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114300</xdr:colOff>
      <xdr:row>1896</xdr:row>
      <xdr:rowOff>142875</xdr:rowOff>
    </xdr:from>
    <xdr:to>
      <xdr:col>2</xdr:col>
      <xdr:colOff>390525</xdr:colOff>
      <xdr:row>1919</xdr:row>
      <xdr:rowOff>114300</xdr:rowOff>
    </xdr:to>
    <xdr:graphicFrame macro="">
      <xdr:nvGraphicFramePr>
        <xdr:cNvPr id="22782430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514350</xdr:colOff>
      <xdr:row>1896</xdr:row>
      <xdr:rowOff>142875</xdr:rowOff>
    </xdr:from>
    <xdr:to>
      <xdr:col>7</xdr:col>
      <xdr:colOff>762000</xdr:colOff>
      <xdr:row>1919</xdr:row>
      <xdr:rowOff>133350</xdr:rowOff>
    </xdr:to>
    <xdr:graphicFrame macro="">
      <xdr:nvGraphicFramePr>
        <xdr:cNvPr id="22782431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2028825</xdr:colOff>
      <xdr:row>1921</xdr:row>
      <xdr:rowOff>19050</xdr:rowOff>
    </xdr:from>
    <xdr:to>
      <xdr:col>5</xdr:col>
      <xdr:colOff>304800</xdr:colOff>
      <xdr:row>1946</xdr:row>
      <xdr:rowOff>0</xdr:rowOff>
    </xdr:to>
    <xdr:graphicFrame macro="">
      <xdr:nvGraphicFramePr>
        <xdr:cNvPr id="22782432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114300</xdr:colOff>
      <xdr:row>1826</xdr:row>
      <xdr:rowOff>0</xdr:rowOff>
    </xdr:from>
    <xdr:to>
      <xdr:col>7</xdr:col>
      <xdr:colOff>685800</xdr:colOff>
      <xdr:row>1849</xdr:row>
      <xdr:rowOff>152400</xdr:rowOff>
    </xdr:to>
    <xdr:graphicFrame macro="">
      <xdr:nvGraphicFramePr>
        <xdr:cNvPr id="22782433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76200</xdr:colOff>
      <xdr:row>1947</xdr:row>
      <xdr:rowOff>66675</xdr:rowOff>
    </xdr:from>
    <xdr:to>
      <xdr:col>2</xdr:col>
      <xdr:colOff>352425</xdr:colOff>
      <xdr:row>1972</xdr:row>
      <xdr:rowOff>28575</xdr:rowOff>
    </xdr:to>
    <xdr:graphicFrame macro="">
      <xdr:nvGraphicFramePr>
        <xdr:cNvPr id="22782434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438150</xdr:colOff>
      <xdr:row>1947</xdr:row>
      <xdr:rowOff>66675</xdr:rowOff>
    </xdr:from>
    <xdr:to>
      <xdr:col>7</xdr:col>
      <xdr:colOff>695325</xdr:colOff>
      <xdr:row>1972</xdr:row>
      <xdr:rowOff>28575</xdr:rowOff>
    </xdr:to>
    <xdr:graphicFrame macro="">
      <xdr:nvGraphicFramePr>
        <xdr:cNvPr id="22782435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104775</xdr:colOff>
      <xdr:row>2193</xdr:row>
      <xdr:rowOff>104775</xdr:rowOff>
    </xdr:from>
    <xdr:to>
      <xdr:col>2</xdr:col>
      <xdr:colOff>361950</xdr:colOff>
      <xdr:row>2217</xdr:row>
      <xdr:rowOff>0</xdr:rowOff>
    </xdr:to>
    <xdr:graphicFrame macro="">
      <xdr:nvGraphicFramePr>
        <xdr:cNvPr id="2278243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428625</xdr:colOff>
      <xdr:row>2193</xdr:row>
      <xdr:rowOff>114300</xdr:rowOff>
    </xdr:from>
    <xdr:to>
      <xdr:col>7</xdr:col>
      <xdr:colOff>695325</xdr:colOff>
      <xdr:row>2217</xdr:row>
      <xdr:rowOff>0</xdr:rowOff>
    </xdr:to>
    <xdr:graphicFrame macro="">
      <xdr:nvGraphicFramePr>
        <xdr:cNvPr id="2278243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66675</xdr:colOff>
      <xdr:row>2217</xdr:row>
      <xdr:rowOff>152400</xdr:rowOff>
    </xdr:from>
    <xdr:to>
      <xdr:col>2</xdr:col>
      <xdr:colOff>342900</xdr:colOff>
      <xdr:row>2237</xdr:row>
      <xdr:rowOff>57150</xdr:rowOff>
    </xdr:to>
    <xdr:graphicFrame macro="">
      <xdr:nvGraphicFramePr>
        <xdr:cNvPr id="22782438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</xdr:col>
      <xdr:colOff>457200</xdr:colOff>
      <xdr:row>2218</xdr:row>
      <xdr:rowOff>0</xdr:rowOff>
    </xdr:from>
    <xdr:to>
      <xdr:col>7</xdr:col>
      <xdr:colOff>714375</xdr:colOff>
      <xdr:row>2237</xdr:row>
      <xdr:rowOff>57150</xdr:rowOff>
    </xdr:to>
    <xdr:graphicFrame macro="">
      <xdr:nvGraphicFramePr>
        <xdr:cNvPr id="22782439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104775</xdr:colOff>
      <xdr:row>2239</xdr:row>
      <xdr:rowOff>85725</xdr:rowOff>
    </xdr:from>
    <xdr:to>
      <xdr:col>2</xdr:col>
      <xdr:colOff>381000</xdr:colOff>
      <xdr:row>2263</xdr:row>
      <xdr:rowOff>76200</xdr:rowOff>
    </xdr:to>
    <xdr:graphicFrame macro="">
      <xdr:nvGraphicFramePr>
        <xdr:cNvPr id="22782440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457200</xdr:colOff>
      <xdr:row>2239</xdr:row>
      <xdr:rowOff>95250</xdr:rowOff>
    </xdr:from>
    <xdr:to>
      <xdr:col>7</xdr:col>
      <xdr:colOff>704850</xdr:colOff>
      <xdr:row>2263</xdr:row>
      <xdr:rowOff>76200</xdr:rowOff>
    </xdr:to>
    <xdr:graphicFrame macro="">
      <xdr:nvGraphicFramePr>
        <xdr:cNvPr id="22782441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2000250</xdr:colOff>
      <xdr:row>2264</xdr:row>
      <xdr:rowOff>142875</xdr:rowOff>
    </xdr:from>
    <xdr:to>
      <xdr:col>5</xdr:col>
      <xdr:colOff>276225</xdr:colOff>
      <xdr:row>2288</xdr:row>
      <xdr:rowOff>85725</xdr:rowOff>
    </xdr:to>
    <xdr:graphicFrame macro="">
      <xdr:nvGraphicFramePr>
        <xdr:cNvPr id="22782442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114300</xdr:colOff>
      <xdr:row>2169</xdr:row>
      <xdr:rowOff>0</xdr:rowOff>
    </xdr:from>
    <xdr:to>
      <xdr:col>7</xdr:col>
      <xdr:colOff>685800</xdr:colOff>
      <xdr:row>2192</xdr:row>
      <xdr:rowOff>152400</xdr:rowOff>
    </xdr:to>
    <xdr:graphicFrame macro="">
      <xdr:nvGraphicFramePr>
        <xdr:cNvPr id="22782443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76200</xdr:colOff>
      <xdr:row>2290</xdr:row>
      <xdr:rowOff>9525</xdr:rowOff>
    </xdr:from>
    <xdr:to>
      <xdr:col>2</xdr:col>
      <xdr:colOff>352425</xdr:colOff>
      <xdr:row>2314</xdr:row>
      <xdr:rowOff>19050</xdr:rowOff>
    </xdr:to>
    <xdr:graphicFrame macro="">
      <xdr:nvGraphicFramePr>
        <xdr:cNvPr id="22782444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457200</xdr:colOff>
      <xdr:row>2290</xdr:row>
      <xdr:rowOff>9525</xdr:rowOff>
    </xdr:from>
    <xdr:to>
      <xdr:col>7</xdr:col>
      <xdr:colOff>714375</xdr:colOff>
      <xdr:row>2314</xdr:row>
      <xdr:rowOff>19050</xdr:rowOff>
    </xdr:to>
    <xdr:graphicFrame macro="">
      <xdr:nvGraphicFramePr>
        <xdr:cNvPr id="22782445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104775</xdr:colOff>
      <xdr:row>2537</xdr:row>
      <xdr:rowOff>104775</xdr:rowOff>
    </xdr:from>
    <xdr:to>
      <xdr:col>2</xdr:col>
      <xdr:colOff>361950</xdr:colOff>
      <xdr:row>2561</xdr:row>
      <xdr:rowOff>0</xdr:rowOff>
    </xdr:to>
    <xdr:graphicFrame macro="">
      <xdr:nvGraphicFramePr>
        <xdr:cNvPr id="2278244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428625</xdr:colOff>
      <xdr:row>2537</xdr:row>
      <xdr:rowOff>114300</xdr:rowOff>
    </xdr:from>
    <xdr:to>
      <xdr:col>7</xdr:col>
      <xdr:colOff>695325</xdr:colOff>
      <xdr:row>2561</xdr:row>
      <xdr:rowOff>0</xdr:rowOff>
    </xdr:to>
    <xdr:graphicFrame macro="">
      <xdr:nvGraphicFramePr>
        <xdr:cNvPr id="2278244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66675</xdr:colOff>
      <xdr:row>2561</xdr:row>
      <xdr:rowOff>152400</xdr:rowOff>
    </xdr:from>
    <xdr:to>
      <xdr:col>2</xdr:col>
      <xdr:colOff>342900</xdr:colOff>
      <xdr:row>2581</xdr:row>
      <xdr:rowOff>57150</xdr:rowOff>
    </xdr:to>
    <xdr:graphicFrame macro="">
      <xdr:nvGraphicFramePr>
        <xdr:cNvPr id="22782448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457200</xdr:colOff>
      <xdr:row>2562</xdr:row>
      <xdr:rowOff>0</xdr:rowOff>
    </xdr:from>
    <xdr:to>
      <xdr:col>7</xdr:col>
      <xdr:colOff>714375</xdr:colOff>
      <xdr:row>2581</xdr:row>
      <xdr:rowOff>57150</xdr:rowOff>
    </xdr:to>
    <xdr:graphicFrame macro="">
      <xdr:nvGraphicFramePr>
        <xdr:cNvPr id="22782449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114300</xdr:colOff>
      <xdr:row>2583</xdr:row>
      <xdr:rowOff>85725</xdr:rowOff>
    </xdr:from>
    <xdr:to>
      <xdr:col>2</xdr:col>
      <xdr:colOff>390525</xdr:colOff>
      <xdr:row>2607</xdr:row>
      <xdr:rowOff>76200</xdr:rowOff>
    </xdr:to>
    <xdr:graphicFrame macro="">
      <xdr:nvGraphicFramePr>
        <xdr:cNvPr id="22782450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466725</xdr:colOff>
      <xdr:row>2583</xdr:row>
      <xdr:rowOff>104775</xdr:rowOff>
    </xdr:from>
    <xdr:to>
      <xdr:col>7</xdr:col>
      <xdr:colOff>714375</xdr:colOff>
      <xdr:row>2607</xdr:row>
      <xdr:rowOff>85725</xdr:rowOff>
    </xdr:to>
    <xdr:graphicFrame macro="">
      <xdr:nvGraphicFramePr>
        <xdr:cNvPr id="22782451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2000250</xdr:colOff>
      <xdr:row>2608</xdr:row>
      <xdr:rowOff>142875</xdr:rowOff>
    </xdr:from>
    <xdr:to>
      <xdr:col>5</xdr:col>
      <xdr:colOff>276225</xdr:colOff>
      <xdr:row>2632</xdr:row>
      <xdr:rowOff>85725</xdr:rowOff>
    </xdr:to>
    <xdr:graphicFrame macro="">
      <xdr:nvGraphicFramePr>
        <xdr:cNvPr id="22782452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114300</xdr:colOff>
      <xdr:row>2513</xdr:row>
      <xdr:rowOff>0</xdr:rowOff>
    </xdr:from>
    <xdr:to>
      <xdr:col>7</xdr:col>
      <xdr:colOff>685800</xdr:colOff>
      <xdr:row>2536</xdr:row>
      <xdr:rowOff>152400</xdr:rowOff>
    </xdr:to>
    <xdr:graphicFrame macro="">
      <xdr:nvGraphicFramePr>
        <xdr:cNvPr id="22782453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76200</xdr:colOff>
      <xdr:row>2634</xdr:row>
      <xdr:rowOff>9525</xdr:rowOff>
    </xdr:from>
    <xdr:to>
      <xdr:col>2</xdr:col>
      <xdr:colOff>352425</xdr:colOff>
      <xdr:row>2658</xdr:row>
      <xdr:rowOff>19050</xdr:rowOff>
    </xdr:to>
    <xdr:graphicFrame macro="">
      <xdr:nvGraphicFramePr>
        <xdr:cNvPr id="22782454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</xdr:col>
      <xdr:colOff>457200</xdr:colOff>
      <xdr:row>2634</xdr:row>
      <xdr:rowOff>9525</xdr:rowOff>
    </xdr:from>
    <xdr:to>
      <xdr:col>7</xdr:col>
      <xdr:colOff>714375</xdr:colOff>
      <xdr:row>2658</xdr:row>
      <xdr:rowOff>19050</xdr:rowOff>
    </xdr:to>
    <xdr:graphicFrame macro="">
      <xdr:nvGraphicFramePr>
        <xdr:cNvPr id="22782455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104775</xdr:colOff>
      <xdr:row>2507</xdr:row>
      <xdr:rowOff>95250</xdr:rowOff>
    </xdr:from>
    <xdr:to>
      <xdr:col>1</xdr:col>
      <xdr:colOff>561975</xdr:colOff>
      <xdr:row>2510</xdr:row>
      <xdr:rowOff>180975</xdr:rowOff>
    </xdr:to>
    <xdr:pic>
      <xdr:nvPicPr>
        <xdr:cNvPr id="22782456" name="Imagen 1" descr="cid:image001.png@01D54863.D939E570"/>
        <xdr:cNvPicPr>
          <a:picLocks noChangeAspect="1" noChangeArrowheads="1"/>
        </xdr:cNvPicPr>
      </xdr:nvPicPr>
      <xdr:blipFill>
        <a:blip xmlns:r="http://schemas.openxmlformats.org/officeDocument/2006/relationships" r:embed="rId81" r:link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893"/>
        <a:stretch>
          <a:fillRect/>
        </a:stretch>
      </xdr:blipFill>
      <xdr:spPr bwMode="auto">
        <a:xfrm>
          <a:off x="104775" y="452075550"/>
          <a:ext cx="866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2316</xdr:row>
      <xdr:rowOff>28575</xdr:rowOff>
    </xdr:from>
    <xdr:to>
      <xdr:col>1</xdr:col>
      <xdr:colOff>419100</xdr:colOff>
      <xdr:row>2319</xdr:row>
      <xdr:rowOff>133350</xdr:rowOff>
    </xdr:to>
    <xdr:pic>
      <xdr:nvPicPr>
        <xdr:cNvPr id="22782457" name="Imagen 97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15432875"/>
          <a:ext cx="771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1973</xdr:row>
      <xdr:rowOff>47625</xdr:rowOff>
    </xdr:from>
    <xdr:to>
      <xdr:col>1</xdr:col>
      <xdr:colOff>457200</xdr:colOff>
      <xdr:row>1976</xdr:row>
      <xdr:rowOff>76200</xdr:rowOff>
    </xdr:to>
    <xdr:pic>
      <xdr:nvPicPr>
        <xdr:cNvPr id="22782458" name="Imagen 99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3996625"/>
          <a:ext cx="7905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2163</xdr:row>
      <xdr:rowOff>66675</xdr:rowOff>
    </xdr:from>
    <xdr:to>
      <xdr:col>1</xdr:col>
      <xdr:colOff>466725</xdr:colOff>
      <xdr:row>2166</xdr:row>
      <xdr:rowOff>95250</xdr:rowOff>
    </xdr:to>
    <xdr:pic>
      <xdr:nvPicPr>
        <xdr:cNvPr id="22782459" name="Imagen 100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90553575"/>
          <a:ext cx="7905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2881</xdr:row>
      <xdr:rowOff>104775</xdr:rowOff>
    </xdr:from>
    <xdr:to>
      <xdr:col>2</xdr:col>
      <xdr:colOff>361950</xdr:colOff>
      <xdr:row>2905</xdr:row>
      <xdr:rowOff>0</xdr:rowOff>
    </xdr:to>
    <xdr:graphicFrame macro="">
      <xdr:nvGraphicFramePr>
        <xdr:cNvPr id="22782460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428625</xdr:colOff>
      <xdr:row>2881</xdr:row>
      <xdr:rowOff>114300</xdr:rowOff>
    </xdr:from>
    <xdr:to>
      <xdr:col>7</xdr:col>
      <xdr:colOff>695325</xdr:colOff>
      <xdr:row>2905</xdr:row>
      <xdr:rowOff>0</xdr:rowOff>
    </xdr:to>
    <xdr:graphicFrame macro="">
      <xdr:nvGraphicFramePr>
        <xdr:cNvPr id="22782461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66675</xdr:colOff>
      <xdr:row>2905</xdr:row>
      <xdr:rowOff>152400</xdr:rowOff>
    </xdr:from>
    <xdr:to>
      <xdr:col>2</xdr:col>
      <xdr:colOff>342900</xdr:colOff>
      <xdr:row>2925</xdr:row>
      <xdr:rowOff>57150</xdr:rowOff>
    </xdr:to>
    <xdr:graphicFrame macro="">
      <xdr:nvGraphicFramePr>
        <xdr:cNvPr id="22782462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457200</xdr:colOff>
      <xdr:row>2906</xdr:row>
      <xdr:rowOff>0</xdr:rowOff>
    </xdr:from>
    <xdr:to>
      <xdr:col>7</xdr:col>
      <xdr:colOff>714375</xdr:colOff>
      <xdr:row>2925</xdr:row>
      <xdr:rowOff>57150</xdr:rowOff>
    </xdr:to>
    <xdr:graphicFrame macro="">
      <xdr:nvGraphicFramePr>
        <xdr:cNvPr id="22782463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114300</xdr:colOff>
      <xdr:row>2927</xdr:row>
      <xdr:rowOff>85725</xdr:rowOff>
    </xdr:from>
    <xdr:to>
      <xdr:col>2</xdr:col>
      <xdr:colOff>390525</xdr:colOff>
      <xdr:row>2951</xdr:row>
      <xdr:rowOff>76200</xdr:rowOff>
    </xdr:to>
    <xdr:graphicFrame macro="">
      <xdr:nvGraphicFramePr>
        <xdr:cNvPr id="22782464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466725</xdr:colOff>
      <xdr:row>2927</xdr:row>
      <xdr:rowOff>104775</xdr:rowOff>
    </xdr:from>
    <xdr:to>
      <xdr:col>7</xdr:col>
      <xdr:colOff>714375</xdr:colOff>
      <xdr:row>2951</xdr:row>
      <xdr:rowOff>85725</xdr:rowOff>
    </xdr:to>
    <xdr:graphicFrame macro="">
      <xdr:nvGraphicFramePr>
        <xdr:cNvPr id="22782465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2000250</xdr:colOff>
      <xdr:row>2952</xdr:row>
      <xdr:rowOff>142875</xdr:rowOff>
    </xdr:from>
    <xdr:to>
      <xdr:col>5</xdr:col>
      <xdr:colOff>276225</xdr:colOff>
      <xdr:row>2976</xdr:row>
      <xdr:rowOff>85725</xdr:rowOff>
    </xdr:to>
    <xdr:graphicFrame macro="">
      <xdr:nvGraphicFramePr>
        <xdr:cNvPr id="22782466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114300</xdr:colOff>
      <xdr:row>2857</xdr:row>
      <xdr:rowOff>0</xdr:rowOff>
    </xdr:from>
    <xdr:to>
      <xdr:col>7</xdr:col>
      <xdr:colOff>685800</xdr:colOff>
      <xdr:row>2880</xdr:row>
      <xdr:rowOff>152400</xdr:rowOff>
    </xdr:to>
    <xdr:graphicFrame macro="">
      <xdr:nvGraphicFramePr>
        <xdr:cNvPr id="22782467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76200</xdr:colOff>
      <xdr:row>2978</xdr:row>
      <xdr:rowOff>9525</xdr:rowOff>
    </xdr:from>
    <xdr:to>
      <xdr:col>2</xdr:col>
      <xdr:colOff>352425</xdr:colOff>
      <xdr:row>3002</xdr:row>
      <xdr:rowOff>19050</xdr:rowOff>
    </xdr:to>
    <xdr:graphicFrame macro="">
      <xdr:nvGraphicFramePr>
        <xdr:cNvPr id="22782468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457200</xdr:colOff>
      <xdr:row>2978</xdr:row>
      <xdr:rowOff>9525</xdr:rowOff>
    </xdr:from>
    <xdr:to>
      <xdr:col>7</xdr:col>
      <xdr:colOff>714375</xdr:colOff>
      <xdr:row>3002</xdr:row>
      <xdr:rowOff>19050</xdr:rowOff>
    </xdr:to>
    <xdr:graphicFrame macro="">
      <xdr:nvGraphicFramePr>
        <xdr:cNvPr id="22782469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104775</xdr:colOff>
      <xdr:row>2851</xdr:row>
      <xdr:rowOff>95250</xdr:rowOff>
    </xdr:from>
    <xdr:to>
      <xdr:col>1</xdr:col>
      <xdr:colOff>514350</xdr:colOff>
      <xdr:row>2854</xdr:row>
      <xdr:rowOff>142875</xdr:rowOff>
    </xdr:to>
    <xdr:pic>
      <xdr:nvPicPr>
        <xdr:cNvPr id="22782470" name="Imagen 1" descr="cid:image001.png@01D54863.D939E570"/>
        <xdr:cNvPicPr>
          <a:picLocks noChangeAspect="1" noChangeArrowheads="1"/>
        </xdr:cNvPicPr>
      </xdr:nvPicPr>
      <xdr:blipFill>
        <a:blip xmlns:r="http://schemas.openxmlformats.org/officeDocument/2006/relationships" r:embed="rId81" r:link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893"/>
        <a:stretch>
          <a:fillRect/>
        </a:stretch>
      </xdr:blipFill>
      <xdr:spPr bwMode="auto">
        <a:xfrm>
          <a:off x="104775" y="51393090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2659</xdr:row>
      <xdr:rowOff>66675</xdr:rowOff>
    </xdr:from>
    <xdr:to>
      <xdr:col>1</xdr:col>
      <xdr:colOff>447675</xdr:colOff>
      <xdr:row>2662</xdr:row>
      <xdr:rowOff>161925</xdr:rowOff>
    </xdr:to>
    <xdr:pic>
      <xdr:nvPicPr>
        <xdr:cNvPr id="22782471" name="Imagen 1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76802450"/>
          <a:ext cx="7620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95250</xdr:rowOff>
    </xdr:from>
    <xdr:to>
      <xdr:col>1</xdr:col>
      <xdr:colOff>390525</xdr:colOff>
      <xdr:row>3</xdr:row>
      <xdr:rowOff>85725</xdr:rowOff>
    </xdr:to>
    <xdr:pic>
      <xdr:nvPicPr>
        <xdr:cNvPr id="22782472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25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160</xdr:row>
      <xdr:rowOff>57150</xdr:rowOff>
    </xdr:from>
    <xdr:to>
      <xdr:col>1</xdr:col>
      <xdr:colOff>390525</xdr:colOff>
      <xdr:row>163</xdr:row>
      <xdr:rowOff>47625</xdr:rowOff>
    </xdr:to>
    <xdr:pic>
      <xdr:nvPicPr>
        <xdr:cNvPr id="22782473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110865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308</xdr:row>
      <xdr:rowOff>28575</xdr:rowOff>
    </xdr:from>
    <xdr:to>
      <xdr:col>1</xdr:col>
      <xdr:colOff>409575</xdr:colOff>
      <xdr:row>311</xdr:row>
      <xdr:rowOff>19050</xdr:rowOff>
    </xdr:to>
    <xdr:pic>
      <xdr:nvPicPr>
        <xdr:cNvPr id="22782474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570220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482</xdr:row>
      <xdr:rowOff>85725</xdr:rowOff>
    </xdr:from>
    <xdr:to>
      <xdr:col>1</xdr:col>
      <xdr:colOff>409575</xdr:colOff>
      <xdr:row>485</xdr:row>
      <xdr:rowOff>76200</xdr:rowOff>
    </xdr:to>
    <xdr:pic>
      <xdr:nvPicPr>
        <xdr:cNvPr id="22782475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9373075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635</xdr:row>
      <xdr:rowOff>76200</xdr:rowOff>
    </xdr:from>
    <xdr:to>
      <xdr:col>1</xdr:col>
      <xdr:colOff>390525</xdr:colOff>
      <xdr:row>638</xdr:row>
      <xdr:rowOff>66675</xdr:rowOff>
    </xdr:to>
    <xdr:pic>
      <xdr:nvPicPr>
        <xdr:cNvPr id="22782476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428095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813</xdr:row>
      <xdr:rowOff>38100</xdr:rowOff>
    </xdr:from>
    <xdr:to>
      <xdr:col>1</xdr:col>
      <xdr:colOff>361950</xdr:colOff>
      <xdr:row>816</xdr:row>
      <xdr:rowOff>28575</xdr:rowOff>
    </xdr:to>
    <xdr:pic>
      <xdr:nvPicPr>
        <xdr:cNvPr id="22782477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8618575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965</xdr:row>
      <xdr:rowOff>66675</xdr:rowOff>
    </xdr:from>
    <xdr:to>
      <xdr:col>1</xdr:col>
      <xdr:colOff>381000</xdr:colOff>
      <xdr:row>968</xdr:row>
      <xdr:rowOff>57150</xdr:rowOff>
    </xdr:to>
    <xdr:pic>
      <xdr:nvPicPr>
        <xdr:cNvPr id="22782478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73402625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1146</xdr:row>
      <xdr:rowOff>76200</xdr:rowOff>
    </xdr:from>
    <xdr:to>
      <xdr:col>1</xdr:col>
      <xdr:colOff>381000</xdr:colOff>
      <xdr:row>1149</xdr:row>
      <xdr:rowOff>66675</xdr:rowOff>
    </xdr:to>
    <xdr:pic>
      <xdr:nvPicPr>
        <xdr:cNvPr id="22782479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833080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1298</xdr:row>
      <xdr:rowOff>28575</xdr:rowOff>
    </xdr:from>
    <xdr:to>
      <xdr:col>1</xdr:col>
      <xdr:colOff>400050</xdr:colOff>
      <xdr:row>1301</xdr:row>
      <xdr:rowOff>19050</xdr:rowOff>
    </xdr:to>
    <xdr:pic>
      <xdr:nvPicPr>
        <xdr:cNvPr id="22782480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303865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1480</xdr:row>
      <xdr:rowOff>57150</xdr:rowOff>
    </xdr:from>
    <xdr:to>
      <xdr:col>1</xdr:col>
      <xdr:colOff>371475</xdr:colOff>
      <xdr:row>1483</xdr:row>
      <xdr:rowOff>47625</xdr:rowOff>
    </xdr:to>
    <xdr:pic>
      <xdr:nvPicPr>
        <xdr:cNvPr id="22782481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6820495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1632</xdr:row>
      <xdr:rowOff>28575</xdr:rowOff>
    </xdr:from>
    <xdr:to>
      <xdr:col>1</xdr:col>
      <xdr:colOff>381000</xdr:colOff>
      <xdr:row>1635</xdr:row>
      <xdr:rowOff>19050</xdr:rowOff>
    </xdr:to>
    <xdr:pic>
      <xdr:nvPicPr>
        <xdr:cNvPr id="22782482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9293185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1820</xdr:row>
      <xdr:rowOff>66675</xdr:rowOff>
    </xdr:from>
    <xdr:to>
      <xdr:col>1</xdr:col>
      <xdr:colOff>371475</xdr:colOff>
      <xdr:row>1823</xdr:row>
      <xdr:rowOff>57150</xdr:rowOff>
    </xdr:to>
    <xdr:pic>
      <xdr:nvPicPr>
        <xdr:cNvPr id="22782483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29098275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3218</xdr:row>
      <xdr:rowOff>104775</xdr:rowOff>
    </xdr:from>
    <xdr:to>
      <xdr:col>2</xdr:col>
      <xdr:colOff>361950</xdr:colOff>
      <xdr:row>3242</xdr:row>
      <xdr:rowOff>0</xdr:rowOff>
    </xdr:to>
    <xdr:graphicFrame macro="">
      <xdr:nvGraphicFramePr>
        <xdr:cNvPr id="2278248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</xdr:col>
      <xdr:colOff>428625</xdr:colOff>
      <xdr:row>3218</xdr:row>
      <xdr:rowOff>114300</xdr:rowOff>
    </xdr:from>
    <xdr:to>
      <xdr:col>7</xdr:col>
      <xdr:colOff>695325</xdr:colOff>
      <xdr:row>3242</xdr:row>
      <xdr:rowOff>0</xdr:rowOff>
    </xdr:to>
    <xdr:graphicFrame macro="">
      <xdr:nvGraphicFramePr>
        <xdr:cNvPr id="2278248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66675</xdr:colOff>
      <xdr:row>3242</xdr:row>
      <xdr:rowOff>152400</xdr:rowOff>
    </xdr:from>
    <xdr:to>
      <xdr:col>2</xdr:col>
      <xdr:colOff>342900</xdr:colOff>
      <xdr:row>3262</xdr:row>
      <xdr:rowOff>57150</xdr:rowOff>
    </xdr:to>
    <xdr:graphicFrame macro="">
      <xdr:nvGraphicFramePr>
        <xdr:cNvPr id="2278248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2</xdr:col>
      <xdr:colOff>457200</xdr:colOff>
      <xdr:row>3243</xdr:row>
      <xdr:rowOff>0</xdr:rowOff>
    </xdr:from>
    <xdr:to>
      <xdr:col>7</xdr:col>
      <xdr:colOff>714375</xdr:colOff>
      <xdr:row>3262</xdr:row>
      <xdr:rowOff>57150</xdr:rowOff>
    </xdr:to>
    <xdr:graphicFrame macro="">
      <xdr:nvGraphicFramePr>
        <xdr:cNvPr id="2278248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114300</xdr:colOff>
      <xdr:row>3264</xdr:row>
      <xdr:rowOff>85725</xdr:rowOff>
    </xdr:from>
    <xdr:to>
      <xdr:col>2</xdr:col>
      <xdr:colOff>390525</xdr:colOff>
      <xdr:row>3288</xdr:row>
      <xdr:rowOff>76200</xdr:rowOff>
    </xdr:to>
    <xdr:graphicFrame macro="">
      <xdr:nvGraphicFramePr>
        <xdr:cNvPr id="2278248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466725</xdr:colOff>
      <xdr:row>3264</xdr:row>
      <xdr:rowOff>104775</xdr:rowOff>
    </xdr:from>
    <xdr:to>
      <xdr:col>7</xdr:col>
      <xdr:colOff>714375</xdr:colOff>
      <xdr:row>3288</xdr:row>
      <xdr:rowOff>85725</xdr:rowOff>
    </xdr:to>
    <xdr:graphicFrame macro="">
      <xdr:nvGraphicFramePr>
        <xdr:cNvPr id="2278248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</xdr:col>
      <xdr:colOff>2000250</xdr:colOff>
      <xdr:row>3289</xdr:row>
      <xdr:rowOff>142875</xdr:rowOff>
    </xdr:from>
    <xdr:to>
      <xdr:col>5</xdr:col>
      <xdr:colOff>276225</xdr:colOff>
      <xdr:row>3313</xdr:row>
      <xdr:rowOff>85725</xdr:rowOff>
    </xdr:to>
    <xdr:graphicFrame macro="">
      <xdr:nvGraphicFramePr>
        <xdr:cNvPr id="22782490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114300</xdr:colOff>
      <xdr:row>3194</xdr:row>
      <xdr:rowOff>0</xdr:rowOff>
    </xdr:from>
    <xdr:to>
      <xdr:col>7</xdr:col>
      <xdr:colOff>685800</xdr:colOff>
      <xdr:row>3217</xdr:row>
      <xdr:rowOff>152400</xdr:rowOff>
    </xdr:to>
    <xdr:graphicFrame macro="">
      <xdr:nvGraphicFramePr>
        <xdr:cNvPr id="22782491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76200</xdr:colOff>
      <xdr:row>3315</xdr:row>
      <xdr:rowOff>9525</xdr:rowOff>
    </xdr:from>
    <xdr:to>
      <xdr:col>2</xdr:col>
      <xdr:colOff>352425</xdr:colOff>
      <xdr:row>3339</xdr:row>
      <xdr:rowOff>19050</xdr:rowOff>
    </xdr:to>
    <xdr:graphicFrame macro="">
      <xdr:nvGraphicFramePr>
        <xdr:cNvPr id="22782492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457200</xdr:colOff>
      <xdr:row>3315</xdr:row>
      <xdr:rowOff>9525</xdr:rowOff>
    </xdr:from>
    <xdr:to>
      <xdr:col>7</xdr:col>
      <xdr:colOff>714375</xdr:colOff>
      <xdr:row>3339</xdr:row>
      <xdr:rowOff>19050</xdr:rowOff>
    </xdr:to>
    <xdr:graphicFrame macro="">
      <xdr:nvGraphicFramePr>
        <xdr:cNvPr id="22782493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76200</xdr:colOff>
      <xdr:row>3188</xdr:row>
      <xdr:rowOff>57150</xdr:rowOff>
    </xdr:from>
    <xdr:to>
      <xdr:col>1</xdr:col>
      <xdr:colOff>495300</xdr:colOff>
      <xdr:row>3191</xdr:row>
      <xdr:rowOff>114300</xdr:rowOff>
    </xdr:to>
    <xdr:pic>
      <xdr:nvPicPr>
        <xdr:cNvPr id="22782494" name="Imagen 1" descr="cid:image001.png@01D54863.D939E570"/>
        <xdr:cNvPicPr>
          <a:picLocks noChangeAspect="1" noChangeArrowheads="1"/>
        </xdr:cNvPicPr>
      </xdr:nvPicPr>
      <xdr:blipFill>
        <a:blip xmlns:r="http://schemas.openxmlformats.org/officeDocument/2006/relationships" r:embed="rId81" r:link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893"/>
        <a:stretch>
          <a:fillRect/>
        </a:stretch>
      </xdr:blipFill>
      <xdr:spPr bwMode="auto">
        <a:xfrm>
          <a:off x="76200" y="574414650"/>
          <a:ext cx="828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3003</xdr:row>
      <xdr:rowOff>66675</xdr:rowOff>
    </xdr:from>
    <xdr:to>
      <xdr:col>1</xdr:col>
      <xdr:colOff>400050</xdr:colOff>
      <xdr:row>3006</xdr:row>
      <xdr:rowOff>142875</xdr:rowOff>
    </xdr:to>
    <xdr:pic>
      <xdr:nvPicPr>
        <xdr:cNvPr id="22782495" name="Imagen 1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38657800"/>
          <a:ext cx="733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222</xdr:row>
      <xdr:rowOff>104775</xdr:rowOff>
    </xdr:from>
    <xdr:to>
      <xdr:col>2</xdr:col>
      <xdr:colOff>361950</xdr:colOff>
      <xdr:row>246</xdr:row>
      <xdr:rowOff>0</xdr:rowOff>
    </xdr:to>
    <xdr:graphicFrame macro="">
      <xdr:nvGraphicFramePr>
        <xdr:cNvPr id="19186977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222</xdr:row>
      <xdr:rowOff>114300</xdr:rowOff>
    </xdr:from>
    <xdr:to>
      <xdr:col>7</xdr:col>
      <xdr:colOff>695325</xdr:colOff>
      <xdr:row>246</xdr:row>
      <xdr:rowOff>0</xdr:rowOff>
    </xdr:to>
    <xdr:graphicFrame macro="">
      <xdr:nvGraphicFramePr>
        <xdr:cNvPr id="19186978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246</xdr:row>
      <xdr:rowOff>152400</xdr:rowOff>
    </xdr:from>
    <xdr:to>
      <xdr:col>2</xdr:col>
      <xdr:colOff>342900</xdr:colOff>
      <xdr:row>266</xdr:row>
      <xdr:rowOff>57150</xdr:rowOff>
    </xdr:to>
    <xdr:graphicFrame macro="">
      <xdr:nvGraphicFramePr>
        <xdr:cNvPr id="19186979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457200</xdr:colOff>
      <xdr:row>247</xdr:row>
      <xdr:rowOff>0</xdr:rowOff>
    </xdr:from>
    <xdr:to>
      <xdr:col>7</xdr:col>
      <xdr:colOff>714375</xdr:colOff>
      <xdr:row>266</xdr:row>
      <xdr:rowOff>57150</xdr:rowOff>
    </xdr:to>
    <xdr:graphicFrame macro="">
      <xdr:nvGraphicFramePr>
        <xdr:cNvPr id="19186980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268</xdr:row>
      <xdr:rowOff>85725</xdr:rowOff>
    </xdr:from>
    <xdr:to>
      <xdr:col>2</xdr:col>
      <xdr:colOff>390525</xdr:colOff>
      <xdr:row>292</xdr:row>
      <xdr:rowOff>76200</xdr:rowOff>
    </xdr:to>
    <xdr:graphicFrame macro="">
      <xdr:nvGraphicFramePr>
        <xdr:cNvPr id="19186981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466725</xdr:colOff>
      <xdr:row>268</xdr:row>
      <xdr:rowOff>104775</xdr:rowOff>
    </xdr:from>
    <xdr:to>
      <xdr:col>7</xdr:col>
      <xdr:colOff>714375</xdr:colOff>
      <xdr:row>292</xdr:row>
      <xdr:rowOff>85725</xdr:rowOff>
    </xdr:to>
    <xdr:graphicFrame macro="">
      <xdr:nvGraphicFramePr>
        <xdr:cNvPr id="19186982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2000250</xdr:colOff>
      <xdr:row>293</xdr:row>
      <xdr:rowOff>142875</xdr:rowOff>
    </xdr:from>
    <xdr:to>
      <xdr:col>5</xdr:col>
      <xdr:colOff>276225</xdr:colOff>
      <xdr:row>317</xdr:row>
      <xdr:rowOff>85725</xdr:rowOff>
    </xdr:to>
    <xdr:graphicFrame macro="">
      <xdr:nvGraphicFramePr>
        <xdr:cNvPr id="19186983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198</xdr:row>
      <xdr:rowOff>0</xdr:rowOff>
    </xdr:from>
    <xdr:to>
      <xdr:col>7</xdr:col>
      <xdr:colOff>685800</xdr:colOff>
      <xdr:row>221</xdr:row>
      <xdr:rowOff>152400</xdr:rowOff>
    </xdr:to>
    <xdr:graphicFrame macro="">
      <xdr:nvGraphicFramePr>
        <xdr:cNvPr id="19186984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76200</xdr:colOff>
      <xdr:row>319</xdr:row>
      <xdr:rowOff>9525</xdr:rowOff>
    </xdr:from>
    <xdr:to>
      <xdr:col>2</xdr:col>
      <xdr:colOff>352425</xdr:colOff>
      <xdr:row>343</xdr:row>
      <xdr:rowOff>19050</xdr:rowOff>
    </xdr:to>
    <xdr:graphicFrame macro="">
      <xdr:nvGraphicFramePr>
        <xdr:cNvPr id="1918698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457200</xdr:colOff>
      <xdr:row>319</xdr:row>
      <xdr:rowOff>9525</xdr:rowOff>
    </xdr:from>
    <xdr:to>
      <xdr:col>7</xdr:col>
      <xdr:colOff>714375</xdr:colOff>
      <xdr:row>343</xdr:row>
      <xdr:rowOff>19050</xdr:rowOff>
    </xdr:to>
    <xdr:graphicFrame macro="">
      <xdr:nvGraphicFramePr>
        <xdr:cNvPr id="19186986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47625</xdr:colOff>
      <xdr:row>192</xdr:row>
      <xdr:rowOff>66675</xdr:rowOff>
    </xdr:from>
    <xdr:to>
      <xdr:col>1</xdr:col>
      <xdr:colOff>723900</xdr:colOff>
      <xdr:row>196</xdr:row>
      <xdr:rowOff>123825</xdr:rowOff>
    </xdr:to>
    <xdr:pic>
      <xdr:nvPicPr>
        <xdr:cNvPr id="19186987" name="Imagen 1" descr="cid:image001.png@01D54863.D939E570"/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893"/>
        <a:stretch>
          <a:fillRect/>
        </a:stretch>
      </xdr:blipFill>
      <xdr:spPr bwMode="auto">
        <a:xfrm>
          <a:off x="47625" y="37071300"/>
          <a:ext cx="10858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57150</xdr:rowOff>
    </xdr:from>
    <xdr:to>
      <xdr:col>1</xdr:col>
      <xdr:colOff>600075</xdr:colOff>
      <xdr:row>4</xdr:row>
      <xdr:rowOff>19050</xdr:rowOff>
    </xdr:to>
    <xdr:pic>
      <xdr:nvPicPr>
        <xdr:cNvPr id="19186988" name="Imagen 1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952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216</xdr:row>
      <xdr:rowOff>104775</xdr:rowOff>
    </xdr:from>
    <xdr:to>
      <xdr:col>2</xdr:col>
      <xdr:colOff>361950</xdr:colOff>
      <xdr:row>240</xdr:row>
      <xdr:rowOff>0</xdr:rowOff>
    </xdr:to>
    <xdr:graphicFrame macro="">
      <xdr:nvGraphicFramePr>
        <xdr:cNvPr id="20859049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216</xdr:row>
      <xdr:rowOff>114300</xdr:rowOff>
    </xdr:from>
    <xdr:to>
      <xdr:col>7</xdr:col>
      <xdr:colOff>695325</xdr:colOff>
      <xdr:row>240</xdr:row>
      <xdr:rowOff>0</xdr:rowOff>
    </xdr:to>
    <xdr:graphicFrame macro="">
      <xdr:nvGraphicFramePr>
        <xdr:cNvPr id="20859050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240</xdr:row>
      <xdr:rowOff>152400</xdr:rowOff>
    </xdr:from>
    <xdr:to>
      <xdr:col>2</xdr:col>
      <xdr:colOff>342900</xdr:colOff>
      <xdr:row>260</xdr:row>
      <xdr:rowOff>57150</xdr:rowOff>
    </xdr:to>
    <xdr:graphicFrame macro="">
      <xdr:nvGraphicFramePr>
        <xdr:cNvPr id="20859051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457200</xdr:colOff>
      <xdr:row>241</xdr:row>
      <xdr:rowOff>0</xdr:rowOff>
    </xdr:from>
    <xdr:to>
      <xdr:col>7</xdr:col>
      <xdr:colOff>714375</xdr:colOff>
      <xdr:row>260</xdr:row>
      <xdr:rowOff>57150</xdr:rowOff>
    </xdr:to>
    <xdr:graphicFrame macro="">
      <xdr:nvGraphicFramePr>
        <xdr:cNvPr id="2085905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262</xdr:row>
      <xdr:rowOff>85725</xdr:rowOff>
    </xdr:from>
    <xdr:to>
      <xdr:col>2</xdr:col>
      <xdr:colOff>390525</xdr:colOff>
      <xdr:row>286</xdr:row>
      <xdr:rowOff>76200</xdr:rowOff>
    </xdr:to>
    <xdr:graphicFrame macro="">
      <xdr:nvGraphicFramePr>
        <xdr:cNvPr id="20859053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466725</xdr:colOff>
      <xdr:row>262</xdr:row>
      <xdr:rowOff>104775</xdr:rowOff>
    </xdr:from>
    <xdr:to>
      <xdr:col>7</xdr:col>
      <xdr:colOff>714375</xdr:colOff>
      <xdr:row>286</xdr:row>
      <xdr:rowOff>85725</xdr:rowOff>
    </xdr:to>
    <xdr:graphicFrame macro="">
      <xdr:nvGraphicFramePr>
        <xdr:cNvPr id="20859054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2000250</xdr:colOff>
      <xdr:row>287</xdr:row>
      <xdr:rowOff>142875</xdr:rowOff>
    </xdr:from>
    <xdr:to>
      <xdr:col>5</xdr:col>
      <xdr:colOff>276225</xdr:colOff>
      <xdr:row>311</xdr:row>
      <xdr:rowOff>85725</xdr:rowOff>
    </xdr:to>
    <xdr:graphicFrame macro="">
      <xdr:nvGraphicFramePr>
        <xdr:cNvPr id="20859055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192</xdr:row>
      <xdr:rowOff>0</xdr:rowOff>
    </xdr:from>
    <xdr:to>
      <xdr:col>7</xdr:col>
      <xdr:colOff>685800</xdr:colOff>
      <xdr:row>215</xdr:row>
      <xdr:rowOff>152400</xdr:rowOff>
    </xdr:to>
    <xdr:graphicFrame macro="">
      <xdr:nvGraphicFramePr>
        <xdr:cNvPr id="20859056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76200</xdr:colOff>
      <xdr:row>313</xdr:row>
      <xdr:rowOff>9525</xdr:rowOff>
    </xdr:from>
    <xdr:to>
      <xdr:col>2</xdr:col>
      <xdr:colOff>352425</xdr:colOff>
      <xdr:row>337</xdr:row>
      <xdr:rowOff>19050</xdr:rowOff>
    </xdr:to>
    <xdr:graphicFrame macro="">
      <xdr:nvGraphicFramePr>
        <xdr:cNvPr id="20859057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457200</xdr:colOff>
      <xdr:row>313</xdr:row>
      <xdr:rowOff>9525</xdr:rowOff>
    </xdr:from>
    <xdr:to>
      <xdr:col>7</xdr:col>
      <xdr:colOff>714375</xdr:colOff>
      <xdr:row>337</xdr:row>
      <xdr:rowOff>19050</xdr:rowOff>
    </xdr:to>
    <xdr:graphicFrame macro="">
      <xdr:nvGraphicFramePr>
        <xdr:cNvPr id="20859058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76200</xdr:colOff>
      <xdr:row>186</xdr:row>
      <xdr:rowOff>57150</xdr:rowOff>
    </xdr:from>
    <xdr:to>
      <xdr:col>1</xdr:col>
      <xdr:colOff>495300</xdr:colOff>
      <xdr:row>189</xdr:row>
      <xdr:rowOff>114300</xdr:rowOff>
    </xdr:to>
    <xdr:pic>
      <xdr:nvPicPr>
        <xdr:cNvPr id="20859059" name="Imagen 1" descr="cid:image001.png@01D54863.D939E570"/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893"/>
        <a:stretch>
          <a:fillRect/>
        </a:stretch>
      </xdr:blipFill>
      <xdr:spPr bwMode="auto">
        <a:xfrm>
          <a:off x="76200" y="35918775"/>
          <a:ext cx="828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66675</xdr:rowOff>
    </xdr:from>
    <xdr:to>
      <xdr:col>1</xdr:col>
      <xdr:colOff>400050</xdr:colOff>
      <xdr:row>3</xdr:row>
      <xdr:rowOff>57150</xdr:rowOff>
    </xdr:to>
    <xdr:pic>
      <xdr:nvPicPr>
        <xdr:cNvPr id="20859060" name="Imagen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5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221</xdr:row>
      <xdr:rowOff>104775</xdr:rowOff>
    </xdr:from>
    <xdr:to>
      <xdr:col>2</xdr:col>
      <xdr:colOff>361950</xdr:colOff>
      <xdr:row>245</xdr:row>
      <xdr:rowOff>0</xdr:rowOff>
    </xdr:to>
    <xdr:graphicFrame macro="">
      <xdr:nvGraphicFramePr>
        <xdr:cNvPr id="1769820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221</xdr:row>
      <xdr:rowOff>114300</xdr:rowOff>
    </xdr:from>
    <xdr:to>
      <xdr:col>7</xdr:col>
      <xdr:colOff>695325</xdr:colOff>
      <xdr:row>245</xdr:row>
      <xdr:rowOff>0</xdr:rowOff>
    </xdr:to>
    <xdr:graphicFrame macro="">
      <xdr:nvGraphicFramePr>
        <xdr:cNvPr id="1769820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245</xdr:row>
      <xdr:rowOff>152400</xdr:rowOff>
    </xdr:from>
    <xdr:to>
      <xdr:col>2</xdr:col>
      <xdr:colOff>342900</xdr:colOff>
      <xdr:row>265</xdr:row>
      <xdr:rowOff>57150</xdr:rowOff>
    </xdr:to>
    <xdr:graphicFrame macro="">
      <xdr:nvGraphicFramePr>
        <xdr:cNvPr id="1769820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457200</xdr:colOff>
      <xdr:row>246</xdr:row>
      <xdr:rowOff>0</xdr:rowOff>
    </xdr:from>
    <xdr:to>
      <xdr:col>7</xdr:col>
      <xdr:colOff>714375</xdr:colOff>
      <xdr:row>265</xdr:row>
      <xdr:rowOff>57150</xdr:rowOff>
    </xdr:to>
    <xdr:graphicFrame macro="">
      <xdr:nvGraphicFramePr>
        <xdr:cNvPr id="1769820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267</xdr:row>
      <xdr:rowOff>85725</xdr:rowOff>
    </xdr:from>
    <xdr:to>
      <xdr:col>2</xdr:col>
      <xdr:colOff>390525</xdr:colOff>
      <xdr:row>291</xdr:row>
      <xdr:rowOff>76200</xdr:rowOff>
    </xdr:to>
    <xdr:graphicFrame macro="">
      <xdr:nvGraphicFramePr>
        <xdr:cNvPr id="17698206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466725</xdr:colOff>
      <xdr:row>267</xdr:row>
      <xdr:rowOff>104775</xdr:rowOff>
    </xdr:from>
    <xdr:to>
      <xdr:col>7</xdr:col>
      <xdr:colOff>714375</xdr:colOff>
      <xdr:row>291</xdr:row>
      <xdr:rowOff>85725</xdr:rowOff>
    </xdr:to>
    <xdr:graphicFrame macro="">
      <xdr:nvGraphicFramePr>
        <xdr:cNvPr id="17698207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2000250</xdr:colOff>
      <xdr:row>292</xdr:row>
      <xdr:rowOff>142875</xdr:rowOff>
    </xdr:from>
    <xdr:to>
      <xdr:col>5</xdr:col>
      <xdr:colOff>276225</xdr:colOff>
      <xdr:row>316</xdr:row>
      <xdr:rowOff>85725</xdr:rowOff>
    </xdr:to>
    <xdr:graphicFrame macro="">
      <xdr:nvGraphicFramePr>
        <xdr:cNvPr id="1769820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197</xdr:row>
      <xdr:rowOff>0</xdr:rowOff>
    </xdr:from>
    <xdr:to>
      <xdr:col>7</xdr:col>
      <xdr:colOff>685800</xdr:colOff>
      <xdr:row>220</xdr:row>
      <xdr:rowOff>152400</xdr:rowOff>
    </xdr:to>
    <xdr:graphicFrame macro="">
      <xdr:nvGraphicFramePr>
        <xdr:cNvPr id="1769820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76200</xdr:colOff>
      <xdr:row>318</xdr:row>
      <xdr:rowOff>9525</xdr:rowOff>
    </xdr:from>
    <xdr:to>
      <xdr:col>2</xdr:col>
      <xdr:colOff>352425</xdr:colOff>
      <xdr:row>342</xdr:row>
      <xdr:rowOff>19050</xdr:rowOff>
    </xdr:to>
    <xdr:graphicFrame macro="">
      <xdr:nvGraphicFramePr>
        <xdr:cNvPr id="176982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457200</xdr:colOff>
      <xdr:row>318</xdr:row>
      <xdr:rowOff>9525</xdr:rowOff>
    </xdr:from>
    <xdr:to>
      <xdr:col>7</xdr:col>
      <xdr:colOff>714375</xdr:colOff>
      <xdr:row>342</xdr:row>
      <xdr:rowOff>19050</xdr:rowOff>
    </xdr:to>
    <xdr:graphicFrame macro="">
      <xdr:nvGraphicFramePr>
        <xdr:cNvPr id="176982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47625</xdr:colOff>
      <xdr:row>191</xdr:row>
      <xdr:rowOff>66675</xdr:rowOff>
    </xdr:from>
    <xdr:to>
      <xdr:col>1</xdr:col>
      <xdr:colOff>723900</xdr:colOff>
      <xdr:row>195</xdr:row>
      <xdr:rowOff>123825</xdr:rowOff>
    </xdr:to>
    <xdr:pic>
      <xdr:nvPicPr>
        <xdr:cNvPr id="17698212" name="Imagen 1" descr="cid:image001.png@01D54863.D939E570"/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893"/>
        <a:stretch>
          <a:fillRect/>
        </a:stretch>
      </xdr:blipFill>
      <xdr:spPr bwMode="auto">
        <a:xfrm>
          <a:off x="47625" y="36880800"/>
          <a:ext cx="10858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57150</xdr:rowOff>
    </xdr:from>
    <xdr:to>
      <xdr:col>1</xdr:col>
      <xdr:colOff>600075</xdr:colOff>
      <xdr:row>4</xdr:row>
      <xdr:rowOff>19050</xdr:rowOff>
    </xdr:to>
    <xdr:pic>
      <xdr:nvPicPr>
        <xdr:cNvPr id="17698213" name="Imagen 1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952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194</xdr:row>
      <xdr:rowOff>0</xdr:rowOff>
    </xdr:from>
    <xdr:to>
      <xdr:col>2</xdr:col>
      <xdr:colOff>361950</xdr:colOff>
      <xdr:row>216</xdr:row>
      <xdr:rowOff>38100</xdr:rowOff>
    </xdr:to>
    <xdr:graphicFrame macro="">
      <xdr:nvGraphicFramePr>
        <xdr:cNvPr id="17792408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194</xdr:row>
      <xdr:rowOff>9525</xdr:rowOff>
    </xdr:from>
    <xdr:to>
      <xdr:col>7</xdr:col>
      <xdr:colOff>695325</xdr:colOff>
      <xdr:row>216</xdr:row>
      <xdr:rowOff>38100</xdr:rowOff>
    </xdr:to>
    <xdr:graphicFrame macro="">
      <xdr:nvGraphicFramePr>
        <xdr:cNvPr id="17792409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216</xdr:row>
      <xdr:rowOff>123825</xdr:rowOff>
    </xdr:from>
    <xdr:to>
      <xdr:col>2</xdr:col>
      <xdr:colOff>361950</xdr:colOff>
      <xdr:row>235</xdr:row>
      <xdr:rowOff>85725</xdr:rowOff>
    </xdr:to>
    <xdr:graphicFrame macro="">
      <xdr:nvGraphicFramePr>
        <xdr:cNvPr id="17792410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438150</xdr:colOff>
      <xdr:row>216</xdr:row>
      <xdr:rowOff>123825</xdr:rowOff>
    </xdr:from>
    <xdr:to>
      <xdr:col>7</xdr:col>
      <xdr:colOff>695325</xdr:colOff>
      <xdr:row>235</xdr:row>
      <xdr:rowOff>76200</xdr:rowOff>
    </xdr:to>
    <xdr:graphicFrame macro="">
      <xdr:nvGraphicFramePr>
        <xdr:cNvPr id="17792411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85725</xdr:colOff>
      <xdr:row>236</xdr:row>
      <xdr:rowOff>57150</xdr:rowOff>
    </xdr:from>
    <xdr:to>
      <xdr:col>2</xdr:col>
      <xdr:colOff>361950</xdr:colOff>
      <xdr:row>253</xdr:row>
      <xdr:rowOff>47625</xdr:rowOff>
    </xdr:to>
    <xdr:graphicFrame macro="">
      <xdr:nvGraphicFramePr>
        <xdr:cNvPr id="17792412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447675</xdr:colOff>
      <xdr:row>236</xdr:row>
      <xdr:rowOff>57150</xdr:rowOff>
    </xdr:from>
    <xdr:to>
      <xdr:col>7</xdr:col>
      <xdr:colOff>695325</xdr:colOff>
      <xdr:row>253</xdr:row>
      <xdr:rowOff>47625</xdr:rowOff>
    </xdr:to>
    <xdr:graphicFrame macro="">
      <xdr:nvGraphicFramePr>
        <xdr:cNvPr id="17792413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1809750</xdr:colOff>
      <xdr:row>253</xdr:row>
      <xdr:rowOff>142875</xdr:rowOff>
    </xdr:from>
    <xdr:to>
      <xdr:col>5</xdr:col>
      <xdr:colOff>85725</xdr:colOff>
      <xdr:row>270</xdr:row>
      <xdr:rowOff>123825</xdr:rowOff>
    </xdr:to>
    <xdr:graphicFrame macro="">
      <xdr:nvGraphicFramePr>
        <xdr:cNvPr id="17792414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171</xdr:row>
      <xdr:rowOff>0</xdr:rowOff>
    </xdr:from>
    <xdr:to>
      <xdr:col>7</xdr:col>
      <xdr:colOff>685800</xdr:colOff>
      <xdr:row>193</xdr:row>
      <xdr:rowOff>66675</xdr:rowOff>
    </xdr:to>
    <xdr:graphicFrame macro="">
      <xdr:nvGraphicFramePr>
        <xdr:cNvPr id="17792415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85725</xdr:colOff>
      <xdr:row>271</xdr:row>
      <xdr:rowOff>47625</xdr:rowOff>
    </xdr:from>
    <xdr:to>
      <xdr:col>2</xdr:col>
      <xdr:colOff>361950</xdr:colOff>
      <xdr:row>290</xdr:row>
      <xdr:rowOff>47625</xdr:rowOff>
    </xdr:to>
    <xdr:graphicFrame macro="">
      <xdr:nvGraphicFramePr>
        <xdr:cNvPr id="17792416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438150</xdr:colOff>
      <xdr:row>271</xdr:row>
      <xdr:rowOff>47625</xdr:rowOff>
    </xdr:from>
    <xdr:to>
      <xdr:col>7</xdr:col>
      <xdr:colOff>695325</xdr:colOff>
      <xdr:row>290</xdr:row>
      <xdr:rowOff>28575</xdr:rowOff>
    </xdr:to>
    <xdr:graphicFrame macro="">
      <xdr:nvGraphicFramePr>
        <xdr:cNvPr id="17792417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17792418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164</xdr:row>
      <xdr:rowOff>57150</xdr:rowOff>
    </xdr:from>
    <xdr:to>
      <xdr:col>1</xdr:col>
      <xdr:colOff>723900</xdr:colOff>
      <xdr:row>167</xdr:row>
      <xdr:rowOff>95250</xdr:rowOff>
    </xdr:to>
    <xdr:pic>
      <xdr:nvPicPr>
        <xdr:cNvPr id="17792419" name="164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57150" y="3198495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208</xdr:row>
      <xdr:rowOff>0</xdr:rowOff>
    </xdr:from>
    <xdr:to>
      <xdr:col>2</xdr:col>
      <xdr:colOff>361950</xdr:colOff>
      <xdr:row>230</xdr:row>
      <xdr:rowOff>38100</xdr:rowOff>
    </xdr:to>
    <xdr:graphicFrame macro="">
      <xdr:nvGraphicFramePr>
        <xdr:cNvPr id="1780367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208</xdr:row>
      <xdr:rowOff>9525</xdr:rowOff>
    </xdr:from>
    <xdr:to>
      <xdr:col>7</xdr:col>
      <xdr:colOff>695325</xdr:colOff>
      <xdr:row>230</xdr:row>
      <xdr:rowOff>38100</xdr:rowOff>
    </xdr:to>
    <xdr:graphicFrame macro="">
      <xdr:nvGraphicFramePr>
        <xdr:cNvPr id="1780367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230</xdr:row>
      <xdr:rowOff>123825</xdr:rowOff>
    </xdr:from>
    <xdr:to>
      <xdr:col>2</xdr:col>
      <xdr:colOff>361950</xdr:colOff>
      <xdr:row>249</xdr:row>
      <xdr:rowOff>85725</xdr:rowOff>
    </xdr:to>
    <xdr:graphicFrame macro="">
      <xdr:nvGraphicFramePr>
        <xdr:cNvPr id="1780367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438150</xdr:colOff>
      <xdr:row>230</xdr:row>
      <xdr:rowOff>123825</xdr:rowOff>
    </xdr:from>
    <xdr:to>
      <xdr:col>7</xdr:col>
      <xdr:colOff>695325</xdr:colOff>
      <xdr:row>249</xdr:row>
      <xdr:rowOff>76200</xdr:rowOff>
    </xdr:to>
    <xdr:graphicFrame macro="">
      <xdr:nvGraphicFramePr>
        <xdr:cNvPr id="1780367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85725</xdr:colOff>
      <xdr:row>250</xdr:row>
      <xdr:rowOff>57150</xdr:rowOff>
    </xdr:from>
    <xdr:to>
      <xdr:col>2</xdr:col>
      <xdr:colOff>361950</xdr:colOff>
      <xdr:row>267</xdr:row>
      <xdr:rowOff>47625</xdr:rowOff>
    </xdr:to>
    <xdr:graphicFrame macro="">
      <xdr:nvGraphicFramePr>
        <xdr:cNvPr id="17803676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447675</xdr:colOff>
      <xdr:row>250</xdr:row>
      <xdr:rowOff>57150</xdr:rowOff>
    </xdr:from>
    <xdr:to>
      <xdr:col>7</xdr:col>
      <xdr:colOff>695325</xdr:colOff>
      <xdr:row>267</xdr:row>
      <xdr:rowOff>47625</xdr:rowOff>
    </xdr:to>
    <xdr:graphicFrame macro="">
      <xdr:nvGraphicFramePr>
        <xdr:cNvPr id="17803677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1809750</xdr:colOff>
      <xdr:row>267</xdr:row>
      <xdr:rowOff>142875</xdr:rowOff>
    </xdr:from>
    <xdr:to>
      <xdr:col>5</xdr:col>
      <xdr:colOff>85725</xdr:colOff>
      <xdr:row>284</xdr:row>
      <xdr:rowOff>123825</xdr:rowOff>
    </xdr:to>
    <xdr:graphicFrame macro="">
      <xdr:nvGraphicFramePr>
        <xdr:cNvPr id="1780367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185</xdr:row>
      <xdr:rowOff>0</xdr:rowOff>
    </xdr:from>
    <xdr:to>
      <xdr:col>7</xdr:col>
      <xdr:colOff>685800</xdr:colOff>
      <xdr:row>207</xdr:row>
      <xdr:rowOff>66675</xdr:rowOff>
    </xdr:to>
    <xdr:graphicFrame macro="">
      <xdr:nvGraphicFramePr>
        <xdr:cNvPr id="1780367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85725</xdr:colOff>
      <xdr:row>285</xdr:row>
      <xdr:rowOff>47625</xdr:rowOff>
    </xdr:from>
    <xdr:to>
      <xdr:col>2</xdr:col>
      <xdr:colOff>361950</xdr:colOff>
      <xdr:row>304</xdr:row>
      <xdr:rowOff>47625</xdr:rowOff>
    </xdr:to>
    <xdr:graphicFrame macro="">
      <xdr:nvGraphicFramePr>
        <xdr:cNvPr id="1780368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438150</xdr:colOff>
      <xdr:row>285</xdr:row>
      <xdr:rowOff>47625</xdr:rowOff>
    </xdr:from>
    <xdr:to>
      <xdr:col>7</xdr:col>
      <xdr:colOff>695325</xdr:colOff>
      <xdr:row>304</xdr:row>
      <xdr:rowOff>28575</xdr:rowOff>
    </xdr:to>
    <xdr:graphicFrame macro="">
      <xdr:nvGraphicFramePr>
        <xdr:cNvPr id="1780368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17803682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178</xdr:row>
      <xdr:rowOff>57150</xdr:rowOff>
    </xdr:from>
    <xdr:to>
      <xdr:col>1</xdr:col>
      <xdr:colOff>723900</xdr:colOff>
      <xdr:row>181</xdr:row>
      <xdr:rowOff>95250</xdr:rowOff>
    </xdr:to>
    <xdr:pic>
      <xdr:nvPicPr>
        <xdr:cNvPr id="17803683" name="164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57150" y="3465195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212</xdr:row>
      <xdr:rowOff>0</xdr:rowOff>
    </xdr:from>
    <xdr:to>
      <xdr:col>2</xdr:col>
      <xdr:colOff>361950</xdr:colOff>
      <xdr:row>234</xdr:row>
      <xdr:rowOff>38100</xdr:rowOff>
    </xdr:to>
    <xdr:graphicFrame macro="">
      <xdr:nvGraphicFramePr>
        <xdr:cNvPr id="19324189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212</xdr:row>
      <xdr:rowOff>9525</xdr:rowOff>
    </xdr:from>
    <xdr:to>
      <xdr:col>7</xdr:col>
      <xdr:colOff>695325</xdr:colOff>
      <xdr:row>234</xdr:row>
      <xdr:rowOff>38100</xdr:rowOff>
    </xdr:to>
    <xdr:graphicFrame macro="">
      <xdr:nvGraphicFramePr>
        <xdr:cNvPr id="19324190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234</xdr:row>
      <xdr:rowOff>123825</xdr:rowOff>
    </xdr:from>
    <xdr:to>
      <xdr:col>2</xdr:col>
      <xdr:colOff>361950</xdr:colOff>
      <xdr:row>253</xdr:row>
      <xdr:rowOff>85725</xdr:rowOff>
    </xdr:to>
    <xdr:graphicFrame macro="">
      <xdr:nvGraphicFramePr>
        <xdr:cNvPr id="19324191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438150</xdr:colOff>
      <xdr:row>234</xdr:row>
      <xdr:rowOff>123825</xdr:rowOff>
    </xdr:from>
    <xdr:to>
      <xdr:col>7</xdr:col>
      <xdr:colOff>695325</xdr:colOff>
      <xdr:row>253</xdr:row>
      <xdr:rowOff>76200</xdr:rowOff>
    </xdr:to>
    <xdr:graphicFrame macro="">
      <xdr:nvGraphicFramePr>
        <xdr:cNvPr id="1932419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85725</xdr:colOff>
      <xdr:row>254</xdr:row>
      <xdr:rowOff>57150</xdr:rowOff>
    </xdr:from>
    <xdr:to>
      <xdr:col>2</xdr:col>
      <xdr:colOff>361950</xdr:colOff>
      <xdr:row>271</xdr:row>
      <xdr:rowOff>47625</xdr:rowOff>
    </xdr:to>
    <xdr:graphicFrame macro="">
      <xdr:nvGraphicFramePr>
        <xdr:cNvPr id="19324193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447675</xdr:colOff>
      <xdr:row>254</xdr:row>
      <xdr:rowOff>57150</xdr:rowOff>
    </xdr:from>
    <xdr:to>
      <xdr:col>7</xdr:col>
      <xdr:colOff>695325</xdr:colOff>
      <xdr:row>271</xdr:row>
      <xdr:rowOff>47625</xdr:rowOff>
    </xdr:to>
    <xdr:graphicFrame macro="">
      <xdr:nvGraphicFramePr>
        <xdr:cNvPr id="19324194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1809750</xdr:colOff>
      <xdr:row>271</xdr:row>
      <xdr:rowOff>142875</xdr:rowOff>
    </xdr:from>
    <xdr:to>
      <xdr:col>5</xdr:col>
      <xdr:colOff>85725</xdr:colOff>
      <xdr:row>288</xdr:row>
      <xdr:rowOff>123825</xdr:rowOff>
    </xdr:to>
    <xdr:graphicFrame macro="">
      <xdr:nvGraphicFramePr>
        <xdr:cNvPr id="19324195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189</xdr:row>
      <xdr:rowOff>0</xdr:rowOff>
    </xdr:from>
    <xdr:to>
      <xdr:col>7</xdr:col>
      <xdr:colOff>685800</xdr:colOff>
      <xdr:row>211</xdr:row>
      <xdr:rowOff>66675</xdr:rowOff>
    </xdr:to>
    <xdr:graphicFrame macro="">
      <xdr:nvGraphicFramePr>
        <xdr:cNvPr id="19324196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85725</xdr:colOff>
      <xdr:row>289</xdr:row>
      <xdr:rowOff>47625</xdr:rowOff>
    </xdr:from>
    <xdr:to>
      <xdr:col>2</xdr:col>
      <xdr:colOff>361950</xdr:colOff>
      <xdr:row>308</xdr:row>
      <xdr:rowOff>47625</xdr:rowOff>
    </xdr:to>
    <xdr:graphicFrame macro="">
      <xdr:nvGraphicFramePr>
        <xdr:cNvPr id="19324197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438150</xdr:colOff>
      <xdr:row>289</xdr:row>
      <xdr:rowOff>47625</xdr:rowOff>
    </xdr:from>
    <xdr:to>
      <xdr:col>7</xdr:col>
      <xdr:colOff>695325</xdr:colOff>
      <xdr:row>308</xdr:row>
      <xdr:rowOff>28575</xdr:rowOff>
    </xdr:to>
    <xdr:graphicFrame macro="">
      <xdr:nvGraphicFramePr>
        <xdr:cNvPr id="19324198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19324199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182</xdr:row>
      <xdr:rowOff>57150</xdr:rowOff>
    </xdr:from>
    <xdr:to>
      <xdr:col>1</xdr:col>
      <xdr:colOff>723900</xdr:colOff>
      <xdr:row>185</xdr:row>
      <xdr:rowOff>95250</xdr:rowOff>
    </xdr:to>
    <xdr:pic>
      <xdr:nvPicPr>
        <xdr:cNvPr id="19324200" name="164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57150" y="3541395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11059471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11059472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63" t="49547" r="38702" b="39352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cunanpio/AppData/Local/Microsoft/Windows/INetCache/Content.Outlook/DKWO33KM/MEF/EJECUCI&#211;N%20Y%20GR&#193;FICAS%20MEF%20A%20ABRIL%2020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a abril"/>
      <sheetName val="MEF a febrero"/>
      <sheetName val="Enero"/>
      <sheetName val="Febrero"/>
      <sheetName val="Marzo"/>
    </sheetNames>
    <sheetDataSet>
      <sheetData sheetId="0">
        <row r="10">
          <cell r="C10" t="str">
            <v>Modificado</v>
          </cell>
          <cell r="D10" t="str">
            <v>Ejecutado</v>
          </cell>
          <cell r="F10" t="str">
            <v>Modificado</v>
          </cell>
          <cell r="G10" t="str">
            <v>Ejecutado</v>
          </cell>
        </row>
        <row r="78">
          <cell r="C78">
            <v>8139982</v>
          </cell>
          <cell r="D78">
            <v>1403253.89</v>
          </cell>
          <cell r="F78">
            <v>100000</v>
          </cell>
          <cell r="G78">
            <v>0</v>
          </cell>
        </row>
        <row r="155">
          <cell r="C155">
            <v>447113819</v>
          </cell>
          <cell r="D155">
            <v>109081161.46000001</v>
          </cell>
        </row>
        <row r="175">
          <cell r="F175">
            <v>73124004</v>
          </cell>
          <cell r="G175">
            <v>689600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Agosto"/>
      <sheetName val="Septiembre"/>
      <sheetName val="Octubre"/>
      <sheetName val="Noviembre"/>
      <sheetName val="Diciembre"/>
      <sheetName val="Enero a abr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"/>
  <sheetViews>
    <sheetView view="pageBreakPreview" zoomScaleNormal="100" zoomScaleSheetLayoutView="100" workbookViewId="0">
      <selection activeCell="L20" sqref="L20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2" ht="15" x14ac:dyDescent="0.25">
      <c r="A1" s="240" t="s">
        <v>1</v>
      </c>
      <c r="B1" s="240"/>
      <c r="C1" s="240"/>
      <c r="D1" s="240"/>
      <c r="E1" s="240"/>
      <c r="F1" s="240"/>
      <c r="G1" s="240"/>
      <c r="H1" s="240"/>
    </row>
    <row r="2" spans="1:12" ht="15" x14ac:dyDescent="0.25">
      <c r="A2" s="240" t="s">
        <v>2</v>
      </c>
      <c r="B2" s="240"/>
      <c r="C2" s="240"/>
      <c r="D2" s="240"/>
      <c r="E2" s="240"/>
      <c r="F2" s="240"/>
      <c r="G2" s="240"/>
      <c r="H2" s="240"/>
      <c r="J2" s="224"/>
    </row>
    <row r="3" spans="1:12" ht="15" customHeight="1" x14ac:dyDescent="0.25">
      <c r="A3" s="241" t="s">
        <v>154</v>
      </c>
      <c r="B3" s="241"/>
      <c r="C3" s="241"/>
      <c r="D3" s="241"/>
      <c r="E3" s="241"/>
      <c r="F3" s="241"/>
      <c r="G3" s="241"/>
      <c r="H3" s="241"/>
      <c r="J3" s="224"/>
    </row>
    <row r="4" spans="1:12" ht="15" customHeight="1" x14ac:dyDescent="0.25">
      <c r="A4" s="241" t="s">
        <v>222</v>
      </c>
      <c r="B4" s="241"/>
      <c r="C4" s="241"/>
      <c r="D4" s="241"/>
      <c r="E4" s="241"/>
      <c r="F4" s="241"/>
      <c r="G4" s="241"/>
      <c r="H4" s="241"/>
      <c r="J4" s="224"/>
    </row>
    <row r="5" spans="1:12" ht="15" x14ac:dyDescent="0.25">
      <c r="A5" s="238" t="s">
        <v>3</v>
      </c>
      <c r="B5" s="262"/>
      <c r="C5" s="262"/>
      <c r="D5" s="262"/>
      <c r="E5" s="262"/>
      <c r="F5" s="262"/>
      <c r="G5" s="262"/>
      <c r="H5" s="262"/>
      <c r="J5" s="224"/>
    </row>
    <row r="6" spans="1:12" ht="8.25" customHeight="1" thickBot="1" x14ac:dyDescent="0.3">
      <c r="A6" s="263"/>
      <c r="B6" s="263"/>
      <c r="C6" s="263"/>
      <c r="D6" s="263"/>
      <c r="E6" s="263"/>
      <c r="F6" s="263"/>
      <c r="G6" s="263"/>
      <c r="H6" s="263"/>
      <c r="J6" s="224"/>
    </row>
    <row r="7" spans="1:12" ht="15" x14ac:dyDescent="0.25">
      <c r="A7" s="250" t="s">
        <v>0</v>
      </c>
      <c r="B7" s="251"/>
      <c r="C7" s="254" t="s">
        <v>15</v>
      </c>
      <c r="D7" s="255"/>
      <c r="E7" s="256"/>
      <c r="F7" s="254" t="s">
        <v>16</v>
      </c>
      <c r="G7" s="255"/>
      <c r="H7" s="256"/>
      <c r="J7" s="224"/>
    </row>
    <row r="8" spans="1:12" ht="21" customHeight="1" thickBot="1" x14ac:dyDescent="0.3">
      <c r="A8" s="252"/>
      <c r="B8" s="253"/>
      <c r="C8" s="225" t="s">
        <v>4</v>
      </c>
      <c r="D8" s="226" t="s">
        <v>5</v>
      </c>
      <c r="E8" s="227" t="s">
        <v>17</v>
      </c>
      <c r="F8" s="225" t="s">
        <v>4</v>
      </c>
      <c r="G8" s="226" t="s">
        <v>5</v>
      </c>
      <c r="H8" s="227" t="s">
        <v>17</v>
      </c>
      <c r="J8" s="224"/>
    </row>
    <row r="9" spans="1:12" ht="15.75" thickBot="1" x14ac:dyDescent="0.3">
      <c r="A9" s="257" t="s">
        <v>13</v>
      </c>
      <c r="B9" s="258"/>
      <c r="C9" s="161">
        <f>C10+C29+C78+C129+C151+C154+C162+C182</f>
        <v>594444972</v>
      </c>
      <c r="D9" s="162">
        <f>D10+D29+D78+D129+D151+D154+D162+D182</f>
        <v>238275249.10000002</v>
      </c>
      <c r="E9" s="164">
        <f>D9/C9</f>
        <v>0.40083651191182085</v>
      </c>
      <c r="F9" s="161">
        <f>F10+F29+F78+F129+F151+F154+F162+F182</f>
        <v>150217006</v>
      </c>
      <c r="G9" s="162">
        <f>G10+G29+G78+G129+G151+G154+G162+G182</f>
        <v>82435884.060000002</v>
      </c>
      <c r="H9" s="163">
        <f>G9/F9</f>
        <v>0.5487786386848903</v>
      </c>
      <c r="J9" s="224"/>
      <c r="K9" s="224"/>
      <c r="L9" s="224"/>
    </row>
    <row r="10" spans="1:12" ht="15.75" thickBot="1" x14ac:dyDescent="0.3">
      <c r="A10" s="259" t="s">
        <v>6</v>
      </c>
      <c r="B10" s="260"/>
      <c r="C10" s="158">
        <f>SUM(C11:C28)</f>
        <v>75818320</v>
      </c>
      <c r="D10" s="159">
        <f>SUM(D11:D28)</f>
        <v>34716603.209999993</v>
      </c>
      <c r="E10" s="160">
        <f>D10/C10</f>
        <v>0.45789201356611425</v>
      </c>
      <c r="F10" s="158">
        <f>SUM(F11:F28)</f>
        <v>238768</v>
      </c>
      <c r="G10" s="159">
        <f>SUM(G11:G28)</f>
        <v>32384.140000000003</v>
      </c>
      <c r="H10" s="165">
        <f>G10/F10</f>
        <v>0.13563015144407961</v>
      </c>
      <c r="J10" s="224"/>
      <c r="K10" s="224"/>
      <c r="L10" s="224"/>
    </row>
    <row r="11" spans="1:12" ht="15" x14ac:dyDescent="0.25">
      <c r="A11" s="123" t="s">
        <v>18</v>
      </c>
      <c r="B11" s="71" t="s">
        <v>19</v>
      </c>
      <c r="C11" s="8">
        <v>43748467</v>
      </c>
      <c r="D11" s="9">
        <v>22941748.84</v>
      </c>
      <c r="E11" s="54">
        <f>D11/C11</f>
        <v>0.52440120564681725</v>
      </c>
      <c r="F11" s="18" t="s">
        <v>20</v>
      </c>
      <c r="G11" s="19" t="s">
        <v>20</v>
      </c>
      <c r="H11" s="49" t="s">
        <v>20</v>
      </c>
      <c r="J11" s="224"/>
      <c r="K11" s="224"/>
      <c r="L11" s="224"/>
    </row>
    <row r="12" spans="1:12" ht="15" customHeight="1" x14ac:dyDescent="0.25">
      <c r="A12" s="5" t="s">
        <v>21</v>
      </c>
      <c r="B12" s="62" t="s">
        <v>22</v>
      </c>
      <c r="C12" s="10">
        <v>10501964</v>
      </c>
      <c r="D12" s="11">
        <v>5357262.88</v>
      </c>
      <c r="E12" s="55">
        <f>D12/C12</f>
        <v>0.51012009563163618</v>
      </c>
      <c r="F12" s="14" t="s">
        <v>20</v>
      </c>
      <c r="G12" s="15" t="s">
        <v>20</v>
      </c>
      <c r="H12" s="50" t="s">
        <v>20</v>
      </c>
      <c r="J12" s="224"/>
      <c r="K12" s="224"/>
      <c r="L12" s="224"/>
    </row>
    <row r="13" spans="1:12" ht="15" customHeight="1" x14ac:dyDescent="0.25">
      <c r="A13" s="5" t="s">
        <v>23</v>
      </c>
      <c r="B13" s="63" t="s">
        <v>24</v>
      </c>
      <c r="C13" s="3" t="s">
        <v>20</v>
      </c>
      <c r="D13" s="4" t="s">
        <v>20</v>
      </c>
      <c r="E13" s="56" t="s">
        <v>20</v>
      </c>
      <c r="F13" s="10">
        <v>204000</v>
      </c>
      <c r="G13" s="11">
        <v>27883.33</v>
      </c>
      <c r="H13" s="50">
        <f>G13/F13</f>
        <v>0.13668299019607844</v>
      </c>
      <c r="J13" s="224"/>
      <c r="K13" s="224"/>
      <c r="L13" s="224"/>
    </row>
    <row r="14" spans="1:12" ht="15" customHeight="1" x14ac:dyDescent="0.25">
      <c r="A14" s="5" t="s">
        <v>194</v>
      </c>
      <c r="B14" s="63" t="s">
        <v>195</v>
      </c>
      <c r="C14" s="3">
        <v>4008</v>
      </c>
      <c r="D14" s="4">
        <v>1334.4</v>
      </c>
      <c r="E14" s="55">
        <f t="shared" ref="E14:E28" si="0">D14/C14</f>
        <v>0.33293413173652697</v>
      </c>
      <c r="F14" s="10" t="s">
        <v>20</v>
      </c>
      <c r="G14" s="11" t="s">
        <v>20</v>
      </c>
      <c r="H14" s="50" t="s">
        <v>20</v>
      </c>
      <c r="J14" s="224"/>
      <c r="K14" s="224"/>
      <c r="L14" s="224"/>
    </row>
    <row r="15" spans="1:12" ht="15" customHeight="1" x14ac:dyDescent="0.25">
      <c r="A15" s="82" t="s">
        <v>25</v>
      </c>
      <c r="B15" s="63" t="s">
        <v>26</v>
      </c>
      <c r="C15" s="10">
        <v>1013400</v>
      </c>
      <c r="D15" s="11">
        <v>457725.01</v>
      </c>
      <c r="E15" s="55">
        <f t="shared" si="0"/>
        <v>0.45167259719755282</v>
      </c>
      <c r="F15" s="6" t="s">
        <v>20</v>
      </c>
      <c r="G15" s="7" t="s">
        <v>20</v>
      </c>
      <c r="H15" s="50" t="s">
        <v>20</v>
      </c>
      <c r="J15" s="224"/>
      <c r="K15" s="224"/>
      <c r="L15" s="224"/>
    </row>
    <row r="16" spans="1:12" ht="15" customHeight="1" x14ac:dyDescent="0.25">
      <c r="A16" s="82" t="s">
        <v>27</v>
      </c>
      <c r="B16" s="63" t="s">
        <v>28</v>
      </c>
      <c r="C16" s="10">
        <v>1950845</v>
      </c>
      <c r="D16" s="11">
        <v>571206.18000000005</v>
      </c>
      <c r="E16" s="55">
        <f t="shared" si="0"/>
        <v>0.29279936642839388</v>
      </c>
      <c r="F16" s="6">
        <v>2750</v>
      </c>
      <c r="G16" s="7">
        <v>181.81</v>
      </c>
      <c r="H16" s="50">
        <f>G16/F16</f>
        <v>6.6112727272727267E-2</v>
      </c>
      <c r="J16" s="224"/>
      <c r="K16" s="224"/>
      <c r="L16" s="224"/>
    </row>
    <row r="17" spans="1:12" ht="15" customHeight="1" x14ac:dyDescent="0.25">
      <c r="A17" s="5" t="s">
        <v>29</v>
      </c>
      <c r="B17" s="63" t="s">
        <v>30</v>
      </c>
      <c r="C17" s="10">
        <v>5960486</v>
      </c>
      <c r="D17" s="11">
        <v>3313002.73</v>
      </c>
      <c r="E17" s="55">
        <f t="shared" si="0"/>
        <v>0.55582761707686257</v>
      </c>
      <c r="F17" s="6">
        <v>25286</v>
      </c>
      <c r="G17" s="7">
        <v>3435.25</v>
      </c>
      <c r="H17" s="50">
        <f>G17/F17</f>
        <v>0.13585580953887527</v>
      </c>
      <c r="J17" s="224"/>
      <c r="K17" s="224"/>
      <c r="L17" s="224"/>
    </row>
    <row r="18" spans="1:12" ht="15" customHeight="1" x14ac:dyDescent="0.25">
      <c r="A18" s="5" t="s">
        <v>31</v>
      </c>
      <c r="B18" s="63" t="s">
        <v>32</v>
      </c>
      <c r="C18" s="10">
        <v>831246</v>
      </c>
      <c r="D18" s="11">
        <v>424505.56</v>
      </c>
      <c r="E18" s="55">
        <f t="shared" si="0"/>
        <v>0.51068583788673871</v>
      </c>
      <c r="F18" s="6">
        <v>3060</v>
      </c>
      <c r="G18" s="7">
        <v>418.25</v>
      </c>
      <c r="H18" s="50">
        <f>G18/F18</f>
        <v>0.1366830065359477</v>
      </c>
      <c r="J18" s="224"/>
      <c r="K18" s="224"/>
      <c r="L18" s="224"/>
    </row>
    <row r="19" spans="1:12" ht="15" customHeight="1" x14ac:dyDescent="0.25">
      <c r="A19" s="5" t="s">
        <v>33</v>
      </c>
      <c r="B19" s="63" t="s">
        <v>34</v>
      </c>
      <c r="C19" s="10">
        <v>845582</v>
      </c>
      <c r="D19" s="11">
        <v>431371.44</v>
      </c>
      <c r="E19" s="55">
        <f t="shared" si="0"/>
        <v>0.51014737778240316</v>
      </c>
      <c r="F19" s="6">
        <v>3060</v>
      </c>
      <c r="G19" s="7">
        <v>418.25</v>
      </c>
      <c r="H19" s="50">
        <f>G19/F19</f>
        <v>0.1366830065359477</v>
      </c>
      <c r="J19" s="224"/>
      <c r="K19" s="224"/>
      <c r="L19" s="224"/>
    </row>
    <row r="20" spans="1:12" ht="15" customHeight="1" x14ac:dyDescent="0.25">
      <c r="A20" s="5" t="s">
        <v>35</v>
      </c>
      <c r="B20" s="63" t="s">
        <v>147</v>
      </c>
      <c r="C20" s="10">
        <v>166437</v>
      </c>
      <c r="D20" s="11">
        <v>72822.36</v>
      </c>
      <c r="E20" s="55">
        <f t="shared" si="0"/>
        <v>0.4375370861046522</v>
      </c>
      <c r="F20" s="6">
        <v>612</v>
      </c>
      <c r="G20" s="7">
        <v>47.25</v>
      </c>
      <c r="H20" s="50">
        <f>G20/F20</f>
        <v>7.720588235294118E-2</v>
      </c>
      <c r="J20" s="224"/>
      <c r="K20" s="224"/>
      <c r="L20" s="224"/>
    </row>
    <row r="21" spans="1:12" ht="15" customHeight="1" x14ac:dyDescent="0.25">
      <c r="A21" s="5" t="s">
        <v>197</v>
      </c>
      <c r="B21" s="63" t="s">
        <v>198</v>
      </c>
      <c r="C21" s="10">
        <v>3805000</v>
      </c>
      <c r="D21" s="11">
        <v>1650</v>
      </c>
      <c r="E21" s="55">
        <f t="shared" si="0"/>
        <v>4.3363994743758215E-4</v>
      </c>
      <c r="F21" s="6" t="s">
        <v>20</v>
      </c>
      <c r="G21" s="7" t="s">
        <v>20</v>
      </c>
      <c r="H21" s="50" t="s">
        <v>20</v>
      </c>
      <c r="J21" s="224"/>
      <c r="K21" s="224"/>
      <c r="L21" s="224"/>
    </row>
    <row r="22" spans="1:12" ht="15" customHeight="1" x14ac:dyDescent="0.25">
      <c r="A22" s="5" t="s">
        <v>38</v>
      </c>
      <c r="B22" s="63" t="s">
        <v>39</v>
      </c>
      <c r="C22" s="10">
        <v>5848000</v>
      </c>
      <c r="D22" s="11">
        <v>850128.75</v>
      </c>
      <c r="E22" s="55">
        <f t="shared" si="0"/>
        <v>0.14537085328317373</v>
      </c>
      <c r="F22" s="6" t="s">
        <v>20</v>
      </c>
      <c r="G22" s="7" t="s">
        <v>20</v>
      </c>
      <c r="H22" s="50" t="s">
        <v>20</v>
      </c>
      <c r="J22" s="224"/>
      <c r="K22" s="224"/>
      <c r="L22" s="224"/>
    </row>
    <row r="23" spans="1:12" ht="15" customHeight="1" x14ac:dyDescent="0.25">
      <c r="A23" s="5" t="s">
        <v>163</v>
      </c>
      <c r="B23" s="63" t="s">
        <v>164</v>
      </c>
      <c r="C23" s="10">
        <v>2691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  <c r="J23" s="224"/>
      <c r="K23" s="224"/>
      <c r="L23" s="224"/>
    </row>
    <row r="24" spans="1:12" ht="27" customHeight="1" x14ac:dyDescent="0.25">
      <c r="A24" s="5" t="s">
        <v>40</v>
      </c>
      <c r="B24" s="63" t="s">
        <v>146</v>
      </c>
      <c r="C24" s="10">
        <v>298000</v>
      </c>
      <c r="D24" s="11">
        <v>146333.32999999999</v>
      </c>
      <c r="E24" s="55">
        <f t="shared" si="0"/>
        <v>0.49105144295302011</v>
      </c>
      <c r="F24" s="10" t="s">
        <v>20</v>
      </c>
      <c r="G24" s="11" t="s">
        <v>20</v>
      </c>
      <c r="H24" s="50" t="s">
        <v>20</v>
      </c>
      <c r="J24" s="224"/>
      <c r="K24" s="224"/>
      <c r="L24" s="224"/>
    </row>
    <row r="25" spans="1:12" ht="15" customHeight="1" x14ac:dyDescent="0.25">
      <c r="A25" s="5" t="s">
        <v>41</v>
      </c>
      <c r="B25" s="62" t="s">
        <v>42</v>
      </c>
      <c r="C25" s="10">
        <v>30000</v>
      </c>
      <c r="D25" s="11">
        <v>0</v>
      </c>
      <c r="E25" s="55">
        <f t="shared" si="0"/>
        <v>0</v>
      </c>
      <c r="F25" s="10" t="s">
        <v>20</v>
      </c>
      <c r="G25" s="11" t="s">
        <v>20</v>
      </c>
      <c r="H25" s="50" t="s">
        <v>20</v>
      </c>
      <c r="J25" s="224"/>
      <c r="K25" s="224"/>
      <c r="L25" s="224"/>
    </row>
    <row r="26" spans="1:12" ht="15" customHeight="1" x14ac:dyDescent="0.25">
      <c r="A26" s="5" t="s">
        <v>43</v>
      </c>
      <c r="B26" s="62" t="s">
        <v>44</v>
      </c>
      <c r="C26" s="10">
        <v>145000</v>
      </c>
      <c r="D26" s="11">
        <v>1084.73</v>
      </c>
      <c r="E26" s="55">
        <f t="shared" si="0"/>
        <v>7.4808965517241376E-3</v>
      </c>
      <c r="F26" s="10" t="s">
        <v>20</v>
      </c>
      <c r="G26" s="11" t="s">
        <v>20</v>
      </c>
      <c r="H26" s="50" t="s">
        <v>20</v>
      </c>
      <c r="J26" s="224"/>
      <c r="K26" s="224"/>
      <c r="L26" s="224"/>
    </row>
    <row r="27" spans="1:12" ht="15" customHeight="1" x14ac:dyDescent="0.25">
      <c r="A27" s="5" t="s">
        <v>156</v>
      </c>
      <c r="B27" s="62" t="s">
        <v>37</v>
      </c>
      <c r="C27" s="10">
        <v>200000</v>
      </c>
      <c r="D27" s="11">
        <v>0</v>
      </c>
      <c r="E27" s="55">
        <f t="shared" si="0"/>
        <v>0</v>
      </c>
      <c r="F27" s="10" t="s">
        <v>20</v>
      </c>
      <c r="G27" s="11" t="s">
        <v>20</v>
      </c>
      <c r="H27" s="50" t="s">
        <v>20</v>
      </c>
      <c r="J27" s="224"/>
      <c r="K27" s="224"/>
      <c r="L27" s="224"/>
    </row>
    <row r="28" spans="1:12" ht="27" customHeight="1" thickBot="1" x14ac:dyDescent="0.3">
      <c r="A28" s="5" t="s">
        <v>45</v>
      </c>
      <c r="B28" s="62" t="s">
        <v>150</v>
      </c>
      <c r="C28" s="10">
        <v>467194</v>
      </c>
      <c r="D28" s="11">
        <v>146427</v>
      </c>
      <c r="E28" s="55">
        <f t="shared" si="0"/>
        <v>0.31341798053913361</v>
      </c>
      <c r="F28" s="10" t="s">
        <v>20</v>
      </c>
      <c r="G28" s="11" t="s">
        <v>20</v>
      </c>
      <c r="H28" s="50" t="s">
        <v>20</v>
      </c>
      <c r="J28" s="224"/>
      <c r="K28" s="224"/>
      <c r="L28" s="224"/>
    </row>
    <row r="29" spans="1:12" ht="15.75" thickBot="1" x14ac:dyDescent="0.3">
      <c r="A29" s="242" t="s">
        <v>7</v>
      </c>
      <c r="B29" s="261"/>
      <c r="C29" s="16">
        <f>SUM(C30:C77)</f>
        <v>60844438</v>
      </c>
      <c r="D29" s="17">
        <f>SUM(D30:D77)</f>
        <v>25479449.469999999</v>
      </c>
      <c r="E29" s="53">
        <f>D29/C29</f>
        <v>0.41876382307944071</v>
      </c>
      <c r="F29" s="16">
        <f>SUM(F30:F77)</f>
        <v>14234832</v>
      </c>
      <c r="G29" s="17">
        <f>SUM(G30:G77)</f>
        <v>3618630.4299999997</v>
      </c>
      <c r="H29" s="48">
        <f>G29/F29</f>
        <v>0.25420956355508795</v>
      </c>
      <c r="J29" s="224"/>
      <c r="K29" s="224"/>
      <c r="L29" s="224"/>
    </row>
    <row r="30" spans="1:12" ht="15" x14ac:dyDescent="0.25">
      <c r="A30" s="83">
        <v>101</v>
      </c>
      <c r="B30" s="71" t="s">
        <v>46</v>
      </c>
      <c r="C30" s="21">
        <v>8209160</v>
      </c>
      <c r="D30" s="22">
        <v>3050263.78</v>
      </c>
      <c r="E30" s="57">
        <f t="shared" ref="E30:E110" si="1">D30/C30</f>
        <v>0.37156831880484725</v>
      </c>
      <c r="F30" s="8" t="s">
        <v>20</v>
      </c>
      <c r="G30" s="9" t="s">
        <v>20</v>
      </c>
      <c r="H30" s="49" t="s">
        <v>20</v>
      </c>
      <c r="J30" s="224"/>
      <c r="K30" s="224"/>
      <c r="L30" s="224"/>
    </row>
    <row r="31" spans="1:12" ht="15" x14ac:dyDescent="0.25">
      <c r="A31" s="84">
        <v>102</v>
      </c>
      <c r="B31" s="61" t="s">
        <v>142</v>
      </c>
      <c r="C31" s="23">
        <v>19600</v>
      </c>
      <c r="D31" s="24">
        <v>0</v>
      </c>
      <c r="E31" s="58">
        <f t="shared" si="1"/>
        <v>0</v>
      </c>
      <c r="F31" s="25" t="s">
        <v>20</v>
      </c>
      <c r="G31" s="26" t="s">
        <v>20</v>
      </c>
      <c r="H31" s="51" t="s">
        <v>20</v>
      </c>
      <c r="J31" s="224"/>
      <c r="K31" s="224"/>
      <c r="L31" s="224"/>
    </row>
    <row r="32" spans="1:12" ht="15" x14ac:dyDescent="0.25">
      <c r="A32" s="29">
        <v>103</v>
      </c>
      <c r="B32" s="62" t="s">
        <v>47</v>
      </c>
      <c r="C32" s="27">
        <v>357700</v>
      </c>
      <c r="D32" s="28">
        <v>27900</v>
      </c>
      <c r="E32" s="58">
        <f t="shared" si="1"/>
        <v>7.7998322616717922E-2</v>
      </c>
      <c r="F32" s="10" t="s">
        <v>20</v>
      </c>
      <c r="G32" s="11" t="s">
        <v>20</v>
      </c>
      <c r="H32" s="50" t="s">
        <v>20</v>
      </c>
      <c r="J32" s="224"/>
      <c r="K32" s="224"/>
      <c r="L32" s="224"/>
    </row>
    <row r="33" spans="1:12" ht="15" x14ac:dyDescent="0.25">
      <c r="A33" s="29">
        <v>104</v>
      </c>
      <c r="B33" s="62" t="s">
        <v>48</v>
      </c>
      <c r="C33" s="27">
        <v>240485</v>
      </c>
      <c r="D33" s="28">
        <v>99884.93</v>
      </c>
      <c r="E33" s="58">
        <f t="shared" si="1"/>
        <v>0.41534785953385861</v>
      </c>
      <c r="F33" s="6" t="s">
        <v>20</v>
      </c>
      <c r="G33" s="7" t="s">
        <v>20</v>
      </c>
      <c r="H33" s="50" t="s">
        <v>20</v>
      </c>
      <c r="J33" s="224"/>
      <c r="K33" s="224"/>
      <c r="L33" s="224"/>
    </row>
    <row r="34" spans="1:12" ht="15" x14ac:dyDescent="0.25">
      <c r="A34" s="29">
        <v>105</v>
      </c>
      <c r="B34" s="62" t="s">
        <v>49</v>
      </c>
      <c r="C34" s="27">
        <v>44035</v>
      </c>
      <c r="D34" s="28">
        <v>535</v>
      </c>
      <c r="E34" s="58">
        <f t="shared" si="1"/>
        <v>1.2149426592483251E-2</v>
      </c>
      <c r="F34" s="10" t="s">
        <v>20</v>
      </c>
      <c r="G34" s="11" t="s">
        <v>20</v>
      </c>
      <c r="H34" s="50" t="s">
        <v>20</v>
      </c>
      <c r="J34" s="224"/>
      <c r="K34" s="224"/>
      <c r="L34" s="224"/>
    </row>
    <row r="35" spans="1:12" ht="15" x14ac:dyDescent="0.25">
      <c r="A35" s="29">
        <v>106</v>
      </c>
      <c r="B35" s="62" t="s">
        <v>165</v>
      </c>
      <c r="C35" s="27">
        <v>47776</v>
      </c>
      <c r="D35" s="28">
        <v>0</v>
      </c>
      <c r="E35" s="58">
        <f t="shared" si="1"/>
        <v>0</v>
      </c>
      <c r="F35" s="10" t="s">
        <v>20</v>
      </c>
      <c r="G35" s="11" t="s">
        <v>20</v>
      </c>
      <c r="H35" s="50" t="s">
        <v>20</v>
      </c>
      <c r="J35" s="224"/>
      <c r="K35" s="224"/>
      <c r="L35" s="224"/>
    </row>
    <row r="36" spans="1:12" ht="15" x14ac:dyDescent="0.25">
      <c r="A36" s="29">
        <v>109</v>
      </c>
      <c r="B36" s="62" t="s">
        <v>50</v>
      </c>
      <c r="C36" s="27">
        <v>434448</v>
      </c>
      <c r="D36" s="28">
        <v>37490.17</v>
      </c>
      <c r="E36" s="58">
        <f t="shared" si="1"/>
        <v>8.6293802710566053E-2</v>
      </c>
      <c r="F36" s="10" t="s">
        <v>20</v>
      </c>
      <c r="G36" s="11" t="s">
        <v>20</v>
      </c>
      <c r="H36" s="50" t="s">
        <v>20</v>
      </c>
      <c r="J36" s="224"/>
      <c r="K36" s="224"/>
      <c r="L36" s="224"/>
    </row>
    <row r="37" spans="1:12" ht="15" x14ac:dyDescent="0.25">
      <c r="A37" s="29">
        <v>111</v>
      </c>
      <c r="B37" s="62" t="s">
        <v>51</v>
      </c>
      <c r="C37" s="27">
        <v>325000</v>
      </c>
      <c r="D37" s="28">
        <v>74602.820000000007</v>
      </c>
      <c r="E37" s="58">
        <f t="shared" si="1"/>
        <v>0.22954713846153849</v>
      </c>
      <c r="F37" s="10" t="s">
        <v>20</v>
      </c>
      <c r="G37" s="11" t="s">
        <v>20</v>
      </c>
      <c r="H37" s="50" t="s">
        <v>20</v>
      </c>
      <c r="J37" s="224"/>
      <c r="K37" s="224"/>
      <c r="L37" s="224"/>
    </row>
    <row r="38" spans="1:12" ht="15" x14ac:dyDescent="0.25">
      <c r="A38" s="29">
        <v>112</v>
      </c>
      <c r="B38" s="62" t="s">
        <v>52</v>
      </c>
      <c r="C38" s="27">
        <v>224000</v>
      </c>
      <c r="D38" s="28">
        <v>89559.37</v>
      </c>
      <c r="E38" s="58">
        <f t="shared" si="1"/>
        <v>0.39981861607142855</v>
      </c>
      <c r="F38" s="10" t="s">
        <v>20</v>
      </c>
      <c r="G38" s="11" t="s">
        <v>20</v>
      </c>
      <c r="H38" s="50" t="s">
        <v>20</v>
      </c>
      <c r="J38" s="224"/>
      <c r="K38" s="224"/>
      <c r="L38" s="224"/>
    </row>
    <row r="39" spans="1:12" ht="15" x14ac:dyDescent="0.25">
      <c r="A39" s="29">
        <v>113</v>
      </c>
      <c r="B39" s="62" t="s">
        <v>53</v>
      </c>
      <c r="C39" s="27">
        <v>34000</v>
      </c>
      <c r="D39" s="28">
        <v>14181.96</v>
      </c>
      <c r="E39" s="58">
        <f t="shared" si="1"/>
        <v>0.41711647058823526</v>
      </c>
      <c r="F39" s="10" t="s">
        <v>20</v>
      </c>
      <c r="G39" s="11" t="s">
        <v>20</v>
      </c>
      <c r="H39" s="50" t="s">
        <v>20</v>
      </c>
      <c r="J39" s="224"/>
      <c r="K39" s="224"/>
      <c r="L39" s="224"/>
    </row>
    <row r="40" spans="1:12" ht="15" x14ac:dyDescent="0.25">
      <c r="A40" s="29">
        <v>114</v>
      </c>
      <c r="B40" s="62" t="s">
        <v>54</v>
      </c>
      <c r="C40" s="27">
        <v>2225000</v>
      </c>
      <c r="D40" s="28">
        <v>844773.16</v>
      </c>
      <c r="E40" s="58">
        <f t="shared" si="1"/>
        <v>0.37967333033707867</v>
      </c>
      <c r="F40" s="10" t="s">
        <v>20</v>
      </c>
      <c r="G40" s="11" t="s">
        <v>20</v>
      </c>
      <c r="H40" s="50" t="s">
        <v>20</v>
      </c>
      <c r="J40" s="224"/>
      <c r="K40" s="224"/>
      <c r="L40" s="224"/>
    </row>
    <row r="41" spans="1:12" ht="15" x14ac:dyDescent="0.25">
      <c r="A41" s="29">
        <v>115</v>
      </c>
      <c r="B41" s="62" t="s">
        <v>55</v>
      </c>
      <c r="C41" s="27">
        <v>723982</v>
      </c>
      <c r="D41" s="28">
        <v>181306.26</v>
      </c>
      <c r="E41" s="58">
        <f t="shared" si="1"/>
        <v>0.25042923719097993</v>
      </c>
      <c r="F41" s="10" t="s">
        <v>20</v>
      </c>
      <c r="G41" s="11" t="s">
        <v>20</v>
      </c>
      <c r="H41" s="50" t="s">
        <v>20</v>
      </c>
    </row>
    <row r="42" spans="1:12" ht="15" x14ac:dyDescent="0.25">
      <c r="A42" s="29">
        <v>116</v>
      </c>
      <c r="B42" s="62" t="s">
        <v>56</v>
      </c>
      <c r="C42" s="27">
        <v>1391488</v>
      </c>
      <c r="D42" s="28">
        <v>425426.19</v>
      </c>
      <c r="E42" s="58">
        <f t="shared" si="1"/>
        <v>0.30573471707984545</v>
      </c>
      <c r="F42" s="10">
        <v>41423</v>
      </c>
      <c r="G42" s="11">
        <v>41422.44</v>
      </c>
      <c r="H42" s="50">
        <v>0.99998648094054032</v>
      </c>
    </row>
    <row r="43" spans="1:12" ht="15" x14ac:dyDescent="0.25">
      <c r="A43" s="29">
        <v>117</v>
      </c>
      <c r="B43" s="62" t="s">
        <v>196</v>
      </c>
      <c r="C43" s="27">
        <v>73000</v>
      </c>
      <c r="D43" s="28">
        <v>71687.95</v>
      </c>
      <c r="E43" s="58">
        <f t="shared" si="1"/>
        <v>0.98202671232876704</v>
      </c>
      <c r="F43" s="10" t="s">
        <v>20</v>
      </c>
      <c r="G43" s="11" t="s">
        <v>20</v>
      </c>
      <c r="H43" s="50" t="s">
        <v>20</v>
      </c>
    </row>
    <row r="44" spans="1:12" ht="15" x14ac:dyDescent="0.25">
      <c r="A44" s="29">
        <v>119</v>
      </c>
      <c r="B44" s="62" t="s">
        <v>166</v>
      </c>
      <c r="C44" s="27">
        <v>5000</v>
      </c>
      <c r="D44" s="28">
        <v>0</v>
      </c>
      <c r="E44" s="58">
        <f t="shared" si="1"/>
        <v>0</v>
      </c>
      <c r="F44" s="10" t="s">
        <v>20</v>
      </c>
      <c r="G44" s="11" t="s">
        <v>20</v>
      </c>
      <c r="H44" s="50" t="s">
        <v>20</v>
      </c>
    </row>
    <row r="45" spans="1:12" ht="15" x14ac:dyDescent="0.25">
      <c r="A45" s="85">
        <v>120</v>
      </c>
      <c r="B45" s="62" t="s">
        <v>57</v>
      </c>
      <c r="C45" s="27">
        <v>391055</v>
      </c>
      <c r="D45" s="28">
        <v>136405.92000000001</v>
      </c>
      <c r="E45" s="58">
        <f t="shared" si="1"/>
        <v>0.34881517945046098</v>
      </c>
      <c r="F45" s="10" t="s">
        <v>20</v>
      </c>
      <c r="G45" s="13" t="s">
        <v>20</v>
      </c>
      <c r="H45" s="50" t="s">
        <v>20</v>
      </c>
    </row>
    <row r="46" spans="1:12" ht="15" x14ac:dyDescent="0.25">
      <c r="A46" s="29">
        <v>131</v>
      </c>
      <c r="B46" s="62" t="s">
        <v>58</v>
      </c>
      <c r="C46" s="27">
        <v>826602</v>
      </c>
      <c r="D46" s="28">
        <v>228711.76</v>
      </c>
      <c r="E46" s="58">
        <f t="shared" si="1"/>
        <v>0.27668909584056173</v>
      </c>
      <c r="F46" s="6" t="s">
        <v>20</v>
      </c>
      <c r="G46" s="7" t="s">
        <v>20</v>
      </c>
      <c r="H46" s="50" t="s">
        <v>20</v>
      </c>
    </row>
    <row r="47" spans="1:12" ht="15" x14ac:dyDescent="0.25">
      <c r="A47" s="29">
        <v>132</v>
      </c>
      <c r="B47" s="62" t="s">
        <v>59</v>
      </c>
      <c r="C47" s="27">
        <v>1060662</v>
      </c>
      <c r="D47" s="28">
        <v>303089.94</v>
      </c>
      <c r="E47" s="58">
        <f t="shared" si="1"/>
        <v>0.28575544329861918</v>
      </c>
      <c r="F47" s="6" t="s">
        <v>20</v>
      </c>
      <c r="G47" s="7" t="s">
        <v>20</v>
      </c>
      <c r="H47" s="50" t="s">
        <v>20</v>
      </c>
    </row>
    <row r="48" spans="1:12" ht="15" x14ac:dyDescent="0.25">
      <c r="A48" s="29">
        <v>141</v>
      </c>
      <c r="B48" s="62" t="s">
        <v>60</v>
      </c>
      <c r="C48" s="27">
        <v>901803</v>
      </c>
      <c r="D48" s="28">
        <v>275233</v>
      </c>
      <c r="E48" s="58">
        <f t="shared" si="1"/>
        <v>0.30520302105892305</v>
      </c>
      <c r="F48" s="10" t="s">
        <v>20</v>
      </c>
      <c r="G48" s="13" t="s">
        <v>20</v>
      </c>
      <c r="H48" s="50" t="s">
        <v>20</v>
      </c>
    </row>
    <row r="49" spans="1:8" ht="15" x14ac:dyDescent="0.25">
      <c r="A49" s="29">
        <v>142</v>
      </c>
      <c r="B49" s="62" t="s">
        <v>61</v>
      </c>
      <c r="C49" s="27">
        <v>994105</v>
      </c>
      <c r="D49" s="28">
        <v>274400</v>
      </c>
      <c r="E49" s="58">
        <f t="shared" si="1"/>
        <v>0.27602718022744077</v>
      </c>
      <c r="F49" s="10">
        <v>20800</v>
      </c>
      <c r="G49" s="13">
        <v>20800</v>
      </c>
      <c r="H49" s="50">
        <v>1</v>
      </c>
    </row>
    <row r="50" spans="1:8" ht="15" x14ac:dyDescent="0.25">
      <c r="A50" s="29">
        <v>143</v>
      </c>
      <c r="B50" s="62" t="s">
        <v>62</v>
      </c>
      <c r="C50" s="27">
        <v>209850</v>
      </c>
      <c r="D50" s="28">
        <v>50500</v>
      </c>
      <c r="E50" s="58">
        <f t="shared" si="1"/>
        <v>0.24064808196330711</v>
      </c>
      <c r="F50" s="10" t="s">
        <v>20</v>
      </c>
      <c r="G50" s="11" t="s">
        <v>20</v>
      </c>
      <c r="H50" s="50" t="s">
        <v>20</v>
      </c>
    </row>
    <row r="51" spans="1:8" ht="15" x14ac:dyDescent="0.25">
      <c r="A51" s="29">
        <v>151</v>
      </c>
      <c r="B51" s="62" t="s">
        <v>63</v>
      </c>
      <c r="C51" s="27">
        <v>481272</v>
      </c>
      <c r="D51" s="28">
        <v>122433.2</v>
      </c>
      <c r="E51" s="58">
        <f t="shared" si="1"/>
        <v>0.25439501986402702</v>
      </c>
      <c r="F51" s="10" t="s">
        <v>20</v>
      </c>
      <c r="G51" s="11" t="s">
        <v>20</v>
      </c>
      <c r="H51" s="50" t="s">
        <v>20</v>
      </c>
    </row>
    <row r="52" spans="1:8" ht="15" x14ac:dyDescent="0.25">
      <c r="A52" s="100">
        <v>152</v>
      </c>
      <c r="B52" s="63" t="s">
        <v>64</v>
      </c>
      <c r="C52" s="27">
        <v>801396</v>
      </c>
      <c r="D52" s="28">
        <v>278946.28000000003</v>
      </c>
      <c r="E52" s="58">
        <f t="shared" si="1"/>
        <v>0.34807545832522252</v>
      </c>
      <c r="F52" s="3">
        <v>1960</v>
      </c>
      <c r="G52" s="4">
        <v>1960</v>
      </c>
      <c r="H52" s="50">
        <v>1</v>
      </c>
    </row>
    <row r="53" spans="1:8" ht="15" x14ac:dyDescent="0.25">
      <c r="A53" s="29">
        <v>153</v>
      </c>
      <c r="B53" s="62" t="s">
        <v>65</v>
      </c>
      <c r="C53" s="27">
        <v>80000</v>
      </c>
      <c r="D53" s="28">
        <v>14266.89</v>
      </c>
      <c r="E53" s="58">
        <f t="shared" si="1"/>
        <v>0.17833612499999998</v>
      </c>
      <c r="F53" s="10" t="s">
        <v>20</v>
      </c>
      <c r="G53" s="13" t="s">
        <v>20</v>
      </c>
      <c r="H53" s="50" t="s">
        <v>20</v>
      </c>
    </row>
    <row r="54" spans="1:8" ht="15" x14ac:dyDescent="0.25">
      <c r="A54" s="29">
        <v>154</v>
      </c>
      <c r="B54" s="62" t="s">
        <v>199</v>
      </c>
      <c r="C54" s="27">
        <v>26700</v>
      </c>
      <c r="D54" s="28">
        <v>26640</v>
      </c>
      <c r="E54" s="58">
        <f t="shared" si="1"/>
        <v>0.99775280898876406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161</v>
      </c>
      <c r="B55" s="62" t="s">
        <v>143</v>
      </c>
      <c r="C55" s="27">
        <v>55574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162</v>
      </c>
      <c r="B56" s="62" t="s">
        <v>66</v>
      </c>
      <c r="C56" s="27">
        <v>218000</v>
      </c>
      <c r="D56" s="28">
        <v>8427.93</v>
      </c>
      <c r="E56" s="58">
        <f t="shared" si="1"/>
        <v>3.8660229357798163E-2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163</v>
      </c>
      <c r="B57" s="62" t="s">
        <v>67</v>
      </c>
      <c r="C57" s="27">
        <v>6101080</v>
      </c>
      <c r="D57" s="28">
        <v>1473596</v>
      </c>
      <c r="E57" s="58">
        <f t="shared" si="1"/>
        <v>0.24153035200325187</v>
      </c>
      <c r="F57" s="10" t="s">
        <v>20</v>
      </c>
      <c r="G57" s="13" t="s">
        <v>20</v>
      </c>
      <c r="H57" s="50" t="s">
        <v>20</v>
      </c>
    </row>
    <row r="58" spans="1:8" ht="15" x14ac:dyDescent="0.25">
      <c r="A58" s="29">
        <v>164</v>
      </c>
      <c r="B58" s="62" t="s">
        <v>68</v>
      </c>
      <c r="C58" s="27">
        <v>745964</v>
      </c>
      <c r="D58" s="28">
        <v>616174.03</v>
      </c>
      <c r="E58" s="58">
        <f t="shared" si="1"/>
        <v>0.82601041069006009</v>
      </c>
      <c r="F58" s="10" t="s">
        <v>20</v>
      </c>
      <c r="G58" s="13" t="s">
        <v>20</v>
      </c>
      <c r="H58" s="50" t="s">
        <v>20</v>
      </c>
    </row>
    <row r="59" spans="1:8" ht="15" x14ac:dyDescent="0.25">
      <c r="A59" s="29">
        <v>165</v>
      </c>
      <c r="B59" s="62" t="s">
        <v>69</v>
      </c>
      <c r="C59" s="27">
        <v>1595842</v>
      </c>
      <c r="D59" s="28">
        <v>763134.84</v>
      </c>
      <c r="E59" s="58">
        <f t="shared" si="1"/>
        <v>0.47820200245387701</v>
      </c>
      <c r="F59" s="10">
        <v>644800</v>
      </c>
      <c r="G59" s="13">
        <v>111752.75</v>
      </c>
      <c r="H59" s="50">
        <v>0.1733138182382134</v>
      </c>
    </row>
    <row r="60" spans="1:8" ht="15" x14ac:dyDescent="0.25">
      <c r="A60" s="29">
        <v>166</v>
      </c>
      <c r="B60" s="62" t="s">
        <v>70</v>
      </c>
      <c r="C60" s="27">
        <v>30000</v>
      </c>
      <c r="D60" s="28">
        <v>0</v>
      </c>
      <c r="E60" s="58">
        <f t="shared" si="1"/>
        <v>0</v>
      </c>
      <c r="F60" s="10" t="s">
        <v>20</v>
      </c>
      <c r="G60" s="13" t="s">
        <v>20</v>
      </c>
      <c r="H60" s="50" t="s">
        <v>20</v>
      </c>
    </row>
    <row r="61" spans="1:8" ht="15" x14ac:dyDescent="0.25">
      <c r="A61" s="29">
        <v>167</v>
      </c>
      <c r="B61" s="62" t="s">
        <v>71</v>
      </c>
      <c r="C61" s="27">
        <v>5000</v>
      </c>
      <c r="D61" s="28">
        <v>0</v>
      </c>
      <c r="E61" s="58">
        <f t="shared" si="1"/>
        <v>0</v>
      </c>
      <c r="F61" s="10" t="s">
        <v>20</v>
      </c>
      <c r="G61" s="13" t="s">
        <v>20</v>
      </c>
      <c r="H61" s="50" t="s">
        <v>20</v>
      </c>
    </row>
    <row r="62" spans="1:8" ht="15" x14ac:dyDescent="0.25">
      <c r="A62" s="29">
        <v>169</v>
      </c>
      <c r="B62" s="62" t="s">
        <v>72</v>
      </c>
      <c r="C62" s="27">
        <v>3551826</v>
      </c>
      <c r="D62" s="28">
        <v>2100389.84</v>
      </c>
      <c r="E62" s="58">
        <f t="shared" si="1"/>
        <v>0.59135493686909213</v>
      </c>
      <c r="F62" s="6">
        <v>857042</v>
      </c>
      <c r="G62" s="7">
        <v>223799.76</v>
      </c>
      <c r="H62" s="50">
        <v>0.26113044634918708</v>
      </c>
    </row>
    <row r="63" spans="1:8" ht="15" x14ac:dyDescent="0.25">
      <c r="A63" s="29">
        <v>171</v>
      </c>
      <c r="B63" s="62" t="s">
        <v>73</v>
      </c>
      <c r="C63" s="27">
        <v>7343277</v>
      </c>
      <c r="D63" s="28">
        <v>3896036.76</v>
      </c>
      <c r="E63" s="58">
        <f t="shared" si="1"/>
        <v>0.53055832702484185</v>
      </c>
      <c r="F63" s="10">
        <v>9852891</v>
      </c>
      <c r="G63" s="13">
        <v>863544.44</v>
      </c>
      <c r="H63" s="50">
        <v>8.7643762627638927E-2</v>
      </c>
    </row>
    <row r="64" spans="1:8" ht="15" x14ac:dyDescent="0.25">
      <c r="A64" s="29">
        <v>172</v>
      </c>
      <c r="B64" s="62" t="s">
        <v>74</v>
      </c>
      <c r="C64" s="27">
        <v>367260</v>
      </c>
      <c r="D64" s="28">
        <v>0</v>
      </c>
      <c r="E64" s="58">
        <f t="shared" si="1"/>
        <v>0</v>
      </c>
      <c r="F64" s="10" t="s">
        <v>20</v>
      </c>
      <c r="G64" s="13" t="s">
        <v>20</v>
      </c>
      <c r="H64" s="50" t="s">
        <v>20</v>
      </c>
    </row>
    <row r="65" spans="1:8" ht="15" x14ac:dyDescent="0.25">
      <c r="A65" s="29">
        <v>181</v>
      </c>
      <c r="B65" s="62" t="s">
        <v>75</v>
      </c>
      <c r="C65" s="27">
        <v>2458495</v>
      </c>
      <c r="D65" s="28">
        <v>906773.58</v>
      </c>
      <c r="E65" s="58">
        <f t="shared" si="1"/>
        <v>0.36883279404676439</v>
      </c>
      <c r="F65" s="10">
        <v>1960000</v>
      </c>
      <c r="G65" s="13">
        <v>1949550</v>
      </c>
      <c r="H65" s="50">
        <v>0.99466836734693875</v>
      </c>
    </row>
    <row r="66" spans="1:8" ht="15" x14ac:dyDescent="0.25">
      <c r="A66" s="29">
        <v>182</v>
      </c>
      <c r="B66" s="62" t="s">
        <v>76</v>
      </c>
      <c r="C66" s="27">
        <v>336729</v>
      </c>
      <c r="D66" s="28">
        <v>67671.47</v>
      </c>
      <c r="E66" s="58">
        <f t="shared" si="1"/>
        <v>0.20096715756587641</v>
      </c>
      <c r="F66" s="6" t="s">
        <v>20</v>
      </c>
      <c r="G66" s="7" t="s">
        <v>20</v>
      </c>
      <c r="H66" s="50" t="s">
        <v>20</v>
      </c>
    </row>
    <row r="67" spans="1:8" ht="15" x14ac:dyDescent="0.25">
      <c r="A67" s="29">
        <v>183</v>
      </c>
      <c r="B67" s="62" t="s">
        <v>77</v>
      </c>
      <c r="C67" s="27">
        <v>34379</v>
      </c>
      <c r="D67" s="28">
        <v>0</v>
      </c>
      <c r="E67" s="58">
        <f t="shared" si="1"/>
        <v>0</v>
      </c>
      <c r="F67" s="6" t="s">
        <v>20</v>
      </c>
      <c r="G67" s="7" t="s">
        <v>20</v>
      </c>
      <c r="H67" s="50" t="s">
        <v>20</v>
      </c>
    </row>
    <row r="68" spans="1:8" ht="15" x14ac:dyDescent="0.25">
      <c r="A68" s="29">
        <v>185</v>
      </c>
      <c r="B68" s="62" t="s">
        <v>78</v>
      </c>
      <c r="C68" s="27">
        <v>4597656</v>
      </c>
      <c r="D68" s="28">
        <v>1039281.46</v>
      </c>
      <c r="E68" s="58">
        <f t="shared" si="1"/>
        <v>0.22604593732110448</v>
      </c>
      <c r="F68" s="10">
        <v>648267</v>
      </c>
      <c r="G68" s="11">
        <v>405801.04</v>
      </c>
      <c r="H68" s="50">
        <v>0.62597824661752022</v>
      </c>
    </row>
    <row r="69" spans="1:8" ht="15" x14ac:dyDescent="0.25">
      <c r="A69" s="29">
        <v>189</v>
      </c>
      <c r="B69" s="62" t="s">
        <v>79</v>
      </c>
      <c r="C69" s="27">
        <v>943114</v>
      </c>
      <c r="D69" s="28">
        <v>621566.93000000005</v>
      </c>
      <c r="E69" s="58">
        <f t="shared" si="1"/>
        <v>0.65905810962407518</v>
      </c>
      <c r="F69" s="10">
        <v>17500</v>
      </c>
      <c r="G69" s="11">
        <v>0</v>
      </c>
      <c r="H69" s="50">
        <v>0</v>
      </c>
    </row>
    <row r="70" spans="1:8" ht="15" x14ac:dyDescent="0.25">
      <c r="A70" s="29">
        <v>191</v>
      </c>
      <c r="B70" s="62" t="s">
        <v>157</v>
      </c>
      <c r="C70" s="27">
        <v>3114914</v>
      </c>
      <c r="D70" s="28">
        <v>1318023.32</v>
      </c>
      <c r="E70" s="58">
        <f t="shared" si="1"/>
        <v>0.42313313304958022</v>
      </c>
      <c r="F70" s="3" t="s">
        <v>20</v>
      </c>
      <c r="G70" s="4" t="s">
        <v>20</v>
      </c>
      <c r="H70" s="50" t="s">
        <v>20</v>
      </c>
    </row>
    <row r="71" spans="1:8" ht="15" x14ac:dyDescent="0.25">
      <c r="A71" s="29">
        <v>192</v>
      </c>
      <c r="B71" s="62" t="s">
        <v>214</v>
      </c>
      <c r="C71" s="27">
        <v>281</v>
      </c>
      <c r="D71" s="28">
        <v>280.25</v>
      </c>
      <c r="E71" s="58">
        <f t="shared" si="1"/>
        <v>0.99733096085409256</v>
      </c>
      <c r="F71" s="3" t="s">
        <v>20</v>
      </c>
      <c r="G71" s="4" t="s">
        <v>20</v>
      </c>
      <c r="H71" s="50" t="s">
        <v>20</v>
      </c>
    </row>
    <row r="72" spans="1:8" ht="15" x14ac:dyDescent="0.25">
      <c r="A72" s="29">
        <v>194</v>
      </c>
      <c r="B72" s="62" t="s">
        <v>220</v>
      </c>
      <c r="C72" s="27">
        <v>15836</v>
      </c>
      <c r="D72" s="28">
        <v>0</v>
      </c>
      <c r="E72" s="58">
        <f t="shared" si="1"/>
        <v>0</v>
      </c>
      <c r="F72" s="3" t="s">
        <v>20</v>
      </c>
      <c r="G72" s="4" t="s">
        <v>20</v>
      </c>
      <c r="H72" s="50" t="s">
        <v>20</v>
      </c>
    </row>
    <row r="73" spans="1:8" ht="15" x14ac:dyDescent="0.25">
      <c r="A73" s="29">
        <v>195</v>
      </c>
      <c r="B73" s="62" t="s">
        <v>183</v>
      </c>
      <c r="C73" s="27">
        <v>6798</v>
      </c>
      <c r="D73" s="28">
        <v>4603</v>
      </c>
      <c r="E73" s="58">
        <f t="shared" si="1"/>
        <v>0.67711091497499265</v>
      </c>
      <c r="F73" s="10" t="s">
        <v>20</v>
      </c>
      <c r="G73" s="11" t="s">
        <v>20</v>
      </c>
      <c r="H73" s="50" t="s">
        <v>20</v>
      </c>
    </row>
    <row r="74" spans="1:8" ht="15" x14ac:dyDescent="0.25">
      <c r="A74" s="29">
        <v>196</v>
      </c>
      <c r="B74" s="62" t="s">
        <v>184</v>
      </c>
      <c r="C74" s="27">
        <v>4500</v>
      </c>
      <c r="D74" s="28">
        <v>4036.31</v>
      </c>
      <c r="E74" s="58">
        <f t="shared" si="1"/>
        <v>0.89695777777777774</v>
      </c>
      <c r="F74" s="10" t="s">
        <v>20</v>
      </c>
      <c r="G74" s="11" t="s">
        <v>20</v>
      </c>
      <c r="H74" s="50" t="s">
        <v>20</v>
      </c>
    </row>
    <row r="75" spans="1:8" ht="15" x14ac:dyDescent="0.25">
      <c r="A75" s="29">
        <v>197</v>
      </c>
      <c r="B75" s="62" t="s">
        <v>145</v>
      </c>
      <c r="C75" s="27">
        <v>8749296</v>
      </c>
      <c r="D75" s="28">
        <v>5788167.3499999996</v>
      </c>
      <c r="E75" s="58">
        <f t="shared" si="1"/>
        <v>0.66155806707191067</v>
      </c>
      <c r="F75" s="3" t="s">
        <v>20</v>
      </c>
      <c r="G75" s="12" t="s">
        <v>20</v>
      </c>
      <c r="H75" s="50" t="s">
        <v>20</v>
      </c>
    </row>
    <row r="76" spans="1:8" ht="15" x14ac:dyDescent="0.25">
      <c r="A76" s="29">
        <v>198</v>
      </c>
      <c r="B76" s="62" t="s">
        <v>73</v>
      </c>
      <c r="C76" s="27">
        <v>41900</v>
      </c>
      <c r="D76" s="28">
        <v>1440</v>
      </c>
      <c r="E76" s="58">
        <f t="shared" si="1"/>
        <v>3.4367541766109788E-2</v>
      </c>
      <c r="F76" s="10">
        <v>190149</v>
      </c>
      <c r="G76" s="11">
        <v>0</v>
      </c>
      <c r="H76" s="50">
        <v>0</v>
      </c>
    </row>
    <row r="77" spans="1:8" ht="15" customHeight="1" thickBot="1" x14ac:dyDescent="0.3">
      <c r="A77" s="114">
        <v>199</v>
      </c>
      <c r="B77" s="115" t="s">
        <v>185</v>
      </c>
      <c r="C77" s="106">
        <v>398598</v>
      </c>
      <c r="D77" s="107">
        <v>241607.82</v>
      </c>
      <c r="E77" s="59">
        <f>D77/C77</f>
        <v>0.60614408501798811</v>
      </c>
      <c r="F77" s="66" t="s">
        <v>20</v>
      </c>
      <c r="G77" s="122" t="s">
        <v>20</v>
      </c>
      <c r="H77" s="50" t="s">
        <v>20</v>
      </c>
    </row>
    <row r="78" spans="1:8" ht="15.75" thickBot="1" x14ac:dyDescent="0.3">
      <c r="A78" s="242" t="s">
        <v>8</v>
      </c>
      <c r="B78" s="243"/>
      <c r="C78" s="103">
        <f>SUM(C79:C128)</f>
        <v>7850044</v>
      </c>
      <c r="D78" s="104">
        <f>SUM(D79:D128)</f>
        <v>1804456.3199999996</v>
      </c>
      <c r="E78" s="105">
        <f t="shared" si="1"/>
        <v>0.22986575871421863</v>
      </c>
      <c r="F78" s="16">
        <f>SUM(F79:F128)</f>
        <v>100080</v>
      </c>
      <c r="G78" s="17">
        <f>SUM(G79:G128)</f>
        <v>64.2</v>
      </c>
      <c r="H78" s="48">
        <f>G78/F78</f>
        <v>6.4148681055155874E-4</v>
      </c>
    </row>
    <row r="79" spans="1:8" ht="15" x14ac:dyDescent="0.25">
      <c r="A79" s="83">
        <v>201</v>
      </c>
      <c r="B79" s="101" t="s">
        <v>80</v>
      </c>
      <c r="C79" s="21">
        <v>855075</v>
      </c>
      <c r="D79" s="22">
        <v>248053.9</v>
      </c>
      <c r="E79" s="57">
        <f t="shared" si="1"/>
        <v>0.29009607344384997</v>
      </c>
      <c r="F79" s="8" t="s">
        <v>20</v>
      </c>
      <c r="G79" s="9" t="s">
        <v>20</v>
      </c>
      <c r="H79" s="49" t="s">
        <v>20</v>
      </c>
    </row>
    <row r="80" spans="1:8" ht="15" x14ac:dyDescent="0.25">
      <c r="A80" s="29">
        <v>203</v>
      </c>
      <c r="B80" s="102" t="s">
        <v>81</v>
      </c>
      <c r="C80" s="27">
        <v>211102</v>
      </c>
      <c r="D80" s="28">
        <v>46033.08</v>
      </c>
      <c r="E80" s="58">
        <f t="shared" si="1"/>
        <v>0.21806084262583966</v>
      </c>
      <c r="F80" s="10" t="s">
        <v>20</v>
      </c>
      <c r="G80" s="11" t="s">
        <v>20</v>
      </c>
      <c r="H80" s="50" t="s">
        <v>20</v>
      </c>
    </row>
    <row r="81" spans="1:8" ht="15" x14ac:dyDescent="0.25">
      <c r="A81" s="29">
        <v>211</v>
      </c>
      <c r="B81" s="102" t="s">
        <v>82</v>
      </c>
      <c r="C81" s="27">
        <v>169965</v>
      </c>
      <c r="D81" s="28">
        <v>76.2</v>
      </c>
      <c r="E81" s="58">
        <f t="shared" si="1"/>
        <v>4.483275968581767E-4</v>
      </c>
      <c r="F81" s="6" t="s">
        <v>20</v>
      </c>
      <c r="G81" s="7" t="s">
        <v>20</v>
      </c>
      <c r="H81" s="50" t="s">
        <v>20</v>
      </c>
    </row>
    <row r="82" spans="1:8" ht="15" x14ac:dyDescent="0.25">
      <c r="A82" s="29">
        <v>212</v>
      </c>
      <c r="B82" s="102" t="s">
        <v>83</v>
      </c>
      <c r="C82" s="27">
        <v>106558</v>
      </c>
      <c r="D82" s="28">
        <v>1527.19</v>
      </c>
      <c r="E82" s="58">
        <f t="shared" si="1"/>
        <v>1.4332006982113028E-2</v>
      </c>
      <c r="F82" s="10" t="s">
        <v>20</v>
      </c>
      <c r="G82" s="11" t="s">
        <v>20</v>
      </c>
      <c r="H82" s="50" t="s">
        <v>20</v>
      </c>
    </row>
    <row r="83" spans="1:8" ht="15" x14ac:dyDescent="0.25">
      <c r="A83" s="29">
        <v>213</v>
      </c>
      <c r="B83" s="102" t="s">
        <v>84</v>
      </c>
      <c r="C83" s="27">
        <v>490</v>
      </c>
      <c r="D83" s="28">
        <v>75.540000000000006</v>
      </c>
      <c r="E83" s="58">
        <f t="shared" si="1"/>
        <v>0.15416326530612245</v>
      </c>
      <c r="F83" s="14" t="s">
        <v>20</v>
      </c>
      <c r="G83" s="15" t="s">
        <v>20</v>
      </c>
      <c r="H83" s="50" t="s">
        <v>20</v>
      </c>
    </row>
    <row r="84" spans="1:8" ht="15" x14ac:dyDescent="0.25">
      <c r="A84" s="29">
        <v>214</v>
      </c>
      <c r="B84" s="102" t="s">
        <v>85</v>
      </c>
      <c r="C84" s="27">
        <v>570708</v>
      </c>
      <c r="D84" s="28">
        <v>71563.53</v>
      </c>
      <c r="E84" s="58">
        <f t="shared" si="1"/>
        <v>0.12539429971193675</v>
      </c>
      <c r="F84" s="10" t="s">
        <v>20</v>
      </c>
      <c r="G84" s="11" t="s">
        <v>20</v>
      </c>
      <c r="H84" s="50" t="s">
        <v>20</v>
      </c>
    </row>
    <row r="85" spans="1:8" ht="15" x14ac:dyDescent="0.25">
      <c r="A85" s="29">
        <v>221</v>
      </c>
      <c r="B85" s="102" t="s">
        <v>86</v>
      </c>
      <c r="C85" s="27">
        <v>322480</v>
      </c>
      <c r="D85" s="28">
        <v>123027.08</v>
      </c>
      <c r="E85" s="58">
        <f t="shared" si="1"/>
        <v>0.38150297692880181</v>
      </c>
      <c r="F85" s="10" t="s">
        <v>20</v>
      </c>
      <c r="G85" s="11" t="s">
        <v>20</v>
      </c>
      <c r="H85" s="50" t="s">
        <v>20</v>
      </c>
    </row>
    <row r="86" spans="1:8" ht="15" x14ac:dyDescent="0.25">
      <c r="A86" s="29">
        <v>222</v>
      </c>
      <c r="B86" s="102" t="s">
        <v>87</v>
      </c>
      <c r="C86" s="27">
        <v>2000</v>
      </c>
      <c r="D86" s="28">
        <v>510.2</v>
      </c>
      <c r="E86" s="58">
        <f t="shared" si="1"/>
        <v>0.25509999999999999</v>
      </c>
      <c r="F86" s="10" t="s">
        <v>20</v>
      </c>
      <c r="G86" s="11" t="s">
        <v>20</v>
      </c>
      <c r="H86" s="50" t="s">
        <v>20</v>
      </c>
    </row>
    <row r="87" spans="1:8" ht="15" x14ac:dyDescent="0.25">
      <c r="A87" s="29">
        <v>223</v>
      </c>
      <c r="B87" s="102" t="s">
        <v>88</v>
      </c>
      <c r="C87" s="27">
        <v>305802</v>
      </c>
      <c r="D87" s="28">
        <v>76806.710000000006</v>
      </c>
      <c r="E87" s="58">
        <f t="shared" si="1"/>
        <v>0.25116483868647033</v>
      </c>
      <c r="F87" s="10" t="s">
        <v>20</v>
      </c>
      <c r="G87" s="11" t="s">
        <v>20</v>
      </c>
      <c r="H87" s="50" t="s">
        <v>20</v>
      </c>
    </row>
    <row r="88" spans="1:8" ht="15" x14ac:dyDescent="0.25">
      <c r="A88" s="29">
        <v>224</v>
      </c>
      <c r="B88" s="102" t="s">
        <v>89</v>
      </c>
      <c r="C88" s="27">
        <v>66104</v>
      </c>
      <c r="D88" s="28">
        <v>7733.8</v>
      </c>
      <c r="E88" s="58">
        <f t="shared" si="1"/>
        <v>0.1169944330146436</v>
      </c>
      <c r="F88" s="10" t="s">
        <v>20</v>
      </c>
      <c r="G88" s="11" t="s">
        <v>20</v>
      </c>
      <c r="H88" s="50" t="s">
        <v>20</v>
      </c>
    </row>
    <row r="89" spans="1:8" ht="15" x14ac:dyDescent="0.25">
      <c r="A89" s="29">
        <v>229</v>
      </c>
      <c r="B89" s="102" t="s">
        <v>158</v>
      </c>
      <c r="C89" s="27">
        <v>2500</v>
      </c>
      <c r="D89" s="28">
        <v>101.01</v>
      </c>
      <c r="E89" s="58">
        <f t="shared" si="1"/>
        <v>4.0404000000000002E-2</v>
      </c>
      <c r="F89" s="10" t="s">
        <v>20</v>
      </c>
      <c r="G89" s="11" t="s">
        <v>20</v>
      </c>
      <c r="H89" s="50" t="s">
        <v>20</v>
      </c>
    </row>
    <row r="90" spans="1:8" ht="15" x14ac:dyDescent="0.25">
      <c r="A90" s="29">
        <v>231</v>
      </c>
      <c r="B90" s="102" t="s">
        <v>90</v>
      </c>
      <c r="C90" s="27">
        <v>673505</v>
      </c>
      <c r="D90" s="28">
        <v>289900.59999999998</v>
      </c>
      <c r="E90" s="58">
        <f t="shared" si="1"/>
        <v>0.43043570574828693</v>
      </c>
      <c r="F90" s="10" t="s">
        <v>20</v>
      </c>
      <c r="G90" s="11" t="s">
        <v>20</v>
      </c>
      <c r="H90" s="50" t="s">
        <v>20</v>
      </c>
    </row>
    <row r="91" spans="1:8" ht="15" x14ac:dyDescent="0.25">
      <c r="A91" s="29">
        <v>232</v>
      </c>
      <c r="B91" s="102" t="s">
        <v>91</v>
      </c>
      <c r="C91" s="27">
        <v>539173</v>
      </c>
      <c r="D91" s="28">
        <v>43954.98</v>
      </c>
      <c r="E91" s="58">
        <f t="shared" si="1"/>
        <v>8.1522962017756828E-2</v>
      </c>
      <c r="F91" s="10" t="s">
        <v>20</v>
      </c>
      <c r="G91" s="11" t="s">
        <v>20</v>
      </c>
      <c r="H91" s="50" t="s">
        <v>20</v>
      </c>
    </row>
    <row r="92" spans="1:8" ht="15" x14ac:dyDescent="0.25">
      <c r="A92" s="29">
        <v>239</v>
      </c>
      <c r="B92" s="102" t="s">
        <v>92</v>
      </c>
      <c r="C92" s="27">
        <v>308251</v>
      </c>
      <c r="D92" s="28">
        <v>18345.97</v>
      </c>
      <c r="E92" s="58">
        <f t="shared" si="1"/>
        <v>5.9516335713428348E-2</v>
      </c>
      <c r="F92" s="10" t="s">
        <v>20</v>
      </c>
      <c r="G92" s="11" t="s">
        <v>20</v>
      </c>
      <c r="H92" s="50" t="s">
        <v>20</v>
      </c>
    </row>
    <row r="93" spans="1:8" ht="15" x14ac:dyDescent="0.25">
      <c r="A93" s="29">
        <v>241</v>
      </c>
      <c r="B93" s="102" t="s">
        <v>93</v>
      </c>
      <c r="C93" s="27">
        <v>1650</v>
      </c>
      <c r="D93" s="28">
        <v>17.45</v>
      </c>
      <c r="E93" s="58">
        <f t="shared" si="1"/>
        <v>1.0575757575757575E-2</v>
      </c>
      <c r="F93" s="14" t="s">
        <v>20</v>
      </c>
      <c r="G93" s="15" t="s">
        <v>20</v>
      </c>
      <c r="H93" s="50" t="s">
        <v>20</v>
      </c>
    </row>
    <row r="94" spans="1:8" ht="15" x14ac:dyDescent="0.25">
      <c r="A94" s="29">
        <v>242</v>
      </c>
      <c r="B94" s="102" t="s">
        <v>94</v>
      </c>
      <c r="C94" s="27">
        <v>44608</v>
      </c>
      <c r="D94" s="28">
        <v>16974.849999999999</v>
      </c>
      <c r="E94" s="58">
        <f t="shared" si="1"/>
        <v>0.38053376076040168</v>
      </c>
      <c r="F94" s="10" t="s">
        <v>20</v>
      </c>
      <c r="G94" s="11" t="s">
        <v>20</v>
      </c>
      <c r="H94" s="50" t="s">
        <v>20</v>
      </c>
    </row>
    <row r="95" spans="1:8" ht="15" x14ac:dyDescent="0.25">
      <c r="A95" s="29">
        <v>243</v>
      </c>
      <c r="B95" s="102" t="s">
        <v>95</v>
      </c>
      <c r="C95" s="27">
        <v>221887</v>
      </c>
      <c r="D95" s="28">
        <v>15883.93</v>
      </c>
      <c r="E95" s="58">
        <f t="shared" si="1"/>
        <v>7.1585671986191174E-2</v>
      </c>
      <c r="F95" s="10" t="s">
        <v>20</v>
      </c>
      <c r="G95" s="11" t="s">
        <v>20</v>
      </c>
      <c r="H95" s="50" t="s">
        <v>20</v>
      </c>
    </row>
    <row r="96" spans="1:8" ht="15" x14ac:dyDescent="0.25">
      <c r="A96" s="29">
        <v>244</v>
      </c>
      <c r="B96" s="102" t="s">
        <v>96</v>
      </c>
      <c r="C96" s="27">
        <v>54013</v>
      </c>
      <c r="D96" s="28">
        <v>763.44</v>
      </c>
      <c r="E96" s="58">
        <f t="shared" si="1"/>
        <v>1.4134375057856443E-2</v>
      </c>
      <c r="F96" s="10" t="s">
        <v>20</v>
      </c>
      <c r="G96" s="11" t="s">
        <v>20</v>
      </c>
      <c r="H96" s="50" t="s">
        <v>20</v>
      </c>
    </row>
    <row r="97" spans="1:10" ht="15" x14ac:dyDescent="0.25">
      <c r="A97" s="29">
        <v>249</v>
      </c>
      <c r="B97" s="102" t="s">
        <v>97</v>
      </c>
      <c r="C97" s="27">
        <v>129496</v>
      </c>
      <c r="D97" s="28">
        <v>11503.67</v>
      </c>
      <c r="E97" s="58">
        <f t="shared" si="1"/>
        <v>8.8834172484092172E-2</v>
      </c>
      <c r="F97" s="10" t="s">
        <v>20</v>
      </c>
      <c r="G97" s="11" t="s">
        <v>20</v>
      </c>
      <c r="H97" s="50" t="s">
        <v>20</v>
      </c>
    </row>
    <row r="98" spans="1:10" ht="15" x14ac:dyDescent="0.25">
      <c r="A98" s="29">
        <v>251</v>
      </c>
      <c r="B98" s="102" t="s">
        <v>98</v>
      </c>
      <c r="C98" s="27">
        <v>105000</v>
      </c>
      <c r="D98" s="28">
        <v>52500</v>
      </c>
      <c r="E98" s="58">
        <f t="shared" si="1"/>
        <v>0.5</v>
      </c>
      <c r="F98" s="10" t="s">
        <v>20</v>
      </c>
      <c r="G98" s="11" t="s">
        <v>20</v>
      </c>
      <c r="H98" s="50" t="s">
        <v>20</v>
      </c>
    </row>
    <row r="99" spans="1:10" ht="15" x14ac:dyDescent="0.25">
      <c r="A99" s="29">
        <v>252</v>
      </c>
      <c r="B99" s="102" t="s">
        <v>99</v>
      </c>
      <c r="C99" s="27">
        <v>70000</v>
      </c>
      <c r="D99" s="28">
        <v>9088</v>
      </c>
      <c r="E99" s="58">
        <f t="shared" si="1"/>
        <v>0.12982857142857143</v>
      </c>
      <c r="F99" s="10" t="s">
        <v>20</v>
      </c>
      <c r="G99" s="11" t="s">
        <v>20</v>
      </c>
      <c r="H99" s="50" t="s">
        <v>20</v>
      </c>
    </row>
    <row r="100" spans="1:10" ht="15" x14ac:dyDescent="0.25">
      <c r="A100" s="29">
        <v>253</v>
      </c>
      <c r="B100" s="102" t="s">
        <v>100</v>
      </c>
      <c r="C100" s="27">
        <v>100485</v>
      </c>
      <c r="D100" s="28">
        <v>15003.83</v>
      </c>
      <c r="E100" s="58">
        <f t="shared" si="1"/>
        <v>0.14931412648654027</v>
      </c>
      <c r="F100" s="6" t="s">
        <v>20</v>
      </c>
      <c r="G100" s="7" t="s">
        <v>20</v>
      </c>
      <c r="H100" s="50" t="s">
        <v>20</v>
      </c>
    </row>
    <row r="101" spans="1:10" ht="15" x14ac:dyDescent="0.25">
      <c r="A101" s="29">
        <v>254</v>
      </c>
      <c r="B101" s="102" t="s">
        <v>101</v>
      </c>
      <c r="C101" s="27">
        <v>110847</v>
      </c>
      <c r="D101" s="28">
        <v>40380.85</v>
      </c>
      <c r="E101" s="58">
        <f t="shared" si="1"/>
        <v>0.36429357582974731</v>
      </c>
      <c r="F101" s="6" t="s">
        <v>20</v>
      </c>
      <c r="G101" s="7" t="s">
        <v>20</v>
      </c>
      <c r="H101" s="50" t="s">
        <v>20</v>
      </c>
    </row>
    <row r="102" spans="1:10" ht="15" x14ac:dyDescent="0.25">
      <c r="A102" s="29">
        <v>255</v>
      </c>
      <c r="B102" s="102" t="s">
        <v>102</v>
      </c>
      <c r="C102" s="27">
        <v>127861</v>
      </c>
      <c r="D102" s="28">
        <v>34080.01</v>
      </c>
      <c r="E102" s="58">
        <f t="shared" si="1"/>
        <v>0.26653952338867992</v>
      </c>
      <c r="F102" s="10" t="s">
        <v>20</v>
      </c>
      <c r="G102" s="13" t="s">
        <v>20</v>
      </c>
      <c r="H102" s="50" t="s">
        <v>20</v>
      </c>
    </row>
    <row r="103" spans="1:10" ht="15" x14ac:dyDescent="0.25">
      <c r="A103" s="29">
        <v>256</v>
      </c>
      <c r="B103" s="102" t="s">
        <v>103</v>
      </c>
      <c r="C103" s="27">
        <v>69000</v>
      </c>
      <c r="D103" s="28">
        <v>25456.22</v>
      </c>
      <c r="E103" s="58">
        <f t="shared" si="1"/>
        <v>0.36893072463768117</v>
      </c>
      <c r="F103" s="6" t="s">
        <v>20</v>
      </c>
      <c r="G103" s="7" t="s">
        <v>20</v>
      </c>
      <c r="H103" s="50" t="s">
        <v>20</v>
      </c>
    </row>
    <row r="104" spans="1:10" ht="15" x14ac:dyDescent="0.25">
      <c r="A104" s="29">
        <v>257</v>
      </c>
      <c r="B104" s="102" t="s">
        <v>104</v>
      </c>
      <c r="C104" s="27">
        <v>13200</v>
      </c>
      <c r="D104" s="28">
        <v>90.95</v>
      </c>
      <c r="E104" s="58">
        <f t="shared" si="1"/>
        <v>6.8901515151515149E-3</v>
      </c>
      <c r="F104" s="10" t="s">
        <v>20</v>
      </c>
      <c r="G104" s="11" t="s">
        <v>20</v>
      </c>
      <c r="H104" s="50" t="s">
        <v>20</v>
      </c>
    </row>
    <row r="105" spans="1:10" ht="15" x14ac:dyDescent="0.25">
      <c r="A105" s="29">
        <v>259</v>
      </c>
      <c r="B105" s="102" t="s">
        <v>105</v>
      </c>
      <c r="C105" s="27">
        <v>140607</v>
      </c>
      <c r="D105" s="28">
        <v>20779.97</v>
      </c>
      <c r="E105" s="58">
        <f t="shared" si="1"/>
        <v>0.1477875923673786</v>
      </c>
      <c r="F105" s="6" t="s">
        <v>20</v>
      </c>
      <c r="G105" s="7" t="s">
        <v>20</v>
      </c>
      <c r="H105" s="50" t="s">
        <v>20</v>
      </c>
    </row>
    <row r="106" spans="1:10" ht="15" x14ac:dyDescent="0.25">
      <c r="A106" s="29">
        <v>261</v>
      </c>
      <c r="B106" s="102" t="s">
        <v>106</v>
      </c>
      <c r="C106" s="27">
        <v>36410</v>
      </c>
      <c r="D106" s="28">
        <v>1214.45</v>
      </c>
      <c r="E106" s="58">
        <f t="shared" si="1"/>
        <v>3.3354847569349082E-2</v>
      </c>
      <c r="F106" s="10" t="s">
        <v>20</v>
      </c>
      <c r="G106" s="13" t="s">
        <v>20</v>
      </c>
      <c r="H106" s="50" t="s">
        <v>20</v>
      </c>
    </row>
    <row r="107" spans="1:10" ht="15" x14ac:dyDescent="0.25">
      <c r="A107" s="29">
        <v>262</v>
      </c>
      <c r="B107" s="102" t="s">
        <v>107</v>
      </c>
      <c r="C107" s="27">
        <v>113750</v>
      </c>
      <c r="D107" s="28">
        <v>6196.71</v>
      </c>
      <c r="E107" s="58">
        <f t="shared" si="1"/>
        <v>5.447657142857143E-2</v>
      </c>
      <c r="F107" s="10" t="s">
        <v>20</v>
      </c>
      <c r="G107" s="13" t="s">
        <v>20</v>
      </c>
      <c r="H107" s="50" t="s">
        <v>20</v>
      </c>
    </row>
    <row r="108" spans="1:10" ht="15" x14ac:dyDescent="0.25">
      <c r="A108" s="29">
        <v>263</v>
      </c>
      <c r="B108" s="102" t="s">
        <v>108</v>
      </c>
      <c r="C108" s="27">
        <v>94850</v>
      </c>
      <c r="D108" s="28">
        <v>4805.2700000000004</v>
      </c>
      <c r="E108" s="58">
        <f t="shared" si="1"/>
        <v>5.0661781760674755E-2</v>
      </c>
      <c r="F108" s="10" t="s">
        <v>20</v>
      </c>
      <c r="G108" s="13" t="s">
        <v>20</v>
      </c>
      <c r="H108" s="50" t="s">
        <v>20</v>
      </c>
      <c r="J108" s="224"/>
    </row>
    <row r="109" spans="1:10" ht="15" x14ac:dyDescent="0.25">
      <c r="A109" s="29">
        <v>265</v>
      </c>
      <c r="B109" s="102" t="s">
        <v>109</v>
      </c>
      <c r="C109" s="27">
        <v>372204</v>
      </c>
      <c r="D109" s="28">
        <v>13676.28</v>
      </c>
      <c r="E109" s="58">
        <f t="shared" si="1"/>
        <v>3.6744043588999582E-2</v>
      </c>
      <c r="F109" s="10">
        <v>100000</v>
      </c>
      <c r="G109" s="13">
        <v>0</v>
      </c>
      <c r="H109" s="50">
        <v>0</v>
      </c>
      <c r="J109" s="224"/>
    </row>
    <row r="110" spans="1:10" ht="15" x14ac:dyDescent="0.25">
      <c r="A110" s="29">
        <v>269</v>
      </c>
      <c r="B110" s="102" t="s">
        <v>110</v>
      </c>
      <c r="C110" s="27">
        <v>72297</v>
      </c>
      <c r="D110" s="28">
        <v>11956.4</v>
      </c>
      <c r="E110" s="58">
        <f t="shared" si="1"/>
        <v>0.16537892305351534</v>
      </c>
      <c r="F110" s="6" t="s">
        <v>20</v>
      </c>
      <c r="G110" s="7" t="s">
        <v>20</v>
      </c>
      <c r="H110" s="50" t="s">
        <v>20</v>
      </c>
      <c r="J110" s="224"/>
    </row>
    <row r="111" spans="1:10" ht="15" x14ac:dyDescent="0.25">
      <c r="A111" s="29">
        <v>271</v>
      </c>
      <c r="B111" s="102" t="s">
        <v>111</v>
      </c>
      <c r="C111" s="27">
        <v>53209</v>
      </c>
      <c r="D111" s="28">
        <v>1473.13</v>
      </c>
      <c r="E111" s="58">
        <f t="shared" ref="E111:E131" si="2">D111/C111</f>
        <v>2.7685729857730837E-2</v>
      </c>
      <c r="F111" s="10" t="s">
        <v>20</v>
      </c>
      <c r="G111" s="13" t="s">
        <v>20</v>
      </c>
      <c r="H111" s="50" t="s">
        <v>20</v>
      </c>
      <c r="J111" s="224"/>
    </row>
    <row r="112" spans="1:10" ht="15" x14ac:dyDescent="0.25">
      <c r="A112" s="29">
        <v>272</v>
      </c>
      <c r="B112" s="102" t="s">
        <v>112</v>
      </c>
      <c r="C112" s="27">
        <v>38181</v>
      </c>
      <c r="D112" s="28">
        <v>1717.49</v>
      </c>
      <c r="E112" s="58">
        <f t="shared" si="2"/>
        <v>4.4982844870485317E-2</v>
      </c>
      <c r="F112" s="10" t="s">
        <v>20</v>
      </c>
      <c r="G112" s="13" t="s">
        <v>20</v>
      </c>
      <c r="H112" s="50" t="s">
        <v>20</v>
      </c>
      <c r="J112" s="224"/>
    </row>
    <row r="113" spans="1:12" ht="15" x14ac:dyDescent="0.25">
      <c r="A113" s="29">
        <v>273</v>
      </c>
      <c r="B113" s="102" t="s">
        <v>113</v>
      </c>
      <c r="C113" s="27">
        <v>153504</v>
      </c>
      <c r="D113" s="28">
        <v>61783.33</v>
      </c>
      <c r="E113" s="58">
        <f t="shared" si="2"/>
        <v>0.40248677558890977</v>
      </c>
      <c r="F113" s="6" t="s">
        <v>20</v>
      </c>
      <c r="G113" s="7" t="s">
        <v>20</v>
      </c>
      <c r="H113" s="50" t="s">
        <v>20</v>
      </c>
      <c r="J113" s="224"/>
    </row>
    <row r="114" spans="1:12" ht="15" x14ac:dyDescent="0.25">
      <c r="A114" s="29">
        <v>274</v>
      </c>
      <c r="B114" s="102" t="s">
        <v>114</v>
      </c>
      <c r="C114" s="27">
        <v>32932</v>
      </c>
      <c r="D114" s="28">
        <v>9562.14</v>
      </c>
      <c r="E114" s="58">
        <f t="shared" si="2"/>
        <v>0.29036013603789623</v>
      </c>
      <c r="F114" s="6" t="s">
        <v>20</v>
      </c>
      <c r="G114" s="7" t="s">
        <v>20</v>
      </c>
      <c r="H114" s="50" t="s">
        <v>20</v>
      </c>
      <c r="J114" s="224"/>
    </row>
    <row r="115" spans="1:12" ht="15" x14ac:dyDescent="0.25">
      <c r="A115" s="29">
        <v>275</v>
      </c>
      <c r="B115" s="102" t="s">
        <v>115</v>
      </c>
      <c r="C115" s="27">
        <v>863573</v>
      </c>
      <c r="D115" s="28">
        <v>224461.72</v>
      </c>
      <c r="E115" s="58">
        <f t="shared" si="2"/>
        <v>0.2599221142856481</v>
      </c>
      <c r="F115" s="6" t="s">
        <v>20</v>
      </c>
      <c r="G115" s="7" t="s">
        <v>20</v>
      </c>
      <c r="H115" s="50" t="s">
        <v>20</v>
      </c>
      <c r="J115" s="224"/>
    </row>
    <row r="116" spans="1:12" ht="15" x14ac:dyDescent="0.25">
      <c r="A116" s="29">
        <v>277</v>
      </c>
      <c r="B116" s="102" t="s">
        <v>167</v>
      </c>
      <c r="C116" s="27">
        <v>3628</v>
      </c>
      <c r="D116" s="28">
        <v>1950.52</v>
      </c>
      <c r="E116" s="58">
        <f t="shared" si="2"/>
        <v>0.53762954796030871</v>
      </c>
      <c r="F116" s="10" t="s">
        <v>20</v>
      </c>
      <c r="G116" s="11" t="s">
        <v>20</v>
      </c>
      <c r="H116" s="50" t="s">
        <v>20</v>
      </c>
      <c r="J116" s="224"/>
    </row>
    <row r="117" spans="1:12" ht="15" x14ac:dyDescent="0.25">
      <c r="A117" s="29">
        <v>278</v>
      </c>
      <c r="B117" s="102" t="s">
        <v>116</v>
      </c>
      <c r="C117" s="27">
        <v>3225</v>
      </c>
      <c r="D117" s="28">
        <v>0</v>
      </c>
      <c r="E117" s="58">
        <f t="shared" si="2"/>
        <v>0</v>
      </c>
      <c r="F117" s="10" t="s">
        <v>20</v>
      </c>
      <c r="G117" s="11" t="s">
        <v>20</v>
      </c>
      <c r="H117" s="50" t="s">
        <v>20</v>
      </c>
      <c r="J117" s="224"/>
    </row>
    <row r="118" spans="1:12" ht="15" x14ac:dyDescent="0.25">
      <c r="A118" s="29">
        <v>279</v>
      </c>
      <c r="B118" s="102" t="s">
        <v>117</v>
      </c>
      <c r="C118" s="27">
        <v>45993</v>
      </c>
      <c r="D118" s="28">
        <v>3589.65</v>
      </c>
      <c r="E118" s="58">
        <f t="shared" si="2"/>
        <v>7.804774639619072E-2</v>
      </c>
      <c r="F118" s="10" t="s">
        <v>20</v>
      </c>
      <c r="G118" s="11" t="s">
        <v>20</v>
      </c>
      <c r="H118" s="50" t="s">
        <v>20</v>
      </c>
      <c r="J118" s="224"/>
    </row>
    <row r="119" spans="1:12" ht="15" x14ac:dyDescent="0.25">
      <c r="A119" s="85">
        <v>280</v>
      </c>
      <c r="B119" s="102" t="s">
        <v>118</v>
      </c>
      <c r="C119" s="27">
        <v>443202</v>
      </c>
      <c r="D119" s="28">
        <v>137422.38</v>
      </c>
      <c r="E119" s="58">
        <f t="shared" si="2"/>
        <v>0.31006714771142729</v>
      </c>
      <c r="F119" s="14">
        <v>80</v>
      </c>
      <c r="G119" s="15">
        <v>64.2</v>
      </c>
      <c r="H119" s="50">
        <f>G119/F119</f>
        <v>0.80249999999999999</v>
      </c>
      <c r="J119" s="224"/>
    </row>
    <row r="120" spans="1:12" ht="15" x14ac:dyDescent="0.25">
      <c r="A120" s="29">
        <v>291</v>
      </c>
      <c r="B120" s="102" t="s">
        <v>186</v>
      </c>
      <c r="C120" s="27">
        <v>99828</v>
      </c>
      <c r="D120" s="28">
        <v>63778.14</v>
      </c>
      <c r="E120" s="58">
        <f t="shared" si="2"/>
        <v>0.6388802740714028</v>
      </c>
      <c r="F120" s="10" t="s">
        <v>20</v>
      </c>
      <c r="G120" s="11" t="s">
        <v>20</v>
      </c>
      <c r="H120" s="50" t="s">
        <v>20</v>
      </c>
      <c r="J120" s="224"/>
      <c r="K120" s="224"/>
      <c r="L120" s="224"/>
    </row>
    <row r="121" spans="1:12" ht="15" x14ac:dyDescent="0.25">
      <c r="A121" s="29">
        <v>292</v>
      </c>
      <c r="B121" s="102" t="s">
        <v>187</v>
      </c>
      <c r="C121" s="27">
        <v>20233</v>
      </c>
      <c r="D121" s="28">
        <v>14967.39</v>
      </c>
      <c r="E121" s="58">
        <f t="shared" si="2"/>
        <v>0.73975139623387531</v>
      </c>
      <c r="F121" s="14" t="s">
        <v>20</v>
      </c>
      <c r="G121" s="15" t="s">
        <v>20</v>
      </c>
      <c r="H121" s="50" t="s">
        <v>20</v>
      </c>
      <c r="J121" s="224"/>
      <c r="K121" s="224"/>
      <c r="L121" s="224"/>
    </row>
    <row r="122" spans="1:12" ht="15" x14ac:dyDescent="0.25">
      <c r="A122" s="29">
        <v>293</v>
      </c>
      <c r="B122" s="102" t="s">
        <v>221</v>
      </c>
      <c r="C122" s="27">
        <v>805</v>
      </c>
      <c r="D122" s="28">
        <v>804.83</v>
      </c>
      <c r="E122" s="58">
        <f t="shared" si="2"/>
        <v>0.9997888198757765</v>
      </c>
      <c r="F122" s="14" t="s">
        <v>20</v>
      </c>
      <c r="G122" s="15" t="s">
        <v>20</v>
      </c>
      <c r="H122" s="50"/>
      <c r="J122" s="224"/>
      <c r="K122" s="224"/>
      <c r="L122" s="224"/>
    </row>
    <row r="123" spans="1:12" ht="15" x14ac:dyDescent="0.25">
      <c r="A123" s="29">
        <v>294</v>
      </c>
      <c r="B123" s="102" t="s">
        <v>215</v>
      </c>
      <c r="C123" s="27">
        <v>10024</v>
      </c>
      <c r="D123" s="28">
        <v>9978.61</v>
      </c>
      <c r="E123" s="58">
        <f t="shared" si="2"/>
        <v>0.99547186751795691</v>
      </c>
      <c r="F123" s="14" t="s">
        <v>20</v>
      </c>
      <c r="G123" s="15" t="s">
        <v>20</v>
      </c>
      <c r="H123" s="50" t="s">
        <v>20</v>
      </c>
      <c r="J123" s="224"/>
      <c r="K123" s="224"/>
      <c r="L123" s="224"/>
    </row>
    <row r="124" spans="1:12" ht="15" x14ac:dyDescent="0.25">
      <c r="A124" s="29">
        <v>295</v>
      </c>
      <c r="B124" s="102" t="s">
        <v>216</v>
      </c>
      <c r="C124" s="27">
        <v>1921</v>
      </c>
      <c r="D124" s="28">
        <v>1920.22</v>
      </c>
      <c r="E124" s="58">
        <f t="shared" si="2"/>
        <v>0.99959396147839663</v>
      </c>
      <c r="F124" s="14" t="s">
        <v>20</v>
      </c>
      <c r="G124" s="15" t="s">
        <v>20</v>
      </c>
      <c r="H124" s="50" t="s">
        <v>20</v>
      </c>
      <c r="J124" s="224"/>
      <c r="K124" s="224"/>
      <c r="L124" s="224"/>
    </row>
    <row r="125" spans="1:12" ht="15" x14ac:dyDescent="0.25">
      <c r="A125" s="29">
        <v>296</v>
      </c>
      <c r="B125" s="102" t="s">
        <v>217</v>
      </c>
      <c r="C125" s="27">
        <v>13651</v>
      </c>
      <c r="D125" s="28">
        <v>13650.76</v>
      </c>
      <c r="E125" s="58">
        <f t="shared" si="2"/>
        <v>0.99998241887041239</v>
      </c>
      <c r="F125" s="14" t="s">
        <v>20</v>
      </c>
      <c r="G125" s="15" t="s">
        <v>20</v>
      </c>
      <c r="H125" s="50" t="s">
        <v>20</v>
      </c>
      <c r="J125" s="224"/>
      <c r="K125" s="224"/>
      <c r="L125" s="224"/>
    </row>
    <row r="126" spans="1:12" ht="15" x14ac:dyDescent="0.25">
      <c r="A126" s="29">
        <v>297</v>
      </c>
      <c r="B126" s="102" t="s">
        <v>188</v>
      </c>
      <c r="C126" s="27">
        <v>1290</v>
      </c>
      <c r="D126" s="28">
        <v>935.82</v>
      </c>
      <c r="E126" s="58">
        <f t="shared" si="2"/>
        <v>0.72544186046511627</v>
      </c>
      <c r="F126" s="10" t="s">
        <v>20</v>
      </c>
      <c r="G126" s="11" t="s">
        <v>20</v>
      </c>
      <c r="H126" s="50" t="s">
        <v>20</v>
      </c>
      <c r="J126" s="224"/>
      <c r="K126" s="224"/>
      <c r="L126" s="224"/>
    </row>
    <row r="127" spans="1:12" ht="15" x14ac:dyDescent="0.25">
      <c r="A127" s="29">
        <v>298</v>
      </c>
      <c r="B127" s="102" t="s">
        <v>189</v>
      </c>
      <c r="C127" s="27">
        <v>19151</v>
      </c>
      <c r="D127" s="28">
        <v>14566.38</v>
      </c>
      <c r="E127" s="58">
        <f t="shared" si="2"/>
        <v>0.76060675682731971</v>
      </c>
      <c r="F127" s="10" t="s">
        <v>20</v>
      </c>
      <c r="G127" s="11" t="s">
        <v>20</v>
      </c>
      <c r="H127" s="50" t="s">
        <v>20</v>
      </c>
      <c r="J127" s="224"/>
      <c r="K127" s="224"/>
      <c r="L127" s="224"/>
    </row>
    <row r="128" spans="1:12" ht="15.75" thickBot="1" x14ac:dyDescent="0.3">
      <c r="A128" s="114">
        <v>299</v>
      </c>
      <c r="B128" s="109" t="s">
        <v>118</v>
      </c>
      <c r="C128" s="106">
        <v>33816</v>
      </c>
      <c r="D128" s="107">
        <v>33811.74</v>
      </c>
      <c r="E128" s="59">
        <f t="shared" si="2"/>
        <v>0.99987402413058901</v>
      </c>
      <c r="F128" s="174" t="s">
        <v>20</v>
      </c>
      <c r="G128" s="175" t="s">
        <v>20</v>
      </c>
      <c r="H128" s="52" t="s">
        <v>20</v>
      </c>
      <c r="J128" s="224"/>
      <c r="K128" s="224"/>
      <c r="L128" s="224"/>
    </row>
    <row r="129" spans="1:12" ht="15.75" thickBot="1" x14ac:dyDescent="0.3">
      <c r="A129" s="242" t="s">
        <v>9</v>
      </c>
      <c r="B129" s="243"/>
      <c r="C129" s="16">
        <f>SUM(C130:C150)</f>
        <v>1860776</v>
      </c>
      <c r="D129" s="17">
        <f>SUM(D130:D150)</f>
        <v>1850509.77</v>
      </c>
      <c r="E129" s="53">
        <f t="shared" si="2"/>
        <v>0.99448282329522741</v>
      </c>
      <c r="F129" s="155">
        <f>SUM(F130:F150)</f>
        <v>12748736</v>
      </c>
      <c r="G129" s="17">
        <f>SUM(G130:G150)</f>
        <v>3015254.27</v>
      </c>
      <c r="H129" s="48">
        <f t="shared" ref="H129:H161" si="3">G129/F129</f>
        <v>0.23651397832694943</v>
      </c>
      <c r="J129" s="224"/>
      <c r="K129" s="224"/>
      <c r="L129" s="224"/>
    </row>
    <row r="130" spans="1:12" ht="15" x14ac:dyDescent="0.25">
      <c r="A130" s="83">
        <v>301</v>
      </c>
      <c r="B130" s="71" t="s">
        <v>119</v>
      </c>
      <c r="C130" s="156">
        <v>300</v>
      </c>
      <c r="D130" s="157">
        <v>16.05</v>
      </c>
      <c r="E130" s="128">
        <f t="shared" si="2"/>
        <v>5.3499999999999999E-2</v>
      </c>
      <c r="F130" s="8">
        <v>100800</v>
      </c>
      <c r="G130" s="9">
        <v>25.52</v>
      </c>
      <c r="H130" s="49">
        <f t="shared" si="3"/>
        <v>2.5317460317460315E-4</v>
      </c>
      <c r="J130" s="224"/>
      <c r="K130" s="224"/>
      <c r="L130" s="224"/>
    </row>
    <row r="131" spans="1:12" ht="15" x14ac:dyDescent="0.25">
      <c r="A131" s="84">
        <v>302</v>
      </c>
      <c r="B131" s="61" t="s">
        <v>210</v>
      </c>
      <c r="C131" s="156">
        <v>850</v>
      </c>
      <c r="D131" s="157">
        <v>753.47</v>
      </c>
      <c r="E131" s="128">
        <f t="shared" si="2"/>
        <v>0.8864352941176471</v>
      </c>
      <c r="F131" s="25" t="s">
        <v>20</v>
      </c>
      <c r="G131" s="26" t="s">
        <v>20</v>
      </c>
      <c r="H131" s="51" t="s">
        <v>20</v>
      </c>
      <c r="J131" s="224"/>
      <c r="K131" s="224"/>
      <c r="L131" s="224"/>
    </row>
    <row r="132" spans="1:12" ht="15" x14ac:dyDescent="0.25">
      <c r="A132" s="29">
        <v>303</v>
      </c>
      <c r="B132" s="62" t="s">
        <v>120</v>
      </c>
      <c r="C132" s="31" t="s">
        <v>20</v>
      </c>
      <c r="D132" s="32" t="s">
        <v>20</v>
      </c>
      <c r="E132" s="58" t="s">
        <v>20</v>
      </c>
      <c r="F132" s="14">
        <v>30375</v>
      </c>
      <c r="G132" s="15">
        <v>0</v>
      </c>
      <c r="H132" s="50">
        <f t="shared" si="3"/>
        <v>0</v>
      </c>
      <c r="J132" s="224"/>
      <c r="K132" s="224"/>
      <c r="L132" s="224"/>
    </row>
    <row r="133" spans="1:12" ht="15" x14ac:dyDescent="0.25">
      <c r="A133" s="29">
        <v>304</v>
      </c>
      <c r="B133" s="62" t="s">
        <v>159</v>
      </c>
      <c r="C133" s="31" t="s">
        <v>20</v>
      </c>
      <c r="D133" s="32" t="s">
        <v>20</v>
      </c>
      <c r="E133" s="58" t="s">
        <v>20</v>
      </c>
      <c r="F133" s="14">
        <v>203150</v>
      </c>
      <c r="G133" s="15">
        <v>0</v>
      </c>
      <c r="H133" s="50">
        <f t="shared" si="3"/>
        <v>0</v>
      </c>
      <c r="J133" s="224"/>
      <c r="K133" s="224"/>
      <c r="L133" s="224"/>
    </row>
    <row r="134" spans="1:12" ht="15" x14ac:dyDescent="0.25">
      <c r="A134" s="29">
        <v>305</v>
      </c>
      <c r="B134" s="62" t="s">
        <v>121</v>
      </c>
      <c r="C134" s="31" t="s">
        <v>20</v>
      </c>
      <c r="D134" s="32" t="s">
        <v>20</v>
      </c>
      <c r="E134" s="58" t="s">
        <v>20</v>
      </c>
      <c r="F134" s="14">
        <v>288962</v>
      </c>
      <c r="G134" s="15">
        <v>0</v>
      </c>
      <c r="H134" s="50">
        <f t="shared" si="3"/>
        <v>0</v>
      </c>
      <c r="J134" s="224"/>
      <c r="K134" s="224"/>
      <c r="L134" s="224"/>
    </row>
    <row r="135" spans="1:12" ht="15" x14ac:dyDescent="0.25">
      <c r="A135" s="29">
        <v>309</v>
      </c>
      <c r="B135" s="62" t="s">
        <v>144</v>
      </c>
      <c r="C135" s="31" t="s">
        <v>20</v>
      </c>
      <c r="D135" s="32" t="s">
        <v>20</v>
      </c>
      <c r="E135" s="58" t="s">
        <v>20</v>
      </c>
      <c r="F135" s="14">
        <v>710500</v>
      </c>
      <c r="G135" s="15">
        <v>0</v>
      </c>
      <c r="H135" s="50">
        <f t="shared" si="3"/>
        <v>0</v>
      </c>
      <c r="J135" s="224"/>
      <c r="K135" s="224"/>
      <c r="L135" s="224"/>
    </row>
    <row r="136" spans="1:12" ht="15" x14ac:dyDescent="0.25">
      <c r="A136" s="29">
        <v>313</v>
      </c>
      <c r="B136" s="62" t="s">
        <v>173</v>
      </c>
      <c r="C136" s="31">
        <v>15900</v>
      </c>
      <c r="D136" s="32">
        <v>15836</v>
      </c>
      <c r="E136" s="58">
        <f>D136/C136</f>
        <v>0.99597484276729564</v>
      </c>
      <c r="F136" s="14">
        <v>105000</v>
      </c>
      <c r="G136" s="15">
        <v>0</v>
      </c>
      <c r="H136" s="50">
        <f t="shared" si="3"/>
        <v>0</v>
      </c>
      <c r="J136" s="224"/>
      <c r="K136" s="224"/>
      <c r="L136" s="224"/>
    </row>
    <row r="137" spans="1:12" ht="15" x14ac:dyDescent="0.25">
      <c r="A137" s="29">
        <v>314</v>
      </c>
      <c r="B137" s="62" t="s">
        <v>122</v>
      </c>
      <c r="C137" s="31" t="s">
        <v>20</v>
      </c>
      <c r="D137" s="32" t="s">
        <v>20</v>
      </c>
      <c r="E137" s="58" t="s">
        <v>20</v>
      </c>
      <c r="F137" s="14">
        <v>1460260</v>
      </c>
      <c r="G137" s="15">
        <v>0</v>
      </c>
      <c r="H137" s="50">
        <f t="shared" si="3"/>
        <v>0</v>
      </c>
      <c r="J137" s="224"/>
      <c r="K137" s="224"/>
      <c r="L137" s="224"/>
    </row>
    <row r="138" spans="1:12" ht="15" x14ac:dyDescent="0.25">
      <c r="A138" s="85">
        <v>320</v>
      </c>
      <c r="B138" s="62" t="s">
        <v>123</v>
      </c>
      <c r="C138" s="31">
        <v>300</v>
      </c>
      <c r="D138" s="32">
        <v>194.69</v>
      </c>
      <c r="E138" s="58">
        <f>D138/C138</f>
        <v>0.64896666666666669</v>
      </c>
      <c r="F138" s="14">
        <v>56421</v>
      </c>
      <c r="G138" s="15">
        <v>47139.87</v>
      </c>
      <c r="H138" s="50">
        <f t="shared" si="3"/>
        <v>0.83550220662519281</v>
      </c>
      <c r="J138" s="224"/>
      <c r="K138" s="224"/>
      <c r="L138" s="224"/>
    </row>
    <row r="139" spans="1:12" ht="15" x14ac:dyDescent="0.25">
      <c r="A139" s="100">
        <v>331</v>
      </c>
      <c r="B139" s="62" t="s">
        <v>218</v>
      </c>
      <c r="C139" s="31">
        <v>311</v>
      </c>
      <c r="D139" s="32">
        <v>139.1</v>
      </c>
      <c r="E139" s="58">
        <f>D139/C139</f>
        <v>0.44726688102893891</v>
      </c>
      <c r="F139" s="14" t="s">
        <v>20</v>
      </c>
      <c r="G139" s="15" t="s">
        <v>20</v>
      </c>
      <c r="H139" s="50" t="s">
        <v>20</v>
      </c>
      <c r="J139" s="224"/>
      <c r="K139" s="224"/>
      <c r="L139" s="224"/>
    </row>
    <row r="140" spans="1:12" ht="15" x14ac:dyDescent="0.25">
      <c r="A140" s="29">
        <v>332</v>
      </c>
      <c r="B140" s="63" t="s">
        <v>160</v>
      </c>
      <c r="C140" s="31">
        <v>8945</v>
      </c>
      <c r="D140" s="33">
        <v>8933.56</v>
      </c>
      <c r="E140" s="58">
        <f>D140/C140</f>
        <v>0.99872107322526549</v>
      </c>
      <c r="F140" s="10">
        <v>30000</v>
      </c>
      <c r="G140" s="11">
        <v>0</v>
      </c>
      <c r="H140" s="50">
        <f t="shared" si="3"/>
        <v>0</v>
      </c>
      <c r="J140" s="224"/>
      <c r="K140" s="224"/>
      <c r="L140" s="224"/>
    </row>
    <row r="141" spans="1:12" ht="15" x14ac:dyDescent="0.25">
      <c r="A141" s="29">
        <v>339</v>
      </c>
      <c r="B141" s="63" t="s">
        <v>174</v>
      </c>
      <c r="C141" s="31" t="s">
        <v>20</v>
      </c>
      <c r="D141" s="33" t="s">
        <v>20</v>
      </c>
      <c r="E141" s="58" t="s">
        <v>20</v>
      </c>
      <c r="F141" s="10">
        <v>196000</v>
      </c>
      <c r="G141" s="11">
        <v>0</v>
      </c>
      <c r="H141" s="50">
        <f t="shared" si="3"/>
        <v>0</v>
      </c>
      <c r="J141" s="224"/>
      <c r="K141" s="224"/>
      <c r="L141" s="224"/>
    </row>
    <row r="142" spans="1:12" ht="15" x14ac:dyDescent="0.25">
      <c r="A142" s="85">
        <v>340</v>
      </c>
      <c r="B142" s="62" t="s">
        <v>124</v>
      </c>
      <c r="C142" s="31" t="s">
        <v>20</v>
      </c>
      <c r="D142" s="32" t="s">
        <v>20</v>
      </c>
      <c r="E142" s="58" t="s">
        <v>20</v>
      </c>
      <c r="F142" s="10">
        <v>104661</v>
      </c>
      <c r="G142" s="11">
        <v>3236.9</v>
      </c>
      <c r="H142" s="50">
        <f t="shared" si="3"/>
        <v>3.0927470595541798E-2</v>
      </c>
      <c r="J142" s="224"/>
      <c r="K142" s="224"/>
      <c r="L142" s="224"/>
    </row>
    <row r="143" spans="1:12" ht="15" x14ac:dyDescent="0.25">
      <c r="A143" s="85">
        <v>350</v>
      </c>
      <c r="B143" s="63" t="s">
        <v>125</v>
      </c>
      <c r="C143" s="31">
        <v>33473</v>
      </c>
      <c r="D143" s="32">
        <v>30610.560000000001</v>
      </c>
      <c r="E143" s="58">
        <f t="shared" ref="E143:E150" si="4">D143/C143</f>
        <v>0.91448510739999411</v>
      </c>
      <c r="F143" s="3">
        <v>565766</v>
      </c>
      <c r="G143" s="4">
        <v>21206.76</v>
      </c>
      <c r="H143" s="50">
        <f t="shared" si="3"/>
        <v>3.7483270468709674E-2</v>
      </c>
      <c r="J143" s="224"/>
      <c r="K143" s="224"/>
      <c r="L143" s="224"/>
    </row>
    <row r="144" spans="1:12" ht="15" x14ac:dyDescent="0.25">
      <c r="A144" s="85">
        <v>370</v>
      </c>
      <c r="B144" s="63" t="s">
        <v>126</v>
      </c>
      <c r="C144" s="31">
        <v>7148</v>
      </c>
      <c r="D144" s="32">
        <v>5137.8500000000004</v>
      </c>
      <c r="E144" s="58">
        <f t="shared" si="4"/>
        <v>0.71878147733631792</v>
      </c>
      <c r="F144" s="3">
        <v>1944054</v>
      </c>
      <c r="G144" s="4">
        <v>16579.25</v>
      </c>
      <c r="H144" s="50">
        <f t="shared" si="3"/>
        <v>8.5281838878961177E-3</v>
      </c>
      <c r="J144" s="224"/>
      <c r="K144" s="224"/>
      <c r="L144" s="224"/>
    </row>
    <row r="145" spans="1:12" ht="15" x14ac:dyDescent="0.25">
      <c r="A145" s="85">
        <v>380</v>
      </c>
      <c r="B145" s="63" t="s">
        <v>127</v>
      </c>
      <c r="C145" s="31">
        <v>1738255</v>
      </c>
      <c r="D145" s="32">
        <v>1735253.7</v>
      </c>
      <c r="E145" s="58">
        <f t="shared" si="4"/>
        <v>0.99827338336435101</v>
      </c>
      <c r="F145" s="3">
        <v>6164810</v>
      </c>
      <c r="G145" s="4">
        <v>2139703.75</v>
      </c>
      <c r="H145" s="50">
        <f t="shared" si="3"/>
        <v>0.34708348675790496</v>
      </c>
      <c r="J145" s="224"/>
      <c r="K145" s="224"/>
      <c r="L145" s="224"/>
    </row>
    <row r="146" spans="1:12" ht="15" x14ac:dyDescent="0.25">
      <c r="A146" s="100">
        <v>392</v>
      </c>
      <c r="B146" s="63" t="s">
        <v>205</v>
      </c>
      <c r="C146" s="31">
        <v>15576</v>
      </c>
      <c r="D146" s="32">
        <v>15575.27</v>
      </c>
      <c r="E146" s="58">
        <f t="shared" si="4"/>
        <v>0.99995313302516697</v>
      </c>
      <c r="F146" s="3" t="s">
        <v>20</v>
      </c>
      <c r="G146" s="4" t="s">
        <v>20</v>
      </c>
      <c r="H146" s="50" t="s">
        <v>20</v>
      </c>
      <c r="J146" s="224"/>
      <c r="K146" s="224"/>
      <c r="L146" s="224"/>
    </row>
    <row r="147" spans="1:12" ht="15" x14ac:dyDescent="0.25">
      <c r="A147" s="100">
        <v>393</v>
      </c>
      <c r="B147" s="63" t="s">
        <v>123</v>
      </c>
      <c r="C147" s="31">
        <v>738</v>
      </c>
      <c r="D147" s="32">
        <v>736.91</v>
      </c>
      <c r="E147" s="58">
        <f t="shared" si="4"/>
        <v>0.99852303523035224</v>
      </c>
      <c r="F147" s="3" t="s">
        <v>20</v>
      </c>
      <c r="G147" s="4" t="s">
        <v>20</v>
      </c>
      <c r="H147" s="50" t="s">
        <v>20</v>
      </c>
      <c r="J147" s="224"/>
      <c r="K147" s="224"/>
      <c r="L147" s="224"/>
    </row>
    <row r="148" spans="1:12" ht="15" x14ac:dyDescent="0.25">
      <c r="A148" s="100">
        <v>395</v>
      </c>
      <c r="B148" s="63" t="s">
        <v>124</v>
      </c>
      <c r="C148" s="31">
        <v>2124</v>
      </c>
      <c r="D148" s="32">
        <v>1675.54</v>
      </c>
      <c r="E148" s="58">
        <f t="shared" si="4"/>
        <v>0.78886064030131831</v>
      </c>
      <c r="F148" s="3" t="s">
        <v>20</v>
      </c>
      <c r="G148" s="4" t="s">
        <v>20</v>
      </c>
      <c r="H148" s="50" t="s">
        <v>20</v>
      </c>
      <c r="J148" s="224"/>
      <c r="K148" s="224"/>
      <c r="L148" s="224"/>
    </row>
    <row r="149" spans="1:12" ht="15" x14ac:dyDescent="0.25">
      <c r="A149" s="100">
        <v>396</v>
      </c>
      <c r="B149" s="63" t="s">
        <v>125</v>
      </c>
      <c r="C149" s="31">
        <v>35299</v>
      </c>
      <c r="D149" s="32">
        <v>34091.79</v>
      </c>
      <c r="E149" s="58">
        <f t="shared" si="4"/>
        <v>0.96580044760474804</v>
      </c>
      <c r="F149" s="3">
        <v>764000</v>
      </c>
      <c r="G149" s="4">
        <v>763838.7</v>
      </c>
      <c r="H149" s="50">
        <f>G149/F149</f>
        <v>0.99978887434554964</v>
      </c>
      <c r="J149" s="224"/>
      <c r="K149" s="224"/>
      <c r="L149" s="224"/>
    </row>
    <row r="150" spans="1:12" ht="15.75" thickBot="1" x14ac:dyDescent="0.3">
      <c r="A150" s="100">
        <v>398</v>
      </c>
      <c r="B150" s="63" t="s">
        <v>126</v>
      </c>
      <c r="C150" s="31">
        <v>1557</v>
      </c>
      <c r="D150" s="32">
        <v>1555.28</v>
      </c>
      <c r="E150" s="58">
        <f t="shared" si="4"/>
        <v>0.9988953114964676</v>
      </c>
      <c r="F150" s="10">
        <v>23977</v>
      </c>
      <c r="G150" s="11">
        <v>23523.52</v>
      </c>
      <c r="H150" s="50">
        <f>G150/F150</f>
        <v>0.98108687492180002</v>
      </c>
      <c r="J150" s="224"/>
      <c r="K150" s="224"/>
      <c r="L150" s="224"/>
    </row>
    <row r="151" spans="1:12" s="171" customFormat="1" ht="15.75" thickBot="1" x14ac:dyDescent="0.3">
      <c r="A151" s="244" t="s">
        <v>180</v>
      </c>
      <c r="B151" s="245"/>
      <c r="C151" s="166">
        <f>SUM(C152:C153)</f>
        <v>0</v>
      </c>
      <c r="D151" s="167">
        <f>SUM(D152:D153)</f>
        <v>0</v>
      </c>
      <c r="E151" s="168" t="s">
        <v>20</v>
      </c>
      <c r="F151" s="169">
        <f>SUM(F152:F153)</f>
        <v>20164640</v>
      </c>
      <c r="G151" s="167">
        <f>SUM(G152:G153)</f>
        <v>0</v>
      </c>
      <c r="H151" s="170">
        <f t="shared" si="3"/>
        <v>0</v>
      </c>
      <c r="J151" s="224"/>
      <c r="K151" s="224"/>
      <c r="L151" s="224"/>
    </row>
    <row r="152" spans="1:12" ht="15" x14ac:dyDescent="0.25">
      <c r="A152" s="217">
        <v>402</v>
      </c>
      <c r="B152" s="110" t="s">
        <v>178</v>
      </c>
      <c r="C152" s="111" t="s">
        <v>20</v>
      </c>
      <c r="D152" s="30" t="s">
        <v>20</v>
      </c>
      <c r="E152" s="57" t="s">
        <v>20</v>
      </c>
      <c r="F152" s="25">
        <v>164640</v>
      </c>
      <c r="G152" s="26">
        <v>0</v>
      </c>
      <c r="H152" s="51">
        <f t="shared" si="3"/>
        <v>0</v>
      </c>
      <c r="J152" s="224"/>
      <c r="K152" s="224"/>
      <c r="L152" s="224"/>
    </row>
    <row r="153" spans="1:12" ht="15.75" thickBot="1" x14ac:dyDescent="0.3">
      <c r="A153" s="149">
        <v>419</v>
      </c>
      <c r="B153" s="121" t="s">
        <v>179</v>
      </c>
      <c r="C153" s="139" t="s">
        <v>20</v>
      </c>
      <c r="D153" s="146" t="s">
        <v>20</v>
      </c>
      <c r="E153" s="147" t="s">
        <v>20</v>
      </c>
      <c r="F153" s="66">
        <v>20000000</v>
      </c>
      <c r="G153" s="67">
        <v>0</v>
      </c>
      <c r="H153" s="52">
        <f t="shared" si="3"/>
        <v>0</v>
      </c>
      <c r="J153" s="224"/>
      <c r="K153" s="224"/>
      <c r="L153" s="224"/>
    </row>
    <row r="154" spans="1:12" ht="15.75" thickBot="1" x14ac:dyDescent="0.3">
      <c r="A154" s="246" t="s">
        <v>10</v>
      </c>
      <c r="B154" s="247"/>
      <c r="C154" s="34">
        <f>SUM(C155:C161)</f>
        <v>0</v>
      </c>
      <c r="D154" s="35">
        <f>SUM(D155:D161)</f>
        <v>0</v>
      </c>
      <c r="E154" s="53" t="s">
        <v>20</v>
      </c>
      <c r="F154" s="154">
        <f>SUM(F155:F161)</f>
        <v>29981251</v>
      </c>
      <c r="G154" s="148">
        <f>SUM(G155:G161)</f>
        <v>20758765.789999999</v>
      </c>
      <c r="H154" s="134">
        <f t="shared" si="3"/>
        <v>0.69239158132527556</v>
      </c>
      <c r="J154" s="224"/>
      <c r="K154" s="224"/>
      <c r="L154" s="224"/>
    </row>
    <row r="155" spans="1:12" ht="15" x14ac:dyDescent="0.25">
      <c r="A155" s="83">
        <v>503</v>
      </c>
      <c r="B155" s="110" t="s">
        <v>128</v>
      </c>
      <c r="C155" s="126" t="s">
        <v>20</v>
      </c>
      <c r="D155" s="47" t="s">
        <v>20</v>
      </c>
      <c r="E155" s="128" t="s">
        <v>20</v>
      </c>
      <c r="F155" s="112">
        <v>25463163</v>
      </c>
      <c r="G155" s="113">
        <v>20463163</v>
      </c>
      <c r="H155" s="49">
        <f t="shared" si="3"/>
        <v>0.80363790625697207</v>
      </c>
      <c r="J155" s="224"/>
      <c r="K155" s="224"/>
      <c r="L155" s="224"/>
    </row>
    <row r="156" spans="1:12" ht="15" x14ac:dyDescent="0.25">
      <c r="A156" s="29">
        <v>511</v>
      </c>
      <c r="B156" s="63" t="s">
        <v>129</v>
      </c>
      <c r="C156" s="76" t="s">
        <v>20</v>
      </c>
      <c r="D156" s="33" t="s">
        <v>20</v>
      </c>
      <c r="E156" s="58" t="s">
        <v>20</v>
      </c>
      <c r="F156" s="44">
        <v>3932685</v>
      </c>
      <c r="G156" s="45">
        <v>0</v>
      </c>
      <c r="H156" s="50">
        <f t="shared" si="3"/>
        <v>0</v>
      </c>
      <c r="J156" s="224"/>
      <c r="K156" s="224"/>
      <c r="L156" s="224"/>
    </row>
    <row r="157" spans="1:12" ht="15" x14ac:dyDescent="0.25">
      <c r="A157" s="29">
        <v>512</v>
      </c>
      <c r="B157" s="63" t="s">
        <v>175</v>
      </c>
      <c r="C157" s="76" t="s">
        <v>20</v>
      </c>
      <c r="D157" s="33" t="s">
        <v>20</v>
      </c>
      <c r="E157" s="58" t="s">
        <v>20</v>
      </c>
      <c r="F157" s="44">
        <v>52500</v>
      </c>
      <c r="G157" s="45">
        <v>0</v>
      </c>
      <c r="H157" s="50">
        <f t="shared" si="3"/>
        <v>0</v>
      </c>
      <c r="J157" s="224"/>
      <c r="K157" s="224"/>
      <c r="L157" s="224"/>
    </row>
    <row r="158" spans="1:12" ht="15" x14ac:dyDescent="0.25">
      <c r="A158" s="137">
        <v>519</v>
      </c>
      <c r="B158" s="138" t="s">
        <v>176</v>
      </c>
      <c r="C158" s="139" t="s">
        <v>20</v>
      </c>
      <c r="D158" s="140" t="s">
        <v>20</v>
      </c>
      <c r="E158" s="147" t="s">
        <v>20</v>
      </c>
      <c r="F158" s="142">
        <v>175415</v>
      </c>
      <c r="G158" s="143">
        <v>169815</v>
      </c>
      <c r="H158" s="50">
        <f t="shared" si="3"/>
        <v>0.96807570618248151</v>
      </c>
      <c r="J158" s="224"/>
      <c r="K158" s="224"/>
      <c r="L158" s="224"/>
    </row>
    <row r="159" spans="1:12" ht="15" x14ac:dyDescent="0.25">
      <c r="A159" s="137">
        <v>522</v>
      </c>
      <c r="B159" s="138" t="s">
        <v>177</v>
      </c>
      <c r="C159" s="139" t="s">
        <v>20</v>
      </c>
      <c r="D159" s="140" t="s">
        <v>20</v>
      </c>
      <c r="E159" s="147" t="s">
        <v>20</v>
      </c>
      <c r="F159" s="142">
        <v>10500</v>
      </c>
      <c r="G159" s="143">
        <v>0</v>
      </c>
      <c r="H159" s="50">
        <f t="shared" si="3"/>
        <v>0</v>
      </c>
      <c r="J159" s="224"/>
      <c r="K159" s="224"/>
      <c r="L159" s="224"/>
    </row>
    <row r="160" spans="1:12" ht="15" x14ac:dyDescent="0.25">
      <c r="A160" s="137">
        <v>581</v>
      </c>
      <c r="B160" s="138" t="s">
        <v>203</v>
      </c>
      <c r="C160" s="139" t="s">
        <v>20</v>
      </c>
      <c r="D160" s="140" t="s">
        <v>20</v>
      </c>
      <c r="E160" s="147" t="s">
        <v>20</v>
      </c>
      <c r="F160" s="142">
        <v>221200</v>
      </c>
      <c r="G160" s="143">
        <v>0</v>
      </c>
      <c r="H160" s="50">
        <f t="shared" si="3"/>
        <v>0</v>
      </c>
      <c r="J160" s="224"/>
      <c r="K160" s="224"/>
      <c r="L160" s="224"/>
    </row>
    <row r="161" spans="1:12" ht="15.75" thickBot="1" x14ac:dyDescent="0.3">
      <c r="A161" s="114">
        <v>592</v>
      </c>
      <c r="B161" s="121" t="s">
        <v>200</v>
      </c>
      <c r="C161" s="116" t="s">
        <v>20</v>
      </c>
      <c r="D161" s="39" t="s">
        <v>20</v>
      </c>
      <c r="E161" s="59" t="s">
        <v>20</v>
      </c>
      <c r="F161" s="40">
        <v>125788</v>
      </c>
      <c r="G161" s="41">
        <v>125787.79</v>
      </c>
      <c r="H161" s="52">
        <f t="shared" si="3"/>
        <v>0.99999833052437426</v>
      </c>
      <c r="J161" s="224"/>
      <c r="K161" s="224"/>
      <c r="L161" s="224"/>
    </row>
    <row r="162" spans="1:12" ht="15.75" thickBot="1" x14ac:dyDescent="0.3">
      <c r="A162" s="246" t="s">
        <v>11</v>
      </c>
      <c r="B162" s="247"/>
      <c r="C162" s="130">
        <f>SUM(C163:C181)</f>
        <v>447921394</v>
      </c>
      <c r="D162" s="131">
        <f>SUM(D163:D181)</f>
        <v>174274230.33000001</v>
      </c>
      <c r="E162" s="132">
        <f>D162/C162</f>
        <v>0.38907324513729302</v>
      </c>
      <c r="F162" s="133">
        <f>SUM(F163:F181)</f>
        <v>24695</v>
      </c>
      <c r="G162" s="133">
        <f>SUM(G163:G181)</f>
        <v>23024.2</v>
      </c>
      <c r="H162" s="134">
        <f>G162/F162</f>
        <v>0.93234257946952825</v>
      </c>
      <c r="J162" s="224"/>
      <c r="K162" s="224"/>
      <c r="L162" s="224"/>
    </row>
    <row r="163" spans="1:12" ht="15" x14ac:dyDescent="0.25">
      <c r="A163" s="83">
        <v>611</v>
      </c>
      <c r="B163" s="110" t="s">
        <v>190</v>
      </c>
      <c r="C163" s="111">
        <v>65000</v>
      </c>
      <c r="D163" s="30">
        <v>32400</v>
      </c>
      <c r="E163" s="57">
        <f>D163/C163</f>
        <v>0.49846153846153846</v>
      </c>
      <c r="F163" s="152" t="s">
        <v>20</v>
      </c>
      <c r="G163" s="153" t="s">
        <v>20</v>
      </c>
      <c r="H163" s="49" t="s">
        <v>20</v>
      </c>
      <c r="J163" s="224"/>
      <c r="K163" s="224"/>
      <c r="L163" s="224"/>
    </row>
    <row r="164" spans="1:12" ht="15" x14ac:dyDescent="0.25">
      <c r="A164" s="84">
        <v>612</v>
      </c>
      <c r="B164" s="124" t="s">
        <v>168</v>
      </c>
      <c r="C164" s="126">
        <v>302000</v>
      </c>
      <c r="D164" s="127">
        <v>0</v>
      </c>
      <c r="E164" s="128">
        <f>D164/C164</f>
        <v>0</v>
      </c>
      <c r="F164" s="36" t="s">
        <v>20</v>
      </c>
      <c r="G164" s="37" t="s">
        <v>20</v>
      </c>
      <c r="H164" s="51" t="s">
        <v>20</v>
      </c>
      <c r="J164" s="224"/>
      <c r="K164" s="224"/>
      <c r="L164" s="224"/>
    </row>
    <row r="165" spans="1:12" ht="15" x14ac:dyDescent="0.25">
      <c r="A165" s="84">
        <v>614</v>
      </c>
      <c r="B165" s="124" t="s">
        <v>169</v>
      </c>
      <c r="C165" s="126">
        <v>100000</v>
      </c>
      <c r="D165" s="127">
        <v>4600</v>
      </c>
      <c r="E165" s="128">
        <f>D165/C165</f>
        <v>4.5999999999999999E-2</v>
      </c>
      <c r="F165" s="36" t="s">
        <v>20</v>
      </c>
      <c r="G165" s="37" t="s">
        <v>20</v>
      </c>
      <c r="H165" s="51" t="s">
        <v>20</v>
      </c>
      <c r="J165" s="224"/>
      <c r="K165" s="224"/>
      <c r="L165" s="224"/>
    </row>
    <row r="166" spans="1:12" ht="15" x14ac:dyDescent="0.25">
      <c r="A166" s="84">
        <v>619</v>
      </c>
      <c r="B166" s="124" t="s">
        <v>170</v>
      </c>
      <c r="C166" s="126">
        <v>44000000</v>
      </c>
      <c r="D166" s="127">
        <v>0</v>
      </c>
      <c r="E166" s="128">
        <f t="shared" ref="E166:E181" si="5">D166/C166</f>
        <v>0</v>
      </c>
      <c r="F166" s="36" t="s">
        <v>20</v>
      </c>
      <c r="G166" s="37" t="s">
        <v>20</v>
      </c>
      <c r="H166" s="51" t="s">
        <v>20</v>
      </c>
      <c r="J166" s="224"/>
      <c r="K166" s="224"/>
      <c r="L166" s="224"/>
    </row>
    <row r="167" spans="1:12" ht="15" x14ac:dyDescent="0.25">
      <c r="A167" s="84">
        <v>623</v>
      </c>
      <c r="B167" s="124" t="s">
        <v>171</v>
      </c>
      <c r="C167" s="126">
        <v>5500</v>
      </c>
      <c r="D167" s="127">
        <v>0</v>
      </c>
      <c r="E167" s="128">
        <f t="shared" si="5"/>
        <v>0</v>
      </c>
      <c r="F167" s="36" t="s">
        <v>20</v>
      </c>
      <c r="G167" s="37" t="s">
        <v>20</v>
      </c>
      <c r="H167" s="51" t="s">
        <v>20</v>
      </c>
      <c r="J167" s="224"/>
      <c r="K167" s="224"/>
      <c r="L167" s="224"/>
    </row>
    <row r="168" spans="1:12" ht="15" x14ac:dyDescent="0.25">
      <c r="A168" s="84">
        <v>624</v>
      </c>
      <c r="B168" s="124" t="s">
        <v>130</v>
      </c>
      <c r="C168" s="126">
        <v>1545781</v>
      </c>
      <c r="D168" s="127">
        <v>265713.11</v>
      </c>
      <c r="E168" s="128">
        <f t="shared" si="5"/>
        <v>0.17189570191378986</v>
      </c>
      <c r="F168" s="36">
        <v>3370</v>
      </c>
      <c r="G168" s="37">
        <v>3369.2</v>
      </c>
      <c r="H168" s="51">
        <f>G168/F168</f>
        <v>0.99976261127596433</v>
      </c>
      <c r="J168" s="224"/>
      <c r="K168" s="224"/>
      <c r="L168" s="224"/>
    </row>
    <row r="169" spans="1:12" ht="15" x14ac:dyDescent="0.25">
      <c r="A169" s="84">
        <v>629</v>
      </c>
      <c r="B169" s="124" t="s">
        <v>172</v>
      </c>
      <c r="C169" s="126">
        <v>35005</v>
      </c>
      <c r="D169" s="127">
        <v>0</v>
      </c>
      <c r="E169" s="128">
        <f t="shared" si="5"/>
        <v>0</v>
      </c>
      <c r="F169" s="36" t="s">
        <v>20</v>
      </c>
      <c r="G169" s="37" t="s">
        <v>20</v>
      </c>
      <c r="H169" s="51" t="s">
        <v>20</v>
      </c>
      <c r="J169" s="224"/>
      <c r="K169" s="224"/>
      <c r="L169" s="224"/>
    </row>
    <row r="170" spans="1:12" ht="15" x14ac:dyDescent="0.25">
      <c r="A170" s="84">
        <v>631</v>
      </c>
      <c r="B170" s="124" t="s">
        <v>131</v>
      </c>
      <c r="C170" s="126">
        <v>2302000</v>
      </c>
      <c r="D170" s="127">
        <v>651465.01</v>
      </c>
      <c r="E170" s="128">
        <f t="shared" si="5"/>
        <v>0.28299956993918335</v>
      </c>
      <c r="F170" s="36" t="s">
        <v>20</v>
      </c>
      <c r="G170" s="37" t="s">
        <v>20</v>
      </c>
      <c r="H170" s="51" t="s">
        <v>20</v>
      </c>
      <c r="J170" s="224"/>
      <c r="K170" s="224"/>
      <c r="L170" s="224"/>
    </row>
    <row r="171" spans="1:12" ht="15" x14ac:dyDescent="0.25">
      <c r="A171" s="84">
        <v>633</v>
      </c>
      <c r="B171" s="124" t="s">
        <v>132</v>
      </c>
      <c r="C171" s="126">
        <v>45000</v>
      </c>
      <c r="D171" s="127">
        <v>0</v>
      </c>
      <c r="E171" s="128">
        <f t="shared" si="5"/>
        <v>0</v>
      </c>
      <c r="F171" s="36" t="s">
        <v>20</v>
      </c>
      <c r="G171" s="37" t="s">
        <v>20</v>
      </c>
      <c r="H171" s="51" t="s">
        <v>20</v>
      </c>
      <c r="J171" s="224"/>
      <c r="K171" s="224"/>
      <c r="L171" s="224"/>
    </row>
    <row r="172" spans="1:12" ht="15" x14ac:dyDescent="0.25">
      <c r="A172" s="84">
        <v>634</v>
      </c>
      <c r="B172" s="124" t="s">
        <v>133</v>
      </c>
      <c r="C172" s="126">
        <v>10000</v>
      </c>
      <c r="D172" s="127">
        <v>0</v>
      </c>
      <c r="E172" s="128">
        <f t="shared" si="5"/>
        <v>0</v>
      </c>
      <c r="F172" s="36" t="s">
        <v>20</v>
      </c>
      <c r="G172" s="37" t="s">
        <v>20</v>
      </c>
      <c r="H172" s="51" t="s">
        <v>20</v>
      </c>
      <c r="J172" s="224"/>
      <c r="K172" s="224"/>
      <c r="L172" s="224"/>
    </row>
    <row r="173" spans="1:12" ht="15" x14ac:dyDescent="0.25">
      <c r="A173" s="29">
        <v>635</v>
      </c>
      <c r="B173" s="63" t="s">
        <v>153</v>
      </c>
      <c r="C173" s="76">
        <v>343810000</v>
      </c>
      <c r="D173" s="32">
        <v>156073474.87</v>
      </c>
      <c r="E173" s="128">
        <f t="shared" si="5"/>
        <v>0.45395269151566275</v>
      </c>
      <c r="F173" s="42" t="s">
        <v>20</v>
      </c>
      <c r="G173" s="43" t="s">
        <v>20</v>
      </c>
      <c r="H173" s="50" t="s">
        <v>20</v>
      </c>
      <c r="J173" s="224"/>
      <c r="K173" s="224"/>
      <c r="L173" s="224"/>
    </row>
    <row r="174" spans="1:12" ht="15" x14ac:dyDescent="0.25">
      <c r="A174" s="29">
        <v>637</v>
      </c>
      <c r="B174" s="63" t="s">
        <v>134</v>
      </c>
      <c r="C174" s="76">
        <v>5002207</v>
      </c>
      <c r="D174" s="32">
        <v>0</v>
      </c>
      <c r="E174" s="128">
        <f t="shared" si="5"/>
        <v>0</v>
      </c>
      <c r="F174" s="42" t="s">
        <v>20</v>
      </c>
      <c r="G174" s="43" t="s">
        <v>20</v>
      </c>
      <c r="H174" s="50" t="s">
        <v>20</v>
      </c>
      <c r="J174" s="224"/>
      <c r="K174" s="224"/>
      <c r="L174" s="224"/>
    </row>
    <row r="175" spans="1:12" ht="15" x14ac:dyDescent="0.25">
      <c r="A175" s="29">
        <v>639</v>
      </c>
      <c r="B175" s="63" t="s">
        <v>135</v>
      </c>
      <c r="C175" s="76">
        <v>1860000</v>
      </c>
      <c r="D175" s="32">
        <v>1737500</v>
      </c>
      <c r="E175" s="128">
        <f t="shared" si="5"/>
        <v>0.93413978494623651</v>
      </c>
      <c r="F175" s="42" t="s">
        <v>20</v>
      </c>
      <c r="G175" s="43" t="s">
        <v>20</v>
      </c>
      <c r="H175" s="50" t="s">
        <v>20</v>
      </c>
      <c r="J175" s="224"/>
      <c r="K175" s="224"/>
      <c r="L175" s="224"/>
    </row>
    <row r="176" spans="1:12" ht="15" x14ac:dyDescent="0.25">
      <c r="A176" s="29">
        <v>646</v>
      </c>
      <c r="B176" s="63" t="s">
        <v>207</v>
      </c>
      <c r="C176" s="76">
        <v>195000</v>
      </c>
      <c r="D176" s="32">
        <v>195000</v>
      </c>
      <c r="E176" s="128">
        <f t="shared" si="5"/>
        <v>1</v>
      </c>
      <c r="F176" s="42" t="s">
        <v>20</v>
      </c>
      <c r="G176" s="43" t="s">
        <v>20</v>
      </c>
      <c r="H176" s="50" t="s">
        <v>20</v>
      </c>
      <c r="J176" s="224"/>
      <c r="K176" s="224"/>
      <c r="L176" s="224"/>
    </row>
    <row r="177" spans="1:12" ht="15" x14ac:dyDescent="0.25">
      <c r="A177" s="29">
        <v>648</v>
      </c>
      <c r="B177" s="63" t="s">
        <v>136</v>
      </c>
      <c r="C177" s="76">
        <v>47614038</v>
      </c>
      <c r="D177" s="32">
        <v>14689801.449999999</v>
      </c>
      <c r="E177" s="128">
        <f t="shared" si="5"/>
        <v>0.30851828719084906</v>
      </c>
      <c r="F177" s="42" t="s">
        <v>20</v>
      </c>
      <c r="G177" s="43" t="s">
        <v>20</v>
      </c>
      <c r="H177" s="50" t="s">
        <v>20</v>
      </c>
      <c r="J177" s="224"/>
      <c r="K177" s="224"/>
      <c r="L177" s="224"/>
    </row>
    <row r="178" spans="1:12" ht="15" x14ac:dyDescent="0.25">
      <c r="A178" s="29">
        <v>662</v>
      </c>
      <c r="B178" s="63" t="s">
        <v>137</v>
      </c>
      <c r="C178" s="76">
        <v>502300</v>
      </c>
      <c r="D178" s="32">
        <v>366260</v>
      </c>
      <c r="E178" s="128">
        <f t="shared" si="5"/>
        <v>0.72916583714911409</v>
      </c>
      <c r="F178" s="42" t="s">
        <v>20</v>
      </c>
      <c r="G178" s="43" t="s">
        <v>20</v>
      </c>
      <c r="H178" s="50" t="s">
        <v>20</v>
      </c>
      <c r="J178" s="224"/>
      <c r="K178" s="224"/>
      <c r="L178" s="224"/>
    </row>
    <row r="179" spans="1:12" ht="15" x14ac:dyDescent="0.25">
      <c r="A179" s="29">
        <v>663</v>
      </c>
      <c r="B179" s="63" t="s">
        <v>138</v>
      </c>
      <c r="C179" s="76">
        <v>195520</v>
      </c>
      <c r="D179" s="32">
        <v>46900.09</v>
      </c>
      <c r="E179" s="128">
        <f t="shared" si="5"/>
        <v>0.23987361906710308</v>
      </c>
      <c r="F179" s="42" t="s">
        <v>20</v>
      </c>
      <c r="G179" s="43" t="s">
        <v>20</v>
      </c>
      <c r="H179" s="50" t="s">
        <v>20</v>
      </c>
      <c r="J179" s="224"/>
      <c r="K179" s="224"/>
      <c r="L179" s="224"/>
    </row>
    <row r="180" spans="1:12" ht="15" x14ac:dyDescent="0.25">
      <c r="A180" s="29">
        <v>664</v>
      </c>
      <c r="B180" s="62" t="s">
        <v>139</v>
      </c>
      <c r="C180" s="76">
        <v>245200</v>
      </c>
      <c r="D180" s="32">
        <v>161468</v>
      </c>
      <c r="E180" s="128">
        <f t="shared" si="5"/>
        <v>0.65851549755301797</v>
      </c>
      <c r="F180" s="42" t="s">
        <v>20</v>
      </c>
      <c r="G180" s="43" t="s">
        <v>20</v>
      </c>
      <c r="H180" s="50" t="s">
        <v>20</v>
      </c>
      <c r="J180" s="224"/>
      <c r="K180" s="224"/>
      <c r="L180" s="224"/>
    </row>
    <row r="181" spans="1:12" ht="15.75" thickBot="1" x14ac:dyDescent="0.3">
      <c r="A181" s="29">
        <v>693</v>
      </c>
      <c r="B181" s="62" t="s">
        <v>191</v>
      </c>
      <c r="C181" s="76">
        <v>86843</v>
      </c>
      <c r="D181" s="32">
        <v>49647.8</v>
      </c>
      <c r="E181" s="128">
        <f t="shared" si="5"/>
        <v>0.5716960491922205</v>
      </c>
      <c r="F181" s="42">
        <v>21325</v>
      </c>
      <c r="G181" s="43">
        <v>19655</v>
      </c>
      <c r="H181" s="50">
        <f t="shared" ref="H181:H187" si="6">G181/F181</f>
        <v>0.92168815943728022</v>
      </c>
      <c r="J181" s="224"/>
      <c r="K181" s="224"/>
      <c r="L181" s="224"/>
    </row>
    <row r="182" spans="1:12" ht="15.75" thickBot="1" x14ac:dyDescent="0.3">
      <c r="A182" s="248" t="s">
        <v>12</v>
      </c>
      <c r="B182" s="249"/>
      <c r="C182" s="34">
        <f>SUM(C183:C187)</f>
        <v>150000</v>
      </c>
      <c r="D182" s="35">
        <f>SUM(D183:D187)</f>
        <v>150000</v>
      </c>
      <c r="E182" s="53">
        <f>D182/C182</f>
        <v>1</v>
      </c>
      <c r="F182" s="34">
        <f>SUM(F183:F187)</f>
        <v>72724004</v>
      </c>
      <c r="G182" s="35">
        <f>SUM(G183:G187)</f>
        <v>54987761.030000001</v>
      </c>
      <c r="H182" s="48">
        <f t="shared" si="6"/>
        <v>0.75611569778253684</v>
      </c>
      <c r="J182" s="224"/>
      <c r="K182" s="224"/>
      <c r="L182" s="224"/>
    </row>
    <row r="183" spans="1:12" ht="15" x14ac:dyDescent="0.25">
      <c r="A183" s="86">
        <v>702</v>
      </c>
      <c r="B183" s="72" t="s">
        <v>201</v>
      </c>
      <c r="C183" s="46" t="s">
        <v>20</v>
      </c>
      <c r="D183" s="47" t="s">
        <v>20</v>
      </c>
      <c r="E183" s="79" t="s">
        <v>20</v>
      </c>
      <c r="F183" s="36">
        <v>748600</v>
      </c>
      <c r="G183" s="37">
        <v>748600</v>
      </c>
      <c r="H183" s="51">
        <f t="shared" si="6"/>
        <v>1</v>
      </c>
      <c r="J183" s="224"/>
      <c r="K183" s="224"/>
      <c r="L183" s="224"/>
    </row>
    <row r="184" spans="1:12" ht="15" x14ac:dyDescent="0.25">
      <c r="A184" s="86">
        <v>716</v>
      </c>
      <c r="B184" s="72" t="s">
        <v>140</v>
      </c>
      <c r="C184" s="46">
        <v>150000</v>
      </c>
      <c r="D184" s="47">
        <v>150000</v>
      </c>
      <c r="E184" s="79">
        <f>D184/C184</f>
        <v>1</v>
      </c>
      <c r="F184" s="36">
        <v>2366400</v>
      </c>
      <c r="G184" s="37">
        <v>621000</v>
      </c>
      <c r="H184" s="50">
        <f t="shared" si="6"/>
        <v>0.26242393509127787</v>
      </c>
      <c r="J184" s="224"/>
      <c r="K184" s="224"/>
      <c r="L184" s="224"/>
    </row>
    <row r="185" spans="1:12" ht="15" x14ac:dyDescent="0.25">
      <c r="A185" s="87">
        <v>718</v>
      </c>
      <c r="B185" s="73" t="s">
        <v>136</v>
      </c>
      <c r="C185" s="31" t="s">
        <v>20</v>
      </c>
      <c r="D185" s="33" t="s">
        <v>20</v>
      </c>
      <c r="E185" s="77" t="s">
        <v>20</v>
      </c>
      <c r="F185" s="44">
        <v>245810</v>
      </c>
      <c r="G185" s="45">
        <v>0</v>
      </c>
      <c r="H185" s="50">
        <f t="shared" si="6"/>
        <v>0</v>
      </c>
      <c r="J185" s="224"/>
      <c r="K185" s="224"/>
      <c r="L185" s="224"/>
    </row>
    <row r="186" spans="1:12" ht="15" x14ac:dyDescent="0.25">
      <c r="A186" s="176">
        <v>721</v>
      </c>
      <c r="B186" s="178" t="s">
        <v>141</v>
      </c>
      <c r="C186" s="145" t="s">
        <v>20</v>
      </c>
      <c r="D186" s="140" t="s">
        <v>20</v>
      </c>
      <c r="E186" s="179" t="s">
        <v>20</v>
      </c>
      <c r="F186" s="142">
        <v>69353194</v>
      </c>
      <c r="G186" s="143">
        <v>53618161.030000001</v>
      </c>
      <c r="H186" s="50">
        <f t="shared" si="6"/>
        <v>0.77311740004360863</v>
      </c>
      <c r="J186" s="224"/>
      <c r="K186" s="224"/>
      <c r="L186" s="224"/>
    </row>
    <row r="187" spans="1:12" ht="15.75" thickBot="1" x14ac:dyDescent="0.3">
      <c r="A187" s="88">
        <v>791</v>
      </c>
      <c r="B187" s="74" t="s">
        <v>202</v>
      </c>
      <c r="C187" s="38" t="s">
        <v>20</v>
      </c>
      <c r="D187" s="39" t="s">
        <v>20</v>
      </c>
      <c r="E187" s="78" t="s">
        <v>20</v>
      </c>
      <c r="F187" s="40">
        <v>10000</v>
      </c>
      <c r="G187" s="41">
        <v>0</v>
      </c>
      <c r="H187" s="52">
        <f t="shared" si="6"/>
        <v>0</v>
      </c>
      <c r="J187" s="224"/>
    </row>
    <row r="188" spans="1:12" ht="24.75" customHeight="1" x14ac:dyDescent="0.25">
      <c r="A188" s="89"/>
      <c r="B188" s="81" t="s">
        <v>151</v>
      </c>
      <c r="C188" s="236" t="s">
        <v>148</v>
      </c>
      <c r="D188" s="236"/>
      <c r="E188" s="236"/>
      <c r="F188" s="236"/>
      <c r="G188" s="236"/>
      <c r="H188" s="236"/>
      <c r="J188" s="224"/>
    </row>
    <row r="189" spans="1:12" s="80" customFormat="1" ht="15" customHeight="1" x14ac:dyDescent="0.25">
      <c r="A189" s="237" t="s">
        <v>152</v>
      </c>
      <c r="B189" s="237"/>
      <c r="C189" s="237"/>
      <c r="D189" s="237"/>
      <c r="E189" s="237"/>
      <c r="F189" s="237"/>
      <c r="G189" s="237"/>
      <c r="H189" s="237"/>
      <c r="J189" s="224"/>
    </row>
    <row r="190" spans="1:12" s="80" customFormat="1" ht="15" customHeight="1" x14ac:dyDescent="0.2">
      <c r="A190" s="237"/>
      <c r="B190" s="237"/>
      <c r="C190" s="237"/>
      <c r="D190" s="237"/>
      <c r="E190" s="237"/>
      <c r="F190" s="237"/>
      <c r="G190" s="237"/>
      <c r="H190" s="237"/>
      <c r="J190"/>
    </row>
    <row r="191" spans="1:12" ht="15" x14ac:dyDescent="0.25">
      <c r="A191" s="240" t="s">
        <v>1</v>
      </c>
      <c r="B191" s="240"/>
      <c r="C191" s="240"/>
      <c r="D191" s="240"/>
      <c r="E191" s="240"/>
      <c r="F191" s="240"/>
      <c r="G191" s="240"/>
      <c r="H191" s="240"/>
      <c r="J191" s="224"/>
    </row>
    <row r="192" spans="1:12" ht="15" x14ac:dyDescent="0.25">
      <c r="A192" s="240" t="s">
        <v>2</v>
      </c>
      <c r="B192" s="240"/>
      <c r="C192" s="240"/>
      <c r="D192" s="240"/>
      <c r="E192" s="240"/>
      <c r="F192" s="240"/>
      <c r="G192" s="240"/>
      <c r="H192" s="240"/>
      <c r="J192" s="224"/>
    </row>
    <row r="193" spans="1:10" ht="15" customHeight="1" x14ac:dyDescent="0.25">
      <c r="A193" s="241" t="s">
        <v>155</v>
      </c>
      <c r="B193" s="241"/>
      <c r="C193" s="241"/>
      <c r="D193" s="241"/>
      <c r="E193" s="241"/>
      <c r="F193" s="241"/>
      <c r="G193" s="241"/>
      <c r="H193" s="241"/>
      <c r="J193" s="224"/>
    </row>
    <row r="194" spans="1:10" ht="15" customHeight="1" x14ac:dyDescent="0.25">
      <c r="A194" s="241" t="s">
        <v>236</v>
      </c>
      <c r="B194" s="241"/>
      <c r="C194" s="241"/>
      <c r="D194" s="241"/>
      <c r="E194" s="241"/>
      <c r="F194" s="241"/>
      <c r="G194" s="241"/>
      <c r="H194" s="241"/>
      <c r="J194" s="224"/>
    </row>
    <row r="195" spans="1:10" ht="15" customHeight="1" x14ac:dyDescent="0.25">
      <c r="A195" s="238" t="s">
        <v>3</v>
      </c>
      <c r="B195" s="238"/>
      <c r="C195" s="238"/>
      <c r="D195" s="238"/>
      <c r="E195" s="238"/>
      <c r="F195" s="238"/>
      <c r="G195" s="238"/>
      <c r="H195" s="238"/>
      <c r="J195" s="224"/>
    </row>
    <row r="196" spans="1:10" x14ac:dyDescent="0.2">
      <c r="A196" s="239"/>
      <c r="B196" s="239"/>
      <c r="C196" s="239"/>
      <c r="D196" s="239"/>
      <c r="E196" s="239"/>
      <c r="F196" s="239"/>
      <c r="G196" s="239"/>
      <c r="H196" s="239"/>
    </row>
    <row r="200" spans="1:10" ht="15" x14ac:dyDescent="0.25">
      <c r="J200" s="224"/>
    </row>
  </sheetData>
  <mergeCells count="27">
    <mergeCell ref="A1:H1"/>
    <mergeCell ref="A2:H2"/>
    <mergeCell ref="A3:H3"/>
    <mergeCell ref="A4:H4"/>
    <mergeCell ref="A5:H5"/>
    <mergeCell ref="A6:H6"/>
    <mergeCell ref="A7:B8"/>
    <mergeCell ref="C7:E7"/>
    <mergeCell ref="F7:H7"/>
    <mergeCell ref="A9:B9"/>
    <mergeCell ref="A10:B10"/>
    <mergeCell ref="A29:B29"/>
    <mergeCell ref="A78:B78"/>
    <mergeCell ref="A129:B129"/>
    <mergeCell ref="A151:B151"/>
    <mergeCell ref="A154:B154"/>
    <mergeCell ref="A162:B162"/>
    <mergeCell ref="A182:B182"/>
    <mergeCell ref="C188:H188"/>
    <mergeCell ref="A189:H189"/>
    <mergeCell ref="A190:H190"/>
    <mergeCell ref="A195:H195"/>
    <mergeCell ref="A196:H196"/>
    <mergeCell ref="A191:H191"/>
    <mergeCell ref="A192:H192"/>
    <mergeCell ref="A193:H193"/>
    <mergeCell ref="A194:H194"/>
  </mergeCells>
  <pageMargins left="0.31496062992125984" right="0.31496062992125984" top="0.55118110236220474" bottom="0.55118110236220474" header="0" footer="0"/>
  <pageSetup scale="75" orientation="portrait" r:id="rId1"/>
  <rowBreaks count="2" manualBreakCount="2">
    <brk id="128" max="16383" man="1"/>
    <brk id="190" max="16383" man="1"/>
  </rowBreaks>
  <ignoredErrors>
    <ignoredError sqref="A11:A28" numberStoredAsText="1"/>
    <ignoredError sqref="E9:E10 E29 E78 E129 E162 E182" formula="1"/>
    <ignoredError sqref="C151:D151 F151:G151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0"/>
  <sheetViews>
    <sheetView view="pageBreakPreview" zoomScaleNormal="100" zoomScaleSheetLayoutView="100" workbookViewId="0">
      <selection activeCell="A8" sqref="A8:H8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2" ht="15" x14ac:dyDescent="0.25">
      <c r="A1" s="240" t="s">
        <v>1</v>
      </c>
      <c r="B1" s="240"/>
      <c r="C1" s="240"/>
      <c r="D1" s="240"/>
      <c r="E1" s="240"/>
      <c r="F1" s="240"/>
      <c r="G1" s="240"/>
      <c r="H1" s="240"/>
    </row>
    <row r="2" spans="1:12" ht="15" x14ac:dyDescent="0.25">
      <c r="A2" s="240" t="s">
        <v>2</v>
      </c>
      <c r="B2" s="240"/>
      <c r="C2" s="240"/>
      <c r="D2" s="240"/>
      <c r="E2" s="240"/>
      <c r="F2" s="240"/>
      <c r="G2" s="240"/>
      <c r="H2" s="240"/>
      <c r="J2" s="181"/>
    </row>
    <row r="3" spans="1:12" ht="15" customHeight="1" x14ac:dyDescent="0.25">
      <c r="A3" s="241" t="s">
        <v>154</v>
      </c>
      <c r="B3" s="241"/>
      <c r="C3" s="241"/>
      <c r="D3" s="241"/>
      <c r="E3" s="241"/>
      <c r="F3" s="241"/>
      <c r="G3" s="241"/>
      <c r="H3" s="241"/>
      <c r="J3" s="181"/>
    </row>
    <row r="4" spans="1:12" ht="15" customHeight="1" x14ac:dyDescent="0.25">
      <c r="A4" s="241" t="s">
        <v>14</v>
      </c>
      <c r="B4" s="241"/>
      <c r="C4" s="241"/>
      <c r="D4" s="241"/>
      <c r="E4" s="241"/>
      <c r="F4" s="241"/>
      <c r="G4" s="241"/>
      <c r="H4" s="241"/>
      <c r="J4" s="181"/>
    </row>
    <row r="5" spans="1:12" ht="15" x14ac:dyDescent="0.25">
      <c r="A5" s="241" t="s">
        <v>149</v>
      </c>
      <c r="B5" s="241"/>
      <c r="C5" s="241"/>
      <c r="D5" s="241"/>
      <c r="E5" s="241"/>
      <c r="F5" s="241"/>
      <c r="G5" s="241"/>
      <c r="H5" s="241"/>
      <c r="J5" s="181"/>
    </row>
    <row r="6" spans="1:12" ht="15" x14ac:dyDescent="0.25">
      <c r="A6" s="241" t="s">
        <v>208</v>
      </c>
      <c r="B6" s="241"/>
      <c r="C6" s="241"/>
      <c r="D6" s="241"/>
      <c r="E6" s="241"/>
      <c r="F6" s="241"/>
      <c r="G6" s="241"/>
      <c r="H6" s="241"/>
      <c r="J6" s="181"/>
    </row>
    <row r="7" spans="1:12" ht="15" x14ac:dyDescent="0.2">
      <c r="A7" s="262" t="s">
        <v>3</v>
      </c>
      <c r="B7" s="262"/>
      <c r="C7" s="262"/>
      <c r="D7" s="262"/>
      <c r="E7" s="262"/>
      <c r="F7" s="262"/>
      <c r="G7" s="262"/>
      <c r="H7" s="262"/>
    </row>
    <row r="8" spans="1:12" ht="8.25" customHeight="1" thickBot="1" x14ac:dyDescent="0.25">
      <c r="A8" s="263"/>
      <c r="B8" s="263"/>
      <c r="C8" s="263"/>
      <c r="D8" s="263"/>
      <c r="E8" s="263"/>
      <c r="F8" s="263"/>
      <c r="G8" s="263"/>
      <c r="H8" s="263"/>
    </row>
    <row r="9" spans="1:12" ht="15" x14ac:dyDescent="0.2">
      <c r="A9" s="274" t="s">
        <v>0</v>
      </c>
      <c r="B9" s="275"/>
      <c r="C9" s="278" t="s">
        <v>15</v>
      </c>
      <c r="D9" s="279"/>
      <c r="E9" s="280"/>
      <c r="F9" s="278" t="s">
        <v>16</v>
      </c>
      <c r="G9" s="279"/>
      <c r="H9" s="280"/>
    </row>
    <row r="10" spans="1:12" ht="30.75" thickBot="1" x14ac:dyDescent="0.25">
      <c r="A10" s="276"/>
      <c r="B10" s="277"/>
      <c r="C10" s="1" t="s">
        <v>4</v>
      </c>
      <c r="D10" s="2" t="s">
        <v>5</v>
      </c>
      <c r="E10" s="60" t="s">
        <v>211</v>
      </c>
      <c r="F10" s="1" t="s">
        <v>4</v>
      </c>
      <c r="G10" s="2" t="s">
        <v>5</v>
      </c>
      <c r="H10" s="60" t="s">
        <v>17</v>
      </c>
    </row>
    <row r="11" spans="1:12" ht="15.75" thickBot="1" x14ac:dyDescent="0.3">
      <c r="A11" s="257" t="s">
        <v>13</v>
      </c>
      <c r="B11" s="258"/>
      <c r="C11" s="161">
        <f>C12+C31+C78+C125+C145+C148+C156+C176</f>
        <v>593444972</v>
      </c>
      <c r="D11" s="162">
        <f>D12+D31+D78+D125+D145+D148+D156+D176</f>
        <v>176430741.24000001</v>
      </c>
      <c r="E11" s="164">
        <f>D11/C11</f>
        <v>0.29729924350930387</v>
      </c>
      <c r="F11" s="161">
        <f>F12+F31+F78+F125+F145+F148+F156+F176</f>
        <v>150188330</v>
      </c>
      <c r="G11" s="162">
        <f>G12+G31+G78+G125+G145+G148+G156+G176</f>
        <v>49245015.640000001</v>
      </c>
      <c r="H11" s="163">
        <f>G11/F11</f>
        <v>0.32788842941392315</v>
      </c>
      <c r="J11" s="218"/>
      <c r="K11" s="218"/>
      <c r="L11" s="218"/>
    </row>
    <row r="12" spans="1:12" ht="15.75" thickBot="1" x14ac:dyDescent="0.3">
      <c r="A12" s="259" t="s">
        <v>6</v>
      </c>
      <c r="B12" s="260"/>
      <c r="C12" s="158">
        <f>SUM(C13:C30)</f>
        <v>75818320</v>
      </c>
      <c r="D12" s="159">
        <f>SUM(D13:D30)</f>
        <v>24793866.510000005</v>
      </c>
      <c r="E12" s="160">
        <f>D12/C12</f>
        <v>0.32701682799091308</v>
      </c>
      <c r="F12" s="158">
        <f>SUM(F13:F30)</f>
        <v>238768</v>
      </c>
      <c r="G12" s="159">
        <f>SUM(G13:G30)</f>
        <v>12194.39</v>
      </c>
      <c r="H12" s="165">
        <f>G12/F12</f>
        <v>5.1072128593446356E-2</v>
      </c>
      <c r="J12" s="218"/>
      <c r="K12" s="218"/>
      <c r="L12" s="218"/>
    </row>
    <row r="13" spans="1:12" ht="15" x14ac:dyDescent="0.25">
      <c r="A13" s="123" t="s">
        <v>18</v>
      </c>
      <c r="B13" s="71" t="s">
        <v>19</v>
      </c>
      <c r="C13" s="8">
        <v>43888467</v>
      </c>
      <c r="D13" s="9">
        <v>16479532.390000001</v>
      </c>
      <c r="E13" s="54">
        <f>D13/C13</f>
        <v>0.37548662590561666</v>
      </c>
      <c r="F13" s="18" t="s">
        <v>20</v>
      </c>
      <c r="G13" s="19" t="s">
        <v>20</v>
      </c>
      <c r="H13" s="49" t="s">
        <v>20</v>
      </c>
      <c r="J13" s="218"/>
      <c r="K13" s="218"/>
      <c r="L13" s="218"/>
    </row>
    <row r="14" spans="1:12" ht="15" customHeight="1" x14ac:dyDescent="0.25">
      <c r="A14" s="5" t="s">
        <v>21</v>
      </c>
      <c r="B14" s="62" t="s">
        <v>22</v>
      </c>
      <c r="C14" s="10">
        <v>10501964</v>
      </c>
      <c r="D14" s="11">
        <v>3746246.43</v>
      </c>
      <c r="E14" s="55">
        <f>D14/C14</f>
        <v>0.35671865091139143</v>
      </c>
      <c r="F14" s="14" t="s">
        <v>20</v>
      </c>
      <c r="G14" s="15" t="s">
        <v>20</v>
      </c>
      <c r="H14" s="50" t="s">
        <v>20</v>
      </c>
      <c r="J14" s="218"/>
      <c r="K14" s="218"/>
      <c r="L14" s="218"/>
    </row>
    <row r="15" spans="1:12" ht="15" customHeight="1" x14ac:dyDescent="0.25">
      <c r="A15" s="5" t="s">
        <v>23</v>
      </c>
      <c r="B15" s="63" t="s">
        <v>24</v>
      </c>
      <c r="C15" s="3" t="s">
        <v>20</v>
      </c>
      <c r="D15" s="4" t="s">
        <v>20</v>
      </c>
      <c r="E15" s="56" t="s">
        <v>20</v>
      </c>
      <c r="F15" s="10">
        <v>204000</v>
      </c>
      <c r="G15" s="11">
        <v>10383.33</v>
      </c>
      <c r="H15" s="50">
        <f>G15/F15</f>
        <v>5.0898676470588232E-2</v>
      </c>
      <c r="J15" s="218"/>
      <c r="K15" s="218"/>
      <c r="L15" s="218"/>
    </row>
    <row r="16" spans="1:12" ht="15" customHeight="1" x14ac:dyDescent="0.25">
      <c r="A16" s="5" t="s">
        <v>194</v>
      </c>
      <c r="B16" s="63" t="s">
        <v>195</v>
      </c>
      <c r="C16" s="3">
        <v>4008</v>
      </c>
      <c r="D16" s="4">
        <v>667.2</v>
      </c>
      <c r="E16" s="55">
        <f t="shared" ref="E16:E30" si="0">D16/C16</f>
        <v>0.16646706586826349</v>
      </c>
      <c r="F16" s="10" t="s">
        <v>20</v>
      </c>
      <c r="G16" s="11" t="s">
        <v>20</v>
      </c>
      <c r="H16" s="50" t="s">
        <v>20</v>
      </c>
      <c r="J16" s="218"/>
      <c r="K16" s="218"/>
      <c r="L16" s="218"/>
    </row>
    <row r="17" spans="1:12" ht="15" customHeight="1" x14ac:dyDescent="0.25">
      <c r="A17" s="82" t="s">
        <v>25</v>
      </c>
      <c r="B17" s="63" t="s">
        <v>26</v>
      </c>
      <c r="C17" s="10">
        <v>1013400</v>
      </c>
      <c r="D17" s="11">
        <v>339625.01</v>
      </c>
      <c r="E17" s="55">
        <f t="shared" si="0"/>
        <v>0.33513421156502865</v>
      </c>
      <c r="F17" s="6" t="s">
        <v>20</v>
      </c>
      <c r="G17" s="7" t="s">
        <v>20</v>
      </c>
      <c r="H17" s="50" t="s">
        <v>20</v>
      </c>
      <c r="J17" s="218"/>
      <c r="K17" s="218"/>
      <c r="L17" s="218"/>
    </row>
    <row r="18" spans="1:12" ht="15" customHeight="1" x14ac:dyDescent="0.25">
      <c r="A18" s="82" t="s">
        <v>27</v>
      </c>
      <c r="B18" s="63" t="s">
        <v>28</v>
      </c>
      <c r="C18" s="10">
        <v>1950845</v>
      </c>
      <c r="D18" s="11">
        <v>570378.09</v>
      </c>
      <c r="E18" s="55">
        <f t="shared" si="0"/>
        <v>0.29237488883022483</v>
      </c>
      <c r="F18" s="6">
        <v>2750</v>
      </c>
      <c r="G18" s="7">
        <v>181.81</v>
      </c>
      <c r="H18" s="50">
        <f>G18/F18</f>
        <v>6.6112727272727267E-2</v>
      </c>
      <c r="J18" s="218"/>
      <c r="K18" s="218"/>
      <c r="L18" s="218"/>
    </row>
    <row r="19" spans="1:12" ht="15" customHeight="1" x14ac:dyDescent="0.25">
      <c r="A19" s="5" t="s">
        <v>29</v>
      </c>
      <c r="B19" s="63" t="s">
        <v>30</v>
      </c>
      <c r="C19" s="10">
        <v>5920486</v>
      </c>
      <c r="D19" s="11">
        <v>2560808.7000000002</v>
      </c>
      <c r="E19" s="55">
        <f t="shared" si="0"/>
        <v>0.4325335284974916</v>
      </c>
      <c r="F19" s="6">
        <v>25286</v>
      </c>
      <c r="G19" s="7">
        <v>1291.5</v>
      </c>
      <c r="H19" s="50">
        <f>G19/F19</f>
        <v>5.1075694059954123E-2</v>
      </c>
      <c r="J19" s="218"/>
      <c r="K19" s="218"/>
      <c r="L19" s="218"/>
    </row>
    <row r="20" spans="1:12" ht="15" customHeight="1" x14ac:dyDescent="0.25">
      <c r="A20" s="5" t="s">
        <v>31</v>
      </c>
      <c r="B20" s="63" t="s">
        <v>32</v>
      </c>
      <c r="C20" s="10">
        <v>831246</v>
      </c>
      <c r="D20" s="11">
        <v>303396.96999999997</v>
      </c>
      <c r="E20" s="55">
        <f t="shared" si="0"/>
        <v>0.36499059243593351</v>
      </c>
      <c r="F20" s="6">
        <v>3060</v>
      </c>
      <c r="G20" s="7">
        <v>155.75</v>
      </c>
      <c r="H20" s="50">
        <f>G20/F20</f>
        <v>5.0898692810457516E-2</v>
      </c>
      <c r="J20" s="218"/>
      <c r="K20" s="218"/>
      <c r="L20" s="218"/>
    </row>
    <row r="21" spans="1:12" ht="15" customHeight="1" x14ac:dyDescent="0.25">
      <c r="A21" s="5" t="s">
        <v>33</v>
      </c>
      <c r="B21" s="63" t="s">
        <v>34</v>
      </c>
      <c r="C21" s="10">
        <v>845582</v>
      </c>
      <c r="D21" s="11">
        <v>308491.34999999998</v>
      </c>
      <c r="E21" s="55">
        <f t="shared" si="0"/>
        <v>0.36482724324784582</v>
      </c>
      <c r="F21" s="6">
        <v>3060</v>
      </c>
      <c r="G21" s="7">
        <v>155.75</v>
      </c>
      <c r="H21" s="50">
        <f>G21/F21</f>
        <v>5.0898692810457516E-2</v>
      </c>
      <c r="J21" s="218"/>
      <c r="K21" s="218"/>
      <c r="L21" s="218"/>
    </row>
    <row r="22" spans="1:12" ht="15" customHeight="1" x14ac:dyDescent="0.25">
      <c r="A22" s="5" t="s">
        <v>35</v>
      </c>
      <c r="B22" s="63" t="s">
        <v>147</v>
      </c>
      <c r="C22" s="10">
        <v>166437</v>
      </c>
      <c r="D22" s="11">
        <v>51656.46</v>
      </c>
      <c r="E22" s="55">
        <f t="shared" si="0"/>
        <v>0.31036644496115645</v>
      </c>
      <c r="F22" s="6">
        <v>612</v>
      </c>
      <c r="G22" s="7">
        <v>26.25</v>
      </c>
      <c r="H22" s="50">
        <f>G22/F22</f>
        <v>4.2892156862745098E-2</v>
      </c>
      <c r="J22" s="218"/>
      <c r="K22" s="218"/>
      <c r="L22" s="218"/>
    </row>
    <row r="23" spans="1:12" ht="15" customHeight="1" x14ac:dyDescent="0.25">
      <c r="A23" s="5" t="s">
        <v>197</v>
      </c>
      <c r="B23" s="63" t="s">
        <v>198</v>
      </c>
      <c r="C23" s="10">
        <v>3805000</v>
      </c>
      <c r="D23" s="11">
        <v>1625</v>
      </c>
      <c r="E23" s="55">
        <f t="shared" si="0"/>
        <v>4.2706964520367936E-4</v>
      </c>
      <c r="F23" s="6" t="s">
        <v>20</v>
      </c>
      <c r="G23" s="7" t="s">
        <v>20</v>
      </c>
      <c r="H23" s="50" t="s">
        <v>20</v>
      </c>
      <c r="J23" s="218"/>
      <c r="K23" s="218"/>
      <c r="L23" s="218"/>
    </row>
    <row r="24" spans="1:12" ht="15" customHeight="1" x14ac:dyDescent="0.25">
      <c r="A24" s="5" t="s">
        <v>38</v>
      </c>
      <c r="B24" s="63" t="s">
        <v>39</v>
      </c>
      <c r="C24" s="10">
        <v>5848000</v>
      </c>
      <c r="D24" s="11">
        <v>375772.23</v>
      </c>
      <c r="E24" s="55">
        <f t="shared" si="0"/>
        <v>6.4256537277701781E-2</v>
      </c>
      <c r="F24" s="6" t="s">
        <v>20</v>
      </c>
      <c r="G24" s="7" t="s">
        <v>20</v>
      </c>
      <c r="H24" s="50" t="s">
        <v>20</v>
      </c>
      <c r="J24" s="218"/>
      <c r="K24" s="218"/>
      <c r="L24" s="218"/>
    </row>
    <row r="25" spans="1:12" ht="15" customHeight="1" x14ac:dyDescent="0.25">
      <c r="A25" s="5" t="s">
        <v>163</v>
      </c>
      <c r="B25" s="63" t="s">
        <v>164</v>
      </c>
      <c r="C25" s="10">
        <v>2691</v>
      </c>
      <c r="D25" s="11">
        <v>0</v>
      </c>
      <c r="E25" s="55">
        <f t="shared" si="0"/>
        <v>0</v>
      </c>
      <c r="F25" s="6" t="s">
        <v>20</v>
      </c>
      <c r="G25" s="7" t="s">
        <v>20</v>
      </c>
      <c r="H25" s="50" t="s">
        <v>20</v>
      </c>
      <c r="J25" s="218"/>
      <c r="K25" s="218"/>
      <c r="L25" s="218"/>
    </row>
    <row r="26" spans="1:12" ht="27" customHeight="1" x14ac:dyDescent="0.25">
      <c r="A26" s="5" t="s">
        <v>40</v>
      </c>
      <c r="B26" s="63" t="s">
        <v>146</v>
      </c>
      <c r="C26" s="10">
        <v>298000</v>
      </c>
      <c r="D26" s="11">
        <v>1571.67</v>
      </c>
      <c r="E26" s="55">
        <f t="shared" si="0"/>
        <v>5.2740604026845642E-3</v>
      </c>
      <c r="F26" s="10" t="s">
        <v>20</v>
      </c>
      <c r="G26" s="11" t="s">
        <v>20</v>
      </c>
      <c r="H26" s="50" t="s">
        <v>20</v>
      </c>
      <c r="J26" s="218"/>
      <c r="K26" s="218"/>
      <c r="L26" s="218"/>
    </row>
    <row r="27" spans="1:12" ht="15" customHeight="1" x14ac:dyDescent="0.25">
      <c r="A27" s="5" t="s">
        <v>41</v>
      </c>
      <c r="B27" s="62" t="s">
        <v>42</v>
      </c>
      <c r="C27" s="10">
        <v>30000</v>
      </c>
      <c r="D27" s="11">
        <v>0</v>
      </c>
      <c r="E27" s="55">
        <f t="shared" si="0"/>
        <v>0</v>
      </c>
      <c r="F27" s="10" t="s">
        <v>20</v>
      </c>
      <c r="G27" s="11" t="s">
        <v>20</v>
      </c>
      <c r="H27" s="50" t="s">
        <v>20</v>
      </c>
      <c r="J27" s="218"/>
      <c r="K27" s="218"/>
      <c r="L27" s="218"/>
    </row>
    <row r="28" spans="1:12" ht="15" customHeight="1" x14ac:dyDescent="0.25">
      <c r="A28" s="5" t="s">
        <v>43</v>
      </c>
      <c r="B28" s="62" t="s">
        <v>44</v>
      </c>
      <c r="C28" s="10">
        <v>145000</v>
      </c>
      <c r="D28" s="11">
        <v>1084.73</v>
      </c>
      <c r="E28" s="55">
        <f t="shared" si="0"/>
        <v>7.4808965517241376E-3</v>
      </c>
      <c r="F28" s="10" t="s">
        <v>20</v>
      </c>
      <c r="G28" s="11" t="s">
        <v>20</v>
      </c>
      <c r="H28" s="50" t="s">
        <v>20</v>
      </c>
      <c r="J28" s="218"/>
      <c r="K28" s="218"/>
      <c r="L28" s="218"/>
    </row>
    <row r="29" spans="1:12" ht="15" customHeight="1" x14ac:dyDescent="0.25">
      <c r="A29" s="5" t="s">
        <v>156</v>
      </c>
      <c r="B29" s="62" t="s">
        <v>37</v>
      </c>
      <c r="C29" s="10">
        <v>100000</v>
      </c>
      <c r="D29" s="11">
        <v>0</v>
      </c>
      <c r="E29" s="55">
        <f t="shared" si="0"/>
        <v>0</v>
      </c>
      <c r="F29" s="10" t="s">
        <v>20</v>
      </c>
      <c r="G29" s="11" t="s">
        <v>20</v>
      </c>
      <c r="H29" s="50" t="s">
        <v>20</v>
      </c>
      <c r="J29" s="218"/>
      <c r="K29" s="218"/>
      <c r="L29" s="218"/>
    </row>
    <row r="30" spans="1:12" ht="27" customHeight="1" thickBot="1" x14ac:dyDescent="0.3">
      <c r="A30" s="5" t="s">
        <v>45</v>
      </c>
      <c r="B30" s="62" t="s">
        <v>150</v>
      </c>
      <c r="C30" s="10">
        <v>467194</v>
      </c>
      <c r="D30" s="11">
        <v>53010.28</v>
      </c>
      <c r="E30" s="55">
        <f t="shared" si="0"/>
        <v>0.11346524142005249</v>
      </c>
      <c r="F30" s="10" t="s">
        <v>20</v>
      </c>
      <c r="G30" s="11" t="s">
        <v>20</v>
      </c>
      <c r="H30" s="50" t="s">
        <v>20</v>
      </c>
      <c r="J30" s="218"/>
      <c r="K30" s="218"/>
      <c r="L30" s="218"/>
    </row>
    <row r="31" spans="1:12" ht="15.75" thickBot="1" x14ac:dyDescent="0.3">
      <c r="A31" s="242" t="s">
        <v>7</v>
      </c>
      <c r="B31" s="261"/>
      <c r="C31" s="16">
        <f>SUM(C32:C77)</f>
        <v>60584371</v>
      </c>
      <c r="D31" s="17">
        <f>SUM(D32:D77)</f>
        <v>21960745.030000001</v>
      </c>
      <c r="E31" s="53">
        <f>D31/C31</f>
        <v>0.36248201751570552</v>
      </c>
      <c r="F31" s="16">
        <f>SUM(F32:F77)</f>
        <v>14282632</v>
      </c>
      <c r="G31" s="17">
        <f>SUM(G32:G77)</f>
        <v>3286205.23</v>
      </c>
      <c r="H31" s="48">
        <f>G31/F31</f>
        <v>0.23008400902578741</v>
      </c>
      <c r="J31" s="218"/>
      <c r="K31" s="218"/>
      <c r="L31" s="218"/>
    </row>
    <row r="32" spans="1:12" ht="15" x14ac:dyDescent="0.25">
      <c r="A32" s="83">
        <v>101</v>
      </c>
      <c r="B32" s="71" t="s">
        <v>46</v>
      </c>
      <c r="C32" s="21">
        <v>8458600</v>
      </c>
      <c r="D32" s="22">
        <v>2749029.69</v>
      </c>
      <c r="E32" s="57">
        <f t="shared" ref="E32:E110" si="1">D32/C32</f>
        <v>0.32499819000780272</v>
      </c>
      <c r="F32" s="8" t="s">
        <v>20</v>
      </c>
      <c r="G32" s="9" t="s">
        <v>20</v>
      </c>
      <c r="H32" s="49" t="s">
        <v>20</v>
      </c>
      <c r="J32" s="218"/>
      <c r="K32" s="218"/>
      <c r="L32" s="218"/>
    </row>
    <row r="33" spans="1:8" ht="15" x14ac:dyDescent="0.25">
      <c r="A33" s="84">
        <v>102</v>
      </c>
      <c r="B33" s="61" t="s">
        <v>142</v>
      </c>
      <c r="C33" s="23">
        <v>19600</v>
      </c>
      <c r="D33" s="24">
        <v>0</v>
      </c>
      <c r="E33" s="58">
        <f t="shared" si="1"/>
        <v>0</v>
      </c>
      <c r="F33" s="25" t="s">
        <v>20</v>
      </c>
      <c r="G33" s="26" t="s">
        <v>20</v>
      </c>
      <c r="H33" s="51" t="s">
        <v>20</v>
      </c>
    </row>
    <row r="34" spans="1:8" ht="15" x14ac:dyDescent="0.25">
      <c r="A34" s="29">
        <v>103</v>
      </c>
      <c r="B34" s="62" t="s">
        <v>47</v>
      </c>
      <c r="C34" s="27">
        <v>329800</v>
      </c>
      <c r="D34" s="28">
        <v>27900</v>
      </c>
      <c r="E34" s="58">
        <f t="shared" si="1"/>
        <v>8.459672528805337E-2</v>
      </c>
      <c r="F34" s="10" t="s">
        <v>20</v>
      </c>
      <c r="G34" s="11" t="s">
        <v>20</v>
      </c>
      <c r="H34" s="50" t="s">
        <v>20</v>
      </c>
    </row>
    <row r="35" spans="1:8" ht="15" x14ac:dyDescent="0.25">
      <c r="A35" s="29">
        <v>104</v>
      </c>
      <c r="B35" s="62" t="s">
        <v>48</v>
      </c>
      <c r="C35" s="27">
        <v>265485</v>
      </c>
      <c r="D35" s="28">
        <v>99884.93</v>
      </c>
      <c r="E35" s="58">
        <f t="shared" si="1"/>
        <v>0.37623568186526546</v>
      </c>
      <c r="F35" s="6" t="s">
        <v>20</v>
      </c>
      <c r="G35" s="7" t="s">
        <v>20</v>
      </c>
      <c r="H35" s="50" t="s">
        <v>20</v>
      </c>
    </row>
    <row r="36" spans="1:8" ht="15" x14ac:dyDescent="0.25">
      <c r="A36" s="29">
        <v>105</v>
      </c>
      <c r="B36" s="62" t="s">
        <v>49</v>
      </c>
      <c r="C36" s="27">
        <v>44035</v>
      </c>
      <c r="D36" s="28">
        <v>535</v>
      </c>
      <c r="E36" s="58">
        <f t="shared" si="1"/>
        <v>1.2149426592483251E-2</v>
      </c>
      <c r="F36" s="10" t="s">
        <v>20</v>
      </c>
      <c r="G36" s="11" t="s">
        <v>20</v>
      </c>
      <c r="H36" s="50" t="s">
        <v>20</v>
      </c>
    </row>
    <row r="37" spans="1:8" ht="15" x14ac:dyDescent="0.25">
      <c r="A37" s="29">
        <v>106</v>
      </c>
      <c r="B37" s="62" t="s">
        <v>165</v>
      </c>
      <c r="C37" s="27">
        <v>51000</v>
      </c>
      <c r="D37" s="28">
        <v>0</v>
      </c>
      <c r="E37" s="58">
        <f t="shared" si="1"/>
        <v>0</v>
      </c>
      <c r="F37" s="10" t="s">
        <v>20</v>
      </c>
      <c r="G37" s="11" t="s">
        <v>20</v>
      </c>
      <c r="H37" s="50" t="s">
        <v>20</v>
      </c>
    </row>
    <row r="38" spans="1:8" ht="15" x14ac:dyDescent="0.25">
      <c r="A38" s="29">
        <v>109</v>
      </c>
      <c r="B38" s="62" t="s">
        <v>50</v>
      </c>
      <c r="C38" s="27">
        <v>438200</v>
      </c>
      <c r="D38" s="28">
        <v>36746.519999999997</v>
      </c>
      <c r="E38" s="58">
        <f t="shared" si="1"/>
        <v>8.3857873117298032E-2</v>
      </c>
      <c r="F38" s="10" t="s">
        <v>20</v>
      </c>
      <c r="G38" s="11" t="s">
        <v>20</v>
      </c>
      <c r="H38" s="50" t="s">
        <v>20</v>
      </c>
    </row>
    <row r="39" spans="1:8" ht="15" x14ac:dyDescent="0.25">
      <c r="A39" s="29">
        <v>111</v>
      </c>
      <c r="B39" s="62" t="s">
        <v>51</v>
      </c>
      <c r="C39" s="27">
        <v>325000</v>
      </c>
      <c r="D39" s="28">
        <v>60252.71</v>
      </c>
      <c r="E39" s="58">
        <f t="shared" si="1"/>
        <v>0.18539295384615384</v>
      </c>
      <c r="F39" s="10" t="s">
        <v>20</v>
      </c>
      <c r="G39" s="11" t="s">
        <v>20</v>
      </c>
      <c r="H39" s="50" t="s">
        <v>20</v>
      </c>
    </row>
    <row r="40" spans="1:8" ht="15" x14ac:dyDescent="0.25">
      <c r="A40" s="29">
        <v>112</v>
      </c>
      <c r="B40" s="62" t="s">
        <v>52</v>
      </c>
      <c r="C40" s="27">
        <v>224000</v>
      </c>
      <c r="D40" s="28">
        <v>52736.73</v>
      </c>
      <c r="E40" s="58">
        <f t="shared" si="1"/>
        <v>0.23543183035714288</v>
      </c>
      <c r="F40" s="10" t="s">
        <v>20</v>
      </c>
      <c r="G40" s="11" t="s">
        <v>20</v>
      </c>
      <c r="H40" s="50" t="s">
        <v>20</v>
      </c>
    </row>
    <row r="41" spans="1:8" ht="15" x14ac:dyDescent="0.25">
      <c r="A41" s="29">
        <v>113</v>
      </c>
      <c r="B41" s="62" t="s">
        <v>53</v>
      </c>
      <c r="C41" s="27">
        <v>34000</v>
      </c>
      <c r="D41" s="28">
        <v>14181.96</v>
      </c>
      <c r="E41" s="58">
        <f t="shared" si="1"/>
        <v>0.41711647058823526</v>
      </c>
      <c r="F41" s="10" t="s">
        <v>20</v>
      </c>
      <c r="G41" s="11" t="s">
        <v>20</v>
      </c>
      <c r="H41" s="50" t="s">
        <v>20</v>
      </c>
    </row>
    <row r="42" spans="1:8" ht="15" x14ac:dyDescent="0.25">
      <c r="A42" s="29">
        <v>114</v>
      </c>
      <c r="B42" s="62" t="s">
        <v>54</v>
      </c>
      <c r="C42" s="27">
        <v>2225000</v>
      </c>
      <c r="D42" s="28">
        <v>528109.41</v>
      </c>
      <c r="E42" s="58">
        <f t="shared" si="1"/>
        <v>0.23735254382022472</v>
      </c>
      <c r="F42" s="10" t="s">
        <v>20</v>
      </c>
      <c r="G42" s="11" t="s">
        <v>20</v>
      </c>
      <c r="H42" s="50" t="s">
        <v>20</v>
      </c>
    </row>
    <row r="43" spans="1:8" ht="15" x14ac:dyDescent="0.25">
      <c r="A43" s="29">
        <v>115</v>
      </c>
      <c r="B43" s="62" t="s">
        <v>55</v>
      </c>
      <c r="C43" s="27">
        <v>723982</v>
      </c>
      <c r="D43" s="28">
        <v>114477.7</v>
      </c>
      <c r="E43" s="58">
        <f t="shared" si="1"/>
        <v>0.15812230138318356</v>
      </c>
      <c r="F43" s="10" t="s">
        <v>20</v>
      </c>
      <c r="G43" s="11" t="s">
        <v>20</v>
      </c>
      <c r="H43" s="50" t="s">
        <v>20</v>
      </c>
    </row>
    <row r="44" spans="1:8" ht="15" x14ac:dyDescent="0.25">
      <c r="A44" s="29">
        <v>116</v>
      </c>
      <c r="B44" s="62" t="s">
        <v>56</v>
      </c>
      <c r="C44" s="27">
        <v>1391319</v>
      </c>
      <c r="D44" s="28">
        <v>397987.75</v>
      </c>
      <c r="E44" s="58">
        <f t="shared" si="1"/>
        <v>0.28605068284124635</v>
      </c>
      <c r="F44" s="10">
        <v>27615</v>
      </c>
      <c r="G44" s="11">
        <v>27614.959999999999</v>
      </c>
      <c r="H44" s="50">
        <f>G44/F44</f>
        <v>0.99999855151185946</v>
      </c>
    </row>
    <row r="45" spans="1:8" ht="15" x14ac:dyDescent="0.25">
      <c r="A45" s="29">
        <v>117</v>
      </c>
      <c r="B45" s="62" t="s">
        <v>196</v>
      </c>
      <c r="C45" s="27">
        <v>73000</v>
      </c>
      <c r="D45" s="28">
        <v>71687.95</v>
      </c>
      <c r="E45" s="58">
        <f t="shared" si="1"/>
        <v>0.98202671232876704</v>
      </c>
      <c r="F45" s="10" t="s">
        <v>20</v>
      </c>
      <c r="G45" s="11" t="s">
        <v>20</v>
      </c>
      <c r="H45" s="50" t="s">
        <v>20</v>
      </c>
    </row>
    <row r="46" spans="1:8" ht="15" x14ac:dyDescent="0.25">
      <c r="A46" s="29">
        <v>119</v>
      </c>
      <c r="B46" s="62" t="s">
        <v>166</v>
      </c>
      <c r="C46" s="27">
        <v>5000</v>
      </c>
      <c r="D46" s="28">
        <v>0</v>
      </c>
      <c r="E46" s="58">
        <f t="shared" si="1"/>
        <v>0</v>
      </c>
      <c r="F46" s="10" t="s">
        <v>20</v>
      </c>
      <c r="G46" s="11" t="s">
        <v>20</v>
      </c>
      <c r="H46" s="50" t="s">
        <v>20</v>
      </c>
    </row>
    <row r="47" spans="1:8" ht="15" x14ac:dyDescent="0.25">
      <c r="A47" s="85">
        <v>120</v>
      </c>
      <c r="B47" s="62" t="s">
        <v>57</v>
      </c>
      <c r="C47" s="27">
        <v>390255</v>
      </c>
      <c r="D47" s="28">
        <v>5968.38</v>
      </c>
      <c r="E47" s="58">
        <f t="shared" si="1"/>
        <v>1.5293538839989239E-2</v>
      </c>
      <c r="F47" s="10" t="s">
        <v>20</v>
      </c>
      <c r="G47" s="13" t="s">
        <v>20</v>
      </c>
      <c r="H47" s="50" t="s">
        <v>20</v>
      </c>
    </row>
    <row r="48" spans="1:8" ht="15" x14ac:dyDescent="0.25">
      <c r="A48" s="29">
        <v>131</v>
      </c>
      <c r="B48" s="62" t="s">
        <v>58</v>
      </c>
      <c r="C48" s="27">
        <v>826602</v>
      </c>
      <c r="D48" s="28">
        <v>228711.76</v>
      </c>
      <c r="E48" s="58">
        <f t="shared" si="1"/>
        <v>0.27668909584056173</v>
      </c>
      <c r="F48" s="6" t="s">
        <v>20</v>
      </c>
      <c r="G48" s="7" t="s">
        <v>20</v>
      </c>
      <c r="H48" s="50" t="s">
        <v>20</v>
      </c>
    </row>
    <row r="49" spans="1:12" ht="15" x14ac:dyDescent="0.25">
      <c r="A49" s="29">
        <v>132</v>
      </c>
      <c r="B49" s="62" t="s">
        <v>59</v>
      </c>
      <c r="C49" s="27">
        <v>1082596</v>
      </c>
      <c r="D49" s="28">
        <v>303089.94</v>
      </c>
      <c r="E49" s="58">
        <f t="shared" si="1"/>
        <v>0.27996587831471759</v>
      </c>
      <c r="F49" s="6" t="s">
        <v>20</v>
      </c>
      <c r="G49" s="7" t="s">
        <v>20</v>
      </c>
      <c r="H49" s="50" t="s">
        <v>20</v>
      </c>
    </row>
    <row r="50" spans="1:12" ht="15" x14ac:dyDescent="0.25">
      <c r="A50" s="29">
        <v>141</v>
      </c>
      <c r="B50" s="62" t="s">
        <v>60</v>
      </c>
      <c r="C50" s="27">
        <v>933819</v>
      </c>
      <c r="D50" s="28">
        <v>252215</v>
      </c>
      <c r="E50" s="58">
        <f t="shared" si="1"/>
        <v>0.27008981397894022</v>
      </c>
      <c r="F50" s="10" t="s">
        <v>20</v>
      </c>
      <c r="G50" s="13" t="s">
        <v>20</v>
      </c>
      <c r="H50" s="50" t="s">
        <v>20</v>
      </c>
    </row>
    <row r="51" spans="1:12" ht="15" x14ac:dyDescent="0.25">
      <c r="A51" s="29">
        <v>142</v>
      </c>
      <c r="B51" s="62" t="s">
        <v>61</v>
      </c>
      <c r="C51" s="27">
        <v>994555</v>
      </c>
      <c r="D51" s="28">
        <v>244950</v>
      </c>
      <c r="E51" s="58">
        <f t="shared" si="1"/>
        <v>0.24629105479334978</v>
      </c>
      <c r="F51" s="10">
        <v>20800</v>
      </c>
      <c r="G51" s="13">
        <v>20800</v>
      </c>
      <c r="H51" s="50">
        <f>G51/F51</f>
        <v>1</v>
      </c>
    </row>
    <row r="52" spans="1:12" ht="15" x14ac:dyDescent="0.25">
      <c r="A52" s="29">
        <v>143</v>
      </c>
      <c r="B52" s="62" t="s">
        <v>62</v>
      </c>
      <c r="C52" s="27">
        <v>212350</v>
      </c>
      <c r="D52" s="28">
        <v>48000</v>
      </c>
      <c r="E52" s="58">
        <f t="shared" si="1"/>
        <v>0.22604191193783849</v>
      </c>
      <c r="F52" s="10" t="s">
        <v>20</v>
      </c>
      <c r="G52" s="11" t="s">
        <v>20</v>
      </c>
      <c r="H52" s="50" t="s">
        <v>20</v>
      </c>
    </row>
    <row r="53" spans="1:12" ht="15" x14ac:dyDescent="0.25">
      <c r="A53" s="29">
        <v>151</v>
      </c>
      <c r="B53" s="62" t="s">
        <v>63</v>
      </c>
      <c r="C53" s="27">
        <v>477452</v>
      </c>
      <c r="D53" s="28">
        <v>83680.23</v>
      </c>
      <c r="E53" s="58">
        <f t="shared" si="1"/>
        <v>0.17526417315248444</v>
      </c>
      <c r="F53" s="10" t="s">
        <v>20</v>
      </c>
      <c r="G53" s="11" t="s">
        <v>20</v>
      </c>
      <c r="H53" s="50" t="s">
        <v>20</v>
      </c>
    </row>
    <row r="54" spans="1:12" ht="15" x14ac:dyDescent="0.25">
      <c r="A54" s="100">
        <v>152</v>
      </c>
      <c r="B54" s="63" t="s">
        <v>64</v>
      </c>
      <c r="C54" s="27">
        <v>805396</v>
      </c>
      <c r="D54" s="28">
        <v>254553.42</v>
      </c>
      <c r="E54" s="58">
        <f t="shared" si="1"/>
        <v>0.31605995063298054</v>
      </c>
      <c r="F54" s="3">
        <v>1960</v>
      </c>
      <c r="G54" s="4">
        <v>1960</v>
      </c>
      <c r="H54" s="50">
        <f>G54/F54</f>
        <v>1</v>
      </c>
    </row>
    <row r="55" spans="1:12" ht="15" x14ac:dyDescent="0.25">
      <c r="A55" s="29">
        <v>153</v>
      </c>
      <c r="B55" s="62" t="s">
        <v>65</v>
      </c>
      <c r="C55" s="27">
        <v>80000</v>
      </c>
      <c r="D55" s="28">
        <v>13736.76</v>
      </c>
      <c r="E55" s="58">
        <f t="shared" si="1"/>
        <v>0.17170950000000001</v>
      </c>
      <c r="F55" s="10" t="s">
        <v>20</v>
      </c>
      <c r="G55" s="13" t="s">
        <v>20</v>
      </c>
      <c r="H55" s="50" t="s">
        <v>20</v>
      </c>
    </row>
    <row r="56" spans="1:12" ht="15" x14ac:dyDescent="0.25">
      <c r="A56" s="29">
        <v>154</v>
      </c>
      <c r="B56" s="62" t="s">
        <v>199</v>
      </c>
      <c r="C56" s="27">
        <v>26700</v>
      </c>
      <c r="D56" s="28">
        <v>26640</v>
      </c>
      <c r="E56" s="58">
        <f t="shared" si="1"/>
        <v>0.99775280898876406</v>
      </c>
      <c r="F56" s="10" t="s">
        <v>20</v>
      </c>
      <c r="G56" s="13" t="s">
        <v>20</v>
      </c>
      <c r="H56" s="50" t="s">
        <v>20</v>
      </c>
    </row>
    <row r="57" spans="1:12" ht="15" x14ac:dyDescent="0.25">
      <c r="A57" s="29">
        <v>161</v>
      </c>
      <c r="B57" s="62" t="s">
        <v>143</v>
      </c>
      <c r="C57" s="27">
        <v>55574</v>
      </c>
      <c r="D57" s="28">
        <v>0</v>
      </c>
      <c r="E57" s="58">
        <f t="shared" si="1"/>
        <v>0</v>
      </c>
      <c r="F57" s="10" t="s">
        <v>20</v>
      </c>
      <c r="G57" s="13" t="s">
        <v>20</v>
      </c>
      <c r="H57" s="50" t="s">
        <v>20</v>
      </c>
    </row>
    <row r="58" spans="1:12" ht="15" x14ac:dyDescent="0.25">
      <c r="A58" s="29">
        <v>162</v>
      </c>
      <c r="B58" s="62" t="s">
        <v>66</v>
      </c>
      <c r="C58" s="27">
        <v>229000</v>
      </c>
      <c r="D58" s="28">
        <v>6612.98</v>
      </c>
      <c r="E58" s="58">
        <f t="shared" si="1"/>
        <v>2.8877641921397378E-2</v>
      </c>
      <c r="F58" s="10" t="s">
        <v>20</v>
      </c>
      <c r="G58" s="13" t="s">
        <v>20</v>
      </c>
      <c r="H58" s="50" t="s">
        <v>20</v>
      </c>
    </row>
    <row r="59" spans="1:12" ht="15" x14ac:dyDescent="0.25">
      <c r="A59" s="29">
        <v>163</v>
      </c>
      <c r="B59" s="62" t="s">
        <v>67</v>
      </c>
      <c r="C59" s="27">
        <v>6101080</v>
      </c>
      <c r="D59" s="28">
        <v>1473596</v>
      </c>
      <c r="E59" s="58">
        <f t="shared" si="1"/>
        <v>0.24153035200325187</v>
      </c>
      <c r="F59" s="10" t="s">
        <v>20</v>
      </c>
      <c r="G59" s="13" t="s">
        <v>20</v>
      </c>
      <c r="H59" s="50" t="s">
        <v>20</v>
      </c>
    </row>
    <row r="60" spans="1:12" ht="15" x14ac:dyDescent="0.25">
      <c r="A60" s="29">
        <v>164</v>
      </c>
      <c r="B60" s="62" t="s">
        <v>68</v>
      </c>
      <c r="C60" s="27">
        <v>745964</v>
      </c>
      <c r="D60" s="28">
        <v>616174.03</v>
      </c>
      <c r="E60" s="58">
        <f t="shared" si="1"/>
        <v>0.82601041069006009</v>
      </c>
      <c r="F60" s="10" t="s">
        <v>20</v>
      </c>
      <c r="G60" s="13" t="s">
        <v>20</v>
      </c>
      <c r="H60" s="50" t="s">
        <v>20</v>
      </c>
    </row>
    <row r="61" spans="1:12" ht="15" x14ac:dyDescent="0.25">
      <c r="A61" s="29">
        <v>165</v>
      </c>
      <c r="B61" s="62" t="s">
        <v>69</v>
      </c>
      <c r="C61" s="27">
        <v>1595842</v>
      </c>
      <c r="D61" s="28">
        <v>775633.78</v>
      </c>
      <c r="E61" s="58">
        <f t="shared" si="1"/>
        <v>0.48603419386129704</v>
      </c>
      <c r="F61" s="10">
        <v>518320</v>
      </c>
      <c r="G61" s="13">
        <v>111752.75</v>
      </c>
      <c r="H61" s="50">
        <f>G61/F61</f>
        <v>0.21560570689921285</v>
      </c>
    </row>
    <row r="62" spans="1:12" ht="15" x14ac:dyDescent="0.25">
      <c r="A62" s="29">
        <v>166</v>
      </c>
      <c r="B62" s="62" t="s">
        <v>70</v>
      </c>
      <c r="C62" s="27">
        <v>30000</v>
      </c>
      <c r="D62" s="28">
        <v>0</v>
      </c>
      <c r="E62" s="58">
        <f t="shared" si="1"/>
        <v>0</v>
      </c>
      <c r="F62" s="10" t="s">
        <v>20</v>
      </c>
      <c r="G62" s="13" t="s">
        <v>20</v>
      </c>
      <c r="H62" s="50" t="s">
        <v>20</v>
      </c>
    </row>
    <row r="63" spans="1:12" ht="15" x14ac:dyDescent="0.25">
      <c r="A63" s="29">
        <v>167</v>
      </c>
      <c r="B63" s="62" t="s">
        <v>71</v>
      </c>
      <c r="C63" s="27">
        <v>5000</v>
      </c>
      <c r="D63" s="28">
        <v>0</v>
      </c>
      <c r="E63" s="58">
        <f t="shared" si="1"/>
        <v>0</v>
      </c>
      <c r="F63" s="10" t="s">
        <v>20</v>
      </c>
      <c r="G63" s="13" t="s">
        <v>20</v>
      </c>
      <c r="H63" s="50" t="s">
        <v>20</v>
      </c>
    </row>
    <row r="64" spans="1:12" ht="15" x14ac:dyDescent="0.25">
      <c r="A64" s="29">
        <v>169</v>
      </c>
      <c r="B64" s="62" t="s">
        <v>72</v>
      </c>
      <c r="C64" s="27">
        <v>3557752</v>
      </c>
      <c r="D64" s="28">
        <v>594749.23</v>
      </c>
      <c r="E64" s="58">
        <f t="shared" si="1"/>
        <v>0.16716995169983742</v>
      </c>
      <c r="F64" s="6">
        <v>853042</v>
      </c>
      <c r="G64" s="7">
        <v>220054.76</v>
      </c>
      <c r="H64" s="50">
        <f>G64/F64</f>
        <v>0.25796474265042052</v>
      </c>
      <c r="J64" s="218"/>
      <c r="K64" s="218"/>
      <c r="L64" s="218"/>
    </row>
    <row r="65" spans="1:12" ht="15" x14ac:dyDescent="0.25">
      <c r="A65" s="29">
        <v>171</v>
      </c>
      <c r="B65" s="62" t="s">
        <v>73</v>
      </c>
      <c r="C65" s="27">
        <v>7367167</v>
      </c>
      <c r="D65" s="28">
        <v>3469310.36</v>
      </c>
      <c r="E65" s="58">
        <f t="shared" si="1"/>
        <v>0.47091512381896594</v>
      </c>
      <c r="F65" s="10">
        <v>10030400</v>
      </c>
      <c r="G65" s="13">
        <v>548671.72</v>
      </c>
      <c r="H65" s="50">
        <f>G65/F65</f>
        <v>5.4700881320784808E-2</v>
      </c>
      <c r="J65" s="218"/>
      <c r="K65" s="218"/>
      <c r="L65" s="218"/>
    </row>
    <row r="66" spans="1:12" ht="15" x14ac:dyDescent="0.25">
      <c r="A66" s="29">
        <v>172</v>
      </c>
      <c r="B66" s="62" t="s">
        <v>74</v>
      </c>
      <c r="C66" s="27">
        <v>367260</v>
      </c>
      <c r="D66" s="28">
        <v>0</v>
      </c>
      <c r="E66" s="58">
        <f t="shared" si="1"/>
        <v>0</v>
      </c>
      <c r="F66" s="10" t="s">
        <v>20</v>
      </c>
      <c r="G66" s="13" t="s">
        <v>20</v>
      </c>
      <c r="H66" s="50" t="s">
        <v>20</v>
      </c>
      <c r="J66" s="218"/>
      <c r="K66" s="218"/>
      <c r="L66" s="218"/>
    </row>
    <row r="67" spans="1:12" ht="15" x14ac:dyDescent="0.25">
      <c r="A67" s="29">
        <v>181</v>
      </c>
      <c r="B67" s="62" t="s">
        <v>75</v>
      </c>
      <c r="C67" s="27">
        <v>2134375</v>
      </c>
      <c r="D67" s="28">
        <v>677818.78</v>
      </c>
      <c r="E67" s="58">
        <f t="shared" si="1"/>
        <v>0.31757248843338215</v>
      </c>
      <c r="F67" s="10">
        <v>1960000</v>
      </c>
      <c r="G67" s="13">
        <v>1949550</v>
      </c>
      <c r="H67" s="50">
        <f>G67/F67</f>
        <v>0.99466836734693875</v>
      </c>
      <c r="J67" s="218"/>
      <c r="K67" s="218"/>
      <c r="L67" s="218"/>
    </row>
    <row r="68" spans="1:12" ht="15" x14ac:dyDescent="0.25">
      <c r="A68" s="29">
        <v>182</v>
      </c>
      <c r="B68" s="62" t="s">
        <v>76</v>
      </c>
      <c r="C68" s="27">
        <v>335338</v>
      </c>
      <c r="D68" s="28">
        <v>55575.02</v>
      </c>
      <c r="E68" s="58">
        <f t="shared" si="1"/>
        <v>0.16572836958531392</v>
      </c>
      <c r="F68" s="6" t="s">
        <v>20</v>
      </c>
      <c r="G68" s="7" t="s">
        <v>20</v>
      </c>
      <c r="H68" s="50" t="s">
        <v>20</v>
      </c>
      <c r="J68" s="218"/>
      <c r="K68" s="218"/>
      <c r="L68" s="218"/>
    </row>
    <row r="69" spans="1:12" ht="15" x14ac:dyDescent="0.25">
      <c r="A69" s="29">
        <v>183</v>
      </c>
      <c r="B69" s="62" t="s">
        <v>77</v>
      </c>
      <c r="C69" s="27">
        <v>40579</v>
      </c>
      <c r="D69" s="28">
        <v>0</v>
      </c>
      <c r="E69" s="58">
        <f t="shared" si="1"/>
        <v>0</v>
      </c>
      <c r="F69" s="6" t="s">
        <v>20</v>
      </c>
      <c r="G69" s="7" t="s">
        <v>20</v>
      </c>
      <c r="H69" s="50" t="s">
        <v>20</v>
      </c>
      <c r="J69" s="218"/>
      <c r="K69" s="218"/>
      <c r="L69" s="218"/>
    </row>
    <row r="70" spans="1:12" ht="15" x14ac:dyDescent="0.25">
      <c r="A70" s="29">
        <v>185</v>
      </c>
      <c r="B70" s="62" t="s">
        <v>78</v>
      </c>
      <c r="C70" s="27">
        <v>4597656</v>
      </c>
      <c r="D70" s="28">
        <v>1011837.85</v>
      </c>
      <c r="E70" s="58">
        <f t="shared" si="1"/>
        <v>0.22007689353009446</v>
      </c>
      <c r="F70" s="10">
        <v>472846</v>
      </c>
      <c r="G70" s="11">
        <v>405801.04</v>
      </c>
      <c r="H70" s="50">
        <f>G70/F70</f>
        <v>0.8582097342475139</v>
      </c>
      <c r="J70" s="218"/>
      <c r="K70" s="218"/>
      <c r="L70" s="218"/>
    </row>
    <row r="71" spans="1:12" ht="15" x14ac:dyDescent="0.25">
      <c r="A71" s="29">
        <v>189</v>
      </c>
      <c r="B71" s="62" t="s">
        <v>79</v>
      </c>
      <c r="C71" s="27">
        <v>868350</v>
      </c>
      <c r="D71" s="28">
        <v>408128.96</v>
      </c>
      <c r="E71" s="58">
        <f t="shared" si="1"/>
        <v>0.47000513617780854</v>
      </c>
      <c r="F71" s="10">
        <v>17500</v>
      </c>
      <c r="G71" s="11">
        <v>0</v>
      </c>
      <c r="H71" s="50">
        <f>G71/F71</f>
        <v>0</v>
      </c>
      <c r="J71" s="218"/>
      <c r="K71" s="218"/>
      <c r="L71" s="218"/>
    </row>
    <row r="72" spans="1:12" ht="15" x14ac:dyDescent="0.25">
      <c r="A72" s="29">
        <v>191</v>
      </c>
      <c r="B72" s="62" t="s">
        <v>157</v>
      </c>
      <c r="C72" s="27">
        <v>2993447</v>
      </c>
      <c r="D72" s="28">
        <v>1221762.07</v>
      </c>
      <c r="E72" s="58">
        <f t="shared" si="1"/>
        <v>0.40814554926143676</v>
      </c>
      <c r="F72" s="3" t="s">
        <v>20</v>
      </c>
      <c r="G72" s="4" t="s">
        <v>20</v>
      </c>
      <c r="H72" s="50" t="s">
        <v>20</v>
      </c>
      <c r="J72" s="218"/>
      <c r="K72" s="218"/>
      <c r="L72" s="218"/>
    </row>
    <row r="73" spans="1:12" ht="15" x14ac:dyDescent="0.25">
      <c r="A73" s="29">
        <v>195</v>
      </c>
      <c r="B73" s="62" t="s">
        <v>183</v>
      </c>
      <c r="C73" s="27">
        <v>6798</v>
      </c>
      <c r="D73" s="28">
        <v>4603</v>
      </c>
      <c r="E73" s="58">
        <f t="shared" si="1"/>
        <v>0.67711091497499265</v>
      </c>
      <c r="F73" s="10" t="s">
        <v>20</v>
      </c>
      <c r="G73" s="11" t="s">
        <v>20</v>
      </c>
      <c r="H73" s="50" t="s">
        <v>20</v>
      </c>
      <c r="J73" s="218"/>
      <c r="K73" s="218"/>
      <c r="L73" s="218"/>
    </row>
    <row r="74" spans="1:12" ht="15" x14ac:dyDescent="0.25">
      <c r="A74" s="29">
        <v>196</v>
      </c>
      <c r="B74" s="62" t="s">
        <v>184</v>
      </c>
      <c r="C74" s="27">
        <v>3641</v>
      </c>
      <c r="D74" s="28">
        <v>3178.66</v>
      </c>
      <c r="E74" s="58">
        <f t="shared" si="1"/>
        <v>0.873018401538039</v>
      </c>
      <c r="F74" s="10" t="s">
        <v>20</v>
      </c>
      <c r="G74" s="11" t="s">
        <v>20</v>
      </c>
      <c r="H74" s="50" t="s">
        <v>20</v>
      </c>
      <c r="J74" s="218"/>
      <c r="K74" s="218"/>
      <c r="L74" s="218"/>
    </row>
    <row r="75" spans="1:12" ht="15" x14ac:dyDescent="0.25">
      <c r="A75" s="29">
        <v>197</v>
      </c>
      <c r="B75" s="62" t="s">
        <v>145</v>
      </c>
      <c r="C75" s="27">
        <v>8828833</v>
      </c>
      <c r="D75" s="28">
        <v>5785994.6500000004</v>
      </c>
      <c r="E75" s="58">
        <f t="shared" si="1"/>
        <v>0.65535214563464961</v>
      </c>
      <c r="F75" s="3" t="s">
        <v>20</v>
      </c>
      <c r="G75" s="12" t="s">
        <v>20</v>
      </c>
      <c r="H75" s="50" t="s">
        <v>20</v>
      </c>
      <c r="J75" s="218"/>
      <c r="K75" s="218"/>
      <c r="L75" s="218"/>
    </row>
    <row r="76" spans="1:12" ht="15" x14ac:dyDescent="0.25">
      <c r="A76" s="29">
        <v>198</v>
      </c>
      <c r="B76" s="62" t="s">
        <v>73</v>
      </c>
      <c r="C76" s="27">
        <v>41900</v>
      </c>
      <c r="D76" s="28">
        <v>1440</v>
      </c>
      <c r="E76" s="58" t="s">
        <v>20</v>
      </c>
      <c r="F76" s="10">
        <v>380149</v>
      </c>
      <c r="G76" s="11">
        <v>0</v>
      </c>
      <c r="H76" s="50">
        <f>G76/F76</f>
        <v>0</v>
      </c>
      <c r="J76" s="218"/>
      <c r="K76" s="218"/>
      <c r="L76" s="218"/>
    </row>
    <row r="77" spans="1:12" ht="15" customHeight="1" thickBot="1" x14ac:dyDescent="0.3">
      <c r="A77" s="114">
        <v>199</v>
      </c>
      <c r="B77" s="115" t="s">
        <v>185</v>
      </c>
      <c r="C77" s="106">
        <v>241069</v>
      </c>
      <c r="D77" s="107">
        <v>239253.82</v>
      </c>
      <c r="E77" s="59">
        <f>D77/C77</f>
        <v>0.99247028858957398</v>
      </c>
      <c r="F77" s="66" t="s">
        <v>20</v>
      </c>
      <c r="G77" s="122" t="s">
        <v>20</v>
      </c>
      <c r="H77" s="50" t="s">
        <v>20</v>
      </c>
      <c r="J77" s="218"/>
      <c r="K77" s="218"/>
      <c r="L77" s="218"/>
    </row>
    <row r="78" spans="1:12" ht="15.75" thickBot="1" x14ac:dyDescent="0.3">
      <c r="A78" s="242" t="s">
        <v>8</v>
      </c>
      <c r="B78" s="243"/>
      <c r="C78" s="103">
        <f>SUM(C79:C124)</f>
        <v>8126981</v>
      </c>
      <c r="D78" s="104">
        <f>SUM(D79:D124)</f>
        <v>1531728.6400000004</v>
      </c>
      <c r="E78" s="105">
        <f t="shared" si="1"/>
        <v>0.18847449501850691</v>
      </c>
      <c r="F78" s="16">
        <f>SUM(F79:F124)</f>
        <v>100080</v>
      </c>
      <c r="G78" s="17">
        <f>SUM(G79:G124)</f>
        <v>64.2</v>
      </c>
      <c r="H78" s="48">
        <f>G78/F78</f>
        <v>6.4148681055155874E-4</v>
      </c>
      <c r="J78" s="218"/>
      <c r="K78" s="218"/>
      <c r="L78" s="218"/>
    </row>
    <row r="79" spans="1:12" ht="15" x14ac:dyDescent="0.25">
      <c r="A79" s="83">
        <v>201</v>
      </c>
      <c r="B79" s="101" t="s">
        <v>80</v>
      </c>
      <c r="C79" s="21">
        <v>837172</v>
      </c>
      <c r="D79" s="22">
        <v>219655.67999999999</v>
      </c>
      <c r="E79" s="57">
        <f t="shared" si="1"/>
        <v>0.26237819707300292</v>
      </c>
      <c r="F79" s="8" t="s">
        <v>20</v>
      </c>
      <c r="G79" s="9" t="s">
        <v>20</v>
      </c>
      <c r="H79" s="49" t="s">
        <v>20</v>
      </c>
    </row>
    <row r="80" spans="1:12" ht="15" x14ac:dyDescent="0.25">
      <c r="A80" s="29">
        <v>203</v>
      </c>
      <c r="B80" s="102" t="s">
        <v>81</v>
      </c>
      <c r="C80" s="27">
        <v>211233</v>
      </c>
      <c r="D80" s="28">
        <v>27632.33</v>
      </c>
      <c r="E80" s="58">
        <f t="shared" si="1"/>
        <v>0.13081445607457168</v>
      </c>
      <c r="F80" s="10" t="s">
        <v>20</v>
      </c>
      <c r="G80" s="11" t="s">
        <v>20</v>
      </c>
      <c r="H80" s="50" t="s">
        <v>20</v>
      </c>
    </row>
    <row r="81" spans="1:8" ht="15" x14ac:dyDescent="0.25">
      <c r="A81" s="29">
        <v>211</v>
      </c>
      <c r="B81" s="102" t="s">
        <v>82</v>
      </c>
      <c r="C81" s="27">
        <v>172965</v>
      </c>
      <c r="D81" s="28">
        <v>63.4</v>
      </c>
      <c r="E81" s="58">
        <f t="shared" si="1"/>
        <v>3.6654814557858528E-4</v>
      </c>
      <c r="F81" s="6" t="s">
        <v>20</v>
      </c>
      <c r="G81" s="7" t="s">
        <v>20</v>
      </c>
      <c r="H81" s="50" t="s">
        <v>20</v>
      </c>
    </row>
    <row r="82" spans="1:8" ht="15" x14ac:dyDescent="0.25">
      <c r="A82" s="29">
        <v>212</v>
      </c>
      <c r="B82" s="102" t="s">
        <v>83</v>
      </c>
      <c r="C82" s="27">
        <v>106558</v>
      </c>
      <c r="D82" s="28">
        <v>1527.19</v>
      </c>
      <c r="E82" s="58">
        <f t="shared" si="1"/>
        <v>1.4332006982113028E-2</v>
      </c>
      <c r="F82" s="10" t="s">
        <v>20</v>
      </c>
      <c r="G82" s="11" t="s">
        <v>20</v>
      </c>
      <c r="H82" s="50" t="s">
        <v>20</v>
      </c>
    </row>
    <row r="83" spans="1:8" ht="15" x14ac:dyDescent="0.25">
      <c r="A83" s="29">
        <v>213</v>
      </c>
      <c r="B83" s="102" t="s">
        <v>84</v>
      </c>
      <c r="C83" s="27">
        <v>490</v>
      </c>
      <c r="D83" s="28">
        <v>68.05</v>
      </c>
      <c r="E83" s="58">
        <f t="shared" si="1"/>
        <v>0.13887755102040816</v>
      </c>
      <c r="F83" s="14" t="s">
        <v>20</v>
      </c>
      <c r="G83" s="15" t="s">
        <v>20</v>
      </c>
      <c r="H83" s="50" t="s">
        <v>20</v>
      </c>
    </row>
    <row r="84" spans="1:8" ht="15" x14ac:dyDescent="0.25">
      <c r="A84" s="29">
        <v>214</v>
      </c>
      <c r="B84" s="102" t="s">
        <v>85</v>
      </c>
      <c r="C84" s="27">
        <v>578559</v>
      </c>
      <c r="D84" s="28">
        <v>71839.27</v>
      </c>
      <c r="E84" s="58">
        <f t="shared" si="1"/>
        <v>0.12416930684683844</v>
      </c>
      <c r="F84" s="10" t="s">
        <v>20</v>
      </c>
      <c r="G84" s="11" t="s">
        <v>20</v>
      </c>
      <c r="H84" s="50" t="s">
        <v>20</v>
      </c>
    </row>
    <row r="85" spans="1:8" ht="15" x14ac:dyDescent="0.25">
      <c r="A85" s="29">
        <v>221</v>
      </c>
      <c r="B85" s="102" t="s">
        <v>86</v>
      </c>
      <c r="C85" s="27">
        <v>343480</v>
      </c>
      <c r="D85" s="28">
        <v>94149.07</v>
      </c>
      <c r="E85" s="58">
        <f t="shared" si="1"/>
        <v>0.27410349947595203</v>
      </c>
      <c r="F85" s="10" t="s">
        <v>20</v>
      </c>
      <c r="G85" s="11" t="s">
        <v>20</v>
      </c>
      <c r="H85" s="50" t="s">
        <v>20</v>
      </c>
    </row>
    <row r="86" spans="1:8" ht="15" x14ac:dyDescent="0.25">
      <c r="A86" s="29">
        <v>222</v>
      </c>
      <c r="B86" s="102" t="s">
        <v>87</v>
      </c>
      <c r="C86" s="27">
        <v>2000</v>
      </c>
      <c r="D86" s="28">
        <v>265.89999999999998</v>
      </c>
      <c r="E86" s="58">
        <f t="shared" si="1"/>
        <v>0.13294999999999998</v>
      </c>
      <c r="F86" s="10" t="s">
        <v>20</v>
      </c>
      <c r="G86" s="11" t="s">
        <v>20</v>
      </c>
      <c r="H86" s="50" t="s">
        <v>20</v>
      </c>
    </row>
    <row r="87" spans="1:8" ht="15" x14ac:dyDescent="0.25">
      <c r="A87" s="29">
        <v>223</v>
      </c>
      <c r="B87" s="102" t="s">
        <v>88</v>
      </c>
      <c r="C87" s="27">
        <v>329302</v>
      </c>
      <c r="D87" s="28">
        <v>58215.97</v>
      </c>
      <c r="E87" s="58">
        <f t="shared" si="1"/>
        <v>0.17678595939289771</v>
      </c>
      <c r="F87" s="10" t="s">
        <v>20</v>
      </c>
      <c r="G87" s="11" t="s">
        <v>20</v>
      </c>
      <c r="H87" s="50" t="s">
        <v>20</v>
      </c>
    </row>
    <row r="88" spans="1:8" ht="15" x14ac:dyDescent="0.25">
      <c r="A88" s="29">
        <v>224</v>
      </c>
      <c r="B88" s="102" t="s">
        <v>89</v>
      </c>
      <c r="C88" s="27">
        <v>68604</v>
      </c>
      <c r="D88" s="28">
        <v>4402.76</v>
      </c>
      <c r="E88" s="58">
        <f t="shared" si="1"/>
        <v>6.4176432861057661E-2</v>
      </c>
      <c r="F88" s="10" t="s">
        <v>20</v>
      </c>
      <c r="G88" s="11" t="s">
        <v>20</v>
      </c>
      <c r="H88" s="50" t="s">
        <v>20</v>
      </c>
    </row>
    <row r="89" spans="1:8" ht="15" x14ac:dyDescent="0.25">
      <c r="A89" s="29">
        <v>229</v>
      </c>
      <c r="B89" s="102" t="s">
        <v>158</v>
      </c>
      <c r="C89" s="27">
        <v>3500</v>
      </c>
      <c r="D89" s="28">
        <v>101.01</v>
      </c>
      <c r="E89" s="58">
        <f t="shared" si="1"/>
        <v>2.886E-2</v>
      </c>
      <c r="F89" s="10" t="s">
        <v>20</v>
      </c>
      <c r="G89" s="11" t="s">
        <v>20</v>
      </c>
      <c r="H89" s="50" t="s">
        <v>20</v>
      </c>
    </row>
    <row r="90" spans="1:8" ht="15" x14ac:dyDescent="0.25">
      <c r="A90" s="29">
        <v>231</v>
      </c>
      <c r="B90" s="102" t="s">
        <v>90</v>
      </c>
      <c r="C90" s="27">
        <v>688999</v>
      </c>
      <c r="D90" s="28">
        <v>289900.59999999998</v>
      </c>
      <c r="E90" s="58">
        <f t="shared" si="1"/>
        <v>0.42075619848504858</v>
      </c>
      <c r="F90" s="10" t="s">
        <v>20</v>
      </c>
      <c r="G90" s="11" t="s">
        <v>20</v>
      </c>
      <c r="H90" s="50" t="s">
        <v>20</v>
      </c>
    </row>
    <row r="91" spans="1:8" ht="15" x14ac:dyDescent="0.25">
      <c r="A91" s="29">
        <v>232</v>
      </c>
      <c r="B91" s="102" t="s">
        <v>91</v>
      </c>
      <c r="C91" s="27">
        <v>655979</v>
      </c>
      <c r="D91" s="28">
        <v>42818.64</v>
      </c>
      <c r="E91" s="58">
        <f t="shared" si="1"/>
        <v>6.5274406650212891E-2</v>
      </c>
      <c r="F91" s="10" t="s">
        <v>20</v>
      </c>
      <c r="G91" s="11" t="s">
        <v>20</v>
      </c>
      <c r="H91" s="50" t="s">
        <v>20</v>
      </c>
    </row>
    <row r="92" spans="1:8" ht="15" x14ac:dyDescent="0.25">
      <c r="A92" s="29">
        <v>239</v>
      </c>
      <c r="B92" s="102" t="s">
        <v>92</v>
      </c>
      <c r="C92" s="27">
        <v>330457</v>
      </c>
      <c r="D92" s="28">
        <v>18252.7</v>
      </c>
      <c r="E92" s="58">
        <f t="shared" si="1"/>
        <v>5.5234720402351896E-2</v>
      </c>
      <c r="F92" s="10" t="s">
        <v>20</v>
      </c>
      <c r="G92" s="11" t="s">
        <v>20</v>
      </c>
      <c r="H92" s="50" t="s">
        <v>20</v>
      </c>
    </row>
    <row r="93" spans="1:8" ht="15" x14ac:dyDescent="0.25">
      <c r="A93" s="29">
        <v>241</v>
      </c>
      <c r="B93" s="102" t="s">
        <v>93</v>
      </c>
      <c r="C93" s="27">
        <v>1650</v>
      </c>
      <c r="D93" s="28">
        <v>17.45</v>
      </c>
      <c r="E93" s="58">
        <f t="shared" si="1"/>
        <v>1.0575757575757575E-2</v>
      </c>
      <c r="F93" s="14" t="s">
        <v>20</v>
      </c>
      <c r="G93" s="15" t="s">
        <v>20</v>
      </c>
      <c r="H93" s="50" t="s">
        <v>20</v>
      </c>
    </row>
    <row r="94" spans="1:8" ht="15" x14ac:dyDescent="0.25">
      <c r="A94" s="29">
        <v>242</v>
      </c>
      <c r="B94" s="102" t="s">
        <v>94</v>
      </c>
      <c r="C94" s="27">
        <v>45908</v>
      </c>
      <c r="D94" s="28">
        <v>7908.31</v>
      </c>
      <c r="E94" s="58">
        <f t="shared" si="1"/>
        <v>0.17226431123115798</v>
      </c>
      <c r="F94" s="10" t="s">
        <v>20</v>
      </c>
      <c r="G94" s="11" t="s">
        <v>20</v>
      </c>
      <c r="H94" s="50" t="s">
        <v>20</v>
      </c>
    </row>
    <row r="95" spans="1:8" ht="15" x14ac:dyDescent="0.25">
      <c r="A95" s="29">
        <v>243</v>
      </c>
      <c r="B95" s="102" t="s">
        <v>95</v>
      </c>
      <c r="C95" s="27">
        <v>241965</v>
      </c>
      <c r="D95" s="28">
        <v>5585.98</v>
      </c>
      <c r="E95" s="58">
        <f t="shared" si="1"/>
        <v>2.3085900853429212E-2</v>
      </c>
      <c r="F95" s="10" t="s">
        <v>20</v>
      </c>
      <c r="G95" s="11" t="s">
        <v>20</v>
      </c>
      <c r="H95" s="50" t="s">
        <v>20</v>
      </c>
    </row>
    <row r="96" spans="1:8" ht="15" x14ac:dyDescent="0.25">
      <c r="A96" s="29">
        <v>244</v>
      </c>
      <c r="B96" s="102" t="s">
        <v>96</v>
      </c>
      <c r="C96" s="27">
        <v>60550</v>
      </c>
      <c r="D96" s="28">
        <v>8.86</v>
      </c>
      <c r="E96" s="58">
        <f t="shared" si="1"/>
        <v>1.463253509496284E-4</v>
      </c>
      <c r="F96" s="10" t="s">
        <v>20</v>
      </c>
      <c r="G96" s="11" t="s">
        <v>20</v>
      </c>
      <c r="H96" s="50" t="s">
        <v>20</v>
      </c>
    </row>
    <row r="97" spans="1:8" ht="15" x14ac:dyDescent="0.25">
      <c r="A97" s="29">
        <v>249</v>
      </c>
      <c r="B97" s="102" t="s">
        <v>97</v>
      </c>
      <c r="C97" s="27">
        <v>128976</v>
      </c>
      <c r="D97" s="28">
        <v>9499.1</v>
      </c>
      <c r="E97" s="58">
        <f t="shared" si="1"/>
        <v>7.3650136459496349E-2</v>
      </c>
      <c r="F97" s="10" t="s">
        <v>20</v>
      </c>
      <c r="G97" s="11" t="s">
        <v>20</v>
      </c>
      <c r="H97" s="50" t="s">
        <v>20</v>
      </c>
    </row>
    <row r="98" spans="1:8" ht="15" x14ac:dyDescent="0.25">
      <c r="A98" s="29">
        <v>251</v>
      </c>
      <c r="B98" s="102" t="s">
        <v>98</v>
      </c>
      <c r="C98" s="27">
        <v>105000</v>
      </c>
      <c r="D98" s="28">
        <v>52500</v>
      </c>
      <c r="E98" s="58">
        <f t="shared" si="1"/>
        <v>0.5</v>
      </c>
      <c r="F98" s="10" t="s">
        <v>20</v>
      </c>
      <c r="G98" s="11" t="s">
        <v>20</v>
      </c>
      <c r="H98" s="50" t="s">
        <v>20</v>
      </c>
    </row>
    <row r="99" spans="1:8" ht="15" x14ac:dyDescent="0.25">
      <c r="A99" s="29">
        <v>252</v>
      </c>
      <c r="B99" s="102" t="s">
        <v>99</v>
      </c>
      <c r="C99" s="27">
        <v>90000</v>
      </c>
      <c r="D99" s="28">
        <v>1174.81</v>
      </c>
      <c r="E99" s="58">
        <f t="shared" si="1"/>
        <v>1.3053444444444444E-2</v>
      </c>
      <c r="F99" s="10" t="s">
        <v>20</v>
      </c>
      <c r="G99" s="11" t="s">
        <v>20</v>
      </c>
      <c r="H99" s="50" t="s">
        <v>20</v>
      </c>
    </row>
    <row r="100" spans="1:8" ht="15" x14ac:dyDescent="0.25">
      <c r="A100" s="29">
        <v>253</v>
      </c>
      <c r="B100" s="102" t="s">
        <v>100</v>
      </c>
      <c r="C100" s="27">
        <v>121800</v>
      </c>
      <c r="D100" s="28">
        <v>14827.1</v>
      </c>
      <c r="E100" s="58">
        <f t="shared" si="1"/>
        <v>0.12173316912972086</v>
      </c>
      <c r="F100" s="6" t="s">
        <v>20</v>
      </c>
      <c r="G100" s="7" t="s">
        <v>20</v>
      </c>
      <c r="H100" s="50" t="s">
        <v>20</v>
      </c>
    </row>
    <row r="101" spans="1:8" ht="15" x14ac:dyDescent="0.25">
      <c r="A101" s="29">
        <v>254</v>
      </c>
      <c r="B101" s="102" t="s">
        <v>101</v>
      </c>
      <c r="C101" s="27">
        <v>120900</v>
      </c>
      <c r="D101" s="28">
        <v>39860.44</v>
      </c>
      <c r="E101" s="58">
        <f t="shared" si="1"/>
        <v>0.32969760132340781</v>
      </c>
      <c r="F101" s="6" t="s">
        <v>20</v>
      </c>
      <c r="G101" s="7" t="s">
        <v>20</v>
      </c>
      <c r="H101" s="50" t="s">
        <v>20</v>
      </c>
    </row>
    <row r="102" spans="1:8" ht="15" x14ac:dyDescent="0.25">
      <c r="A102" s="29">
        <v>255</v>
      </c>
      <c r="B102" s="102" t="s">
        <v>102</v>
      </c>
      <c r="C102" s="27">
        <v>145061</v>
      </c>
      <c r="D102" s="28">
        <v>33325.300000000003</v>
      </c>
      <c r="E102" s="58">
        <f t="shared" si="1"/>
        <v>0.22973300887212966</v>
      </c>
      <c r="F102" s="10" t="s">
        <v>20</v>
      </c>
      <c r="G102" s="13" t="s">
        <v>20</v>
      </c>
      <c r="H102" s="50" t="s">
        <v>20</v>
      </c>
    </row>
    <row r="103" spans="1:8" ht="15" x14ac:dyDescent="0.25">
      <c r="A103" s="29">
        <v>256</v>
      </c>
      <c r="B103" s="102" t="s">
        <v>103</v>
      </c>
      <c r="C103" s="27">
        <v>69000</v>
      </c>
      <c r="D103" s="28">
        <v>24962.55</v>
      </c>
      <c r="E103" s="58">
        <f t="shared" si="1"/>
        <v>0.36177608695652175</v>
      </c>
      <c r="F103" s="6" t="s">
        <v>20</v>
      </c>
      <c r="G103" s="7" t="s">
        <v>20</v>
      </c>
      <c r="H103" s="50" t="s">
        <v>20</v>
      </c>
    </row>
    <row r="104" spans="1:8" ht="15" x14ac:dyDescent="0.25">
      <c r="A104" s="29">
        <v>257</v>
      </c>
      <c r="B104" s="102" t="s">
        <v>104</v>
      </c>
      <c r="C104" s="27">
        <v>13200</v>
      </c>
      <c r="D104" s="28">
        <v>90.95</v>
      </c>
      <c r="E104" s="58">
        <f t="shared" si="1"/>
        <v>6.8901515151515149E-3</v>
      </c>
      <c r="F104" s="10" t="s">
        <v>20</v>
      </c>
      <c r="G104" s="11" t="s">
        <v>20</v>
      </c>
      <c r="H104" s="50" t="s">
        <v>20</v>
      </c>
    </row>
    <row r="105" spans="1:8" ht="15" x14ac:dyDescent="0.25">
      <c r="A105" s="29">
        <v>259</v>
      </c>
      <c r="B105" s="102" t="s">
        <v>105</v>
      </c>
      <c r="C105" s="27">
        <v>140607</v>
      </c>
      <c r="D105" s="28">
        <v>20504.55</v>
      </c>
      <c r="E105" s="58">
        <f t="shared" si="1"/>
        <v>0.14582879941965904</v>
      </c>
      <c r="F105" s="6" t="s">
        <v>20</v>
      </c>
      <c r="G105" s="7" t="s">
        <v>20</v>
      </c>
      <c r="H105" s="50" t="s">
        <v>20</v>
      </c>
    </row>
    <row r="106" spans="1:8" ht="15" x14ac:dyDescent="0.25">
      <c r="A106" s="29">
        <v>261</v>
      </c>
      <c r="B106" s="102" t="s">
        <v>106</v>
      </c>
      <c r="C106" s="27">
        <v>37910</v>
      </c>
      <c r="D106" s="28">
        <v>1200</v>
      </c>
      <c r="E106" s="58">
        <f t="shared" si="1"/>
        <v>3.1653917172250065E-2</v>
      </c>
      <c r="F106" s="10" t="s">
        <v>20</v>
      </c>
      <c r="G106" s="13" t="s">
        <v>20</v>
      </c>
      <c r="H106" s="50" t="s">
        <v>20</v>
      </c>
    </row>
    <row r="107" spans="1:8" ht="15" x14ac:dyDescent="0.25">
      <c r="A107" s="29">
        <v>262</v>
      </c>
      <c r="B107" s="102" t="s">
        <v>107</v>
      </c>
      <c r="C107" s="27">
        <v>124659</v>
      </c>
      <c r="D107" s="28">
        <v>3723.69</v>
      </c>
      <c r="E107" s="58">
        <f t="shared" si="1"/>
        <v>2.9871008110124421E-2</v>
      </c>
      <c r="F107" s="10" t="s">
        <v>20</v>
      </c>
      <c r="G107" s="13" t="s">
        <v>20</v>
      </c>
      <c r="H107" s="50" t="s">
        <v>20</v>
      </c>
    </row>
    <row r="108" spans="1:8" ht="15" x14ac:dyDescent="0.25">
      <c r="A108" s="29">
        <v>263</v>
      </c>
      <c r="B108" s="102" t="s">
        <v>108</v>
      </c>
      <c r="C108" s="27">
        <v>111850</v>
      </c>
      <c r="D108" s="28">
        <v>4805.2700000000004</v>
      </c>
      <c r="E108" s="58">
        <f t="shared" si="1"/>
        <v>4.2961734465802419E-2</v>
      </c>
      <c r="F108" s="10" t="s">
        <v>20</v>
      </c>
      <c r="G108" s="13" t="s">
        <v>20</v>
      </c>
      <c r="H108" s="50" t="s">
        <v>20</v>
      </c>
    </row>
    <row r="109" spans="1:8" ht="15" x14ac:dyDescent="0.25">
      <c r="A109" s="29">
        <v>265</v>
      </c>
      <c r="B109" s="102" t="s">
        <v>109</v>
      </c>
      <c r="C109" s="27">
        <v>375716</v>
      </c>
      <c r="D109" s="28">
        <v>13041.54</v>
      </c>
      <c r="E109" s="58">
        <f t="shared" si="1"/>
        <v>3.4711164815978031E-2</v>
      </c>
      <c r="F109" s="10">
        <v>100000</v>
      </c>
      <c r="G109" s="13">
        <v>0</v>
      </c>
      <c r="H109" s="50">
        <v>0</v>
      </c>
    </row>
    <row r="110" spans="1:8" ht="15" x14ac:dyDescent="0.25">
      <c r="A110" s="29">
        <v>269</v>
      </c>
      <c r="B110" s="102" t="s">
        <v>110</v>
      </c>
      <c r="C110" s="27">
        <v>72297</v>
      </c>
      <c r="D110" s="28">
        <v>11574.37</v>
      </c>
      <c r="E110" s="58">
        <f t="shared" si="1"/>
        <v>0.16009474805316959</v>
      </c>
      <c r="F110" s="6" t="s">
        <v>20</v>
      </c>
      <c r="G110" s="7" t="s">
        <v>20</v>
      </c>
      <c r="H110" s="50" t="s">
        <v>20</v>
      </c>
    </row>
    <row r="111" spans="1:8" ht="15" x14ac:dyDescent="0.25">
      <c r="A111" s="29">
        <v>271</v>
      </c>
      <c r="B111" s="102" t="s">
        <v>111</v>
      </c>
      <c r="C111" s="27">
        <v>54050</v>
      </c>
      <c r="D111" s="28">
        <v>1407.84</v>
      </c>
      <c r="E111" s="58">
        <f t="shared" ref="E111:E124" si="2">D111/C111</f>
        <v>2.6046993524514336E-2</v>
      </c>
      <c r="F111" s="10" t="s">
        <v>20</v>
      </c>
      <c r="G111" s="13" t="s">
        <v>20</v>
      </c>
      <c r="H111" s="50" t="s">
        <v>20</v>
      </c>
    </row>
    <row r="112" spans="1:8" ht="15" x14ac:dyDescent="0.25">
      <c r="A112" s="29">
        <v>272</v>
      </c>
      <c r="B112" s="102" t="s">
        <v>112</v>
      </c>
      <c r="C112" s="27">
        <v>38181</v>
      </c>
      <c r="D112" s="28">
        <v>1636.38</v>
      </c>
      <c r="E112" s="58">
        <f t="shared" si="2"/>
        <v>4.2858489824781965E-2</v>
      </c>
      <c r="F112" s="10" t="s">
        <v>20</v>
      </c>
      <c r="G112" s="13" t="s">
        <v>20</v>
      </c>
      <c r="H112" s="50" t="s">
        <v>20</v>
      </c>
    </row>
    <row r="113" spans="1:12" ht="15" x14ac:dyDescent="0.25">
      <c r="A113" s="29">
        <v>273</v>
      </c>
      <c r="B113" s="102" t="s">
        <v>113</v>
      </c>
      <c r="C113" s="27">
        <v>153504</v>
      </c>
      <c r="D113" s="28">
        <v>24035.3</v>
      </c>
      <c r="E113" s="58">
        <f t="shared" si="2"/>
        <v>0.15657767875755679</v>
      </c>
      <c r="F113" s="6" t="s">
        <v>20</v>
      </c>
      <c r="G113" s="7" t="s">
        <v>20</v>
      </c>
      <c r="H113" s="50" t="s">
        <v>20</v>
      </c>
    </row>
    <row r="114" spans="1:12" ht="15" x14ac:dyDescent="0.25">
      <c r="A114" s="29">
        <v>274</v>
      </c>
      <c r="B114" s="102" t="s">
        <v>114</v>
      </c>
      <c r="C114" s="27">
        <v>29445</v>
      </c>
      <c r="D114" s="28">
        <v>0</v>
      </c>
      <c r="E114" s="58">
        <f t="shared" si="2"/>
        <v>0</v>
      </c>
      <c r="F114" s="6" t="s">
        <v>20</v>
      </c>
      <c r="G114" s="7" t="s">
        <v>20</v>
      </c>
      <c r="H114" s="50" t="s">
        <v>20</v>
      </c>
    </row>
    <row r="115" spans="1:12" ht="15" x14ac:dyDescent="0.25">
      <c r="A115" s="29">
        <v>275</v>
      </c>
      <c r="B115" s="102" t="s">
        <v>115</v>
      </c>
      <c r="C115" s="27">
        <v>865573</v>
      </c>
      <c r="D115" s="28">
        <v>199165.63</v>
      </c>
      <c r="E115" s="58">
        <f t="shared" si="2"/>
        <v>0.2300968606922813</v>
      </c>
      <c r="F115" s="6" t="s">
        <v>20</v>
      </c>
      <c r="G115" s="7" t="s">
        <v>20</v>
      </c>
      <c r="H115" s="50" t="s">
        <v>20</v>
      </c>
    </row>
    <row r="116" spans="1:12" ht="15" x14ac:dyDescent="0.25">
      <c r="A116" s="29">
        <v>277</v>
      </c>
      <c r="B116" s="102" t="s">
        <v>167</v>
      </c>
      <c r="C116" s="27">
        <v>1500</v>
      </c>
      <c r="D116" s="28">
        <v>0</v>
      </c>
      <c r="E116" s="58">
        <f t="shared" si="2"/>
        <v>0</v>
      </c>
      <c r="F116" s="10" t="s">
        <v>20</v>
      </c>
      <c r="G116" s="11" t="s">
        <v>20</v>
      </c>
      <c r="H116" s="50" t="s">
        <v>20</v>
      </c>
    </row>
    <row r="117" spans="1:12" ht="15" x14ac:dyDescent="0.25">
      <c r="A117" s="29">
        <v>278</v>
      </c>
      <c r="B117" s="102" t="s">
        <v>116</v>
      </c>
      <c r="C117" s="27">
        <v>3225</v>
      </c>
      <c r="D117" s="28">
        <v>0</v>
      </c>
      <c r="E117" s="58">
        <f t="shared" si="2"/>
        <v>0</v>
      </c>
      <c r="F117" s="10" t="s">
        <v>20</v>
      </c>
      <c r="G117" s="11" t="s">
        <v>20</v>
      </c>
      <c r="H117" s="50" t="s">
        <v>20</v>
      </c>
    </row>
    <row r="118" spans="1:12" ht="15" x14ac:dyDescent="0.25">
      <c r="A118" s="29">
        <v>279</v>
      </c>
      <c r="B118" s="102" t="s">
        <v>117</v>
      </c>
      <c r="C118" s="27">
        <v>50528</v>
      </c>
      <c r="D118" s="28">
        <v>3313.03</v>
      </c>
      <c r="E118" s="58">
        <f t="shared" si="2"/>
        <v>6.5568199810006333E-2</v>
      </c>
      <c r="F118" s="10" t="s">
        <v>20</v>
      </c>
      <c r="G118" s="11" t="s">
        <v>20</v>
      </c>
      <c r="H118" s="50" t="s">
        <v>20</v>
      </c>
    </row>
    <row r="119" spans="1:12" ht="15" x14ac:dyDescent="0.25">
      <c r="A119" s="85">
        <v>280</v>
      </c>
      <c r="B119" s="102" t="s">
        <v>118</v>
      </c>
      <c r="C119" s="27">
        <v>443202</v>
      </c>
      <c r="D119" s="28">
        <v>125235.53</v>
      </c>
      <c r="E119" s="58">
        <f t="shared" si="2"/>
        <v>0.28256986656197397</v>
      </c>
      <c r="F119" s="14">
        <v>80</v>
      </c>
      <c r="G119" s="15">
        <v>64.2</v>
      </c>
      <c r="H119" s="50">
        <f>G119/F119</f>
        <v>0.80249999999999999</v>
      </c>
    </row>
    <row r="120" spans="1:12" ht="15" x14ac:dyDescent="0.25">
      <c r="A120" s="29">
        <v>291</v>
      </c>
      <c r="B120" s="102" t="s">
        <v>186</v>
      </c>
      <c r="C120" s="27">
        <v>93972</v>
      </c>
      <c r="D120" s="28">
        <v>53482.44</v>
      </c>
      <c r="E120" s="58">
        <f t="shared" si="2"/>
        <v>0.56913165623802842</v>
      </c>
      <c r="F120" s="10" t="s">
        <v>20</v>
      </c>
      <c r="G120" s="11" t="s">
        <v>20</v>
      </c>
      <c r="H120" s="50" t="s">
        <v>20</v>
      </c>
      <c r="J120" s="218"/>
      <c r="K120" s="218"/>
      <c r="L120" s="218"/>
    </row>
    <row r="121" spans="1:12" ht="15" x14ac:dyDescent="0.25">
      <c r="A121" s="29">
        <v>292</v>
      </c>
      <c r="B121" s="102" t="s">
        <v>187</v>
      </c>
      <c r="C121" s="27">
        <v>10802</v>
      </c>
      <c r="D121" s="28">
        <v>8334.0300000000007</v>
      </c>
      <c r="E121" s="58">
        <f t="shared" si="2"/>
        <v>0.77152656915386042</v>
      </c>
      <c r="F121" s="14" t="s">
        <v>20</v>
      </c>
      <c r="G121" s="15" t="s">
        <v>20</v>
      </c>
      <c r="H121" s="50" t="s">
        <v>20</v>
      </c>
      <c r="J121" s="218"/>
      <c r="K121" s="218"/>
      <c r="L121" s="218"/>
    </row>
    <row r="122" spans="1:12" ht="15" x14ac:dyDescent="0.25">
      <c r="A122" s="29">
        <v>297</v>
      </c>
      <c r="B122" s="102" t="s">
        <v>188</v>
      </c>
      <c r="C122" s="27">
        <v>768</v>
      </c>
      <c r="D122" s="28">
        <v>450.04</v>
      </c>
      <c r="E122" s="58">
        <f t="shared" si="2"/>
        <v>0.5859895833333334</v>
      </c>
      <c r="F122" s="10" t="s">
        <v>20</v>
      </c>
      <c r="G122" s="11" t="s">
        <v>20</v>
      </c>
      <c r="H122" s="50" t="s">
        <v>20</v>
      </c>
      <c r="J122" s="218"/>
      <c r="K122" s="218"/>
      <c r="L122" s="218"/>
    </row>
    <row r="123" spans="1:12" ht="15" x14ac:dyDescent="0.25">
      <c r="A123" s="29">
        <v>298</v>
      </c>
      <c r="B123" s="102" t="s">
        <v>189</v>
      </c>
      <c r="C123" s="27">
        <v>15985</v>
      </c>
      <c r="D123" s="28">
        <v>11268.27</v>
      </c>
      <c r="E123" s="58">
        <f t="shared" si="2"/>
        <v>0.70492774476071318</v>
      </c>
      <c r="F123" s="10" t="s">
        <v>20</v>
      </c>
      <c r="G123" s="11" t="s">
        <v>20</v>
      </c>
      <c r="H123" s="50" t="s">
        <v>20</v>
      </c>
      <c r="J123" s="218"/>
      <c r="K123" s="218"/>
      <c r="L123" s="218"/>
    </row>
    <row r="124" spans="1:12" ht="15.75" thickBot="1" x14ac:dyDescent="0.3">
      <c r="A124" s="114">
        <v>299</v>
      </c>
      <c r="B124" s="109" t="s">
        <v>118</v>
      </c>
      <c r="C124" s="106">
        <v>29899</v>
      </c>
      <c r="D124" s="107">
        <v>29897.31</v>
      </c>
      <c r="E124" s="59">
        <f t="shared" si="2"/>
        <v>0.99994347637044723</v>
      </c>
      <c r="F124" s="174" t="s">
        <v>20</v>
      </c>
      <c r="G124" s="175" t="s">
        <v>20</v>
      </c>
      <c r="H124" s="52" t="s">
        <v>20</v>
      </c>
      <c r="J124" s="218"/>
      <c r="K124" s="218"/>
      <c r="L124" s="218"/>
    </row>
    <row r="125" spans="1:12" ht="15.75" thickBot="1" x14ac:dyDescent="0.3">
      <c r="A125" s="242" t="s">
        <v>9</v>
      </c>
      <c r="B125" s="243"/>
      <c r="C125" s="16">
        <f>SUM(C126:C144)</f>
        <v>1852806</v>
      </c>
      <c r="D125" s="17">
        <f>SUM(D126:D144)</f>
        <v>1843966.81</v>
      </c>
      <c r="E125" s="53">
        <f>D125/C125</f>
        <v>0.99522929545780836</v>
      </c>
      <c r="F125" s="155">
        <f>SUM(F126:F144)</f>
        <v>12672260</v>
      </c>
      <c r="G125" s="17">
        <f>SUM(G126:G144)</f>
        <v>2965511.23</v>
      </c>
      <c r="H125" s="48">
        <f t="shared" ref="H125:H155" si="3">G125/F125</f>
        <v>0.23401597110539082</v>
      </c>
      <c r="J125" s="218"/>
      <c r="K125" s="218"/>
      <c r="L125" s="218"/>
    </row>
    <row r="126" spans="1:12" ht="15" x14ac:dyDescent="0.25">
      <c r="A126" s="83">
        <v>301</v>
      </c>
      <c r="B126" s="71" t="s">
        <v>119</v>
      </c>
      <c r="C126" s="156">
        <v>300</v>
      </c>
      <c r="D126" s="157">
        <v>16.05</v>
      </c>
      <c r="E126" s="128">
        <f>D126/C126</f>
        <v>5.3499999999999999E-2</v>
      </c>
      <c r="F126" s="8">
        <v>100800</v>
      </c>
      <c r="G126" s="9">
        <v>25.52</v>
      </c>
      <c r="H126" s="49">
        <f t="shared" si="3"/>
        <v>2.5317460317460315E-4</v>
      </c>
      <c r="J126" s="218"/>
      <c r="K126" s="218"/>
      <c r="L126" s="218"/>
    </row>
    <row r="127" spans="1:12" ht="15" x14ac:dyDescent="0.25">
      <c r="A127" s="84">
        <v>302</v>
      </c>
      <c r="B127" s="61" t="s">
        <v>210</v>
      </c>
      <c r="C127" s="156">
        <v>850</v>
      </c>
      <c r="D127" s="157">
        <v>0</v>
      </c>
      <c r="E127" s="128">
        <f>D127/C127</f>
        <v>0</v>
      </c>
      <c r="F127" s="25" t="s">
        <v>20</v>
      </c>
      <c r="G127" s="26" t="s">
        <v>20</v>
      </c>
      <c r="H127" s="51" t="s">
        <v>20</v>
      </c>
      <c r="J127" s="218"/>
      <c r="K127" s="218"/>
      <c r="L127" s="218"/>
    </row>
    <row r="128" spans="1:12" ht="15" x14ac:dyDescent="0.25">
      <c r="A128" s="29">
        <v>303</v>
      </c>
      <c r="B128" s="62" t="s">
        <v>120</v>
      </c>
      <c r="C128" s="31" t="s">
        <v>20</v>
      </c>
      <c r="D128" s="32" t="s">
        <v>20</v>
      </c>
      <c r="E128" s="58" t="s">
        <v>20</v>
      </c>
      <c r="F128" s="14">
        <v>30375</v>
      </c>
      <c r="G128" s="15">
        <v>0</v>
      </c>
      <c r="H128" s="50">
        <f t="shared" si="3"/>
        <v>0</v>
      </c>
      <c r="J128" s="218"/>
      <c r="K128" s="218"/>
      <c r="L128" s="218"/>
    </row>
    <row r="129" spans="1:12" ht="15" x14ac:dyDescent="0.25">
      <c r="A129" s="29">
        <v>304</v>
      </c>
      <c r="B129" s="62" t="s">
        <v>159</v>
      </c>
      <c r="C129" s="31" t="s">
        <v>20</v>
      </c>
      <c r="D129" s="32" t="s">
        <v>20</v>
      </c>
      <c r="E129" s="58" t="s">
        <v>20</v>
      </c>
      <c r="F129" s="14">
        <v>203150</v>
      </c>
      <c r="G129" s="15">
        <v>0</v>
      </c>
      <c r="H129" s="50">
        <f t="shared" si="3"/>
        <v>0</v>
      </c>
      <c r="J129" s="218"/>
      <c r="K129" s="218"/>
      <c r="L129" s="218"/>
    </row>
    <row r="130" spans="1:12" ht="15" x14ac:dyDescent="0.25">
      <c r="A130" s="29">
        <v>305</v>
      </c>
      <c r="B130" s="62" t="s">
        <v>121</v>
      </c>
      <c r="C130" s="31" t="s">
        <v>20</v>
      </c>
      <c r="D130" s="32" t="s">
        <v>20</v>
      </c>
      <c r="E130" s="58" t="s">
        <v>20</v>
      </c>
      <c r="F130" s="14">
        <v>288962</v>
      </c>
      <c r="G130" s="15">
        <v>0</v>
      </c>
      <c r="H130" s="50">
        <f t="shared" si="3"/>
        <v>0</v>
      </c>
      <c r="J130" s="218"/>
      <c r="K130" s="218"/>
      <c r="L130" s="218"/>
    </row>
    <row r="131" spans="1:12" ht="15" x14ac:dyDescent="0.25">
      <c r="A131" s="29">
        <v>309</v>
      </c>
      <c r="B131" s="62" t="s">
        <v>144</v>
      </c>
      <c r="C131" s="31" t="s">
        <v>20</v>
      </c>
      <c r="D131" s="32" t="s">
        <v>20</v>
      </c>
      <c r="E131" s="58" t="s">
        <v>20</v>
      </c>
      <c r="F131" s="14">
        <v>710500</v>
      </c>
      <c r="G131" s="15">
        <v>0</v>
      </c>
      <c r="H131" s="50">
        <f t="shared" si="3"/>
        <v>0</v>
      </c>
      <c r="J131" s="218"/>
      <c r="K131" s="218"/>
      <c r="L131" s="218"/>
    </row>
    <row r="132" spans="1:12" ht="15" x14ac:dyDescent="0.25">
      <c r="A132" s="29">
        <v>313</v>
      </c>
      <c r="B132" s="62" t="s">
        <v>173</v>
      </c>
      <c r="C132" s="31">
        <v>15900</v>
      </c>
      <c r="D132" s="32">
        <v>15836</v>
      </c>
      <c r="E132" s="58">
        <f>D132/C132</f>
        <v>0.99597484276729564</v>
      </c>
      <c r="F132" s="14">
        <v>105000</v>
      </c>
      <c r="G132" s="15">
        <v>0</v>
      </c>
      <c r="H132" s="50">
        <f t="shared" si="3"/>
        <v>0</v>
      </c>
      <c r="J132" s="218"/>
      <c r="K132" s="218"/>
      <c r="L132" s="218"/>
    </row>
    <row r="133" spans="1:12" ht="15" x14ac:dyDescent="0.25">
      <c r="A133" s="29">
        <v>314</v>
      </c>
      <c r="B133" s="62" t="s">
        <v>122</v>
      </c>
      <c r="C133" s="31" t="s">
        <v>20</v>
      </c>
      <c r="D133" s="32" t="s">
        <v>20</v>
      </c>
      <c r="E133" s="58" t="s">
        <v>20</v>
      </c>
      <c r="F133" s="14">
        <v>1460260</v>
      </c>
      <c r="G133" s="15">
        <v>0</v>
      </c>
      <c r="H133" s="50">
        <f t="shared" si="3"/>
        <v>0</v>
      </c>
      <c r="J133" s="218"/>
      <c r="K133" s="218"/>
      <c r="L133" s="218"/>
    </row>
    <row r="134" spans="1:12" ht="15" x14ac:dyDescent="0.25">
      <c r="A134" s="85">
        <v>320</v>
      </c>
      <c r="B134" s="62" t="s">
        <v>123</v>
      </c>
      <c r="C134" s="31">
        <v>300</v>
      </c>
      <c r="D134" s="32">
        <v>194.69</v>
      </c>
      <c r="E134" s="58">
        <f>D134/C134</f>
        <v>0.64896666666666669</v>
      </c>
      <c r="F134" s="14">
        <v>55755</v>
      </c>
      <c r="G134" s="15">
        <v>1599.6</v>
      </c>
      <c r="H134" s="50">
        <f t="shared" si="3"/>
        <v>2.868980360505784E-2</v>
      </c>
      <c r="J134" s="218"/>
      <c r="K134" s="218"/>
      <c r="L134" s="218"/>
    </row>
    <row r="135" spans="1:12" ht="15" x14ac:dyDescent="0.25">
      <c r="A135" s="29">
        <v>332</v>
      </c>
      <c r="B135" s="63" t="s">
        <v>160</v>
      </c>
      <c r="C135" s="31">
        <v>8945</v>
      </c>
      <c r="D135" s="33">
        <v>8933.56</v>
      </c>
      <c r="E135" s="58">
        <f>D135/C135</f>
        <v>0.99872107322526549</v>
      </c>
      <c r="F135" s="10">
        <v>30000</v>
      </c>
      <c r="G135" s="11">
        <v>0</v>
      </c>
      <c r="H135" s="50">
        <f t="shared" si="3"/>
        <v>0</v>
      </c>
      <c r="J135" s="218"/>
      <c r="K135" s="218"/>
      <c r="L135" s="218"/>
    </row>
    <row r="136" spans="1:12" ht="15" x14ac:dyDescent="0.25">
      <c r="A136" s="29">
        <v>339</v>
      </c>
      <c r="B136" s="63" t="s">
        <v>174</v>
      </c>
      <c r="C136" s="31" t="s">
        <v>20</v>
      </c>
      <c r="D136" s="33" t="s">
        <v>20</v>
      </c>
      <c r="E136" s="58" t="s">
        <v>20</v>
      </c>
      <c r="F136" s="10">
        <v>196000</v>
      </c>
      <c r="G136" s="11">
        <v>0</v>
      </c>
      <c r="H136" s="50">
        <f t="shared" si="3"/>
        <v>0</v>
      </c>
      <c r="J136" s="218"/>
      <c r="K136" s="218"/>
      <c r="L136" s="218"/>
    </row>
    <row r="137" spans="1:12" ht="15" x14ac:dyDescent="0.25">
      <c r="A137" s="85">
        <v>340</v>
      </c>
      <c r="B137" s="62" t="s">
        <v>124</v>
      </c>
      <c r="C137" s="31" t="s">
        <v>20</v>
      </c>
      <c r="D137" s="32" t="s">
        <v>20</v>
      </c>
      <c r="E137" s="58" t="s">
        <v>20</v>
      </c>
      <c r="F137" s="10">
        <v>104811</v>
      </c>
      <c r="G137" s="11">
        <v>2541.4</v>
      </c>
      <c r="H137" s="50">
        <f t="shared" si="3"/>
        <v>2.4247454942706397E-2</v>
      </c>
      <c r="J137" s="218"/>
      <c r="K137" s="218"/>
      <c r="L137" s="218"/>
    </row>
    <row r="138" spans="1:12" ht="15" x14ac:dyDescent="0.25">
      <c r="A138" s="85">
        <v>350</v>
      </c>
      <c r="B138" s="63" t="s">
        <v>125</v>
      </c>
      <c r="C138" s="31">
        <v>33473</v>
      </c>
      <c r="D138" s="32">
        <v>30610.560000000001</v>
      </c>
      <c r="E138" s="58">
        <f t="shared" ref="E138:E144" si="4">D138/C138</f>
        <v>0.91448510739999411</v>
      </c>
      <c r="F138" s="3">
        <v>565766</v>
      </c>
      <c r="G138" s="4">
        <v>21012.43</v>
      </c>
      <c r="H138" s="50">
        <f t="shared" si="3"/>
        <v>3.713978924148853E-2</v>
      </c>
      <c r="J138" s="218"/>
      <c r="K138" s="218"/>
      <c r="L138" s="218"/>
    </row>
    <row r="139" spans="1:12" ht="15" x14ac:dyDescent="0.25">
      <c r="A139" s="85">
        <v>370</v>
      </c>
      <c r="B139" s="63" t="s">
        <v>126</v>
      </c>
      <c r="C139" s="31">
        <v>5611</v>
      </c>
      <c r="D139" s="32">
        <v>4402.22</v>
      </c>
      <c r="E139" s="58">
        <f t="shared" si="4"/>
        <v>0.78456959543753346</v>
      </c>
      <c r="F139" s="3">
        <v>1944357</v>
      </c>
      <c r="G139" s="4">
        <v>15601.66</v>
      </c>
      <c r="H139" s="50">
        <f t="shared" si="3"/>
        <v>8.0240717111106658E-3</v>
      </c>
      <c r="J139" s="218"/>
      <c r="K139" s="218"/>
      <c r="L139" s="218"/>
    </row>
    <row r="140" spans="1:12" ht="15" x14ac:dyDescent="0.25">
      <c r="A140" s="85">
        <v>380</v>
      </c>
      <c r="B140" s="63" t="s">
        <v>127</v>
      </c>
      <c r="C140" s="31">
        <v>1735450</v>
      </c>
      <c r="D140" s="32">
        <v>1732448.7</v>
      </c>
      <c r="E140" s="58">
        <f t="shared" si="4"/>
        <v>0.99827059264167795</v>
      </c>
      <c r="F140" s="3">
        <v>6089000</v>
      </c>
      <c r="G140" s="4">
        <v>2137368.4</v>
      </c>
      <c r="H140" s="50">
        <f t="shared" si="3"/>
        <v>0.35102125143701757</v>
      </c>
      <c r="J140" s="218"/>
      <c r="K140" s="218"/>
      <c r="L140" s="218"/>
    </row>
    <row r="141" spans="1:12" ht="15" x14ac:dyDescent="0.25">
      <c r="A141" s="100">
        <v>392</v>
      </c>
      <c r="B141" s="63" t="s">
        <v>205</v>
      </c>
      <c r="C141" s="31">
        <v>15576</v>
      </c>
      <c r="D141" s="32">
        <v>15575.27</v>
      </c>
      <c r="E141" s="58">
        <f t="shared" si="4"/>
        <v>0.99995313302516697</v>
      </c>
      <c r="F141" s="3" t="s">
        <v>20</v>
      </c>
      <c r="G141" s="4" t="s">
        <v>20</v>
      </c>
      <c r="H141" s="50" t="s">
        <v>20</v>
      </c>
      <c r="J141" s="218"/>
      <c r="K141" s="218"/>
      <c r="L141" s="218"/>
    </row>
    <row r="142" spans="1:12" ht="15" x14ac:dyDescent="0.25">
      <c r="A142" s="100">
        <v>395</v>
      </c>
      <c r="B142" s="63" t="s">
        <v>124</v>
      </c>
      <c r="C142" s="31">
        <v>1937</v>
      </c>
      <c r="D142" s="32">
        <v>1489.09</v>
      </c>
      <c r="E142" s="58">
        <f t="shared" si="4"/>
        <v>0.76876097057305104</v>
      </c>
      <c r="F142" s="3" t="s">
        <v>20</v>
      </c>
      <c r="G142" s="4" t="s">
        <v>20</v>
      </c>
      <c r="H142" s="50" t="s">
        <v>20</v>
      </c>
      <c r="J142" s="218"/>
      <c r="K142" s="218"/>
      <c r="L142" s="218"/>
    </row>
    <row r="143" spans="1:12" ht="15" x14ac:dyDescent="0.25">
      <c r="A143" s="100">
        <v>396</v>
      </c>
      <c r="B143" s="63" t="s">
        <v>125</v>
      </c>
      <c r="C143" s="31">
        <v>34095</v>
      </c>
      <c r="D143" s="32">
        <v>34091.79</v>
      </c>
      <c r="E143" s="58">
        <f t="shared" si="4"/>
        <v>0.99990585129784426</v>
      </c>
      <c r="F143" s="3">
        <v>764000</v>
      </c>
      <c r="G143" s="4">
        <v>763838.7</v>
      </c>
      <c r="H143" s="50">
        <f>G143/F143</f>
        <v>0.99978887434554964</v>
      </c>
      <c r="J143" s="218"/>
      <c r="K143" s="218"/>
      <c r="L143" s="218"/>
    </row>
    <row r="144" spans="1:12" ht="15.75" thickBot="1" x14ac:dyDescent="0.3">
      <c r="A144" s="100">
        <v>398</v>
      </c>
      <c r="B144" s="63" t="s">
        <v>126</v>
      </c>
      <c r="C144" s="31">
        <v>369</v>
      </c>
      <c r="D144" s="32">
        <v>368.88</v>
      </c>
      <c r="E144" s="58">
        <f t="shared" si="4"/>
        <v>0.99967479674796744</v>
      </c>
      <c r="F144" s="10">
        <v>23524</v>
      </c>
      <c r="G144" s="11">
        <v>23523.52</v>
      </c>
      <c r="H144" s="50">
        <f>G144/F144</f>
        <v>0.9999795953069206</v>
      </c>
      <c r="J144" s="218"/>
      <c r="K144" s="218"/>
      <c r="L144" s="218"/>
    </row>
    <row r="145" spans="1:12" s="171" customFormat="1" ht="15.75" thickBot="1" x14ac:dyDescent="0.3">
      <c r="A145" s="244" t="s">
        <v>180</v>
      </c>
      <c r="B145" s="245"/>
      <c r="C145" s="166">
        <f>SUM(C146:C147)</f>
        <v>0</v>
      </c>
      <c r="D145" s="167">
        <f>SUM(D146:D147)</f>
        <v>0</v>
      </c>
      <c r="E145" s="168" t="s">
        <v>20</v>
      </c>
      <c r="F145" s="169">
        <f>SUM(F146:F147)</f>
        <v>20164640</v>
      </c>
      <c r="G145" s="167">
        <f>SUM(G146:G147)</f>
        <v>0</v>
      </c>
      <c r="H145" s="170">
        <f t="shared" si="3"/>
        <v>0</v>
      </c>
      <c r="J145" s="218"/>
      <c r="K145" s="218"/>
      <c r="L145" s="218"/>
    </row>
    <row r="146" spans="1:12" ht="15" x14ac:dyDescent="0.25">
      <c r="A146" s="217">
        <v>402</v>
      </c>
      <c r="B146" s="110" t="s">
        <v>178</v>
      </c>
      <c r="C146" s="111" t="s">
        <v>20</v>
      </c>
      <c r="D146" s="30" t="s">
        <v>20</v>
      </c>
      <c r="E146" s="57" t="s">
        <v>20</v>
      </c>
      <c r="F146" s="25">
        <v>164640</v>
      </c>
      <c r="G146" s="26">
        <v>0</v>
      </c>
      <c r="H146" s="51">
        <f t="shared" si="3"/>
        <v>0</v>
      </c>
      <c r="J146" s="218"/>
      <c r="K146" s="218"/>
      <c r="L146" s="218"/>
    </row>
    <row r="147" spans="1:12" ht="15.75" thickBot="1" x14ac:dyDescent="0.3">
      <c r="A147" s="149">
        <v>419</v>
      </c>
      <c r="B147" s="121" t="s">
        <v>179</v>
      </c>
      <c r="C147" s="139" t="s">
        <v>20</v>
      </c>
      <c r="D147" s="146" t="s">
        <v>20</v>
      </c>
      <c r="E147" s="147" t="s">
        <v>20</v>
      </c>
      <c r="F147" s="66">
        <v>20000000</v>
      </c>
      <c r="G147" s="67">
        <v>0</v>
      </c>
      <c r="H147" s="52">
        <f t="shared" si="3"/>
        <v>0</v>
      </c>
      <c r="J147" s="218"/>
      <c r="K147" s="218"/>
      <c r="L147" s="218"/>
    </row>
    <row r="148" spans="1:12" ht="15.75" thickBot="1" x14ac:dyDescent="0.3">
      <c r="A148" s="246" t="s">
        <v>10</v>
      </c>
      <c r="B148" s="247"/>
      <c r="C148" s="34">
        <f>SUM(C149:C155)</f>
        <v>0</v>
      </c>
      <c r="D148" s="35">
        <f>SUM(D149:D155)</f>
        <v>0</v>
      </c>
      <c r="E148" s="53" t="s">
        <v>20</v>
      </c>
      <c r="F148" s="154">
        <f>SUM(F149:F155)</f>
        <v>29981251</v>
      </c>
      <c r="G148" s="148">
        <f>SUM(G149:G155)</f>
        <v>4544834.72</v>
      </c>
      <c r="H148" s="134">
        <f t="shared" si="3"/>
        <v>0.15158922888174345</v>
      </c>
      <c r="J148" s="218"/>
      <c r="K148" s="218"/>
      <c r="L148" s="218"/>
    </row>
    <row r="149" spans="1:12" ht="15" x14ac:dyDescent="0.25">
      <c r="A149" s="83">
        <v>503</v>
      </c>
      <c r="B149" s="110" t="s">
        <v>128</v>
      </c>
      <c r="C149" s="126" t="s">
        <v>20</v>
      </c>
      <c r="D149" s="47" t="s">
        <v>20</v>
      </c>
      <c r="E149" s="128" t="s">
        <v>20</v>
      </c>
      <c r="F149" s="112">
        <v>25463163</v>
      </c>
      <c r="G149" s="113">
        <v>4249231.93</v>
      </c>
      <c r="H149" s="49">
        <f t="shared" si="3"/>
        <v>0.16687761571490548</v>
      </c>
      <c r="J149" s="218"/>
      <c r="K149" s="218"/>
      <c r="L149" s="218"/>
    </row>
    <row r="150" spans="1:12" ht="15" x14ac:dyDescent="0.25">
      <c r="A150" s="29">
        <v>511</v>
      </c>
      <c r="B150" s="63" t="s">
        <v>129</v>
      </c>
      <c r="C150" s="76" t="s">
        <v>20</v>
      </c>
      <c r="D150" s="33" t="s">
        <v>20</v>
      </c>
      <c r="E150" s="58" t="s">
        <v>20</v>
      </c>
      <c r="F150" s="44">
        <v>3932685</v>
      </c>
      <c r="G150" s="45">
        <v>0</v>
      </c>
      <c r="H150" s="50">
        <f t="shared" si="3"/>
        <v>0</v>
      </c>
      <c r="J150" s="218"/>
      <c r="K150" s="218"/>
      <c r="L150" s="218"/>
    </row>
    <row r="151" spans="1:12" ht="15" x14ac:dyDescent="0.25">
      <c r="A151" s="29">
        <v>512</v>
      </c>
      <c r="B151" s="63" t="s">
        <v>175</v>
      </c>
      <c r="C151" s="76" t="s">
        <v>20</v>
      </c>
      <c r="D151" s="33" t="s">
        <v>20</v>
      </c>
      <c r="E151" s="58" t="s">
        <v>20</v>
      </c>
      <c r="F151" s="44">
        <v>52500</v>
      </c>
      <c r="G151" s="45">
        <v>0</v>
      </c>
      <c r="H151" s="50">
        <f t="shared" si="3"/>
        <v>0</v>
      </c>
      <c r="J151" s="218"/>
      <c r="K151" s="218"/>
      <c r="L151" s="218"/>
    </row>
    <row r="152" spans="1:12" ht="15" x14ac:dyDescent="0.25">
      <c r="A152" s="137">
        <v>519</v>
      </c>
      <c r="B152" s="138" t="s">
        <v>176</v>
      </c>
      <c r="C152" s="139" t="s">
        <v>20</v>
      </c>
      <c r="D152" s="140" t="s">
        <v>20</v>
      </c>
      <c r="E152" s="147" t="s">
        <v>20</v>
      </c>
      <c r="F152" s="142">
        <v>175415</v>
      </c>
      <c r="G152" s="143">
        <v>169815</v>
      </c>
      <c r="H152" s="50">
        <f t="shared" si="3"/>
        <v>0.96807570618248151</v>
      </c>
      <c r="J152" s="218"/>
      <c r="K152" s="218"/>
      <c r="L152" s="218"/>
    </row>
    <row r="153" spans="1:12" ht="15" x14ac:dyDescent="0.25">
      <c r="A153" s="137">
        <v>522</v>
      </c>
      <c r="B153" s="138" t="s">
        <v>177</v>
      </c>
      <c r="C153" s="139" t="s">
        <v>20</v>
      </c>
      <c r="D153" s="140" t="s">
        <v>20</v>
      </c>
      <c r="E153" s="147" t="s">
        <v>20</v>
      </c>
      <c r="F153" s="142">
        <v>10500</v>
      </c>
      <c r="G153" s="143">
        <v>0</v>
      </c>
      <c r="H153" s="50">
        <f t="shared" si="3"/>
        <v>0</v>
      </c>
      <c r="J153" s="218"/>
      <c r="K153" s="218"/>
      <c r="L153" s="218"/>
    </row>
    <row r="154" spans="1:12" ht="15" x14ac:dyDescent="0.25">
      <c r="A154" s="137">
        <v>581</v>
      </c>
      <c r="B154" s="138" t="s">
        <v>203</v>
      </c>
      <c r="C154" s="139" t="s">
        <v>20</v>
      </c>
      <c r="D154" s="140" t="s">
        <v>20</v>
      </c>
      <c r="E154" s="147" t="s">
        <v>20</v>
      </c>
      <c r="F154" s="142">
        <v>221200</v>
      </c>
      <c r="G154" s="143">
        <v>0</v>
      </c>
      <c r="H154" s="50">
        <f t="shared" si="3"/>
        <v>0</v>
      </c>
      <c r="J154" s="218"/>
      <c r="K154" s="218"/>
      <c r="L154" s="218"/>
    </row>
    <row r="155" spans="1:12" ht="15.75" thickBot="1" x14ac:dyDescent="0.3">
      <c r="A155" s="114">
        <v>592</v>
      </c>
      <c r="B155" s="121" t="s">
        <v>200</v>
      </c>
      <c r="C155" s="116" t="s">
        <v>20</v>
      </c>
      <c r="D155" s="39" t="s">
        <v>20</v>
      </c>
      <c r="E155" s="59" t="s">
        <v>20</v>
      </c>
      <c r="F155" s="40">
        <v>125788</v>
      </c>
      <c r="G155" s="41">
        <v>125787.79</v>
      </c>
      <c r="H155" s="52">
        <f t="shared" si="3"/>
        <v>0.99999833052437426</v>
      </c>
      <c r="J155" s="218"/>
      <c r="K155" s="218"/>
      <c r="L155" s="218"/>
    </row>
    <row r="156" spans="1:12" ht="15.75" thickBot="1" x14ac:dyDescent="0.3">
      <c r="A156" s="246" t="s">
        <v>11</v>
      </c>
      <c r="B156" s="247"/>
      <c r="C156" s="130">
        <f>SUM(C157:C175)</f>
        <v>447062494</v>
      </c>
      <c r="D156" s="131">
        <f>SUM(D157:D175)</f>
        <v>126300434.25000001</v>
      </c>
      <c r="E156" s="132">
        <f>D156/C156</f>
        <v>0.28251180974711787</v>
      </c>
      <c r="F156" s="133">
        <f>SUM(F157:F175)</f>
        <v>24695</v>
      </c>
      <c r="G156" s="133">
        <f>SUM(G157:G175)</f>
        <v>17139.2</v>
      </c>
      <c r="H156" s="134">
        <f>G156/F156</f>
        <v>0.69403522980360399</v>
      </c>
      <c r="J156" s="218"/>
      <c r="K156" s="218"/>
      <c r="L156" s="218"/>
    </row>
    <row r="157" spans="1:12" ht="15" x14ac:dyDescent="0.25">
      <c r="A157" s="83">
        <v>611</v>
      </c>
      <c r="B157" s="110" t="s">
        <v>190</v>
      </c>
      <c r="C157" s="111">
        <v>65000</v>
      </c>
      <c r="D157" s="30">
        <v>23700</v>
      </c>
      <c r="E157" s="57">
        <f>D157/C157</f>
        <v>0.36461538461538462</v>
      </c>
      <c r="F157" s="152" t="s">
        <v>20</v>
      </c>
      <c r="G157" s="153" t="s">
        <v>20</v>
      </c>
      <c r="H157" s="49" t="s">
        <v>20</v>
      </c>
      <c r="J157" s="218"/>
      <c r="K157" s="218"/>
      <c r="L157" s="218"/>
    </row>
    <row r="158" spans="1:12" ht="15" x14ac:dyDescent="0.25">
      <c r="A158" s="84">
        <v>612</v>
      </c>
      <c r="B158" s="124" t="s">
        <v>168</v>
      </c>
      <c r="C158" s="126">
        <v>302000</v>
      </c>
      <c r="D158" s="127">
        <v>0</v>
      </c>
      <c r="E158" s="128">
        <f>D158/C158</f>
        <v>0</v>
      </c>
      <c r="F158" s="36" t="s">
        <v>20</v>
      </c>
      <c r="G158" s="37" t="s">
        <v>20</v>
      </c>
      <c r="H158" s="51" t="s">
        <v>20</v>
      </c>
      <c r="J158" s="218"/>
      <c r="K158" s="218"/>
      <c r="L158" s="218"/>
    </row>
    <row r="159" spans="1:12" ht="15" x14ac:dyDescent="0.25">
      <c r="A159" s="84">
        <v>614</v>
      </c>
      <c r="B159" s="124" t="s">
        <v>169</v>
      </c>
      <c r="C159" s="126">
        <v>100000</v>
      </c>
      <c r="D159" s="127">
        <v>3400</v>
      </c>
      <c r="E159" s="128">
        <f>D159/C159</f>
        <v>3.4000000000000002E-2</v>
      </c>
      <c r="F159" s="36" t="s">
        <v>20</v>
      </c>
      <c r="G159" s="37" t="s">
        <v>20</v>
      </c>
      <c r="H159" s="51" t="s">
        <v>20</v>
      </c>
      <c r="J159" s="218"/>
      <c r="K159" s="218"/>
      <c r="L159" s="218"/>
    </row>
    <row r="160" spans="1:12" ht="15" x14ac:dyDescent="0.25">
      <c r="A160" s="84">
        <v>619</v>
      </c>
      <c r="B160" s="124" t="s">
        <v>170</v>
      </c>
      <c r="C160" s="126">
        <v>44000000</v>
      </c>
      <c r="D160" s="127">
        <v>0</v>
      </c>
      <c r="E160" s="128">
        <f t="shared" ref="E160:E175" si="5">D160/C160</f>
        <v>0</v>
      </c>
      <c r="F160" s="36" t="s">
        <v>20</v>
      </c>
      <c r="G160" s="37" t="s">
        <v>20</v>
      </c>
      <c r="H160" s="51" t="s">
        <v>20</v>
      </c>
      <c r="J160" s="218"/>
      <c r="K160" s="218"/>
      <c r="L160" s="218"/>
    </row>
    <row r="161" spans="1:12" ht="15" x14ac:dyDescent="0.25">
      <c r="A161" s="84">
        <v>623</v>
      </c>
      <c r="B161" s="124" t="s">
        <v>171</v>
      </c>
      <c r="C161" s="126">
        <v>5500</v>
      </c>
      <c r="D161" s="127">
        <v>0</v>
      </c>
      <c r="E161" s="128">
        <f t="shared" si="5"/>
        <v>0</v>
      </c>
      <c r="F161" s="36" t="s">
        <v>20</v>
      </c>
      <c r="G161" s="37" t="s">
        <v>20</v>
      </c>
      <c r="H161" s="51" t="s">
        <v>20</v>
      </c>
      <c r="J161" s="218"/>
      <c r="K161" s="218"/>
      <c r="L161" s="218"/>
    </row>
    <row r="162" spans="1:12" ht="15" x14ac:dyDescent="0.25">
      <c r="A162" s="84">
        <v>624</v>
      </c>
      <c r="B162" s="124" t="s">
        <v>130</v>
      </c>
      <c r="C162" s="126">
        <v>1520881</v>
      </c>
      <c r="D162" s="127">
        <v>271851.96000000002</v>
      </c>
      <c r="E162" s="128">
        <f t="shared" si="5"/>
        <v>0.17874637134660767</v>
      </c>
      <c r="F162" s="36">
        <v>3370</v>
      </c>
      <c r="G162" s="37">
        <v>3369.2</v>
      </c>
      <c r="H162" s="51">
        <f>G162/F162</f>
        <v>0.99976261127596433</v>
      </c>
      <c r="J162" s="218"/>
      <c r="K162" s="218"/>
      <c r="L162" s="218"/>
    </row>
    <row r="163" spans="1:12" ht="15" x14ac:dyDescent="0.25">
      <c r="A163" s="84">
        <v>629</v>
      </c>
      <c r="B163" s="124" t="s">
        <v>172</v>
      </c>
      <c r="C163" s="126">
        <v>35005</v>
      </c>
      <c r="D163" s="127">
        <v>0</v>
      </c>
      <c r="E163" s="128">
        <f t="shared" si="5"/>
        <v>0</v>
      </c>
      <c r="F163" s="36" t="s">
        <v>20</v>
      </c>
      <c r="G163" s="37" t="s">
        <v>20</v>
      </c>
      <c r="H163" s="51" t="s">
        <v>20</v>
      </c>
      <c r="J163" s="218"/>
      <c r="K163" s="218"/>
      <c r="L163" s="218"/>
    </row>
    <row r="164" spans="1:12" ht="15" x14ac:dyDescent="0.25">
      <c r="A164" s="84">
        <v>631</v>
      </c>
      <c r="B164" s="124" t="s">
        <v>131</v>
      </c>
      <c r="C164" s="126">
        <v>2302000</v>
      </c>
      <c r="D164" s="127">
        <v>651465.01</v>
      </c>
      <c r="E164" s="128">
        <f t="shared" si="5"/>
        <v>0.28299956993918335</v>
      </c>
      <c r="F164" s="36" t="s">
        <v>20</v>
      </c>
      <c r="G164" s="37" t="s">
        <v>20</v>
      </c>
      <c r="H164" s="51" t="s">
        <v>20</v>
      </c>
      <c r="J164" s="218"/>
      <c r="K164" s="218"/>
      <c r="L164" s="218"/>
    </row>
    <row r="165" spans="1:12" ht="15" x14ac:dyDescent="0.25">
      <c r="A165" s="84">
        <v>633</v>
      </c>
      <c r="B165" s="124" t="s">
        <v>132</v>
      </c>
      <c r="C165" s="126">
        <v>45000</v>
      </c>
      <c r="D165" s="127">
        <v>0</v>
      </c>
      <c r="E165" s="128">
        <f t="shared" si="5"/>
        <v>0</v>
      </c>
      <c r="F165" s="36" t="s">
        <v>20</v>
      </c>
      <c r="G165" s="37" t="s">
        <v>20</v>
      </c>
      <c r="H165" s="51" t="s">
        <v>20</v>
      </c>
      <c r="J165" s="218"/>
      <c r="K165" s="218"/>
      <c r="L165" s="218"/>
    </row>
    <row r="166" spans="1:12" ht="15" x14ac:dyDescent="0.25">
      <c r="A166" s="84">
        <v>634</v>
      </c>
      <c r="B166" s="124" t="s">
        <v>133</v>
      </c>
      <c r="C166" s="126">
        <v>10000</v>
      </c>
      <c r="D166" s="127">
        <v>0</v>
      </c>
      <c r="E166" s="128">
        <f t="shared" si="5"/>
        <v>0</v>
      </c>
      <c r="F166" s="36" t="s">
        <v>20</v>
      </c>
      <c r="G166" s="37" t="s">
        <v>20</v>
      </c>
      <c r="H166" s="51" t="s">
        <v>20</v>
      </c>
      <c r="J166" s="218"/>
      <c r="K166" s="218"/>
      <c r="L166" s="218"/>
    </row>
    <row r="167" spans="1:12" ht="15" x14ac:dyDescent="0.25">
      <c r="A167" s="29">
        <v>635</v>
      </c>
      <c r="B167" s="63" t="s">
        <v>153</v>
      </c>
      <c r="C167" s="76">
        <v>342810000</v>
      </c>
      <c r="D167" s="32">
        <v>108449211.84</v>
      </c>
      <c r="E167" s="128">
        <f t="shared" si="5"/>
        <v>0.31635369983372713</v>
      </c>
      <c r="F167" s="42" t="s">
        <v>20</v>
      </c>
      <c r="G167" s="43" t="s">
        <v>20</v>
      </c>
      <c r="H167" s="50" t="s">
        <v>20</v>
      </c>
      <c r="J167" s="218"/>
      <c r="K167" s="218"/>
      <c r="L167" s="218"/>
    </row>
    <row r="168" spans="1:12" ht="15" x14ac:dyDescent="0.25">
      <c r="A168" s="29">
        <v>637</v>
      </c>
      <c r="B168" s="63" t="s">
        <v>134</v>
      </c>
      <c r="C168" s="76">
        <v>5002207</v>
      </c>
      <c r="D168" s="32">
        <v>0</v>
      </c>
      <c r="E168" s="128">
        <f t="shared" si="5"/>
        <v>0</v>
      </c>
      <c r="F168" s="42" t="s">
        <v>20</v>
      </c>
      <c r="G168" s="43" t="s">
        <v>20</v>
      </c>
      <c r="H168" s="50" t="s">
        <v>20</v>
      </c>
      <c r="J168" s="218"/>
      <c r="K168" s="218"/>
      <c r="L168" s="218"/>
    </row>
    <row r="169" spans="1:12" ht="15" x14ac:dyDescent="0.25">
      <c r="A169" s="29">
        <v>639</v>
      </c>
      <c r="B169" s="63" t="s">
        <v>135</v>
      </c>
      <c r="C169" s="76">
        <v>1880000</v>
      </c>
      <c r="D169" s="32">
        <v>1737500</v>
      </c>
      <c r="E169" s="128">
        <f t="shared" si="5"/>
        <v>0.92420212765957444</v>
      </c>
      <c r="F169" s="42" t="s">
        <v>20</v>
      </c>
      <c r="G169" s="43" t="s">
        <v>20</v>
      </c>
      <c r="H169" s="50" t="s">
        <v>20</v>
      </c>
      <c r="J169" s="218"/>
      <c r="K169" s="218"/>
      <c r="L169" s="218"/>
    </row>
    <row r="170" spans="1:12" ht="15" x14ac:dyDescent="0.25">
      <c r="A170" s="29">
        <v>646</v>
      </c>
      <c r="B170" s="63" t="s">
        <v>207</v>
      </c>
      <c r="C170" s="76">
        <v>195000</v>
      </c>
      <c r="D170" s="32">
        <v>195000</v>
      </c>
      <c r="E170" s="128">
        <f t="shared" si="5"/>
        <v>1</v>
      </c>
      <c r="F170" s="42" t="s">
        <v>20</v>
      </c>
      <c r="G170" s="43" t="s">
        <v>20</v>
      </c>
      <c r="H170" s="50" t="s">
        <v>20</v>
      </c>
      <c r="J170" s="218"/>
      <c r="K170" s="218"/>
      <c r="L170" s="218"/>
    </row>
    <row r="171" spans="1:12" ht="15" x14ac:dyDescent="0.25">
      <c r="A171" s="29">
        <v>648</v>
      </c>
      <c r="B171" s="63" t="s">
        <v>136</v>
      </c>
      <c r="C171" s="76">
        <v>47764038</v>
      </c>
      <c r="D171" s="32">
        <v>14689801.449999999</v>
      </c>
      <c r="E171" s="128">
        <f t="shared" si="5"/>
        <v>0.30754940463785746</v>
      </c>
      <c r="F171" s="42" t="s">
        <v>20</v>
      </c>
      <c r="G171" s="43" t="s">
        <v>20</v>
      </c>
      <c r="H171" s="50" t="s">
        <v>20</v>
      </c>
      <c r="J171" s="218"/>
      <c r="K171" s="218"/>
      <c r="L171" s="218"/>
    </row>
    <row r="172" spans="1:12" ht="15" x14ac:dyDescent="0.25">
      <c r="A172" s="29">
        <v>662</v>
      </c>
      <c r="B172" s="63" t="s">
        <v>137</v>
      </c>
      <c r="C172" s="76">
        <v>502300</v>
      </c>
      <c r="D172" s="32">
        <v>46260</v>
      </c>
      <c r="E172" s="128">
        <f t="shared" si="5"/>
        <v>9.2096356758909023E-2</v>
      </c>
      <c r="F172" s="42" t="s">
        <v>20</v>
      </c>
      <c r="G172" s="43" t="s">
        <v>20</v>
      </c>
      <c r="H172" s="50" t="s">
        <v>20</v>
      </c>
      <c r="J172" s="218"/>
      <c r="K172" s="218"/>
      <c r="L172" s="218"/>
    </row>
    <row r="173" spans="1:12" ht="15" x14ac:dyDescent="0.25">
      <c r="A173" s="29">
        <v>663</v>
      </c>
      <c r="B173" s="63" t="s">
        <v>138</v>
      </c>
      <c r="C173" s="76">
        <v>191520</v>
      </c>
      <c r="D173" s="32">
        <v>46900.09</v>
      </c>
      <c r="E173" s="128">
        <f t="shared" si="5"/>
        <v>0.24488351086048452</v>
      </c>
      <c r="F173" s="42" t="s">
        <v>20</v>
      </c>
      <c r="G173" s="43" t="s">
        <v>20</v>
      </c>
      <c r="H173" s="50" t="s">
        <v>20</v>
      </c>
      <c r="J173" s="218"/>
      <c r="K173" s="218"/>
      <c r="L173" s="218"/>
    </row>
    <row r="174" spans="1:12" ht="15" x14ac:dyDescent="0.25">
      <c r="A174" s="29">
        <v>664</v>
      </c>
      <c r="B174" s="62" t="s">
        <v>139</v>
      </c>
      <c r="C174" s="76">
        <v>245200</v>
      </c>
      <c r="D174" s="32">
        <v>161468</v>
      </c>
      <c r="E174" s="128">
        <f t="shared" si="5"/>
        <v>0.65851549755301797</v>
      </c>
      <c r="F174" s="42" t="s">
        <v>20</v>
      </c>
      <c r="G174" s="43" t="s">
        <v>20</v>
      </c>
      <c r="H174" s="50" t="s">
        <v>20</v>
      </c>
      <c r="J174" s="218"/>
      <c r="K174" s="218"/>
      <c r="L174" s="218"/>
    </row>
    <row r="175" spans="1:12" ht="15.75" thickBot="1" x14ac:dyDescent="0.3">
      <c r="A175" s="29">
        <v>693</v>
      </c>
      <c r="B175" s="62" t="s">
        <v>191</v>
      </c>
      <c r="C175" s="76">
        <v>86843</v>
      </c>
      <c r="D175" s="32">
        <v>23875.9</v>
      </c>
      <c r="E175" s="128">
        <f t="shared" si="5"/>
        <v>0.27493177343021313</v>
      </c>
      <c r="F175" s="42">
        <v>21325</v>
      </c>
      <c r="G175" s="43">
        <v>13770</v>
      </c>
      <c r="H175" s="50">
        <f t="shared" ref="H175:H181" si="6">G175/F175</f>
        <v>0.64572098475967177</v>
      </c>
      <c r="J175" s="218"/>
      <c r="K175" s="218"/>
      <c r="L175" s="218"/>
    </row>
    <row r="176" spans="1:12" ht="15.75" thickBot="1" x14ac:dyDescent="0.3">
      <c r="A176" s="248" t="s">
        <v>12</v>
      </c>
      <c r="B176" s="249"/>
      <c r="C176" s="34">
        <f>SUM(C177:C181)</f>
        <v>0</v>
      </c>
      <c r="D176" s="35">
        <f>SUM(D177:D181)</f>
        <v>0</v>
      </c>
      <c r="E176" s="53" t="s">
        <v>20</v>
      </c>
      <c r="F176" s="34">
        <f>SUM(F177:F181)</f>
        <v>72724004</v>
      </c>
      <c r="G176" s="35">
        <f>SUM(G177:G181)</f>
        <v>38419066.670000002</v>
      </c>
      <c r="H176" s="48">
        <f t="shared" si="6"/>
        <v>0.52828591052274843</v>
      </c>
      <c r="J176" s="218"/>
      <c r="K176" s="218"/>
      <c r="L176" s="218"/>
    </row>
    <row r="177" spans="1:12" ht="15" x14ac:dyDescent="0.25">
      <c r="A177" s="86">
        <v>702</v>
      </c>
      <c r="B177" s="72" t="s">
        <v>201</v>
      </c>
      <c r="C177" s="46" t="s">
        <v>20</v>
      </c>
      <c r="D177" s="47" t="s">
        <v>20</v>
      </c>
      <c r="E177" s="79" t="s">
        <v>20</v>
      </c>
      <c r="F177" s="36">
        <v>748600</v>
      </c>
      <c r="G177" s="37">
        <v>748600</v>
      </c>
      <c r="H177" s="51">
        <f t="shared" si="6"/>
        <v>1</v>
      </c>
      <c r="J177" s="218"/>
      <c r="K177" s="218"/>
      <c r="L177" s="218"/>
    </row>
    <row r="178" spans="1:12" ht="15" x14ac:dyDescent="0.25">
      <c r="A178" s="86">
        <v>716</v>
      </c>
      <c r="B178" s="72" t="s">
        <v>140</v>
      </c>
      <c r="C178" s="46" t="s">
        <v>20</v>
      </c>
      <c r="D178" s="47" t="s">
        <v>20</v>
      </c>
      <c r="E178" s="79" t="s">
        <v>20</v>
      </c>
      <c r="F178" s="36">
        <v>2186400</v>
      </c>
      <c r="G178" s="37">
        <v>441000</v>
      </c>
      <c r="H178" s="50">
        <f t="shared" si="6"/>
        <v>0.20170142700329308</v>
      </c>
      <c r="J178" s="218"/>
      <c r="K178" s="218"/>
      <c r="L178" s="218"/>
    </row>
    <row r="179" spans="1:12" ht="15" x14ac:dyDescent="0.25">
      <c r="A179" s="87">
        <v>718</v>
      </c>
      <c r="B179" s="73" t="s">
        <v>136</v>
      </c>
      <c r="C179" s="31" t="s">
        <v>20</v>
      </c>
      <c r="D179" s="33" t="s">
        <v>20</v>
      </c>
      <c r="E179" s="77" t="s">
        <v>20</v>
      </c>
      <c r="F179" s="44">
        <v>425810</v>
      </c>
      <c r="G179" s="45">
        <v>0</v>
      </c>
      <c r="H179" s="50">
        <f t="shared" si="6"/>
        <v>0</v>
      </c>
      <c r="J179" s="218"/>
      <c r="K179" s="218"/>
      <c r="L179" s="218"/>
    </row>
    <row r="180" spans="1:12" ht="15" x14ac:dyDescent="0.25">
      <c r="A180" s="176">
        <v>721</v>
      </c>
      <c r="B180" s="178" t="s">
        <v>141</v>
      </c>
      <c r="C180" s="145" t="s">
        <v>20</v>
      </c>
      <c r="D180" s="140" t="s">
        <v>20</v>
      </c>
      <c r="E180" s="179" t="s">
        <v>20</v>
      </c>
      <c r="F180" s="142">
        <v>69353194</v>
      </c>
      <c r="G180" s="143">
        <v>37229466.670000002</v>
      </c>
      <c r="H180" s="50">
        <f t="shared" si="6"/>
        <v>0.53680969141810542</v>
      </c>
    </row>
    <row r="181" spans="1:12" ht="15.75" thickBot="1" x14ac:dyDescent="0.3">
      <c r="A181" s="88">
        <v>791</v>
      </c>
      <c r="B181" s="74" t="s">
        <v>202</v>
      </c>
      <c r="C181" s="38" t="s">
        <v>20</v>
      </c>
      <c r="D181" s="39" t="s">
        <v>20</v>
      </c>
      <c r="E181" s="78" t="s">
        <v>20</v>
      </c>
      <c r="F181" s="40">
        <v>10000</v>
      </c>
      <c r="G181" s="41">
        <v>0</v>
      </c>
      <c r="H181" s="52">
        <f t="shared" si="6"/>
        <v>0</v>
      </c>
    </row>
    <row r="182" spans="1:12" ht="24.75" customHeight="1" x14ac:dyDescent="0.2">
      <c r="A182" s="89"/>
      <c r="B182" s="81" t="s">
        <v>151</v>
      </c>
      <c r="C182" s="236" t="s">
        <v>148</v>
      </c>
      <c r="D182" s="236"/>
      <c r="E182" s="236"/>
      <c r="F182" s="236"/>
      <c r="G182" s="236"/>
      <c r="H182" s="236"/>
    </row>
    <row r="183" spans="1:12" s="80" customFormat="1" ht="15" customHeight="1" x14ac:dyDescent="0.2">
      <c r="A183" s="237" t="s">
        <v>152</v>
      </c>
      <c r="B183" s="237"/>
      <c r="C183" s="237"/>
      <c r="D183" s="237"/>
      <c r="E183" s="237"/>
      <c r="F183" s="237"/>
      <c r="G183" s="237"/>
      <c r="H183" s="237"/>
    </row>
    <row r="184" spans="1:12" s="80" customFormat="1" ht="15" customHeight="1" x14ac:dyDescent="0.2">
      <c r="A184" s="237"/>
      <c r="B184" s="237"/>
      <c r="C184" s="237"/>
      <c r="D184" s="237"/>
      <c r="E184" s="237"/>
      <c r="F184" s="237"/>
      <c r="G184" s="237"/>
      <c r="H184" s="237"/>
    </row>
    <row r="185" spans="1:12" s="80" customFormat="1" ht="15" customHeight="1" x14ac:dyDescent="0.2">
      <c r="A185" s="237"/>
      <c r="B185" s="237"/>
      <c r="C185" s="237"/>
      <c r="D185" s="237"/>
      <c r="E185" s="237"/>
      <c r="F185" s="237"/>
      <c r="G185" s="237"/>
      <c r="H185" s="237"/>
    </row>
    <row r="186" spans="1:12" s="80" customFormat="1" ht="15" customHeight="1" x14ac:dyDescent="0.2">
      <c r="A186" s="237"/>
      <c r="B186" s="237"/>
      <c r="C186" s="237"/>
      <c r="D186" s="237"/>
      <c r="E186" s="237"/>
      <c r="F186" s="237"/>
      <c r="G186" s="237"/>
      <c r="H186" s="237"/>
    </row>
    <row r="187" spans="1:12" ht="15" x14ac:dyDescent="0.25">
      <c r="A187" s="240" t="s">
        <v>1</v>
      </c>
      <c r="B187" s="240"/>
      <c r="C187" s="240"/>
      <c r="D187" s="240"/>
      <c r="E187" s="240"/>
      <c r="F187" s="240"/>
      <c r="G187" s="240"/>
      <c r="H187" s="240"/>
    </row>
    <row r="188" spans="1:12" ht="15" x14ac:dyDescent="0.25">
      <c r="A188" s="240" t="s">
        <v>2</v>
      </c>
      <c r="B188" s="240"/>
      <c r="C188" s="240"/>
      <c r="D188" s="240"/>
      <c r="E188" s="240"/>
      <c r="F188" s="240"/>
      <c r="G188" s="240"/>
      <c r="H188" s="240"/>
    </row>
    <row r="189" spans="1:12" ht="15" customHeight="1" x14ac:dyDescent="0.2">
      <c r="A189" s="241" t="s">
        <v>155</v>
      </c>
      <c r="B189" s="241"/>
      <c r="C189" s="241"/>
      <c r="D189" s="241"/>
      <c r="E189" s="241"/>
      <c r="F189" s="241"/>
      <c r="G189" s="241"/>
      <c r="H189" s="241"/>
    </row>
    <row r="190" spans="1:12" ht="15" customHeight="1" x14ac:dyDescent="0.2">
      <c r="A190" s="241" t="s">
        <v>14</v>
      </c>
      <c r="B190" s="241"/>
      <c r="C190" s="241"/>
      <c r="D190" s="241"/>
      <c r="E190" s="241"/>
      <c r="F190" s="241"/>
      <c r="G190" s="241"/>
      <c r="H190" s="241"/>
    </row>
    <row r="191" spans="1:12" ht="15" customHeight="1" x14ac:dyDescent="0.2">
      <c r="A191" s="241" t="s">
        <v>209</v>
      </c>
      <c r="B191" s="241"/>
      <c r="C191" s="241"/>
      <c r="D191" s="241"/>
      <c r="E191" s="241"/>
      <c r="F191" s="241"/>
      <c r="G191" s="241"/>
      <c r="H191" s="241"/>
    </row>
    <row r="192" spans="1:12" ht="15" customHeight="1" x14ac:dyDescent="0.2">
      <c r="A192" s="262" t="s">
        <v>3</v>
      </c>
      <c r="B192" s="262"/>
      <c r="C192" s="262"/>
      <c r="D192" s="262"/>
      <c r="E192" s="262"/>
      <c r="F192" s="262"/>
      <c r="G192" s="262"/>
      <c r="H192" s="262"/>
    </row>
    <row r="193" spans="1:10" x14ac:dyDescent="0.2">
      <c r="A193" s="239"/>
      <c r="B193" s="239"/>
      <c r="C193" s="239"/>
      <c r="D193" s="239"/>
      <c r="E193" s="239"/>
      <c r="F193" s="239"/>
      <c r="G193" s="239"/>
      <c r="H193" s="239"/>
    </row>
    <row r="200" spans="1:10" ht="15" x14ac:dyDescent="0.25">
      <c r="J200" s="181"/>
    </row>
    <row r="201" spans="1:10" ht="15" x14ac:dyDescent="0.25">
      <c r="J201" s="181"/>
    </row>
    <row r="202" spans="1:10" ht="15" x14ac:dyDescent="0.25">
      <c r="J202" s="181"/>
    </row>
    <row r="203" spans="1:10" ht="15" x14ac:dyDescent="0.25">
      <c r="J203" s="181"/>
    </row>
    <row r="204" spans="1:10" ht="15" x14ac:dyDescent="0.25">
      <c r="J204" s="181"/>
    </row>
    <row r="205" spans="1:10" ht="15" x14ac:dyDescent="0.25">
      <c r="J205" s="181"/>
    </row>
    <row r="210" spans="10:10" ht="15" x14ac:dyDescent="0.25">
      <c r="J210" s="181"/>
    </row>
  </sheetData>
  <mergeCells count="32">
    <mergeCell ref="A1:H1"/>
    <mergeCell ref="A2:H2"/>
    <mergeCell ref="A3:H3"/>
    <mergeCell ref="A4:H4"/>
    <mergeCell ref="A5:H5"/>
    <mergeCell ref="A6:H6"/>
    <mergeCell ref="A7:H7"/>
    <mergeCell ref="A8:H8"/>
    <mergeCell ref="A9:B10"/>
    <mergeCell ref="C9:E9"/>
    <mergeCell ref="F9:H9"/>
    <mergeCell ref="A11:B11"/>
    <mergeCell ref="A12:B12"/>
    <mergeCell ref="A31:B31"/>
    <mergeCell ref="A78:B78"/>
    <mergeCell ref="A125:B125"/>
    <mergeCell ref="A145:B145"/>
    <mergeCell ref="A148:B148"/>
    <mergeCell ref="A156:B156"/>
    <mergeCell ref="A176:B176"/>
    <mergeCell ref="C182:H182"/>
    <mergeCell ref="A183:H183"/>
    <mergeCell ref="A184:H184"/>
    <mergeCell ref="A185:H185"/>
    <mergeCell ref="A192:H192"/>
    <mergeCell ref="A193:H193"/>
    <mergeCell ref="A186:H186"/>
    <mergeCell ref="A187:H187"/>
    <mergeCell ref="A188:H188"/>
    <mergeCell ref="A189:H189"/>
    <mergeCell ref="A190:H190"/>
    <mergeCell ref="A191:H191"/>
  </mergeCells>
  <pageMargins left="0.31496062992125984" right="0.31496062992125984" top="0.55118110236220474" bottom="0.55118110236220474" header="0" footer="0"/>
  <pageSetup scale="75" orientation="portrait" r:id="rId1"/>
  <rowBreaks count="2" manualBreakCount="2">
    <brk id="124" max="16383" man="1"/>
    <brk id="186" max="16383" man="1"/>
  </rowBreaks>
  <ignoredErrors>
    <ignoredError sqref="A13:A30" numberStoredAsText="1"/>
    <ignoredError sqref="E11:E12 E31 E78 E125 E156" formula="1"/>
    <ignoredError sqref="C145:D145 F145:G145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3"/>
  <sheetViews>
    <sheetView view="pageBreakPreview" zoomScaleNormal="100" zoomScaleSheetLayoutView="100" workbookViewId="0">
      <selection activeCell="J22" sqref="J22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2" ht="15" x14ac:dyDescent="0.25">
      <c r="A1" s="240" t="s">
        <v>1</v>
      </c>
      <c r="B1" s="240"/>
      <c r="C1" s="240"/>
      <c r="D1" s="240"/>
      <c r="E1" s="240"/>
      <c r="F1" s="240"/>
      <c r="G1" s="240"/>
      <c r="H1" s="240"/>
    </row>
    <row r="2" spans="1:12" ht="15" x14ac:dyDescent="0.25">
      <c r="A2" s="240" t="s">
        <v>2</v>
      </c>
      <c r="B2" s="240"/>
      <c r="C2" s="240"/>
      <c r="D2" s="240"/>
      <c r="E2" s="240"/>
      <c r="F2" s="240"/>
      <c r="G2" s="240"/>
      <c r="H2" s="240"/>
      <c r="J2" s="218"/>
    </row>
    <row r="3" spans="1:12" ht="15" customHeight="1" x14ac:dyDescent="0.25">
      <c r="A3" s="241" t="s">
        <v>154</v>
      </c>
      <c r="B3" s="241"/>
      <c r="C3" s="241"/>
      <c r="D3" s="241"/>
      <c r="E3" s="241"/>
      <c r="F3" s="241"/>
      <c r="G3" s="241"/>
      <c r="H3" s="241"/>
      <c r="J3" s="218"/>
    </row>
    <row r="4" spans="1:12" ht="15" customHeight="1" x14ac:dyDescent="0.25">
      <c r="A4" s="241" t="s">
        <v>14</v>
      </c>
      <c r="B4" s="241"/>
      <c r="C4" s="241"/>
      <c r="D4" s="241"/>
      <c r="E4" s="241"/>
      <c r="F4" s="241"/>
      <c r="G4" s="241"/>
      <c r="H4" s="241"/>
      <c r="J4" s="218"/>
    </row>
    <row r="5" spans="1:12" ht="15" x14ac:dyDescent="0.25">
      <c r="A5" s="241" t="s">
        <v>149</v>
      </c>
      <c r="B5" s="241"/>
      <c r="C5" s="241"/>
      <c r="D5" s="241"/>
      <c r="E5" s="241"/>
      <c r="F5" s="241"/>
      <c r="G5" s="241"/>
      <c r="H5" s="241"/>
      <c r="J5" s="218"/>
    </row>
    <row r="6" spans="1:12" ht="15" x14ac:dyDescent="0.25">
      <c r="A6" s="241" t="s">
        <v>213</v>
      </c>
      <c r="B6" s="241"/>
      <c r="C6" s="241"/>
      <c r="D6" s="241"/>
      <c r="E6" s="241"/>
      <c r="F6" s="241"/>
      <c r="G6" s="241"/>
      <c r="H6" s="241"/>
      <c r="J6" s="223"/>
    </row>
    <row r="7" spans="1:12" ht="15" x14ac:dyDescent="0.25">
      <c r="A7" s="238" t="s">
        <v>3</v>
      </c>
      <c r="B7" s="262"/>
      <c r="C7" s="262"/>
      <c r="D7" s="262"/>
      <c r="E7" s="262"/>
      <c r="F7" s="262"/>
      <c r="G7" s="262"/>
      <c r="H7" s="262"/>
      <c r="J7" s="223"/>
    </row>
    <row r="8" spans="1:12" ht="8.25" customHeight="1" thickBot="1" x14ac:dyDescent="0.3">
      <c r="A8" s="263"/>
      <c r="B8" s="263"/>
      <c r="C8" s="263"/>
      <c r="D8" s="263"/>
      <c r="E8" s="263"/>
      <c r="F8" s="263"/>
      <c r="G8" s="263"/>
      <c r="H8" s="263"/>
      <c r="J8" s="223"/>
    </row>
    <row r="9" spans="1:12" ht="15" x14ac:dyDescent="0.25">
      <c r="A9" s="274" t="s">
        <v>0</v>
      </c>
      <c r="B9" s="275"/>
      <c r="C9" s="278" t="s">
        <v>15</v>
      </c>
      <c r="D9" s="279"/>
      <c r="E9" s="280"/>
      <c r="F9" s="278" t="s">
        <v>16</v>
      </c>
      <c r="G9" s="279"/>
      <c r="H9" s="280"/>
      <c r="J9" s="223"/>
    </row>
    <row r="10" spans="1:12" ht="21" customHeight="1" thickBot="1" x14ac:dyDescent="0.3">
      <c r="A10" s="276"/>
      <c r="B10" s="277"/>
      <c r="C10" s="1" t="s">
        <v>4</v>
      </c>
      <c r="D10" s="2" t="s">
        <v>5</v>
      </c>
      <c r="E10" s="60" t="s">
        <v>211</v>
      </c>
      <c r="F10" s="1" t="s">
        <v>4</v>
      </c>
      <c r="G10" s="2" t="s">
        <v>5</v>
      </c>
      <c r="H10" s="60" t="s">
        <v>17</v>
      </c>
      <c r="J10" s="223"/>
    </row>
    <row r="11" spans="1:12" ht="15.75" thickBot="1" x14ac:dyDescent="0.3">
      <c r="A11" s="257" t="s">
        <v>13</v>
      </c>
      <c r="B11" s="258"/>
      <c r="C11" s="161">
        <f>C12+C31+C79+C129+C151+C154+C162+C182</f>
        <v>593294972</v>
      </c>
      <c r="D11" s="162">
        <f>D12+D31+D79+D129+D151+D154+D162+D182</f>
        <v>190259272.50000003</v>
      </c>
      <c r="E11" s="164">
        <f>D11/C11</f>
        <v>0.32068242860483914</v>
      </c>
      <c r="F11" s="161">
        <f>F12+F31+F79+F129+F151+F154+F162+F182</f>
        <v>150217006</v>
      </c>
      <c r="G11" s="162">
        <f>G12+G31+G79+G129+G151+G154+G162+G182</f>
        <v>69928866.829999998</v>
      </c>
      <c r="H11" s="163">
        <f>G11/F11</f>
        <v>0.46551897612711041</v>
      </c>
      <c r="J11" s="224"/>
      <c r="K11" s="224"/>
      <c r="L11" s="224"/>
    </row>
    <row r="12" spans="1:12" ht="15.75" thickBot="1" x14ac:dyDescent="0.3">
      <c r="A12" s="259" t="s">
        <v>6</v>
      </c>
      <c r="B12" s="260"/>
      <c r="C12" s="158">
        <f>SUM(C13:C30)</f>
        <v>75818320</v>
      </c>
      <c r="D12" s="159">
        <f>SUM(D13:D30)</f>
        <v>30049509.16</v>
      </c>
      <c r="E12" s="160">
        <f>D12/C12</f>
        <v>0.39633572941209988</v>
      </c>
      <c r="F12" s="158">
        <f>SUM(F13:F30)</f>
        <v>238768</v>
      </c>
      <c r="G12" s="159">
        <f>SUM(G13:G30)</f>
        <v>24138.140000000003</v>
      </c>
      <c r="H12" s="165">
        <f>G12/F12</f>
        <v>0.1010945352811097</v>
      </c>
      <c r="J12" s="224"/>
      <c r="K12" s="224"/>
      <c r="L12" s="224"/>
    </row>
    <row r="13" spans="1:12" ht="15" x14ac:dyDescent="0.25">
      <c r="A13" s="123" t="s">
        <v>18</v>
      </c>
      <c r="B13" s="71" t="s">
        <v>19</v>
      </c>
      <c r="C13" s="8">
        <v>43748467</v>
      </c>
      <c r="D13" s="9">
        <v>19730633.510000002</v>
      </c>
      <c r="E13" s="54">
        <f>D13/C13</f>
        <v>0.451001711899985</v>
      </c>
      <c r="F13" s="18" t="s">
        <v>20</v>
      </c>
      <c r="G13" s="19" t="s">
        <v>20</v>
      </c>
      <c r="H13" s="49" t="s">
        <v>20</v>
      </c>
      <c r="J13" s="224"/>
      <c r="K13" s="224"/>
      <c r="L13" s="224"/>
    </row>
    <row r="14" spans="1:12" ht="15" customHeight="1" x14ac:dyDescent="0.25">
      <c r="A14" s="5" t="s">
        <v>21</v>
      </c>
      <c r="B14" s="62" t="s">
        <v>22</v>
      </c>
      <c r="C14" s="10">
        <v>10501964</v>
      </c>
      <c r="D14" s="11">
        <v>4562612.88</v>
      </c>
      <c r="E14" s="55">
        <f>D14/C14</f>
        <v>0.4344532965452938</v>
      </c>
      <c r="F14" s="14" t="s">
        <v>20</v>
      </c>
      <c r="G14" s="15" t="s">
        <v>20</v>
      </c>
      <c r="H14" s="50" t="s">
        <v>20</v>
      </c>
      <c r="J14" s="224"/>
      <c r="K14" s="224"/>
      <c r="L14" s="224"/>
    </row>
    <row r="15" spans="1:12" ht="15" customHeight="1" x14ac:dyDescent="0.25">
      <c r="A15" s="5" t="s">
        <v>23</v>
      </c>
      <c r="B15" s="63" t="s">
        <v>24</v>
      </c>
      <c r="C15" s="3" t="s">
        <v>20</v>
      </c>
      <c r="D15" s="4" t="s">
        <v>20</v>
      </c>
      <c r="E15" s="56" t="s">
        <v>20</v>
      </c>
      <c r="F15" s="10">
        <v>204000</v>
      </c>
      <c r="G15" s="11">
        <v>20883.330000000002</v>
      </c>
      <c r="H15" s="50">
        <f>G15/F15</f>
        <v>0.10236926470588237</v>
      </c>
      <c r="J15" s="224"/>
      <c r="K15" s="224"/>
      <c r="L15" s="224"/>
    </row>
    <row r="16" spans="1:12" ht="15" customHeight="1" x14ac:dyDescent="0.25">
      <c r="A16" s="5" t="s">
        <v>194</v>
      </c>
      <c r="B16" s="63" t="s">
        <v>195</v>
      </c>
      <c r="C16" s="3">
        <v>4008</v>
      </c>
      <c r="D16" s="4">
        <v>1000.8</v>
      </c>
      <c r="E16" s="55">
        <f t="shared" ref="E16:E30" si="0">D16/C16</f>
        <v>0.2497005988023952</v>
      </c>
      <c r="F16" s="10" t="s">
        <v>20</v>
      </c>
      <c r="G16" s="11" t="s">
        <v>20</v>
      </c>
      <c r="H16" s="50" t="s">
        <v>20</v>
      </c>
      <c r="J16" s="224"/>
      <c r="K16" s="224"/>
      <c r="L16" s="224"/>
    </row>
    <row r="17" spans="1:12" ht="15" customHeight="1" x14ac:dyDescent="0.25">
      <c r="A17" s="82" t="s">
        <v>25</v>
      </c>
      <c r="B17" s="63" t="s">
        <v>26</v>
      </c>
      <c r="C17" s="10">
        <v>1013400</v>
      </c>
      <c r="D17" s="11">
        <v>406875.01</v>
      </c>
      <c r="E17" s="55">
        <f t="shared" si="0"/>
        <v>0.40149497730412476</v>
      </c>
      <c r="F17" s="6" t="s">
        <v>20</v>
      </c>
      <c r="G17" s="7" t="s">
        <v>20</v>
      </c>
      <c r="H17" s="50" t="s">
        <v>20</v>
      </c>
      <c r="J17" s="224"/>
      <c r="K17" s="224"/>
      <c r="L17" s="224"/>
    </row>
    <row r="18" spans="1:12" ht="15" customHeight="1" x14ac:dyDescent="0.25">
      <c r="A18" s="82" t="s">
        <v>27</v>
      </c>
      <c r="B18" s="63" t="s">
        <v>28</v>
      </c>
      <c r="C18" s="10">
        <v>1950845</v>
      </c>
      <c r="D18" s="11">
        <v>571206.18000000005</v>
      </c>
      <c r="E18" s="55">
        <f t="shared" si="0"/>
        <v>0.29279936642839388</v>
      </c>
      <c r="F18" s="6">
        <v>2750</v>
      </c>
      <c r="G18" s="7">
        <v>181.81</v>
      </c>
      <c r="H18" s="50">
        <f>G18/F18</f>
        <v>6.6112727272727267E-2</v>
      </c>
      <c r="J18" s="224"/>
      <c r="K18" s="224"/>
      <c r="L18" s="224"/>
    </row>
    <row r="19" spans="1:12" ht="15" customHeight="1" x14ac:dyDescent="0.25">
      <c r="A19" s="5" t="s">
        <v>29</v>
      </c>
      <c r="B19" s="63" t="s">
        <v>30</v>
      </c>
      <c r="C19" s="10">
        <v>5960486</v>
      </c>
      <c r="D19" s="11">
        <v>2909444.55</v>
      </c>
      <c r="E19" s="55">
        <f t="shared" si="0"/>
        <v>0.48812203400863619</v>
      </c>
      <c r="F19" s="6">
        <v>25286</v>
      </c>
      <c r="G19" s="7">
        <v>2577.75</v>
      </c>
      <c r="H19" s="50">
        <f>G19/F19</f>
        <v>0.10194376334730681</v>
      </c>
      <c r="J19" s="224"/>
      <c r="K19" s="224"/>
      <c r="L19" s="224"/>
    </row>
    <row r="20" spans="1:12" ht="15" customHeight="1" x14ac:dyDescent="0.25">
      <c r="A20" s="5" t="s">
        <v>31</v>
      </c>
      <c r="B20" s="63" t="s">
        <v>32</v>
      </c>
      <c r="C20" s="10">
        <v>831246</v>
      </c>
      <c r="D20" s="11">
        <v>303396.96999999997</v>
      </c>
      <c r="E20" s="55">
        <f t="shared" si="0"/>
        <v>0.36499059243593351</v>
      </c>
      <c r="F20" s="6">
        <v>3060</v>
      </c>
      <c r="G20" s="7">
        <v>155.75</v>
      </c>
      <c r="H20" s="50">
        <f>G20/F20</f>
        <v>5.0898692810457516E-2</v>
      </c>
      <c r="J20" s="224"/>
      <c r="K20" s="224"/>
      <c r="L20" s="224"/>
    </row>
    <row r="21" spans="1:12" ht="15" customHeight="1" x14ac:dyDescent="0.25">
      <c r="A21" s="5" t="s">
        <v>33</v>
      </c>
      <c r="B21" s="63" t="s">
        <v>34</v>
      </c>
      <c r="C21" s="10">
        <v>845582</v>
      </c>
      <c r="D21" s="11">
        <v>370517.16</v>
      </c>
      <c r="E21" s="55">
        <f t="shared" si="0"/>
        <v>0.43818004640590735</v>
      </c>
      <c r="F21" s="6">
        <v>3060</v>
      </c>
      <c r="G21" s="7">
        <v>313.25</v>
      </c>
      <c r="H21" s="50">
        <f>G21/F21</f>
        <v>0.10236928104575163</v>
      </c>
      <c r="J21" s="224"/>
      <c r="K21" s="224"/>
      <c r="L21" s="224"/>
    </row>
    <row r="22" spans="1:12" ht="15" customHeight="1" x14ac:dyDescent="0.25">
      <c r="A22" s="5" t="s">
        <v>35</v>
      </c>
      <c r="B22" s="63" t="s">
        <v>147</v>
      </c>
      <c r="C22" s="10">
        <v>166437</v>
      </c>
      <c r="D22" s="11">
        <v>51656.46</v>
      </c>
      <c r="E22" s="55">
        <f t="shared" si="0"/>
        <v>0.31036644496115645</v>
      </c>
      <c r="F22" s="6">
        <v>612</v>
      </c>
      <c r="G22" s="7">
        <v>26.25</v>
      </c>
      <c r="H22" s="50">
        <f>G22/F22</f>
        <v>4.2892156862745098E-2</v>
      </c>
      <c r="J22" s="224"/>
      <c r="K22" s="224"/>
      <c r="L22" s="224"/>
    </row>
    <row r="23" spans="1:12" ht="15" customHeight="1" x14ac:dyDescent="0.25">
      <c r="A23" s="5" t="s">
        <v>197</v>
      </c>
      <c r="B23" s="63" t="s">
        <v>198</v>
      </c>
      <c r="C23" s="10">
        <v>3805000</v>
      </c>
      <c r="D23" s="11">
        <v>1625</v>
      </c>
      <c r="E23" s="55">
        <f t="shared" si="0"/>
        <v>4.2706964520367936E-4</v>
      </c>
      <c r="F23" s="6" t="s">
        <v>20</v>
      </c>
      <c r="G23" s="7" t="s">
        <v>20</v>
      </c>
      <c r="H23" s="50" t="s">
        <v>20</v>
      </c>
      <c r="J23" s="224"/>
      <c r="K23" s="224"/>
      <c r="L23" s="224"/>
    </row>
    <row r="24" spans="1:12" ht="15" customHeight="1" x14ac:dyDescent="0.25">
      <c r="A24" s="5" t="s">
        <v>38</v>
      </c>
      <c r="B24" s="63" t="s">
        <v>39</v>
      </c>
      <c r="C24" s="10">
        <v>5848000</v>
      </c>
      <c r="D24" s="11">
        <v>847156.25</v>
      </c>
      <c r="E24" s="55">
        <f t="shared" si="0"/>
        <v>0.14486255984952121</v>
      </c>
      <c r="F24" s="6" t="s">
        <v>20</v>
      </c>
      <c r="G24" s="7" t="s">
        <v>20</v>
      </c>
      <c r="H24" s="50" t="s">
        <v>20</v>
      </c>
      <c r="J24" s="224"/>
      <c r="K24" s="224"/>
      <c r="L24" s="224"/>
    </row>
    <row r="25" spans="1:12" ht="15" customHeight="1" x14ac:dyDescent="0.25">
      <c r="A25" s="5" t="s">
        <v>163</v>
      </c>
      <c r="B25" s="63" t="s">
        <v>164</v>
      </c>
      <c r="C25" s="10">
        <v>2691</v>
      </c>
      <c r="D25" s="11">
        <v>0</v>
      </c>
      <c r="E25" s="55">
        <f t="shared" si="0"/>
        <v>0</v>
      </c>
      <c r="F25" s="6" t="s">
        <v>20</v>
      </c>
      <c r="G25" s="7" t="s">
        <v>20</v>
      </c>
      <c r="H25" s="50" t="s">
        <v>20</v>
      </c>
      <c r="J25" s="224"/>
      <c r="K25" s="224"/>
      <c r="L25" s="224"/>
    </row>
    <row r="26" spans="1:12" ht="27" customHeight="1" x14ac:dyDescent="0.25">
      <c r="A26" s="5" t="s">
        <v>40</v>
      </c>
      <c r="B26" s="63" t="s">
        <v>146</v>
      </c>
      <c r="C26" s="10">
        <v>298000</v>
      </c>
      <c r="D26" s="11">
        <v>146333.32999999999</v>
      </c>
      <c r="E26" s="55">
        <f t="shared" si="0"/>
        <v>0.49105144295302011</v>
      </c>
      <c r="F26" s="10" t="s">
        <v>20</v>
      </c>
      <c r="G26" s="11" t="s">
        <v>20</v>
      </c>
      <c r="H26" s="50" t="s">
        <v>20</v>
      </c>
      <c r="J26" s="224"/>
      <c r="K26" s="224"/>
      <c r="L26" s="224"/>
    </row>
    <row r="27" spans="1:12" ht="15" customHeight="1" x14ac:dyDescent="0.25">
      <c r="A27" s="5" t="s">
        <v>41</v>
      </c>
      <c r="B27" s="62" t="s">
        <v>42</v>
      </c>
      <c r="C27" s="10">
        <v>30000</v>
      </c>
      <c r="D27" s="11">
        <v>0</v>
      </c>
      <c r="E27" s="55">
        <f t="shared" si="0"/>
        <v>0</v>
      </c>
      <c r="F27" s="10" t="s">
        <v>20</v>
      </c>
      <c r="G27" s="11" t="s">
        <v>20</v>
      </c>
      <c r="H27" s="50" t="s">
        <v>20</v>
      </c>
      <c r="J27" s="224"/>
      <c r="K27" s="224"/>
      <c r="L27" s="224"/>
    </row>
    <row r="28" spans="1:12" ht="15" customHeight="1" x14ac:dyDescent="0.25">
      <c r="A28" s="5" t="s">
        <v>43</v>
      </c>
      <c r="B28" s="62" t="s">
        <v>44</v>
      </c>
      <c r="C28" s="10">
        <v>145000</v>
      </c>
      <c r="D28" s="11">
        <v>1084.73</v>
      </c>
      <c r="E28" s="55">
        <f t="shared" si="0"/>
        <v>7.4808965517241376E-3</v>
      </c>
      <c r="F28" s="10" t="s">
        <v>20</v>
      </c>
      <c r="G28" s="11" t="s">
        <v>20</v>
      </c>
      <c r="H28" s="50" t="s">
        <v>20</v>
      </c>
      <c r="J28" s="224"/>
      <c r="K28" s="224"/>
      <c r="L28" s="224"/>
    </row>
    <row r="29" spans="1:12" ht="15" customHeight="1" x14ac:dyDescent="0.25">
      <c r="A29" s="5" t="s">
        <v>156</v>
      </c>
      <c r="B29" s="62" t="s">
        <v>37</v>
      </c>
      <c r="C29" s="10">
        <v>200000</v>
      </c>
      <c r="D29" s="11">
        <v>0</v>
      </c>
      <c r="E29" s="55">
        <f t="shared" si="0"/>
        <v>0</v>
      </c>
      <c r="F29" s="10" t="s">
        <v>20</v>
      </c>
      <c r="G29" s="11" t="s">
        <v>20</v>
      </c>
      <c r="H29" s="50" t="s">
        <v>20</v>
      </c>
      <c r="J29" s="224"/>
      <c r="K29" s="224"/>
      <c r="L29" s="224"/>
    </row>
    <row r="30" spans="1:12" ht="27" customHeight="1" thickBot="1" x14ac:dyDescent="0.3">
      <c r="A30" s="5" t="s">
        <v>45</v>
      </c>
      <c r="B30" s="62" t="s">
        <v>150</v>
      </c>
      <c r="C30" s="10">
        <v>467194</v>
      </c>
      <c r="D30" s="11">
        <v>145966.32999999999</v>
      </c>
      <c r="E30" s="55">
        <f t="shared" si="0"/>
        <v>0.31243194475956454</v>
      </c>
      <c r="F30" s="10" t="s">
        <v>20</v>
      </c>
      <c r="G30" s="11" t="s">
        <v>20</v>
      </c>
      <c r="H30" s="50" t="s">
        <v>20</v>
      </c>
      <c r="J30" s="224"/>
      <c r="K30" s="224"/>
      <c r="L30" s="224"/>
    </row>
    <row r="31" spans="1:12" ht="15.75" thickBot="1" x14ac:dyDescent="0.3">
      <c r="A31" s="242" t="s">
        <v>7</v>
      </c>
      <c r="B31" s="261"/>
      <c r="C31" s="16">
        <f>SUM(C32:C78)</f>
        <v>60839900</v>
      </c>
      <c r="D31" s="17">
        <f>SUM(D32:D78)</f>
        <v>24390760.93</v>
      </c>
      <c r="E31" s="53">
        <f>D31/C31</f>
        <v>0.40090073997491776</v>
      </c>
      <c r="F31" s="16">
        <f>SUM(F32:F78)</f>
        <v>14278428</v>
      </c>
      <c r="G31" s="17">
        <f>SUM(G32:G78)</f>
        <v>3455051.23</v>
      </c>
      <c r="H31" s="48">
        <f>G31/F31</f>
        <v>0.24197700405114625</v>
      </c>
      <c r="J31" s="224"/>
      <c r="K31" s="224"/>
      <c r="L31" s="224"/>
    </row>
    <row r="32" spans="1:12" ht="15" x14ac:dyDescent="0.25">
      <c r="A32" s="83">
        <v>101</v>
      </c>
      <c r="B32" s="71" t="s">
        <v>46</v>
      </c>
      <c r="C32" s="21">
        <v>8439400</v>
      </c>
      <c r="D32" s="22">
        <v>2885602.3</v>
      </c>
      <c r="E32" s="57">
        <f t="shared" ref="E32:E111" si="1">D32/C32</f>
        <v>0.3419203142403488</v>
      </c>
      <c r="F32" s="8" t="s">
        <v>20</v>
      </c>
      <c r="G32" s="9" t="s">
        <v>20</v>
      </c>
      <c r="H32" s="49" t="s">
        <v>20</v>
      </c>
      <c r="J32" s="224"/>
      <c r="K32" s="224"/>
      <c r="L32" s="224"/>
    </row>
    <row r="33" spans="1:12" ht="15" x14ac:dyDescent="0.25">
      <c r="A33" s="84">
        <v>102</v>
      </c>
      <c r="B33" s="61" t="s">
        <v>142</v>
      </c>
      <c r="C33" s="23">
        <v>19600</v>
      </c>
      <c r="D33" s="24">
        <v>0</v>
      </c>
      <c r="E33" s="58">
        <f t="shared" si="1"/>
        <v>0</v>
      </c>
      <c r="F33" s="25" t="s">
        <v>20</v>
      </c>
      <c r="G33" s="26" t="s">
        <v>20</v>
      </c>
      <c r="H33" s="51" t="s">
        <v>20</v>
      </c>
      <c r="J33" s="224"/>
      <c r="K33" s="224"/>
      <c r="L33" s="224"/>
    </row>
    <row r="34" spans="1:12" ht="15" x14ac:dyDescent="0.25">
      <c r="A34" s="29">
        <v>103</v>
      </c>
      <c r="B34" s="62" t="s">
        <v>47</v>
      </c>
      <c r="C34" s="27">
        <v>357700</v>
      </c>
      <c r="D34" s="28">
        <v>27900</v>
      </c>
      <c r="E34" s="58">
        <f t="shared" si="1"/>
        <v>7.7998322616717922E-2</v>
      </c>
      <c r="F34" s="10" t="s">
        <v>20</v>
      </c>
      <c r="G34" s="11" t="s">
        <v>20</v>
      </c>
      <c r="H34" s="50" t="s">
        <v>20</v>
      </c>
      <c r="J34" s="224"/>
      <c r="K34" s="224"/>
      <c r="L34" s="224"/>
    </row>
    <row r="35" spans="1:12" ht="15" x14ac:dyDescent="0.25">
      <c r="A35" s="29">
        <v>104</v>
      </c>
      <c r="B35" s="62" t="s">
        <v>48</v>
      </c>
      <c r="C35" s="27">
        <v>240485</v>
      </c>
      <c r="D35" s="28">
        <v>99884.93</v>
      </c>
      <c r="E35" s="58">
        <f t="shared" si="1"/>
        <v>0.41534785953385861</v>
      </c>
      <c r="F35" s="6" t="s">
        <v>20</v>
      </c>
      <c r="G35" s="7" t="s">
        <v>20</v>
      </c>
      <c r="H35" s="50" t="s">
        <v>20</v>
      </c>
      <c r="J35" s="224"/>
      <c r="K35" s="224"/>
      <c r="L35" s="224"/>
    </row>
    <row r="36" spans="1:12" ht="15" x14ac:dyDescent="0.25">
      <c r="A36" s="29">
        <v>105</v>
      </c>
      <c r="B36" s="62" t="s">
        <v>49</v>
      </c>
      <c r="C36" s="27">
        <v>44035</v>
      </c>
      <c r="D36" s="28">
        <v>535</v>
      </c>
      <c r="E36" s="58">
        <f t="shared" si="1"/>
        <v>1.2149426592483251E-2</v>
      </c>
      <c r="F36" s="10" t="s">
        <v>20</v>
      </c>
      <c r="G36" s="11" t="s">
        <v>20</v>
      </c>
      <c r="H36" s="50" t="s">
        <v>20</v>
      </c>
      <c r="J36" s="224"/>
      <c r="K36" s="224"/>
      <c r="L36" s="224"/>
    </row>
    <row r="37" spans="1:12" ht="15" x14ac:dyDescent="0.25">
      <c r="A37" s="29">
        <v>106</v>
      </c>
      <c r="B37" s="62" t="s">
        <v>165</v>
      </c>
      <c r="C37" s="27">
        <v>47776</v>
      </c>
      <c r="D37" s="28">
        <v>0</v>
      </c>
      <c r="E37" s="58">
        <f t="shared" si="1"/>
        <v>0</v>
      </c>
      <c r="F37" s="10" t="s">
        <v>20</v>
      </c>
      <c r="G37" s="11" t="s">
        <v>20</v>
      </c>
      <c r="H37" s="50" t="s">
        <v>20</v>
      </c>
      <c r="J37" s="224"/>
      <c r="K37" s="224"/>
      <c r="L37" s="224"/>
    </row>
    <row r="38" spans="1:12" ht="15" x14ac:dyDescent="0.25">
      <c r="A38" s="29">
        <v>109</v>
      </c>
      <c r="B38" s="62" t="s">
        <v>50</v>
      </c>
      <c r="C38" s="27">
        <v>434448</v>
      </c>
      <c r="D38" s="28">
        <v>37147.769999999997</v>
      </c>
      <c r="E38" s="58">
        <f t="shared" si="1"/>
        <v>8.5505676168379174E-2</v>
      </c>
      <c r="F38" s="10" t="s">
        <v>20</v>
      </c>
      <c r="G38" s="11" t="s">
        <v>20</v>
      </c>
      <c r="H38" s="50" t="s">
        <v>20</v>
      </c>
      <c r="J38" s="224"/>
      <c r="K38" s="224"/>
      <c r="L38" s="224"/>
    </row>
    <row r="39" spans="1:12" ht="15" x14ac:dyDescent="0.25">
      <c r="A39" s="29">
        <v>111</v>
      </c>
      <c r="B39" s="62" t="s">
        <v>51</v>
      </c>
      <c r="C39" s="27">
        <v>325000</v>
      </c>
      <c r="D39" s="28">
        <v>61279.94</v>
      </c>
      <c r="E39" s="58">
        <f t="shared" si="1"/>
        <v>0.18855366153846154</v>
      </c>
      <c r="F39" s="10" t="s">
        <v>20</v>
      </c>
      <c r="G39" s="11" t="s">
        <v>20</v>
      </c>
      <c r="H39" s="50" t="s">
        <v>20</v>
      </c>
      <c r="J39" s="224"/>
      <c r="K39" s="224"/>
      <c r="L39" s="224"/>
    </row>
    <row r="40" spans="1:12" ht="15" x14ac:dyDescent="0.25">
      <c r="A40" s="29">
        <v>112</v>
      </c>
      <c r="B40" s="62" t="s">
        <v>52</v>
      </c>
      <c r="C40" s="27">
        <v>224000</v>
      </c>
      <c r="D40" s="28">
        <v>79759.38</v>
      </c>
      <c r="E40" s="58">
        <f t="shared" si="1"/>
        <v>0.35606866071428572</v>
      </c>
      <c r="F40" s="10" t="s">
        <v>20</v>
      </c>
      <c r="G40" s="11" t="s">
        <v>20</v>
      </c>
      <c r="H40" s="50" t="s">
        <v>20</v>
      </c>
      <c r="J40" s="224"/>
      <c r="K40" s="224"/>
      <c r="L40" s="224"/>
    </row>
    <row r="41" spans="1:12" ht="15" x14ac:dyDescent="0.25">
      <c r="A41" s="29">
        <v>113</v>
      </c>
      <c r="B41" s="62" t="s">
        <v>53</v>
      </c>
      <c r="C41" s="27">
        <v>34000</v>
      </c>
      <c r="D41" s="28">
        <v>14181.96</v>
      </c>
      <c r="E41" s="58">
        <f t="shared" si="1"/>
        <v>0.41711647058823526</v>
      </c>
      <c r="F41" s="10" t="s">
        <v>20</v>
      </c>
      <c r="G41" s="11" t="s">
        <v>20</v>
      </c>
      <c r="H41" s="50" t="s">
        <v>20</v>
      </c>
      <c r="J41" s="224"/>
      <c r="K41" s="224"/>
      <c r="L41" s="224"/>
    </row>
    <row r="42" spans="1:12" ht="15" x14ac:dyDescent="0.25">
      <c r="A42" s="29">
        <v>114</v>
      </c>
      <c r="B42" s="62" t="s">
        <v>54</v>
      </c>
      <c r="C42" s="27">
        <v>2225000</v>
      </c>
      <c r="D42" s="28">
        <v>641399.91</v>
      </c>
      <c r="E42" s="58">
        <f t="shared" si="1"/>
        <v>0.28826962247191013</v>
      </c>
      <c r="F42" s="10" t="s">
        <v>20</v>
      </c>
      <c r="G42" s="11" t="s">
        <v>20</v>
      </c>
      <c r="H42" s="50" t="s">
        <v>20</v>
      </c>
      <c r="J42" s="224"/>
      <c r="K42" s="224"/>
      <c r="L42" s="224"/>
    </row>
    <row r="43" spans="1:12" ht="15" x14ac:dyDescent="0.25">
      <c r="A43" s="29">
        <v>115</v>
      </c>
      <c r="B43" s="62" t="s">
        <v>55</v>
      </c>
      <c r="C43" s="27">
        <v>723982</v>
      </c>
      <c r="D43" s="28">
        <v>154108.29</v>
      </c>
      <c r="E43" s="58">
        <f t="shared" si="1"/>
        <v>0.21286204629396865</v>
      </c>
      <c r="F43" s="10" t="s">
        <v>20</v>
      </c>
      <c r="G43" s="11" t="s">
        <v>20</v>
      </c>
      <c r="H43" s="50" t="s">
        <v>20</v>
      </c>
    </row>
    <row r="44" spans="1:12" ht="15" x14ac:dyDescent="0.25">
      <c r="A44" s="29">
        <v>116</v>
      </c>
      <c r="B44" s="62" t="s">
        <v>56</v>
      </c>
      <c r="C44" s="27">
        <v>1391488</v>
      </c>
      <c r="D44" s="28">
        <v>425426.19</v>
      </c>
      <c r="E44" s="58">
        <f t="shared" si="1"/>
        <v>0.30573471707984545</v>
      </c>
      <c r="F44" s="10">
        <v>41423</v>
      </c>
      <c r="G44" s="11">
        <v>27614.959999999999</v>
      </c>
      <c r="H44" s="50">
        <f>G44/F44</f>
        <v>0.66665765396036014</v>
      </c>
    </row>
    <row r="45" spans="1:12" ht="15" x14ac:dyDescent="0.25">
      <c r="A45" s="29">
        <v>117</v>
      </c>
      <c r="B45" s="62" t="s">
        <v>196</v>
      </c>
      <c r="C45" s="27">
        <v>73000</v>
      </c>
      <c r="D45" s="28">
        <v>71687.95</v>
      </c>
      <c r="E45" s="58">
        <f t="shared" si="1"/>
        <v>0.98202671232876704</v>
      </c>
      <c r="F45" s="10" t="s">
        <v>20</v>
      </c>
      <c r="G45" s="11" t="s">
        <v>20</v>
      </c>
      <c r="H45" s="50" t="s">
        <v>20</v>
      </c>
    </row>
    <row r="46" spans="1:12" ht="15" x14ac:dyDescent="0.25">
      <c r="A46" s="29">
        <v>119</v>
      </c>
      <c r="B46" s="62" t="s">
        <v>166</v>
      </c>
      <c r="C46" s="27">
        <v>5000</v>
      </c>
      <c r="D46" s="28">
        <v>0</v>
      </c>
      <c r="E46" s="58">
        <f t="shared" si="1"/>
        <v>0</v>
      </c>
      <c r="F46" s="10" t="s">
        <v>20</v>
      </c>
      <c r="G46" s="11" t="s">
        <v>20</v>
      </c>
      <c r="H46" s="50" t="s">
        <v>20</v>
      </c>
    </row>
    <row r="47" spans="1:12" ht="15" x14ac:dyDescent="0.25">
      <c r="A47" s="85">
        <v>120</v>
      </c>
      <c r="B47" s="62" t="s">
        <v>57</v>
      </c>
      <c r="C47" s="27">
        <v>391055</v>
      </c>
      <c r="D47" s="28">
        <v>136405.92000000001</v>
      </c>
      <c r="E47" s="58">
        <f t="shared" si="1"/>
        <v>0.34881517945046098</v>
      </c>
      <c r="F47" s="10" t="s">
        <v>20</v>
      </c>
      <c r="G47" s="13" t="s">
        <v>20</v>
      </c>
      <c r="H47" s="50" t="s">
        <v>20</v>
      </c>
    </row>
    <row r="48" spans="1:12" ht="15" x14ac:dyDescent="0.25">
      <c r="A48" s="29">
        <v>131</v>
      </c>
      <c r="B48" s="62" t="s">
        <v>58</v>
      </c>
      <c r="C48" s="27">
        <v>826602</v>
      </c>
      <c r="D48" s="28">
        <v>228711.76</v>
      </c>
      <c r="E48" s="58">
        <f t="shared" si="1"/>
        <v>0.27668909584056173</v>
      </c>
      <c r="F48" s="6" t="s">
        <v>20</v>
      </c>
      <c r="G48" s="7" t="s">
        <v>20</v>
      </c>
      <c r="H48" s="50" t="s">
        <v>20</v>
      </c>
    </row>
    <row r="49" spans="1:8" ht="15" x14ac:dyDescent="0.25">
      <c r="A49" s="29">
        <v>132</v>
      </c>
      <c r="B49" s="62" t="s">
        <v>59</v>
      </c>
      <c r="C49" s="27">
        <v>1077596</v>
      </c>
      <c r="D49" s="28">
        <v>303089.94</v>
      </c>
      <c r="E49" s="58">
        <f t="shared" si="1"/>
        <v>0.28126490818451444</v>
      </c>
      <c r="F49" s="6" t="s">
        <v>20</v>
      </c>
      <c r="G49" s="7" t="s">
        <v>20</v>
      </c>
      <c r="H49" s="50" t="s">
        <v>20</v>
      </c>
    </row>
    <row r="50" spans="1:8" ht="15" x14ac:dyDescent="0.25">
      <c r="A50" s="29">
        <v>141</v>
      </c>
      <c r="B50" s="62" t="s">
        <v>60</v>
      </c>
      <c r="C50" s="27">
        <v>901803</v>
      </c>
      <c r="D50" s="28">
        <v>270795</v>
      </c>
      <c r="E50" s="58">
        <f t="shared" si="1"/>
        <v>0.30028176885639102</v>
      </c>
      <c r="F50" s="10" t="s">
        <v>20</v>
      </c>
      <c r="G50" s="13" t="s">
        <v>20</v>
      </c>
      <c r="H50" s="50" t="s">
        <v>20</v>
      </c>
    </row>
    <row r="51" spans="1:8" ht="15" x14ac:dyDescent="0.25">
      <c r="A51" s="29">
        <v>142</v>
      </c>
      <c r="B51" s="62" t="s">
        <v>61</v>
      </c>
      <c r="C51" s="27">
        <v>994105</v>
      </c>
      <c r="D51" s="28">
        <v>256800</v>
      </c>
      <c r="E51" s="58">
        <f t="shared" si="1"/>
        <v>0.25832281298253201</v>
      </c>
      <c r="F51" s="10">
        <v>20800</v>
      </c>
      <c r="G51" s="13">
        <v>20800</v>
      </c>
      <c r="H51" s="50">
        <f>G51/F51</f>
        <v>1</v>
      </c>
    </row>
    <row r="52" spans="1:8" ht="15" x14ac:dyDescent="0.25">
      <c r="A52" s="29">
        <v>143</v>
      </c>
      <c r="B52" s="62" t="s">
        <v>62</v>
      </c>
      <c r="C52" s="27">
        <v>209850</v>
      </c>
      <c r="D52" s="28">
        <v>50500</v>
      </c>
      <c r="E52" s="58">
        <f t="shared" si="1"/>
        <v>0.24064808196330711</v>
      </c>
      <c r="F52" s="10" t="s">
        <v>20</v>
      </c>
      <c r="G52" s="11" t="s">
        <v>20</v>
      </c>
      <c r="H52" s="50" t="s">
        <v>20</v>
      </c>
    </row>
    <row r="53" spans="1:8" ht="15" x14ac:dyDescent="0.25">
      <c r="A53" s="29">
        <v>151</v>
      </c>
      <c r="B53" s="62" t="s">
        <v>63</v>
      </c>
      <c r="C53" s="27">
        <v>481272</v>
      </c>
      <c r="D53" s="28">
        <v>118482.5</v>
      </c>
      <c r="E53" s="58">
        <f t="shared" si="1"/>
        <v>0.24618614837347697</v>
      </c>
      <c r="F53" s="10" t="s">
        <v>20</v>
      </c>
      <c r="G53" s="11" t="s">
        <v>20</v>
      </c>
      <c r="H53" s="50" t="s">
        <v>20</v>
      </c>
    </row>
    <row r="54" spans="1:8" ht="15" x14ac:dyDescent="0.25">
      <c r="A54" s="100">
        <v>152</v>
      </c>
      <c r="B54" s="63" t="s">
        <v>64</v>
      </c>
      <c r="C54" s="27">
        <v>801396</v>
      </c>
      <c r="D54" s="28">
        <v>264088.39</v>
      </c>
      <c r="E54" s="58">
        <f t="shared" si="1"/>
        <v>0.32953544814299052</v>
      </c>
      <c r="F54" s="3">
        <v>1960</v>
      </c>
      <c r="G54" s="4">
        <v>1960</v>
      </c>
      <c r="H54" s="50">
        <f>G54/F54</f>
        <v>1</v>
      </c>
    </row>
    <row r="55" spans="1:8" ht="15" x14ac:dyDescent="0.25">
      <c r="A55" s="29">
        <v>153</v>
      </c>
      <c r="B55" s="62" t="s">
        <v>65</v>
      </c>
      <c r="C55" s="27">
        <v>80000</v>
      </c>
      <c r="D55" s="28">
        <v>14266.89</v>
      </c>
      <c r="E55" s="58">
        <f t="shared" si="1"/>
        <v>0.17833612499999998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154</v>
      </c>
      <c r="B56" s="62" t="s">
        <v>199</v>
      </c>
      <c r="C56" s="27">
        <v>26700</v>
      </c>
      <c r="D56" s="28">
        <v>26640</v>
      </c>
      <c r="E56" s="58">
        <f t="shared" si="1"/>
        <v>0.99775280898876406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161</v>
      </c>
      <c r="B57" s="62" t="s">
        <v>143</v>
      </c>
      <c r="C57" s="27">
        <v>55574</v>
      </c>
      <c r="D57" s="28">
        <v>0</v>
      </c>
      <c r="E57" s="58">
        <f t="shared" si="1"/>
        <v>0</v>
      </c>
      <c r="F57" s="10" t="s">
        <v>20</v>
      </c>
      <c r="G57" s="13" t="s">
        <v>20</v>
      </c>
      <c r="H57" s="50" t="s">
        <v>20</v>
      </c>
    </row>
    <row r="58" spans="1:8" ht="15" x14ac:dyDescent="0.25">
      <c r="A58" s="29">
        <v>162</v>
      </c>
      <c r="B58" s="62" t="s">
        <v>66</v>
      </c>
      <c r="C58" s="27">
        <v>218000</v>
      </c>
      <c r="D58" s="28">
        <v>6612.98</v>
      </c>
      <c r="E58" s="58">
        <f t="shared" si="1"/>
        <v>3.0334770642201834E-2</v>
      </c>
      <c r="F58" s="10" t="s">
        <v>20</v>
      </c>
      <c r="G58" s="13" t="s">
        <v>20</v>
      </c>
      <c r="H58" s="50" t="s">
        <v>20</v>
      </c>
    </row>
    <row r="59" spans="1:8" ht="15" x14ac:dyDescent="0.25">
      <c r="A59" s="29">
        <v>163</v>
      </c>
      <c r="B59" s="62" t="s">
        <v>67</v>
      </c>
      <c r="C59" s="27">
        <v>6101080</v>
      </c>
      <c r="D59" s="28">
        <v>1473596</v>
      </c>
      <c r="E59" s="58">
        <f t="shared" si="1"/>
        <v>0.24153035200325187</v>
      </c>
      <c r="F59" s="10" t="s">
        <v>20</v>
      </c>
      <c r="G59" s="13" t="s">
        <v>20</v>
      </c>
      <c r="H59" s="50" t="s">
        <v>20</v>
      </c>
    </row>
    <row r="60" spans="1:8" ht="15" x14ac:dyDescent="0.25">
      <c r="A60" s="29">
        <v>164</v>
      </c>
      <c r="B60" s="62" t="s">
        <v>68</v>
      </c>
      <c r="C60" s="27">
        <v>745964</v>
      </c>
      <c r="D60" s="28">
        <v>616174.03</v>
      </c>
      <c r="E60" s="58">
        <f t="shared" si="1"/>
        <v>0.82601041069006009</v>
      </c>
      <c r="F60" s="10" t="s">
        <v>20</v>
      </c>
      <c r="G60" s="13" t="s">
        <v>20</v>
      </c>
      <c r="H60" s="50" t="s">
        <v>20</v>
      </c>
    </row>
    <row r="61" spans="1:8" ht="15" x14ac:dyDescent="0.25">
      <c r="A61" s="29">
        <v>165</v>
      </c>
      <c r="B61" s="62" t="s">
        <v>69</v>
      </c>
      <c r="C61" s="27">
        <v>1595842</v>
      </c>
      <c r="D61" s="28">
        <v>760825.5</v>
      </c>
      <c r="E61" s="58">
        <f t="shared" si="1"/>
        <v>0.47675490430756928</v>
      </c>
      <c r="F61" s="10">
        <v>644800</v>
      </c>
      <c r="G61" s="13">
        <v>111752.75</v>
      </c>
      <c r="H61" s="50">
        <f>G61/F61</f>
        <v>0.1733138182382134</v>
      </c>
    </row>
    <row r="62" spans="1:8" ht="15" x14ac:dyDescent="0.25">
      <c r="A62" s="29">
        <v>166</v>
      </c>
      <c r="B62" s="62" t="s">
        <v>70</v>
      </c>
      <c r="C62" s="27">
        <v>30000</v>
      </c>
      <c r="D62" s="28">
        <v>0</v>
      </c>
      <c r="E62" s="58">
        <f t="shared" si="1"/>
        <v>0</v>
      </c>
      <c r="F62" s="10" t="s">
        <v>20</v>
      </c>
      <c r="G62" s="13" t="s">
        <v>20</v>
      </c>
      <c r="H62" s="50" t="s">
        <v>20</v>
      </c>
    </row>
    <row r="63" spans="1:8" ht="15" x14ac:dyDescent="0.25">
      <c r="A63" s="29">
        <v>167</v>
      </c>
      <c r="B63" s="62" t="s">
        <v>71</v>
      </c>
      <c r="C63" s="27">
        <v>5000</v>
      </c>
      <c r="D63" s="28">
        <v>0</v>
      </c>
      <c r="E63" s="58">
        <f t="shared" si="1"/>
        <v>0</v>
      </c>
      <c r="F63" s="10" t="s">
        <v>20</v>
      </c>
      <c r="G63" s="13" t="s">
        <v>20</v>
      </c>
      <c r="H63" s="50" t="s">
        <v>20</v>
      </c>
    </row>
    <row r="64" spans="1:8" ht="15" x14ac:dyDescent="0.25">
      <c r="A64" s="29">
        <v>169</v>
      </c>
      <c r="B64" s="62" t="s">
        <v>72</v>
      </c>
      <c r="C64" s="27">
        <v>3645038</v>
      </c>
      <c r="D64" s="28">
        <v>2090515.03</v>
      </c>
      <c r="E64" s="58">
        <f t="shared" si="1"/>
        <v>0.57352352156548159</v>
      </c>
      <c r="F64" s="6">
        <v>853042</v>
      </c>
      <c r="G64" s="7">
        <v>220054.76</v>
      </c>
      <c r="H64" s="50">
        <f>G64/F64</f>
        <v>0.25796474265042052</v>
      </c>
    </row>
    <row r="65" spans="1:8" ht="15" x14ac:dyDescent="0.25">
      <c r="A65" s="29">
        <v>171</v>
      </c>
      <c r="B65" s="62" t="s">
        <v>73</v>
      </c>
      <c r="C65" s="27">
        <v>7343277</v>
      </c>
      <c r="D65" s="28">
        <v>3544310.36</v>
      </c>
      <c r="E65" s="58">
        <f t="shared" si="1"/>
        <v>0.48266058327910005</v>
      </c>
      <c r="F65" s="10">
        <v>9900487</v>
      </c>
      <c r="G65" s="13">
        <v>717517.72</v>
      </c>
      <c r="H65" s="50">
        <f>G65/F65</f>
        <v>7.247297228914093E-2</v>
      </c>
    </row>
    <row r="66" spans="1:8" ht="15" x14ac:dyDescent="0.25">
      <c r="A66" s="29">
        <v>172</v>
      </c>
      <c r="B66" s="62" t="s">
        <v>74</v>
      </c>
      <c r="C66" s="27">
        <v>367260</v>
      </c>
      <c r="D66" s="28">
        <v>0</v>
      </c>
      <c r="E66" s="58">
        <f t="shared" si="1"/>
        <v>0</v>
      </c>
      <c r="F66" s="10" t="s">
        <v>20</v>
      </c>
      <c r="G66" s="13" t="s">
        <v>20</v>
      </c>
      <c r="H66" s="50" t="s">
        <v>20</v>
      </c>
    </row>
    <row r="67" spans="1:8" ht="15" x14ac:dyDescent="0.25">
      <c r="A67" s="29">
        <v>181</v>
      </c>
      <c r="B67" s="62" t="s">
        <v>75</v>
      </c>
      <c r="C67" s="27">
        <v>2274428</v>
      </c>
      <c r="D67" s="28">
        <v>716773.58</v>
      </c>
      <c r="E67" s="58">
        <f t="shared" si="1"/>
        <v>0.31514454623316279</v>
      </c>
      <c r="F67" s="10">
        <v>1960000</v>
      </c>
      <c r="G67" s="13">
        <v>1949550</v>
      </c>
      <c r="H67" s="50">
        <f>G67/F67</f>
        <v>0.99466836734693875</v>
      </c>
    </row>
    <row r="68" spans="1:8" ht="15" x14ac:dyDescent="0.25">
      <c r="A68" s="29">
        <v>182</v>
      </c>
      <c r="B68" s="62" t="s">
        <v>76</v>
      </c>
      <c r="C68" s="27">
        <v>336729</v>
      </c>
      <c r="D68" s="28">
        <v>67671.47</v>
      </c>
      <c r="E68" s="58">
        <f t="shared" si="1"/>
        <v>0.20096715756587641</v>
      </c>
      <c r="F68" s="6" t="s">
        <v>20</v>
      </c>
      <c r="G68" s="7" t="s">
        <v>20</v>
      </c>
      <c r="H68" s="50" t="s">
        <v>20</v>
      </c>
    </row>
    <row r="69" spans="1:8" ht="15" x14ac:dyDescent="0.25">
      <c r="A69" s="29">
        <v>183</v>
      </c>
      <c r="B69" s="62" t="s">
        <v>77</v>
      </c>
      <c r="C69" s="27">
        <v>34379</v>
      </c>
      <c r="D69" s="28">
        <v>0</v>
      </c>
      <c r="E69" s="58">
        <f t="shared" si="1"/>
        <v>0</v>
      </c>
      <c r="F69" s="6" t="s">
        <v>20</v>
      </c>
      <c r="G69" s="7" t="s">
        <v>20</v>
      </c>
      <c r="H69" s="50" t="s">
        <v>20</v>
      </c>
    </row>
    <row r="70" spans="1:8" ht="15" x14ac:dyDescent="0.25">
      <c r="A70" s="29">
        <v>185</v>
      </c>
      <c r="B70" s="62" t="s">
        <v>78</v>
      </c>
      <c r="C70" s="27">
        <v>4597656</v>
      </c>
      <c r="D70" s="28">
        <v>1035772.93</v>
      </c>
      <c r="E70" s="58">
        <f t="shared" si="1"/>
        <v>0.22528282455233711</v>
      </c>
      <c r="F70" s="10">
        <v>648267</v>
      </c>
      <c r="G70" s="11">
        <v>405801.04</v>
      </c>
      <c r="H70" s="50">
        <f>G70/F70</f>
        <v>0.62597824661752022</v>
      </c>
    </row>
    <row r="71" spans="1:8" ht="15" x14ac:dyDescent="0.25">
      <c r="A71" s="29">
        <v>189</v>
      </c>
      <c r="B71" s="62" t="s">
        <v>79</v>
      </c>
      <c r="C71" s="27">
        <v>944085</v>
      </c>
      <c r="D71" s="28">
        <v>621566.93000000005</v>
      </c>
      <c r="E71" s="58">
        <f t="shared" si="1"/>
        <v>0.65838026237044345</v>
      </c>
      <c r="F71" s="10">
        <v>17500</v>
      </c>
      <c r="G71" s="11">
        <v>0</v>
      </c>
      <c r="H71" s="50">
        <f>G71/F71</f>
        <v>0</v>
      </c>
    </row>
    <row r="72" spans="1:8" ht="15" x14ac:dyDescent="0.25">
      <c r="A72" s="29">
        <v>191</v>
      </c>
      <c r="B72" s="62" t="s">
        <v>157</v>
      </c>
      <c r="C72" s="27">
        <v>2973952</v>
      </c>
      <c r="D72" s="28">
        <v>1248794.32</v>
      </c>
      <c r="E72" s="58">
        <f t="shared" si="1"/>
        <v>0.41991071812860464</v>
      </c>
      <c r="F72" s="3" t="s">
        <v>20</v>
      </c>
      <c r="G72" s="4" t="s">
        <v>20</v>
      </c>
      <c r="H72" s="50" t="s">
        <v>20</v>
      </c>
    </row>
    <row r="73" spans="1:8" ht="15" x14ac:dyDescent="0.25">
      <c r="A73" s="29">
        <v>192</v>
      </c>
      <c r="B73" s="62" t="s">
        <v>214</v>
      </c>
      <c r="C73" s="27">
        <v>281</v>
      </c>
      <c r="D73" s="28">
        <v>280.25</v>
      </c>
      <c r="E73" s="58">
        <f t="shared" si="1"/>
        <v>0.99733096085409256</v>
      </c>
      <c r="F73" s="3" t="s">
        <v>20</v>
      </c>
      <c r="G73" s="4" t="s">
        <v>20</v>
      </c>
      <c r="H73" s="50" t="s">
        <v>20</v>
      </c>
    </row>
    <row r="74" spans="1:8" ht="15" x14ac:dyDescent="0.25">
      <c r="A74" s="29">
        <v>195</v>
      </c>
      <c r="B74" s="62" t="s">
        <v>183</v>
      </c>
      <c r="C74" s="27">
        <v>6798</v>
      </c>
      <c r="D74" s="28">
        <v>4603</v>
      </c>
      <c r="E74" s="58">
        <f t="shared" si="1"/>
        <v>0.67711091497499265</v>
      </c>
      <c r="F74" s="10" t="s">
        <v>20</v>
      </c>
      <c r="G74" s="11" t="s">
        <v>20</v>
      </c>
      <c r="H74" s="50" t="s">
        <v>20</v>
      </c>
    </row>
    <row r="75" spans="1:8" ht="15" x14ac:dyDescent="0.25">
      <c r="A75" s="29">
        <v>196</v>
      </c>
      <c r="B75" s="62" t="s">
        <v>184</v>
      </c>
      <c r="C75" s="27">
        <v>4470</v>
      </c>
      <c r="D75" s="28">
        <v>3968.86</v>
      </c>
      <c r="E75" s="58">
        <f t="shared" si="1"/>
        <v>0.88788814317673381</v>
      </c>
      <c r="F75" s="10" t="s">
        <v>20</v>
      </c>
      <c r="G75" s="11" t="s">
        <v>20</v>
      </c>
      <c r="H75" s="50" t="s">
        <v>20</v>
      </c>
    </row>
    <row r="76" spans="1:8" ht="15" x14ac:dyDescent="0.25">
      <c r="A76" s="29">
        <v>197</v>
      </c>
      <c r="B76" s="62" t="s">
        <v>145</v>
      </c>
      <c r="C76" s="27">
        <v>8744296</v>
      </c>
      <c r="D76" s="28">
        <v>5787553.8499999996</v>
      </c>
      <c r="E76" s="58">
        <f t="shared" si="1"/>
        <v>0.66186618682624643</v>
      </c>
      <c r="F76" s="3" t="s">
        <v>20</v>
      </c>
      <c r="G76" s="12" t="s">
        <v>20</v>
      </c>
      <c r="H76" s="50" t="s">
        <v>20</v>
      </c>
    </row>
    <row r="77" spans="1:8" ht="15" x14ac:dyDescent="0.25">
      <c r="A77" s="29">
        <v>198</v>
      </c>
      <c r="B77" s="62" t="s">
        <v>73</v>
      </c>
      <c r="C77" s="27">
        <v>41900</v>
      </c>
      <c r="D77" s="28">
        <v>1440</v>
      </c>
      <c r="E77" s="58">
        <f t="shared" si="1"/>
        <v>3.4367541766109788E-2</v>
      </c>
      <c r="F77" s="10">
        <v>190149</v>
      </c>
      <c r="G77" s="11">
        <v>0</v>
      </c>
      <c r="H77" s="50">
        <f>G77/F77</f>
        <v>0</v>
      </c>
    </row>
    <row r="78" spans="1:8" ht="15" customHeight="1" thickBot="1" x14ac:dyDescent="0.3">
      <c r="A78" s="114">
        <v>199</v>
      </c>
      <c r="B78" s="115" t="s">
        <v>185</v>
      </c>
      <c r="C78" s="106">
        <v>398598</v>
      </c>
      <c r="D78" s="107">
        <v>241607.82</v>
      </c>
      <c r="E78" s="59">
        <f>D78/C78</f>
        <v>0.60614408501798811</v>
      </c>
      <c r="F78" s="66" t="s">
        <v>20</v>
      </c>
      <c r="G78" s="122" t="s">
        <v>20</v>
      </c>
      <c r="H78" s="50" t="s">
        <v>20</v>
      </c>
    </row>
    <row r="79" spans="1:8" ht="15.75" thickBot="1" x14ac:dyDescent="0.3">
      <c r="A79" s="242" t="s">
        <v>8</v>
      </c>
      <c r="B79" s="243"/>
      <c r="C79" s="103">
        <f>SUM(C80:C128)</f>
        <v>7854758</v>
      </c>
      <c r="D79" s="104">
        <f>SUM(D80:D128)</f>
        <v>1643204.5599999994</v>
      </c>
      <c r="E79" s="105">
        <f t="shared" si="1"/>
        <v>0.20919862330577205</v>
      </c>
      <c r="F79" s="16">
        <f>SUM(F80:F128)</f>
        <v>100080</v>
      </c>
      <c r="G79" s="17">
        <f>SUM(G80:G128)</f>
        <v>64.2</v>
      </c>
      <c r="H79" s="48">
        <f>G79/F79</f>
        <v>6.4148681055155874E-4</v>
      </c>
    </row>
    <row r="80" spans="1:8" ht="15" x14ac:dyDescent="0.25">
      <c r="A80" s="83">
        <v>201</v>
      </c>
      <c r="B80" s="101" t="s">
        <v>80</v>
      </c>
      <c r="C80" s="21">
        <v>855075</v>
      </c>
      <c r="D80" s="22">
        <v>241158.48</v>
      </c>
      <c r="E80" s="57">
        <f t="shared" si="1"/>
        <v>0.282031962108587</v>
      </c>
      <c r="F80" s="8" t="s">
        <v>20</v>
      </c>
      <c r="G80" s="9" t="s">
        <v>20</v>
      </c>
      <c r="H80" s="49" t="s">
        <v>20</v>
      </c>
    </row>
    <row r="81" spans="1:8" ht="15" x14ac:dyDescent="0.25">
      <c r="A81" s="29">
        <v>203</v>
      </c>
      <c r="B81" s="102" t="s">
        <v>81</v>
      </c>
      <c r="C81" s="27">
        <v>211102</v>
      </c>
      <c r="D81" s="28">
        <v>28839.13</v>
      </c>
      <c r="E81" s="58">
        <f t="shared" si="1"/>
        <v>0.13661230116247122</v>
      </c>
      <c r="F81" s="10" t="s">
        <v>20</v>
      </c>
      <c r="G81" s="11" t="s">
        <v>20</v>
      </c>
      <c r="H81" s="50" t="s">
        <v>20</v>
      </c>
    </row>
    <row r="82" spans="1:8" ht="15" x14ac:dyDescent="0.25">
      <c r="A82" s="29">
        <v>211</v>
      </c>
      <c r="B82" s="102" t="s">
        <v>82</v>
      </c>
      <c r="C82" s="27">
        <v>169965</v>
      </c>
      <c r="D82" s="28">
        <v>63.4</v>
      </c>
      <c r="E82" s="58">
        <f t="shared" si="1"/>
        <v>3.7301797428882416E-4</v>
      </c>
      <c r="F82" s="6" t="s">
        <v>20</v>
      </c>
      <c r="G82" s="7" t="s">
        <v>20</v>
      </c>
      <c r="H82" s="50" t="s">
        <v>20</v>
      </c>
    </row>
    <row r="83" spans="1:8" ht="15" x14ac:dyDescent="0.25">
      <c r="A83" s="29">
        <v>212</v>
      </c>
      <c r="B83" s="102" t="s">
        <v>83</v>
      </c>
      <c r="C83" s="27">
        <v>106558</v>
      </c>
      <c r="D83" s="28">
        <v>1527.19</v>
      </c>
      <c r="E83" s="58">
        <f t="shared" si="1"/>
        <v>1.4332006982113028E-2</v>
      </c>
      <c r="F83" s="10" t="s">
        <v>20</v>
      </c>
      <c r="G83" s="11" t="s">
        <v>20</v>
      </c>
      <c r="H83" s="50" t="s">
        <v>20</v>
      </c>
    </row>
    <row r="84" spans="1:8" ht="15" x14ac:dyDescent="0.25">
      <c r="A84" s="29">
        <v>213</v>
      </c>
      <c r="B84" s="102" t="s">
        <v>84</v>
      </c>
      <c r="C84" s="27">
        <v>490</v>
      </c>
      <c r="D84" s="28">
        <v>75.540000000000006</v>
      </c>
      <c r="E84" s="58">
        <f t="shared" si="1"/>
        <v>0.15416326530612245</v>
      </c>
      <c r="F84" s="14" t="s">
        <v>20</v>
      </c>
      <c r="G84" s="15" t="s">
        <v>20</v>
      </c>
      <c r="H84" s="50" t="s">
        <v>20</v>
      </c>
    </row>
    <row r="85" spans="1:8" ht="15" x14ac:dyDescent="0.25">
      <c r="A85" s="29">
        <v>214</v>
      </c>
      <c r="B85" s="102" t="s">
        <v>85</v>
      </c>
      <c r="C85" s="27">
        <v>570708</v>
      </c>
      <c r="D85" s="28">
        <v>71238.25</v>
      </c>
      <c r="E85" s="58">
        <f t="shared" si="1"/>
        <v>0.12482434099399342</v>
      </c>
      <c r="F85" s="10" t="s">
        <v>20</v>
      </c>
      <c r="G85" s="11" t="s">
        <v>20</v>
      </c>
      <c r="H85" s="50" t="s">
        <v>20</v>
      </c>
    </row>
    <row r="86" spans="1:8" ht="15" x14ac:dyDescent="0.25">
      <c r="A86" s="29">
        <v>221</v>
      </c>
      <c r="B86" s="102" t="s">
        <v>86</v>
      </c>
      <c r="C86" s="27">
        <v>322480</v>
      </c>
      <c r="D86" s="28">
        <v>94149.07</v>
      </c>
      <c r="E86" s="58">
        <f t="shared" si="1"/>
        <v>0.29195320640039696</v>
      </c>
      <c r="F86" s="10" t="s">
        <v>20</v>
      </c>
      <c r="G86" s="11" t="s">
        <v>20</v>
      </c>
      <c r="H86" s="50" t="s">
        <v>20</v>
      </c>
    </row>
    <row r="87" spans="1:8" ht="15" x14ac:dyDescent="0.25">
      <c r="A87" s="29">
        <v>222</v>
      </c>
      <c r="B87" s="102" t="s">
        <v>87</v>
      </c>
      <c r="C87" s="27">
        <v>2000</v>
      </c>
      <c r="D87" s="28">
        <v>510.2</v>
      </c>
      <c r="E87" s="58">
        <f t="shared" si="1"/>
        <v>0.25509999999999999</v>
      </c>
      <c r="F87" s="10" t="s">
        <v>20</v>
      </c>
      <c r="G87" s="11" t="s">
        <v>20</v>
      </c>
      <c r="H87" s="50" t="s">
        <v>20</v>
      </c>
    </row>
    <row r="88" spans="1:8" ht="15" x14ac:dyDescent="0.25">
      <c r="A88" s="29">
        <v>223</v>
      </c>
      <c r="B88" s="102" t="s">
        <v>88</v>
      </c>
      <c r="C88" s="27">
        <v>305802</v>
      </c>
      <c r="D88" s="28">
        <v>58215.97</v>
      </c>
      <c r="E88" s="58">
        <f t="shared" si="1"/>
        <v>0.19037144950000329</v>
      </c>
      <c r="F88" s="10" t="s">
        <v>20</v>
      </c>
      <c r="G88" s="11" t="s">
        <v>20</v>
      </c>
      <c r="H88" s="50" t="s">
        <v>20</v>
      </c>
    </row>
    <row r="89" spans="1:8" ht="15" x14ac:dyDescent="0.25">
      <c r="A89" s="29">
        <v>224</v>
      </c>
      <c r="B89" s="102" t="s">
        <v>89</v>
      </c>
      <c r="C89" s="27">
        <v>66104</v>
      </c>
      <c r="D89" s="28">
        <v>7729.57</v>
      </c>
      <c r="E89" s="58">
        <f t="shared" si="1"/>
        <v>0.11693044293840009</v>
      </c>
      <c r="F89" s="10" t="s">
        <v>20</v>
      </c>
      <c r="G89" s="11" t="s">
        <v>20</v>
      </c>
      <c r="H89" s="50" t="s">
        <v>20</v>
      </c>
    </row>
    <row r="90" spans="1:8" ht="15" x14ac:dyDescent="0.25">
      <c r="A90" s="29">
        <v>229</v>
      </c>
      <c r="B90" s="102" t="s">
        <v>158</v>
      </c>
      <c r="C90" s="27">
        <v>2500</v>
      </c>
      <c r="D90" s="28">
        <v>101.01</v>
      </c>
      <c r="E90" s="58">
        <f t="shared" si="1"/>
        <v>4.0404000000000002E-2</v>
      </c>
      <c r="F90" s="10" t="s">
        <v>20</v>
      </c>
      <c r="G90" s="11" t="s">
        <v>20</v>
      </c>
      <c r="H90" s="50" t="s">
        <v>20</v>
      </c>
    </row>
    <row r="91" spans="1:8" ht="15" x14ac:dyDescent="0.25">
      <c r="A91" s="29">
        <v>231</v>
      </c>
      <c r="B91" s="102" t="s">
        <v>90</v>
      </c>
      <c r="C91" s="27">
        <v>673505</v>
      </c>
      <c r="D91" s="28">
        <v>289900.59999999998</v>
      </c>
      <c r="E91" s="58">
        <f t="shared" si="1"/>
        <v>0.43043570574828693</v>
      </c>
      <c r="F91" s="10" t="s">
        <v>20</v>
      </c>
      <c r="G91" s="11" t="s">
        <v>20</v>
      </c>
      <c r="H91" s="50" t="s">
        <v>20</v>
      </c>
    </row>
    <row r="92" spans="1:8" ht="15" x14ac:dyDescent="0.25">
      <c r="A92" s="29">
        <v>232</v>
      </c>
      <c r="B92" s="102" t="s">
        <v>91</v>
      </c>
      <c r="C92" s="27">
        <v>548423</v>
      </c>
      <c r="D92" s="28">
        <v>43954.98</v>
      </c>
      <c r="E92" s="58">
        <f t="shared" si="1"/>
        <v>8.0147951489999508E-2</v>
      </c>
      <c r="F92" s="10" t="s">
        <v>20</v>
      </c>
      <c r="G92" s="11" t="s">
        <v>20</v>
      </c>
      <c r="H92" s="50" t="s">
        <v>20</v>
      </c>
    </row>
    <row r="93" spans="1:8" ht="15" x14ac:dyDescent="0.25">
      <c r="A93" s="29">
        <v>239</v>
      </c>
      <c r="B93" s="102" t="s">
        <v>92</v>
      </c>
      <c r="C93" s="27">
        <v>308251</v>
      </c>
      <c r="D93" s="28">
        <v>18344.189999999999</v>
      </c>
      <c r="E93" s="58">
        <f t="shared" si="1"/>
        <v>5.9510561198503814E-2</v>
      </c>
      <c r="F93" s="10" t="s">
        <v>20</v>
      </c>
      <c r="G93" s="11" t="s">
        <v>20</v>
      </c>
      <c r="H93" s="50" t="s">
        <v>20</v>
      </c>
    </row>
    <row r="94" spans="1:8" ht="15" x14ac:dyDescent="0.25">
      <c r="A94" s="29">
        <v>241</v>
      </c>
      <c r="B94" s="102" t="s">
        <v>93</v>
      </c>
      <c r="C94" s="27">
        <v>1650</v>
      </c>
      <c r="D94" s="28">
        <v>17.45</v>
      </c>
      <c r="E94" s="58">
        <f t="shared" si="1"/>
        <v>1.0575757575757575E-2</v>
      </c>
      <c r="F94" s="14" t="s">
        <v>20</v>
      </c>
      <c r="G94" s="15" t="s">
        <v>20</v>
      </c>
      <c r="H94" s="50" t="s">
        <v>20</v>
      </c>
    </row>
    <row r="95" spans="1:8" ht="15" x14ac:dyDescent="0.25">
      <c r="A95" s="29">
        <v>242</v>
      </c>
      <c r="B95" s="102" t="s">
        <v>94</v>
      </c>
      <c r="C95" s="27">
        <v>44608</v>
      </c>
      <c r="D95" s="28">
        <v>7908.31</v>
      </c>
      <c r="E95" s="58">
        <f t="shared" si="1"/>
        <v>0.17728456779053087</v>
      </c>
      <c r="F95" s="10" t="s">
        <v>20</v>
      </c>
      <c r="G95" s="11" t="s">
        <v>20</v>
      </c>
      <c r="H95" s="50" t="s">
        <v>20</v>
      </c>
    </row>
    <row r="96" spans="1:8" ht="15" x14ac:dyDescent="0.25">
      <c r="A96" s="29">
        <v>243</v>
      </c>
      <c r="B96" s="102" t="s">
        <v>95</v>
      </c>
      <c r="C96" s="27">
        <v>221887</v>
      </c>
      <c r="D96" s="28">
        <v>15558.23</v>
      </c>
      <c r="E96" s="58">
        <f t="shared" si="1"/>
        <v>7.0117807712934965E-2</v>
      </c>
      <c r="F96" s="10" t="s">
        <v>20</v>
      </c>
      <c r="G96" s="11" t="s">
        <v>20</v>
      </c>
      <c r="H96" s="50" t="s">
        <v>20</v>
      </c>
    </row>
    <row r="97" spans="1:10" ht="15" x14ac:dyDescent="0.25">
      <c r="A97" s="29">
        <v>244</v>
      </c>
      <c r="B97" s="102" t="s">
        <v>96</v>
      </c>
      <c r="C97" s="27">
        <v>54013</v>
      </c>
      <c r="D97" s="28">
        <v>756.69</v>
      </c>
      <c r="E97" s="58">
        <f t="shared" si="1"/>
        <v>1.4009405143206265E-2</v>
      </c>
      <c r="F97" s="10" t="s">
        <v>20</v>
      </c>
      <c r="G97" s="11" t="s">
        <v>20</v>
      </c>
      <c r="H97" s="50" t="s">
        <v>20</v>
      </c>
    </row>
    <row r="98" spans="1:10" ht="15" x14ac:dyDescent="0.25">
      <c r="A98" s="29">
        <v>249</v>
      </c>
      <c r="B98" s="102" t="s">
        <v>97</v>
      </c>
      <c r="C98" s="27">
        <v>129496</v>
      </c>
      <c r="D98" s="28">
        <v>9684.19</v>
      </c>
      <c r="E98" s="58">
        <f t="shared" si="1"/>
        <v>7.478369988262186E-2</v>
      </c>
      <c r="F98" s="10" t="s">
        <v>20</v>
      </c>
      <c r="G98" s="11" t="s">
        <v>20</v>
      </c>
      <c r="H98" s="50" t="s">
        <v>20</v>
      </c>
    </row>
    <row r="99" spans="1:10" ht="15" x14ac:dyDescent="0.25">
      <c r="A99" s="29">
        <v>251</v>
      </c>
      <c r="B99" s="102" t="s">
        <v>98</v>
      </c>
      <c r="C99" s="27">
        <v>105000</v>
      </c>
      <c r="D99" s="28">
        <v>52500</v>
      </c>
      <c r="E99" s="58">
        <f t="shared" si="1"/>
        <v>0.5</v>
      </c>
      <c r="F99" s="10" t="s">
        <v>20</v>
      </c>
      <c r="G99" s="11" t="s">
        <v>20</v>
      </c>
      <c r="H99" s="50" t="s">
        <v>20</v>
      </c>
    </row>
    <row r="100" spans="1:10" ht="15" x14ac:dyDescent="0.25">
      <c r="A100" s="29">
        <v>252</v>
      </c>
      <c r="B100" s="102" t="s">
        <v>99</v>
      </c>
      <c r="C100" s="27">
        <v>70000</v>
      </c>
      <c r="D100" s="28">
        <v>9087.14</v>
      </c>
      <c r="E100" s="58">
        <f t="shared" si="1"/>
        <v>0.12981628571428572</v>
      </c>
      <c r="F100" s="10" t="s">
        <v>20</v>
      </c>
      <c r="G100" s="11" t="s">
        <v>20</v>
      </c>
      <c r="H100" s="50" t="s">
        <v>20</v>
      </c>
    </row>
    <row r="101" spans="1:10" ht="15" x14ac:dyDescent="0.25">
      <c r="A101" s="29">
        <v>253</v>
      </c>
      <c r="B101" s="102" t="s">
        <v>100</v>
      </c>
      <c r="C101" s="27">
        <v>100485</v>
      </c>
      <c r="D101" s="28">
        <v>14827.1</v>
      </c>
      <c r="E101" s="58">
        <f t="shared" si="1"/>
        <v>0.14755535652087376</v>
      </c>
      <c r="F101" s="6" t="s">
        <v>20</v>
      </c>
      <c r="G101" s="7" t="s">
        <v>20</v>
      </c>
      <c r="H101" s="50" t="s">
        <v>20</v>
      </c>
    </row>
    <row r="102" spans="1:10" ht="15" x14ac:dyDescent="0.25">
      <c r="A102" s="29">
        <v>254</v>
      </c>
      <c r="B102" s="102" t="s">
        <v>101</v>
      </c>
      <c r="C102" s="27">
        <v>110847</v>
      </c>
      <c r="D102" s="28">
        <v>39982.58</v>
      </c>
      <c r="E102" s="58">
        <f t="shared" si="1"/>
        <v>0.36070060533889053</v>
      </c>
      <c r="F102" s="6" t="s">
        <v>20</v>
      </c>
      <c r="G102" s="7" t="s">
        <v>20</v>
      </c>
      <c r="H102" s="50" t="s">
        <v>20</v>
      </c>
    </row>
    <row r="103" spans="1:10" ht="15" x14ac:dyDescent="0.25">
      <c r="A103" s="29">
        <v>255</v>
      </c>
      <c r="B103" s="102" t="s">
        <v>102</v>
      </c>
      <c r="C103" s="27">
        <v>127861</v>
      </c>
      <c r="D103" s="28">
        <v>33826.07</v>
      </c>
      <c r="E103" s="58">
        <f t="shared" si="1"/>
        <v>0.26455346039840139</v>
      </c>
      <c r="F103" s="10" t="s">
        <v>20</v>
      </c>
      <c r="G103" s="13" t="s">
        <v>20</v>
      </c>
      <c r="H103" s="50" t="s">
        <v>20</v>
      </c>
    </row>
    <row r="104" spans="1:10" ht="15" x14ac:dyDescent="0.25">
      <c r="A104" s="29">
        <v>256</v>
      </c>
      <c r="B104" s="102" t="s">
        <v>103</v>
      </c>
      <c r="C104" s="27">
        <v>69000</v>
      </c>
      <c r="D104" s="28">
        <v>25382.41</v>
      </c>
      <c r="E104" s="58">
        <f t="shared" si="1"/>
        <v>0.3678610144927536</v>
      </c>
      <c r="F104" s="6" t="s">
        <v>20</v>
      </c>
      <c r="G104" s="7" t="s">
        <v>20</v>
      </c>
      <c r="H104" s="50" t="s">
        <v>20</v>
      </c>
    </row>
    <row r="105" spans="1:10" ht="15" x14ac:dyDescent="0.25">
      <c r="A105" s="29">
        <v>257</v>
      </c>
      <c r="B105" s="102" t="s">
        <v>104</v>
      </c>
      <c r="C105" s="27">
        <v>13200</v>
      </c>
      <c r="D105" s="28">
        <v>90.95</v>
      </c>
      <c r="E105" s="58">
        <f t="shared" si="1"/>
        <v>6.8901515151515149E-3</v>
      </c>
      <c r="F105" s="10" t="s">
        <v>20</v>
      </c>
      <c r="G105" s="11" t="s">
        <v>20</v>
      </c>
      <c r="H105" s="50" t="s">
        <v>20</v>
      </c>
    </row>
    <row r="106" spans="1:10" ht="15" x14ac:dyDescent="0.25">
      <c r="A106" s="29">
        <v>259</v>
      </c>
      <c r="B106" s="102" t="s">
        <v>105</v>
      </c>
      <c r="C106" s="27">
        <v>140607</v>
      </c>
      <c r="D106" s="28">
        <v>20644.2</v>
      </c>
      <c r="E106" s="58">
        <f t="shared" si="1"/>
        <v>0.14682199321513154</v>
      </c>
      <c r="F106" s="6" t="s">
        <v>20</v>
      </c>
      <c r="G106" s="7" t="s">
        <v>20</v>
      </c>
      <c r="H106" s="50" t="s">
        <v>20</v>
      </c>
    </row>
    <row r="107" spans="1:10" ht="15" x14ac:dyDescent="0.25">
      <c r="A107" s="29">
        <v>261</v>
      </c>
      <c r="B107" s="102" t="s">
        <v>106</v>
      </c>
      <c r="C107" s="27">
        <v>36410</v>
      </c>
      <c r="D107" s="28">
        <v>1214.45</v>
      </c>
      <c r="E107" s="58">
        <f t="shared" si="1"/>
        <v>3.3354847569349082E-2</v>
      </c>
      <c r="F107" s="10" t="s">
        <v>20</v>
      </c>
      <c r="G107" s="13" t="s">
        <v>20</v>
      </c>
      <c r="H107" s="50" t="s">
        <v>20</v>
      </c>
    </row>
    <row r="108" spans="1:10" ht="15" x14ac:dyDescent="0.25">
      <c r="A108" s="29">
        <v>262</v>
      </c>
      <c r="B108" s="102" t="s">
        <v>107</v>
      </c>
      <c r="C108" s="27">
        <v>113750</v>
      </c>
      <c r="D108" s="28">
        <v>5933.89</v>
      </c>
      <c r="E108" s="58">
        <f t="shared" si="1"/>
        <v>5.216606593406594E-2</v>
      </c>
      <c r="F108" s="10" t="s">
        <v>20</v>
      </c>
      <c r="G108" s="13" t="s">
        <v>20</v>
      </c>
      <c r="H108" s="50" t="s">
        <v>20</v>
      </c>
    </row>
    <row r="109" spans="1:10" ht="15" x14ac:dyDescent="0.25">
      <c r="A109" s="29">
        <v>263</v>
      </c>
      <c r="B109" s="102" t="s">
        <v>108</v>
      </c>
      <c r="C109" s="27">
        <v>94850</v>
      </c>
      <c r="D109" s="28">
        <v>4805.2700000000004</v>
      </c>
      <c r="E109" s="58">
        <f t="shared" si="1"/>
        <v>5.0661781760674755E-2</v>
      </c>
      <c r="F109" s="10" t="s">
        <v>20</v>
      </c>
      <c r="G109" s="13" t="s">
        <v>20</v>
      </c>
      <c r="H109" s="50" t="s">
        <v>20</v>
      </c>
      <c r="J109" s="223"/>
    </row>
    <row r="110" spans="1:10" ht="15" x14ac:dyDescent="0.25">
      <c r="A110" s="29">
        <v>265</v>
      </c>
      <c r="B110" s="102" t="s">
        <v>109</v>
      </c>
      <c r="C110" s="27">
        <v>372204</v>
      </c>
      <c r="D110" s="28">
        <v>13259.41</v>
      </c>
      <c r="E110" s="58">
        <f t="shared" si="1"/>
        <v>3.5624039505217565E-2</v>
      </c>
      <c r="F110" s="10">
        <v>100000</v>
      </c>
      <c r="G110" s="13">
        <v>0</v>
      </c>
      <c r="H110" s="50">
        <v>0</v>
      </c>
      <c r="J110" s="223"/>
    </row>
    <row r="111" spans="1:10" ht="15" x14ac:dyDescent="0.25">
      <c r="A111" s="29">
        <v>269</v>
      </c>
      <c r="B111" s="102" t="s">
        <v>110</v>
      </c>
      <c r="C111" s="27">
        <v>72297</v>
      </c>
      <c r="D111" s="28">
        <v>11674.32</v>
      </c>
      <c r="E111" s="58">
        <f t="shared" si="1"/>
        <v>0.16147723971949043</v>
      </c>
      <c r="F111" s="6" t="s">
        <v>20</v>
      </c>
      <c r="G111" s="7" t="s">
        <v>20</v>
      </c>
      <c r="H111" s="50" t="s">
        <v>20</v>
      </c>
      <c r="J111" s="223"/>
    </row>
    <row r="112" spans="1:10" ht="15" x14ac:dyDescent="0.25">
      <c r="A112" s="29">
        <v>271</v>
      </c>
      <c r="B112" s="102" t="s">
        <v>111</v>
      </c>
      <c r="C112" s="27">
        <v>53209</v>
      </c>
      <c r="D112" s="28">
        <v>1465.03</v>
      </c>
      <c r="E112" s="58">
        <f t="shared" ref="E112:E125" si="2">D112/C112</f>
        <v>2.7533499971809278E-2</v>
      </c>
      <c r="F112" s="10" t="s">
        <v>20</v>
      </c>
      <c r="G112" s="13" t="s">
        <v>20</v>
      </c>
      <c r="H112" s="50" t="s">
        <v>20</v>
      </c>
      <c r="J112" s="223"/>
    </row>
    <row r="113" spans="1:12" ht="15" x14ac:dyDescent="0.25">
      <c r="A113" s="29">
        <v>272</v>
      </c>
      <c r="B113" s="102" t="s">
        <v>112</v>
      </c>
      <c r="C113" s="27">
        <v>38181</v>
      </c>
      <c r="D113" s="28">
        <v>1717.49</v>
      </c>
      <c r="E113" s="58">
        <f t="shared" si="2"/>
        <v>4.4982844870485317E-2</v>
      </c>
      <c r="F113" s="10" t="s">
        <v>20</v>
      </c>
      <c r="G113" s="13" t="s">
        <v>20</v>
      </c>
      <c r="H113" s="50" t="s">
        <v>20</v>
      </c>
      <c r="J113" s="223"/>
    </row>
    <row r="114" spans="1:12" ht="15" x14ac:dyDescent="0.25">
      <c r="A114" s="29">
        <v>273</v>
      </c>
      <c r="B114" s="102" t="s">
        <v>113</v>
      </c>
      <c r="C114" s="27">
        <v>153504</v>
      </c>
      <c r="D114" s="28">
        <v>24274.73</v>
      </c>
      <c r="E114" s="58">
        <f t="shared" si="2"/>
        <v>0.15813744267250365</v>
      </c>
      <c r="F114" s="6" t="s">
        <v>20</v>
      </c>
      <c r="G114" s="7" t="s">
        <v>20</v>
      </c>
      <c r="H114" s="50" t="s">
        <v>20</v>
      </c>
      <c r="J114" s="223"/>
    </row>
    <row r="115" spans="1:12" ht="15" x14ac:dyDescent="0.25">
      <c r="A115" s="29">
        <v>274</v>
      </c>
      <c r="B115" s="102" t="s">
        <v>114</v>
      </c>
      <c r="C115" s="27">
        <v>32932</v>
      </c>
      <c r="D115" s="28">
        <v>9562.14</v>
      </c>
      <c r="E115" s="58">
        <f t="shared" si="2"/>
        <v>0.29036013603789623</v>
      </c>
      <c r="F115" s="6" t="s">
        <v>20</v>
      </c>
      <c r="G115" s="7" t="s">
        <v>20</v>
      </c>
      <c r="H115" s="50" t="s">
        <v>20</v>
      </c>
      <c r="J115" s="223"/>
    </row>
    <row r="116" spans="1:12" ht="15" x14ac:dyDescent="0.25">
      <c r="A116" s="29">
        <v>275</v>
      </c>
      <c r="B116" s="102" t="s">
        <v>115</v>
      </c>
      <c r="C116" s="27">
        <v>863573</v>
      </c>
      <c r="D116" s="28">
        <v>201238.43</v>
      </c>
      <c r="E116" s="58">
        <f t="shared" si="2"/>
        <v>0.23303001599169959</v>
      </c>
      <c r="F116" s="6" t="s">
        <v>20</v>
      </c>
      <c r="G116" s="7" t="s">
        <v>20</v>
      </c>
      <c r="H116" s="50" t="s">
        <v>20</v>
      </c>
      <c r="J116" s="223"/>
    </row>
    <row r="117" spans="1:12" ht="15" x14ac:dyDescent="0.25">
      <c r="A117" s="29">
        <v>277</v>
      </c>
      <c r="B117" s="102" t="s">
        <v>167</v>
      </c>
      <c r="C117" s="27">
        <v>3628</v>
      </c>
      <c r="D117" s="28">
        <v>1950.52</v>
      </c>
      <c r="E117" s="58">
        <f t="shared" si="2"/>
        <v>0.53762954796030871</v>
      </c>
      <c r="F117" s="10" t="s">
        <v>20</v>
      </c>
      <c r="G117" s="11" t="s">
        <v>20</v>
      </c>
      <c r="H117" s="50" t="s">
        <v>20</v>
      </c>
      <c r="J117" s="223"/>
    </row>
    <row r="118" spans="1:12" ht="15" x14ac:dyDescent="0.25">
      <c r="A118" s="29">
        <v>278</v>
      </c>
      <c r="B118" s="102" t="s">
        <v>116</v>
      </c>
      <c r="C118" s="27">
        <v>3225</v>
      </c>
      <c r="D118" s="28">
        <v>0</v>
      </c>
      <c r="E118" s="58">
        <f t="shared" si="2"/>
        <v>0</v>
      </c>
      <c r="F118" s="10" t="s">
        <v>20</v>
      </c>
      <c r="G118" s="11" t="s">
        <v>20</v>
      </c>
      <c r="H118" s="50" t="s">
        <v>20</v>
      </c>
      <c r="J118" s="223"/>
    </row>
    <row r="119" spans="1:12" ht="15" x14ac:dyDescent="0.25">
      <c r="A119" s="29">
        <v>279</v>
      </c>
      <c r="B119" s="102" t="s">
        <v>117</v>
      </c>
      <c r="C119" s="27">
        <v>45993</v>
      </c>
      <c r="D119" s="28">
        <v>3483.29</v>
      </c>
      <c r="E119" s="58">
        <f t="shared" si="2"/>
        <v>7.5735220577044335E-2</v>
      </c>
      <c r="F119" s="10" t="s">
        <v>20</v>
      </c>
      <c r="G119" s="11" t="s">
        <v>20</v>
      </c>
      <c r="H119" s="50" t="s">
        <v>20</v>
      </c>
      <c r="J119" s="223"/>
    </row>
    <row r="120" spans="1:12" ht="15" x14ac:dyDescent="0.25">
      <c r="A120" s="85">
        <v>280</v>
      </c>
      <c r="B120" s="102" t="s">
        <v>118</v>
      </c>
      <c r="C120" s="27">
        <v>443202</v>
      </c>
      <c r="D120" s="28">
        <v>135730.26</v>
      </c>
      <c r="E120" s="58">
        <f t="shared" si="2"/>
        <v>0.3062492046516036</v>
      </c>
      <c r="F120" s="14">
        <v>80</v>
      </c>
      <c r="G120" s="15">
        <v>64.2</v>
      </c>
      <c r="H120" s="50">
        <f>G120/F120</f>
        <v>0.80249999999999999</v>
      </c>
      <c r="J120" s="223"/>
    </row>
    <row r="121" spans="1:12" ht="15" x14ac:dyDescent="0.25">
      <c r="A121" s="29">
        <v>291</v>
      </c>
      <c r="B121" s="102" t="s">
        <v>186</v>
      </c>
      <c r="C121" s="27">
        <v>98841</v>
      </c>
      <c r="D121" s="28">
        <v>59889.39</v>
      </c>
      <c r="E121" s="58">
        <f t="shared" si="2"/>
        <v>0.60591647190943032</v>
      </c>
      <c r="F121" s="10" t="s">
        <v>20</v>
      </c>
      <c r="G121" s="11" t="s">
        <v>20</v>
      </c>
      <c r="H121" s="50" t="s">
        <v>20</v>
      </c>
      <c r="J121" s="224"/>
      <c r="K121" s="224"/>
      <c r="L121" s="224"/>
    </row>
    <row r="122" spans="1:12" ht="15" x14ac:dyDescent="0.25">
      <c r="A122" s="29">
        <v>292</v>
      </c>
      <c r="B122" s="102" t="s">
        <v>187</v>
      </c>
      <c r="C122" s="27">
        <v>18959</v>
      </c>
      <c r="D122" s="28">
        <v>9608.36</v>
      </c>
      <c r="E122" s="58">
        <f t="shared" si="2"/>
        <v>0.50679677198164463</v>
      </c>
      <c r="F122" s="14" t="s">
        <v>20</v>
      </c>
      <c r="G122" s="15" t="s">
        <v>20</v>
      </c>
      <c r="H122" s="50" t="s">
        <v>20</v>
      </c>
      <c r="J122" s="224"/>
      <c r="K122" s="224"/>
      <c r="L122" s="224"/>
    </row>
    <row r="123" spans="1:12" ht="15" x14ac:dyDescent="0.25">
      <c r="A123" s="29">
        <v>294</v>
      </c>
      <c r="B123" s="102" t="s">
        <v>215</v>
      </c>
      <c r="C123" s="27">
        <v>9980</v>
      </c>
      <c r="D123" s="28">
        <v>9052.2000000000007</v>
      </c>
      <c r="E123" s="58">
        <f t="shared" si="2"/>
        <v>0.90703406813627263</v>
      </c>
      <c r="F123" s="14" t="s">
        <v>20</v>
      </c>
      <c r="G123" s="15" t="s">
        <v>20</v>
      </c>
      <c r="H123" s="50" t="s">
        <v>20</v>
      </c>
      <c r="J123" s="224"/>
      <c r="K123" s="224"/>
      <c r="L123" s="224"/>
    </row>
    <row r="124" spans="1:12" ht="15" x14ac:dyDescent="0.25">
      <c r="A124" s="29">
        <v>295</v>
      </c>
      <c r="B124" s="102" t="s">
        <v>216</v>
      </c>
      <c r="C124" s="27">
        <v>1921</v>
      </c>
      <c r="D124" s="28">
        <v>1920.22</v>
      </c>
      <c r="E124" s="58">
        <f t="shared" si="2"/>
        <v>0.99959396147839663</v>
      </c>
      <c r="F124" s="14" t="s">
        <v>20</v>
      </c>
      <c r="G124" s="15" t="s">
        <v>20</v>
      </c>
      <c r="H124" s="50" t="s">
        <v>20</v>
      </c>
      <c r="J124" s="224"/>
      <c r="K124" s="224"/>
      <c r="L124" s="224"/>
    </row>
    <row r="125" spans="1:12" ht="15" x14ac:dyDescent="0.25">
      <c r="A125" s="29">
        <v>296</v>
      </c>
      <c r="B125" s="102" t="s">
        <v>217</v>
      </c>
      <c r="C125" s="27">
        <v>13651</v>
      </c>
      <c r="D125" s="28">
        <v>13650.76</v>
      </c>
      <c r="E125" s="58">
        <f t="shared" si="2"/>
        <v>0.99998241887041239</v>
      </c>
      <c r="F125" s="14" t="s">
        <v>20</v>
      </c>
      <c r="G125" s="15" t="s">
        <v>20</v>
      </c>
      <c r="H125" s="50" t="s">
        <v>20</v>
      </c>
      <c r="J125" s="224"/>
      <c r="K125" s="224"/>
      <c r="L125" s="224"/>
    </row>
    <row r="126" spans="1:12" ht="15" x14ac:dyDescent="0.25">
      <c r="A126" s="29">
        <v>297</v>
      </c>
      <c r="B126" s="102" t="s">
        <v>188</v>
      </c>
      <c r="C126" s="27">
        <v>1255</v>
      </c>
      <c r="D126" s="28">
        <v>454.32</v>
      </c>
      <c r="E126" s="58">
        <f t="shared" ref="E126:E131" si="3">D126/C126</f>
        <v>0.36200796812749003</v>
      </c>
      <c r="F126" s="10" t="s">
        <v>20</v>
      </c>
      <c r="G126" s="11" t="s">
        <v>20</v>
      </c>
      <c r="H126" s="50" t="s">
        <v>20</v>
      </c>
      <c r="J126" s="224"/>
      <c r="K126" s="224"/>
      <c r="L126" s="224"/>
    </row>
    <row r="127" spans="1:12" ht="15" x14ac:dyDescent="0.25">
      <c r="A127" s="29">
        <v>298</v>
      </c>
      <c r="B127" s="102" t="s">
        <v>189</v>
      </c>
      <c r="C127" s="27">
        <v>19151</v>
      </c>
      <c r="D127" s="28">
        <v>13825.83</v>
      </c>
      <c r="E127" s="58">
        <f t="shared" si="3"/>
        <v>0.72193775781943503</v>
      </c>
      <c r="F127" s="10" t="s">
        <v>20</v>
      </c>
      <c r="G127" s="11" t="s">
        <v>20</v>
      </c>
      <c r="H127" s="50" t="s">
        <v>20</v>
      </c>
      <c r="J127" s="224"/>
      <c r="K127" s="224"/>
      <c r="L127" s="224"/>
    </row>
    <row r="128" spans="1:12" ht="15.75" thickBot="1" x14ac:dyDescent="0.3">
      <c r="A128" s="114">
        <v>299</v>
      </c>
      <c r="B128" s="109" t="s">
        <v>118</v>
      </c>
      <c r="C128" s="106">
        <v>32425</v>
      </c>
      <c r="D128" s="107">
        <v>32421.35</v>
      </c>
      <c r="E128" s="59">
        <f t="shared" si="3"/>
        <v>0.99988743253662293</v>
      </c>
      <c r="F128" s="174" t="s">
        <v>20</v>
      </c>
      <c r="G128" s="175" t="s">
        <v>20</v>
      </c>
      <c r="H128" s="52" t="s">
        <v>20</v>
      </c>
      <c r="J128" s="224"/>
      <c r="K128" s="224"/>
      <c r="L128" s="224"/>
    </row>
    <row r="129" spans="1:12" ht="15.75" thickBot="1" x14ac:dyDescent="0.3">
      <c r="A129" s="242" t="s">
        <v>9</v>
      </c>
      <c r="B129" s="243"/>
      <c r="C129" s="16">
        <f>SUM(C130:C150)</f>
        <v>1860600</v>
      </c>
      <c r="D129" s="17">
        <f>SUM(D130:D150)</f>
        <v>1834162.45</v>
      </c>
      <c r="E129" s="53">
        <f t="shared" si="3"/>
        <v>0.98579084703858966</v>
      </c>
      <c r="F129" s="155">
        <f>SUM(F130:F150)</f>
        <v>12705140</v>
      </c>
      <c r="G129" s="17">
        <f>SUM(G130:G150)</f>
        <v>2969713.9999999995</v>
      </c>
      <c r="H129" s="48">
        <f t="shared" ref="H129:H161" si="4">G129/F129</f>
        <v>0.23374114728369774</v>
      </c>
      <c r="J129" s="224"/>
      <c r="K129" s="224"/>
      <c r="L129" s="224"/>
    </row>
    <row r="130" spans="1:12" ht="15" x14ac:dyDescent="0.25">
      <c r="A130" s="83">
        <v>301</v>
      </c>
      <c r="B130" s="71" t="s">
        <v>119</v>
      </c>
      <c r="C130" s="156">
        <v>300</v>
      </c>
      <c r="D130" s="157">
        <v>16.05</v>
      </c>
      <c r="E130" s="128">
        <f t="shared" si="3"/>
        <v>5.3499999999999999E-2</v>
      </c>
      <c r="F130" s="8">
        <v>100800</v>
      </c>
      <c r="G130" s="9">
        <v>25.52</v>
      </c>
      <c r="H130" s="49">
        <f t="shared" si="4"/>
        <v>2.5317460317460315E-4</v>
      </c>
      <c r="J130" s="224"/>
      <c r="K130" s="224"/>
      <c r="L130" s="224"/>
    </row>
    <row r="131" spans="1:12" ht="15" x14ac:dyDescent="0.25">
      <c r="A131" s="84">
        <v>302</v>
      </c>
      <c r="B131" s="61" t="s">
        <v>210</v>
      </c>
      <c r="C131" s="156">
        <v>850</v>
      </c>
      <c r="D131" s="157">
        <v>753.47</v>
      </c>
      <c r="E131" s="128">
        <f t="shared" si="3"/>
        <v>0.8864352941176471</v>
      </c>
      <c r="F131" s="25" t="s">
        <v>20</v>
      </c>
      <c r="G131" s="26" t="s">
        <v>20</v>
      </c>
      <c r="H131" s="51" t="s">
        <v>20</v>
      </c>
      <c r="J131" s="224"/>
      <c r="K131" s="224"/>
      <c r="L131" s="224"/>
    </row>
    <row r="132" spans="1:12" ht="15" x14ac:dyDescent="0.25">
      <c r="A132" s="29">
        <v>303</v>
      </c>
      <c r="B132" s="62" t="s">
        <v>120</v>
      </c>
      <c r="C132" s="31" t="s">
        <v>20</v>
      </c>
      <c r="D132" s="32" t="s">
        <v>20</v>
      </c>
      <c r="E132" s="58" t="s">
        <v>20</v>
      </c>
      <c r="F132" s="14">
        <v>30375</v>
      </c>
      <c r="G132" s="15">
        <v>0</v>
      </c>
      <c r="H132" s="50">
        <f t="shared" si="4"/>
        <v>0</v>
      </c>
      <c r="J132" s="224"/>
      <c r="K132" s="224"/>
      <c r="L132" s="224"/>
    </row>
    <row r="133" spans="1:12" ht="15" x14ac:dyDescent="0.25">
      <c r="A133" s="29">
        <v>304</v>
      </c>
      <c r="B133" s="62" t="s">
        <v>159</v>
      </c>
      <c r="C133" s="31" t="s">
        <v>20</v>
      </c>
      <c r="D133" s="32" t="s">
        <v>20</v>
      </c>
      <c r="E133" s="58" t="s">
        <v>20</v>
      </c>
      <c r="F133" s="14">
        <v>203150</v>
      </c>
      <c r="G133" s="15">
        <v>0</v>
      </c>
      <c r="H133" s="50">
        <f t="shared" si="4"/>
        <v>0</v>
      </c>
      <c r="J133" s="224"/>
      <c r="K133" s="224"/>
      <c r="L133" s="224"/>
    </row>
    <row r="134" spans="1:12" ht="15" x14ac:dyDescent="0.25">
      <c r="A134" s="29">
        <v>305</v>
      </c>
      <c r="B134" s="62" t="s">
        <v>121</v>
      </c>
      <c r="C134" s="31" t="s">
        <v>20</v>
      </c>
      <c r="D134" s="32" t="s">
        <v>20</v>
      </c>
      <c r="E134" s="58" t="s">
        <v>20</v>
      </c>
      <c r="F134" s="14">
        <v>288962</v>
      </c>
      <c r="G134" s="15">
        <v>0</v>
      </c>
      <c r="H134" s="50">
        <f t="shared" si="4"/>
        <v>0</v>
      </c>
      <c r="J134" s="224"/>
      <c r="K134" s="224"/>
      <c r="L134" s="224"/>
    </row>
    <row r="135" spans="1:12" ht="15" x14ac:dyDescent="0.25">
      <c r="A135" s="29">
        <v>309</v>
      </c>
      <c r="B135" s="62" t="s">
        <v>144</v>
      </c>
      <c r="C135" s="31" t="s">
        <v>20</v>
      </c>
      <c r="D135" s="32" t="s">
        <v>20</v>
      </c>
      <c r="E135" s="58" t="s">
        <v>20</v>
      </c>
      <c r="F135" s="14">
        <v>710500</v>
      </c>
      <c r="G135" s="15">
        <v>0</v>
      </c>
      <c r="H135" s="50">
        <f t="shared" si="4"/>
        <v>0</v>
      </c>
      <c r="J135" s="224"/>
      <c r="K135" s="224"/>
      <c r="L135" s="224"/>
    </row>
    <row r="136" spans="1:12" ht="15" x14ac:dyDescent="0.25">
      <c r="A136" s="29">
        <v>313</v>
      </c>
      <c r="B136" s="62" t="s">
        <v>173</v>
      </c>
      <c r="C136" s="31">
        <v>15900</v>
      </c>
      <c r="D136" s="32">
        <v>15836</v>
      </c>
      <c r="E136" s="58">
        <f>D136/C136</f>
        <v>0.99597484276729564</v>
      </c>
      <c r="F136" s="14">
        <v>105000</v>
      </c>
      <c r="G136" s="15">
        <v>0</v>
      </c>
      <c r="H136" s="50">
        <f t="shared" si="4"/>
        <v>0</v>
      </c>
      <c r="J136" s="224"/>
      <c r="K136" s="224"/>
      <c r="L136" s="224"/>
    </row>
    <row r="137" spans="1:12" ht="15" x14ac:dyDescent="0.25">
      <c r="A137" s="29">
        <v>314</v>
      </c>
      <c r="B137" s="62" t="s">
        <v>122</v>
      </c>
      <c r="C137" s="31" t="s">
        <v>20</v>
      </c>
      <c r="D137" s="32" t="s">
        <v>20</v>
      </c>
      <c r="E137" s="58" t="s">
        <v>20</v>
      </c>
      <c r="F137" s="14">
        <v>1460260</v>
      </c>
      <c r="G137" s="15">
        <v>0</v>
      </c>
      <c r="H137" s="50">
        <f t="shared" si="4"/>
        <v>0</v>
      </c>
      <c r="J137" s="224"/>
      <c r="K137" s="224"/>
      <c r="L137" s="224"/>
    </row>
    <row r="138" spans="1:12" ht="15" x14ac:dyDescent="0.25">
      <c r="A138" s="85">
        <v>320</v>
      </c>
      <c r="B138" s="62" t="s">
        <v>123</v>
      </c>
      <c r="C138" s="31">
        <v>300</v>
      </c>
      <c r="D138" s="32">
        <v>194.69</v>
      </c>
      <c r="E138" s="58">
        <f>D138/C138</f>
        <v>0.64896666666666669</v>
      </c>
      <c r="F138" s="14">
        <v>60421</v>
      </c>
      <c r="G138" s="15">
        <v>1599.6</v>
      </c>
      <c r="H138" s="50">
        <f t="shared" si="4"/>
        <v>2.6474239089058438E-2</v>
      </c>
      <c r="J138" s="224"/>
      <c r="K138" s="224"/>
      <c r="L138" s="224"/>
    </row>
    <row r="139" spans="1:12" ht="15" x14ac:dyDescent="0.25">
      <c r="A139" s="100">
        <v>331</v>
      </c>
      <c r="B139" s="62" t="s">
        <v>218</v>
      </c>
      <c r="C139" s="31">
        <v>311</v>
      </c>
      <c r="D139" s="32">
        <v>139.1</v>
      </c>
      <c r="E139" s="58">
        <f>D139/C139</f>
        <v>0.44726688102893891</v>
      </c>
      <c r="F139" s="14" t="s">
        <v>20</v>
      </c>
      <c r="G139" s="15" t="s">
        <v>20</v>
      </c>
      <c r="H139" s="50" t="s">
        <v>20</v>
      </c>
      <c r="J139" s="224"/>
      <c r="K139" s="224"/>
      <c r="L139" s="224"/>
    </row>
    <row r="140" spans="1:12" ht="15" x14ac:dyDescent="0.25">
      <c r="A140" s="29">
        <v>332</v>
      </c>
      <c r="B140" s="63" t="s">
        <v>160</v>
      </c>
      <c r="C140" s="31">
        <v>8945</v>
      </c>
      <c r="D140" s="33">
        <v>8933.56</v>
      </c>
      <c r="E140" s="58">
        <f>D140/C140</f>
        <v>0.99872107322526549</v>
      </c>
      <c r="F140" s="10">
        <v>30000</v>
      </c>
      <c r="G140" s="11">
        <v>0</v>
      </c>
      <c r="H140" s="50">
        <f t="shared" si="4"/>
        <v>0</v>
      </c>
      <c r="J140" s="224"/>
      <c r="K140" s="224"/>
      <c r="L140" s="224"/>
    </row>
    <row r="141" spans="1:12" ht="15" x14ac:dyDescent="0.25">
      <c r="A141" s="29">
        <v>339</v>
      </c>
      <c r="B141" s="63" t="s">
        <v>174</v>
      </c>
      <c r="C141" s="31" t="s">
        <v>20</v>
      </c>
      <c r="D141" s="33" t="s">
        <v>20</v>
      </c>
      <c r="E141" s="58" t="s">
        <v>20</v>
      </c>
      <c r="F141" s="10">
        <v>196000</v>
      </c>
      <c r="G141" s="11">
        <v>0</v>
      </c>
      <c r="H141" s="50">
        <f t="shared" si="4"/>
        <v>0</v>
      </c>
      <c r="J141" s="224"/>
      <c r="K141" s="224"/>
      <c r="L141" s="224"/>
    </row>
    <row r="142" spans="1:12" ht="15" x14ac:dyDescent="0.25">
      <c r="A142" s="85">
        <v>340</v>
      </c>
      <c r="B142" s="62" t="s">
        <v>124</v>
      </c>
      <c r="C142" s="31" t="s">
        <v>20</v>
      </c>
      <c r="D142" s="32" t="s">
        <v>20</v>
      </c>
      <c r="E142" s="58" t="s">
        <v>20</v>
      </c>
      <c r="F142" s="10">
        <v>104811</v>
      </c>
      <c r="G142" s="11">
        <v>3236.9</v>
      </c>
      <c r="H142" s="50">
        <f t="shared" si="4"/>
        <v>3.0883208823501349E-2</v>
      </c>
      <c r="J142" s="224"/>
      <c r="K142" s="224"/>
      <c r="L142" s="224"/>
    </row>
    <row r="143" spans="1:12" ht="15" x14ac:dyDescent="0.25">
      <c r="A143" s="85">
        <v>350</v>
      </c>
      <c r="B143" s="63" t="s">
        <v>125</v>
      </c>
      <c r="C143" s="31">
        <v>33473</v>
      </c>
      <c r="D143" s="32">
        <v>30610.560000000001</v>
      </c>
      <c r="E143" s="58">
        <f t="shared" ref="E143:E150" si="5">D143/C143</f>
        <v>0.91448510739999411</v>
      </c>
      <c r="F143" s="3">
        <v>565766</v>
      </c>
      <c r="G143" s="4">
        <v>21206.76</v>
      </c>
      <c r="H143" s="50">
        <f t="shared" si="4"/>
        <v>3.7483270468709674E-2</v>
      </c>
      <c r="J143" s="224"/>
      <c r="K143" s="224"/>
      <c r="L143" s="224"/>
    </row>
    <row r="144" spans="1:12" ht="15" x14ac:dyDescent="0.25">
      <c r="A144" s="85">
        <v>370</v>
      </c>
      <c r="B144" s="63" t="s">
        <v>126</v>
      </c>
      <c r="C144" s="31">
        <v>7148</v>
      </c>
      <c r="D144" s="32">
        <v>5137.8500000000004</v>
      </c>
      <c r="E144" s="58">
        <f t="shared" si="5"/>
        <v>0.71878147733631792</v>
      </c>
      <c r="F144" s="3">
        <v>1944357</v>
      </c>
      <c r="G144" s="4">
        <v>16579.25</v>
      </c>
      <c r="H144" s="50">
        <f t="shared" si="4"/>
        <v>8.5268548934172069E-3</v>
      </c>
      <c r="J144" s="224"/>
      <c r="K144" s="224"/>
      <c r="L144" s="224"/>
    </row>
    <row r="145" spans="1:12" ht="15" x14ac:dyDescent="0.25">
      <c r="A145" s="85">
        <v>380</v>
      </c>
      <c r="B145" s="63" t="s">
        <v>127</v>
      </c>
      <c r="C145" s="31">
        <v>1738255</v>
      </c>
      <c r="D145" s="32">
        <v>1735253.7</v>
      </c>
      <c r="E145" s="58">
        <f t="shared" si="5"/>
        <v>0.99827338336435101</v>
      </c>
      <c r="F145" s="3">
        <v>6117214</v>
      </c>
      <c r="G145" s="4">
        <v>2139703.75</v>
      </c>
      <c r="H145" s="50">
        <f t="shared" si="4"/>
        <v>0.34978402750010051</v>
      </c>
      <c r="J145" s="224"/>
      <c r="K145" s="224"/>
      <c r="L145" s="224"/>
    </row>
    <row r="146" spans="1:12" ht="15" x14ac:dyDescent="0.25">
      <c r="A146" s="100">
        <v>392</v>
      </c>
      <c r="B146" s="63" t="s">
        <v>205</v>
      </c>
      <c r="C146" s="31">
        <v>15576</v>
      </c>
      <c r="D146" s="32">
        <v>0</v>
      </c>
      <c r="E146" s="58">
        <f t="shared" si="5"/>
        <v>0</v>
      </c>
      <c r="F146" s="3" t="s">
        <v>20</v>
      </c>
      <c r="G146" s="4" t="s">
        <v>20</v>
      </c>
      <c r="H146" s="50" t="s">
        <v>20</v>
      </c>
      <c r="J146" s="224"/>
      <c r="K146" s="224"/>
      <c r="L146" s="224"/>
    </row>
    <row r="147" spans="1:12" ht="15" x14ac:dyDescent="0.25">
      <c r="A147" s="100">
        <v>393</v>
      </c>
      <c r="B147" s="63" t="s">
        <v>123</v>
      </c>
      <c r="C147" s="31">
        <v>738</v>
      </c>
      <c r="D147" s="32">
        <v>140.16999999999999</v>
      </c>
      <c r="E147" s="58">
        <f t="shared" si="5"/>
        <v>0.1899322493224932</v>
      </c>
      <c r="F147" s="3" t="s">
        <v>20</v>
      </c>
      <c r="G147" s="4" t="s">
        <v>20</v>
      </c>
      <c r="H147" s="50" t="s">
        <v>20</v>
      </c>
      <c r="J147" s="224"/>
      <c r="K147" s="224"/>
      <c r="L147" s="224"/>
    </row>
    <row r="148" spans="1:12" ht="15" x14ac:dyDescent="0.25">
      <c r="A148" s="100">
        <v>395</v>
      </c>
      <c r="B148" s="63" t="s">
        <v>124</v>
      </c>
      <c r="C148" s="31">
        <v>2124</v>
      </c>
      <c r="D148" s="32">
        <v>1675.54</v>
      </c>
      <c r="E148" s="58">
        <f t="shared" si="5"/>
        <v>0.78886064030131831</v>
      </c>
      <c r="F148" s="3" t="s">
        <v>20</v>
      </c>
      <c r="G148" s="4" t="s">
        <v>20</v>
      </c>
      <c r="H148" s="50" t="s">
        <v>20</v>
      </c>
      <c r="J148" s="224"/>
      <c r="K148" s="224"/>
      <c r="L148" s="224"/>
    </row>
    <row r="149" spans="1:12" ht="15" x14ac:dyDescent="0.25">
      <c r="A149" s="100">
        <v>396</v>
      </c>
      <c r="B149" s="63" t="s">
        <v>125</v>
      </c>
      <c r="C149" s="31">
        <v>35299</v>
      </c>
      <c r="D149" s="32">
        <v>34091.79</v>
      </c>
      <c r="E149" s="58">
        <f t="shared" si="5"/>
        <v>0.96580044760474804</v>
      </c>
      <c r="F149" s="3">
        <v>764000</v>
      </c>
      <c r="G149" s="4">
        <v>763838.7</v>
      </c>
      <c r="H149" s="50">
        <f>G149/F149</f>
        <v>0.99978887434554964</v>
      </c>
      <c r="J149" s="224"/>
      <c r="K149" s="224"/>
      <c r="L149" s="224"/>
    </row>
    <row r="150" spans="1:12" ht="15.75" thickBot="1" x14ac:dyDescent="0.3">
      <c r="A150" s="100">
        <v>398</v>
      </c>
      <c r="B150" s="63" t="s">
        <v>126</v>
      </c>
      <c r="C150" s="31">
        <v>1381</v>
      </c>
      <c r="D150" s="32">
        <v>1379.97</v>
      </c>
      <c r="E150" s="58">
        <f t="shared" si="5"/>
        <v>0.99925416364952935</v>
      </c>
      <c r="F150" s="10">
        <v>23524</v>
      </c>
      <c r="G150" s="11">
        <v>23523.52</v>
      </c>
      <c r="H150" s="50">
        <f>G150/F150</f>
        <v>0.9999795953069206</v>
      </c>
      <c r="J150" s="224"/>
      <c r="K150" s="224"/>
      <c r="L150" s="224"/>
    </row>
    <row r="151" spans="1:12" s="171" customFormat="1" ht="15.75" thickBot="1" x14ac:dyDescent="0.3">
      <c r="A151" s="244" t="s">
        <v>180</v>
      </c>
      <c r="B151" s="245"/>
      <c r="C151" s="166">
        <f>SUM(C152:C153)</f>
        <v>0</v>
      </c>
      <c r="D151" s="167">
        <f>SUM(D152:D153)</f>
        <v>0</v>
      </c>
      <c r="E151" s="168" t="s">
        <v>20</v>
      </c>
      <c r="F151" s="169">
        <f>SUM(F152:F153)</f>
        <v>20164640</v>
      </c>
      <c r="G151" s="167">
        <f>SUM(G152:G153)</f>
        <v>0</v>
      </c>
      <c r="H151" s="170">
        <f t="shared" si="4"/>
        <v>0</v>
      </c>
      <c r="J151" s="224"/>
      <c r="K151" s="224"/>
      <c r="L151" s="224"/>
    </row>
    <row r="152" spans="1:12" ht="15" x14ac:dyDescent="0.25">
      <c r="A152" s="217">
        <v>402</v>
      </c>
      <c r="B152" s="110" t="s">
        <v>178</v>
      </c>
      <c r="C152" s="111" t="s">
        <v>20</v>
      </c>
      <c r="D152" s="30" t="s">
        <v>20</v>
      </c>
      <c r="E152" s="57" t="s">
        <v>20</v>
      </c>
      <c r="F152" s="25">
        <v>164640</v>
      </c>
      <c r="G152" s="26">
        <v>0</v>
      </c>
      <c r="H152" s="51">
        <f t="shared" si="4"/>
        <v>0</v>
      </c>
      <c r="J152" s="224"/>
      <c r="K152" s="224"/>
      <c r="L152" s="224"/>
    </row>
    <row r="153" spans="1:12" ht="15.75" thickBot="1" x14ac:dyDescent="0.3">
      <c r="A153" s="149">
        <v>419</v>
      </c>
      <c r="B153" s="121" t="s">
        <v>179</v>
      </c>
      <c r="C153" s="139" t="s">
        <v>20</v>
      </c>
      <c r="D153" s="146" t="s">
        <v>20</v>
      </c>
      <c r="E153" s="147" t="s">
        <v>20</v>
      </c>
      <c r="F153" s="66">
        <v>20000000</v>
      </c>
      <c r="G153" s="67">
        <v>0</v>
      </c>
      <c r="H153" s="52">
        <f t="shared" si="4"/>
        <v>0</v>
      </c>
      <c r="J153" s="224"/>
      <c r="K153" s="224"/>
      <c r="L153" s="224"/>
    </row>
    <row r="154" spans="1:12" ht="15.75" thickBot="1" x14ac:dyDescent="0.3">
      <c r="A154" s="246" t="s">
        <v>10</v>
      </c>
      <c r="B154" s="247"/>
      <c r="C154" s="34">
        <f>SUM(C155:C161)</f>
        <v>0</v>
      </c>
      <c r="D154" s="35">
        <f>SUM(D155:D161)</f>
        <v>0</v>
      </c>
      <c r="E154" s="53" t="s">
        <v>20</v>
      </c>
      <c r="F154" s="154">
        <f>SUM(F155:F161)</f>
        <v>29981251</v>
      </c>
      <c r="G154" s="148">
        <f>SUM(G155:G161)</f>
        <v>20758765.789999999</v>
      </c>
      <c r="H154" s="134">
        <f t="shared" si="4"/>
        <v>0.69239158132527556</v>
      </c>
      <c r="J154" s="224"/>
      <c r="K154" s="224"/>
      <c r="L154" s="224"/>
    </row>
    <row r="155" spans="1:12" ht="15" x14ac:dyDescent="0.25">
      <c r="A155" s="83">
        <v>503</v>
      </c>
      <c r="B155" s="110" t="s">
        <v>128</v>
      </c>
      <c r="C155" s="126" t="s">
        <v>20</v>
      </c>
      <c r="D155" s="47" t="s">
        <v>20</v>
      </c>
      <c r="E155" s="128" t="s">
        <v>20</v>
      </c>
      <c r="F155" s="112">
        <v>25463163</v>
      </c>
      <c r="G155" s="113">
        <v>20463163</v>
      </c>
      <c r="H155" s="49">
        <f t="shared" si="4"/>
        <v>0.80363790625697207</v>
      </c>
      <c r="J155" s="224"/>
      <c r="K155" s="224"/>
      <c r="L155" s="224"/>
    </row>
    <row r="156" spans="1:12" ht="15" x14ac:dyDescent="0.25">
      <c r="A156" s="29">
        <v>511</v>
      </c>
      <c r="B156" s="63" t="s">
        <v>129</v>
      </c>
      <c r="C156" s="76" t="s">
        <v>20</v>
      </c>
      <c r="D156" s="33" t="s">
        <v>20</v>
      </c>
      <c r="E156" s="58" t="s">
        <v>20</v>
      </c>
      <c r="F156" s="44">
        <v>3932685</v>
      </c>
      <c r="G156" s="45">
        <v>0</v>
      </c>
      <c r="H156" s="50">
        <f t="shared" si="4"/>
        <v>0</v>
      </c>
      <c r="J156" s="224"/>
      <c r="K156" s="224"/>
      <c r="L156" s="224"/>
    </row>
    <row r="157" spans="1:12" ht="15" x14ac:dyDescent="0.25">
      <c r="A157" s="29">
        <v>512</v>
      </c>
      <c r="B157" s="63" t="s">
        <v>175</v>
      </c>
      <c r="C157" s="76" t="s">
        <v>20</v>
      </c>
      <c r="D157" s="33" t="s">
        <v>20</v>
      </c>
      <c r="E157" s="58" t="s">
        <v>20</v>
      </c>
      <c r="F157" s="44">
        <v>52500</v>
      </c>
      <c r="G157" s="45">
        <v>0</v>
      </c>
      <c r="H157" s="50">
        <f t="shared" si="4"/>
        <v>0</v>
      </c>
      <c r="J157" s="224"/>
      <c r="K157" s="224"/>
      <c r="L157" s="224"/>
    </row>
    <row r="158" spans="1:12" ht="15" x14ac:dyDescent="0.25">
      <c r="A158" s="137">
        <v>519</v>
      </c>
      <c r="B158" s="138" t="s">
        <v>176</v>
      </c>
      <c r="C158" s="139" t="s">
        <v>20</v>
      </c>
      <c r="D158" s="140" t="s">
        <v>20</v>
      </c>
      <c r="E158" s="147" t="s">
        <v>20</v>
      </c>
      <c r="F158" s="142">
        <v>175415</v>
      </c>
      <c r="G158" s="143">
        <v>169815</v>
      </c>
      <c r="H158" s="50">
        <f t="shared" si="4"/>
        <v>0.96807570618248151</v>
      </c>
      <c r="J158" s="224"/>
      <c r="K158" s="224"/>
      <c r="L158" s="224"/>
    </row>
    <row r="159" spans="1:12" ht="15" x14ac:dyDescent="0.25">
      <c r="A159" s="137">
        <v>522</v>
      </c>
      <c r="B159" s="138" t="s">
        <v>177</v>
      </c>
      <c r="C159" s="139" t="s">
        <v>20</v>
      </c>
      <c r="D159" s="140" t="s">
        <v>20</v>
      </c>
      <c r="E159" s="147" t="s">
        <v>20</v>
      </c>
      <c r="F159" s="142">
        <v>10500</v>
      </c>
      <c r="G159" s="143">
        <v>0</v>
      </c>
      <c r="H159" s="50">
        <f t="shared" si="4"/>
        <v>0</v>
      </c>
      <c r="J159" s="224"/>
      <c r="K159" s="224"/>
      <c r="L159" s="224"/>
    </row>
    <row r="160" spans="1:12" ht="15" x14ac:dyDescent="0.25">
      <c r="A160" s="137">
        <v>581</v>
      </c>
      <c r="B160" s="138" t="s">
        <v>203</v>
      </c>
      <c r="C160" s="139" t="s">
        <v>20</v>
      </c>
      <c r="D160" s="140" t="s">
        <v>20</v>
      </c>
      <c r="E160" s="147" t="s">
        <v>20</v>
      </c>
      <c r="F160" s="142">
        <v>221200</v>
      </c>
      <c r="G160" s="143">
        <v>0</v>
      </c>
      <c r="H160" s="50">
        <f t="shared" si="4"/>
        <v>0</v>
      </c>
      <c r="J160" s="224"/>
      <c r="K160" s="224"/>
      <c r="L160" s="224"/>
    </row>
    <row r="161" spans="1:12" ht="15.75" thickBot="1" x14ac:dyDescent="0.3">
      <c r="A161" s="114">
        <v>592</v>
      </c>
      <c r="B161" s="121" t="s">
        <v>200</v>
      </c>
      <c r="C161" s="116" t="s">
        <v>20</v>
      </c>
      <c r="D161" s="39" t="s">
        <v>20</v>
      </c>
      <c r="E161" s="59" t="s">
        <v>20</v>
      </c>
      <c r="F161" s="40">
        <v>125788</v>
      </c>
      <c r="G161" s="41">
        <v>125787.79</v>
      </c>
      <c r="H161" s="52">
        <f t="shared" si="4"/>
        <v>0.99999833052437426</v>
      </c>
      <c r="J161" s="224"/>
      <c r="K161" s="224"/>
      <c r="L161" s="224"/>
    </row>
    <row r="162" spans="1:12" ht="15.75" thickBot="1" x14ac:dyDescent="0.3">
      <c r="A162" s="246" t="s">
        <v>11</v>
      </c>
      <c r="B162" s="247"/>
      <c r="C162" s="130">
        <f>SUM(C163:C181)</f>
        <v>446921394</v>
      </c>
      <c r="D162" s="131">
        <f>SUM(D163:D181)</f>
        <v>132341635.40000002</v>
      </c>
      <c r="E162" s="132">
        <f>D162/C162</f>
        <v>0.2961183715452208</v>
      </c>
      <c r="F162" s="133">
        <f>SUM(F163:F181)</f>
        <v>24695</v>
      </c>
      <c r="G162" s="133">
        <f>SUM(G163:G181)</f>
        <v>23024.2</v>
      </c>
      <c r="H162" s="134">
        <f>G162/F162</f>
        <v>0.93234257946952825</v>
      </c>
      <c r="J162" s="224"/>
      <c r="K162" s="224"/>
      <c r="L162" s="224"/>
    </row>
    <row r="163" spans="1:12" ht="15" x14ac:dyDescent="0.25">
      <c r="A163" s="83">
        <v>611</v>
      </c>
      <c r="B163" s="110" t="s">
        <v>190</v>
      </c>
      <c r="C163" s="111">
        <v>65000</v>
      </c>
      <c r="D163" s="30">
        <v>32400</v>
      </c>
      <c r="E163" s="57">
        <f>D163/C163</f>
        <v>0.49846153846153846</v>
      </c>
      <c r="F163" s="152" t="s">
        <v>20</v>
      </c>
      <c r="G163" s="153" t="s">
        <v>20</v>
      </c>
      <c r="H163" s="49" t="s">
        <v>20</v>
      </c>
      <c r="J163" s="224"/>
      <c r="K163" s="224"/>
      <c r="L163" s="224"/>
    </row>
    <row r="164" spans="1:12" ht="15" x14ac:dyDescent="0.25">
      <c r="A164" s="84">
        <v>612</v>
      </c>
      <c r="B164" s="124" t="s">
        <v>168</v>
      </c>
      <c r="C164" s="126">
        <v>302000</v>
      </c>
      <c r="D164" s="127">
        <v>0</v>
      </c>
      <c r="E164" s="128">
        <f>D164/C164</f>
        <v>0</v>
      </c>
      <c r="F164" s="36" t="s">
        <v>20</v>
      </c>
      <c r="G164" s="37" t="s">
        <v>20</v>
      </c>
      <c r="H164" s="51" t="s">
        <v>20</v>
      </c>
      <c r="J164" s="224"/>
      <c r="K164" s="224"/>
      <c r="L164" s="224"/>
    </row>
    <row r="165" spans="1:12" ht="15" x14ac:dyDescent="0.25">
      <c r="A165" s="84">
        <v>614</v>
      </c>
      <c r="B165" s="124" t="s">
        <v>169</v>
      </c>
      <c r="C165" s="126">
        <v>100000</v>
      </c>
      <c r="D165" s="127">
        <v>4600</v>
      </c>
      <c r="E165" s="128">
        <f>D165/C165</f>
        <v>4.5999999999999999E-2</v>
      </c>
      <c r="F165" s="36" t="s">
        <v>20</v>
      </c>
      <c r="G165" s="37" t="s">
        <v>20</v>
      </c>
      <c r="H165" s="51" t="s">
        <v>20</v>
      </c>
      <c r="J165" s="224"/>
      <c r="K165" s="224"/>
      <c r="L165" s="224"/>
    </row>
    <row r="166" spans="1:12" ht="15" x14ac:dyDescent="0.25">
      <c r="A166" s="84">
        <v>619</v>
      </c>
      <c r="B166" s="124" t="s">
        <v>170</v>
      </c>
      <c r="C166" s="126">
        <v>44000000</v>
      </c>
      <c r="D166" s="127">
        <v>0</v>
      </c>
      <c r="E166" s="128">
        <f t="shared" ref="E166:E181" si="6">D166/C166</f>
        <v>0</v>
      </c>
      <c r="F166" s="36" t="s">
        <v>20</v>
      </c>
      <c r="G166" s="37" t="s">
        <v>20</v>
      </c>
      <c r="H166" s="51" t="s">
        <v>20</v>
      </c>
      <c r="J166" s="224"/>
      <c r="K166" s="224"/>
      <c r="L166" s="224"/>
    </row>
    <row r="167" spans="1:12" ht="15" x14ac:dyDescent="0.25">
      <c r="A167" s="84">
        <v>623</v>
      </c>
      <c r="B167" s="124" t="s">
        <v>171</v>
      </c>
      <c r="C167" s="126">
        <v>5500</v>
      </c>
      <c r="D167" s="127">
        <v>0</v>
      </c>
      <c r="E167" s="128">
        <f t="shared" si="6"/>
        <v>0</v>
      </c>
      <c r="F167" s="36" t="s">
        <v>20</v>
      </c>
      <c r="G167" s="37" t="s">
        <v>20</v>
      </c>
      <c r="H167" s="51" t="s">
        <v>20</v>
      </c>
      <c r="J167" s="224"/>
      <c r="K167" s="224"/>
      <c r="L167" s="224"/>
    </row>
    <row r="168" spans="1:12" ht="15" x14ac:dyDescent="0.25">
      <c r="A168" s="84">
        <v>624</v>
      </c>
      <c r="B168" s="124" t="s">
        <v>130</v>
      </c>
      <c r="C168" s="126">
        <v>1545781</v>
      </c>
      <c r="D168" s="127">
        <v>268153.11</v>
      </c>
      <c r="E168" s="128">
        <f t="shared" si="6"/>
        <v>0.17347419201038181</v>
      </c>
      <c r="F168" s="36">
        <v>3370</v>
      </c>
      <c r="G168" s="37">
        <v>3369.2</v>
      </c>
      <c r="H168" s="51">
        <f>G168/F168</f>
        <v>0.99976261127596433</v>
      </c>
      <c r="J168" s="224"/>
      <c r="K168" s="224"/>
      <c r="L168" s="224"/>
    </row>
    <row r="169" spans="1:12" ht="15" x14ac:dyDescent="0.25">
      <c r="A169" s="84">
        <v>629</v>
      </c>
      <c r="B169" s="124" t="s">
        <v>172</v>
      </c>
      <c r="C169" s="126">
        <v>35005</v>
      </c>
      <c r="D169" s="127">
        <v>0</v>
      </c>
      <c r="E169" s="128">
        <f t="shared" si="6"/>
        <v>0</v>
      </c>
      <c r="F169" s="36" t="s">
        <v>20</v>
      </c>
      <c r="G169" s="37" t="s">
        <v>20</v>
      </c>
      <c r="H169" s="51" t="s">
        <v>20</v>
      </c>
      <c r="J169" s="224"/>
      <c r="K169" s="224"/>
      <c r="L169" s="224"/>
    </row>
    <row r="170" spans="1:12" ht="15" x14ac:dyDescent="0.25">
      <c r="A170" s="84">
        <v>631</v>
      </c>
      <c r="B170" s="124" t="s">
        <v>131</v>
      </c>
      <c r="C170" s="126">
        <v>2302000</v>
      </c>
      <c r="D170" s="127">
        <v>651465.01</v>
      </c>
      <c r="E170" s="128">
        <f t="shared" si="6"/>
        <v>0.28299956993918335</v>
      </c>
      <c r="F170" s="36" t="s">
        <v>20</v>
      </c>
      <c r="G170" s="37" t="s">
        <v>20</v>
      </c>
      <c r="H170" s="51" t="s">
        <v>20</v>
      </c>
      <c r="J170" s="224"/>
      <c r="K170" s="224"/>
      <c r="L170" s="224"/>
    </row>
    <row r="171" spans="1:12" ht="15" x14ac:dyDescent="0.25">
      <c r="A171" s="84">
        <v>633</v>
      </c>
      <c r="B171" s="124" t="s">
        <v>132</v>
      </c>
      <c r="C171" s="126">
        <v>45000</v>
      </c>
      <c r="D171" s="127">
        <v>0</v>
      </c>
      <c r="E171" s="128">
        <f t="shared" si="6"/>
        <v>0</v>
      </c>
      <c r="F171" s="36" t="s">
        <v>20</v>
      </c>
      <c r="G171" s="37" t="s">
        <v>20</v>
      </c>
      <c r="H171" s="51" t="s">
        <v>20</v>
      </c>
      <c r="J171" s="224"/>
      <c r="K171" s="224"/>
      <c r="L171" s="224"/>
    </row>
    <row r="172" spans="1:12" ht="15" x14ac:dyDescent="0.25">
      <c r="A172" s="84">
        <v>634</v>
      </c>
      <c r="B172" s="124" t="s">
        <v>133</v>
      </c>
      <c r="C172" s="126">
        <v>10000</v>
      </c>
      <c r="D172" s="127">
        <v>0</v>
      </c>
      <c r="E172" s="128">
        <f t="shared" si="6"/>
        <v>0</v>
      </c>
      <c r="F172" s="36" t="s">
        <v>20</v>
      </c>
      <c r="G172" s="37" t="s">
        <v>20</v>
      </c>
      <c r="H172" s="51" t="s">
        <v>20</v>
      </c>
      <c r="J172" s="224"/>
      <c r="K172" s="224"/>
      <c r="L172" s="224"/>
    </row>
    <row r="173" spans="1:12" ht="15" x14ac:dyDescent="0.25">
      <c r="A173" s="29">
        <v>635</v>
      </c>
      <c r="B173" s="63" t="s">
        <v>153</v>
      </c>
      <c r="C173" s="76">
        <v>342810000</v>
      </c>
      <c r="D173" s="32">
        <v>114449211.84</v>
      </c>
      <c r="E173" s="128">
        <f t="shared" si="6"/>
        <v>0.33385610641463204</v>
      </c>
      <c r="F173" s="42" t="s">
        <v>20</v>
      </c>
      <c r="G173" s="43" t="s">
        <v>20</v>
      </c>
      <c r="H173" s="50" t="s">
        <v>20</v>
      </c>
      <c r="J173" s="224"/>
      <c r="K173" s="224"/>
      <c r="L173" s="224"/>
    </row>
    <row r="174" spans="1:12" ht="15" x14ac:dyDescent="0.25">
      <c r="A174" s="29">
        <v>637</v>
      </c>
      <c r="B174" s="63" t="s">
        <v>134</v>
      </c>
      <c r="C174" s="76">
        <v>5002207</v>
      </c>
      <c r="D174" s="32">
        <v>0</v>
      </c>
      <c r="E174" s="128">
        <f t="shared" si="6"/>
        <v>0</v>
      </c>
      <c r="F174" s="42" t="s">
        <v>20</v>
      </c>
      <c r="G174" s="43" t="s">
        <v>20</v>
      </c>
      <c r="H174" s="50" t="s">
        <v>20</v>
      </c>
      <c r="J174" s="224"/>
      <c r="K174" s="224"/>
      <c r="L174" s="224"/>
    </row>
    <row r="175" spans="1:12" ht="15" x14ac:dyDescent="0.25">
      <c r="A175" s="29">
        <v>639</v>
      </c>
      <c r="B175" s="63" t="s">
        <v>135</v>
      </c>
      <c r="C175" s="76">
        <v>1860000</v>
      </c>
      <c r="D175" s="32">
        <v>1737500</v>
      </c>
      <c r="E175" s="128">
        <f t="shared" si="6"/>
        <v>0.93413978494623651</v>
      </c>
      <c r="F175" s="42" t="s">
        <v>20</v>
      </c>
      <c r="G175" s="43" t="s">
        <v>20</v>
      </c>
      <c r="H175" s="50" t="s">
        <v>20</v>
      </c>
      <c r="J175" s="224"/>
      <c r="K175" s="224"/>
      <c r="L175" s="224"/>
    </row>
    <row r="176" spans="1:12" ht="15" x14ac:dyDescent="0.25">
      <c r="A176" s="29">
        <v>646</v>
      </c>
      <c r="B176" s="63" t="s">
        <v>207</v>
      </c>
      <c r="C176" s="76">
        <v>195000</v>
      </c>
      <c r="D176" s="32">
        <v>195000</v>
      </c>
      <c r="E176" s="128">
        <f t="shared" si="6"/>
        <v>1</v>
      </c>
      <c r="F176" s="42" t="s">
        <v>20</v>
      </c>
      <c r="G176" s="43" t="s">
        <v>20</v>
      </c>
      <c r="H176" s="50" t="s">
        <v>20</v>
      </c>
      <c r="J176" s="224"/>
      <c r="K176" s="224"/>
      <c r="L176" s="224"/>
    </row>
    <row r="177" spans="1:12" ht="15" x14ac:dyDescent="0.25">
      <c r="A177" s="29">
        <v>648</v>
      </c>
      <c r="B177" s="63" t="s">
        <v>136</v>
      </c>
      <c r="C177" s="76">
        <v>47614038</v>
      </c>
      <c r="D177" s="32">
        <v>14689801.449999999</v>
      </c>
      <c r="E177" s="128">
        <f t="shared" si="6"/>
        <v>0.30851828719084906</v>
      </c>
      <c r="F177" s="42" t="s">
        <v>20</v>
      </c>
      <c r="G177" s="43" t="s">
        <v>20</v>
      </c>
      <c r="H177" s="50" t="s">
        <v>20</v>
      </c>
      <c r="J177" s="224"/>
      <c r="K177" s="224"/>
      <c r="L177" s="224"/>
    </row>
    <row r="178" spans="1:12" ht="15" x14ac:dyDescent="0.25">
      <c r="A178" s="29">
        <v>662</v>
      </c>
      <c r="B178" s="63" t="s">
        <v>137</v>
      </c>
      <c r="C178" s="76">
        <v>502300</v>
      </c>
      <c r="D178" s="32">
        <v>66260</v>
      </c>
      <c r="E178" s="128">
        <f t="shared" si="6"/>
        <v>0.13191319928329684</v>
      </c>
      <c r="F178" s="42" t="s">
        <v>20</v>
      </c>
      <c r="G178" s="43" t="s">
        <v>20</v>
      </c>
      <c r="H178" s="50" t="s">
        <v>20</v>
      </c>
      <c r="J178" s="224"/>
      <c r="K178" s="224"/>
      <c r="L178" s="224"/>
    </row>
    <row r="179" spans="1:12" ht="15" x14ac:dyDescent="0.25">
      <c r="A179" s="29">
        <v>663</v>
      </c>
      <c r="B179" s="63" t="s">
        <v>138</v>
      </c>
      <c r="C179" s="76">
        <v>195520</v>
      </c>
      <c r="D179" s="32">
        <v>46900.09</v>
      </c>
      <c r="E179" s="128">
        <f t="shared" si="6"/>
        <v>0.23987361906710308</v>
      </c>
      <c r="F179" s="42" t="s">
        <v>20</v>
      </c>
      <c r="G179" s="43" t="s">
        <v>20</v>
      </c>
      <c r="H179" s="50" t="s">
        <v>20</v>
      </c>
      <c r="J179" s="224"/>
      <c r="K179" s="224"/>
      <c r="L179" s="224"/>
    </row>
    <row r="180" spans="1:12" ht="15" x14ac:dyDescent="0.25">
      <c r="A180" s="29">
        <v>664</v>
      </c>
      <c r="B180" s="62" t="s">
        <v>139</v>
      </c>
      <c r="C180" s="76">
        <v>245200</v>
      </c>
      <c r="D180" s="32">
        <v>161468</v>
      </c>
      <c r="E180" s="128">
        <f t="shared" si="6"/>
        <v>0.65851549755301797</v>
      </c>
      <c r="F180" s="42" t="s">
        <v>20</v>
      </c>
      <c r="G180" s="43" t="s">
        <v>20</v>
      </c>
      <c r="H180" s="50" t="s">
        <v>20</v>
      </c>
      <c r="J180" s="224"/>
      <c r="K180" s="224"/>
      <c r="L180" s="224"/>
    </row>
    <row r="181" spans="1:12" ht="15.75" thickBot="1" x14ac:dyDescent="0.3">
      <c r="A181" s="29">
        <v>693</v>
      </c>
      <c r="B181" s="62" t="s">
        <v>191</v>
      </c>
      <c r="C181" s="76">
        <v>86843</v>
      </c>
      <c r="D181" s="32">
        <v>38875.9</v>
      </c>
      <c r="E181" s="128">
        <f t="shared" si="6"/>
        <v>0.44765726656149607</v>
      </c>
      <c r="F181" s="42">
        <v>21325</v>
      </c>
      <c r="G181" s="43">
        <v>19655</v>
      </c>
      <c r="H181" s="50">
        <f t="shared" ref="H181:H187" si="7">G181/F181</f>
        <v>0.92168815943728022</v>
      </c>
      <c r="J181" s="224"/>
      <c r="K181" s="224"/>
      <c r="L181" s="224"/>
    </row>
    <row r="182" spans="1:12" ht="15.75" thickBot="1" x14ac:dyDescent="0.3">
      <c r="A182" s="248" t="s">
        <v>12</v>
      </c>
      <c r="B182" s="249"/>
      <c r="C182" s="34">
        <f>SUM(C183:C187)</f>
        <v>0</v>
      </c>
      <c r="D182" s="35">
        <f>SUM(D183:D187)</f>
        <v>0</v>
      </c>
      <c r="E182" s="53" t="s">
        <v>20</v>
      </c>
      <c r="F182" s="34">
        <f>SUM(F183:F187)</f>
        <v>72724004</v>
      </c>
      <c r="G182" s="35">
        <f>SUM(G183:G187)</f>
        <v>42698109.270000003</v>
      </c>
      <c r="H182" s="48">
        <f t="shared" si="7"/>
        <v>0.58712539081319015</v>
      </c>
      <c r="J182" s="224"/>
      <c r="K182" s="224"/>
      <c r="L182" s="224"/>
    </row>
    <row r="183" spans="1:12" ht="15" x14ac:dyDescent="0.25">
      <c r="A183" s="86">
        <v>702</v>
      </c>
      <c r="B183" s="72" t="s">
        <v>201</v>
      </c>
      <c r="C183" s="46" t="s">
        <v>20</v>
      </c>
      <c r="D183" s="47" t="s">
        <v>20</v>
      </c>
      <c r="E183" s="79" t="s">
        <v>20</v>
      </c>
      <c r="F183" s="36">
        <v>748600</v>
      </c>
      <c r="G183" s="37">
        <v>748600</v>
      </c>
      <c r="H183" s="51">
        <f t="shared" si="7"/>
        <v>1</v>
      </c>
      <c r="J183" s="224"/>
      <c r="K183" s="224"/>
      <c r="L183" s="224"/>
    </row>
    <row r="184" spans="1:12" ht="15" x14ac:dyDescent="0.25">
      <c r="A184" s="86">
        <v>716</v>
      </c>
      <c r="B184" s="72" t="s">
        <v>140</v>
      </c>
      <c r="C184" s="46" t="s">
        <v>20</v>
      </c>
      <c r="D184" s="47" t="s">
        <v>20</v>
      </c>
      <c r="E184" s="79" t="s">
        <v>20</v>
      </c>
      <c r="F184" s="36">
        <v>2366400</v>
      </c>
      <c r="G184" s="37">
        <v>621000</v>
      </c>
      <c r="H184" s="50">
        <f t="shared" si="7"/>
        <v>0.26242393509127787</v>
      </c>
      <c r="J184" s="224"/>
      <c r="K184" s="224"/>
      <c r="L184" s="224"/>
    </row>
    <row r="185" spans="1:12" ht="15" x14ac:dyDescent="0.25">
      <c r="A185" s="87">
        <v>718</v>
      </c>
      <c r="B185" s="73" t="s">
        <v>136</v>
      </c>
      <c r="C185" s="31" t="s">
        <v>20</v>
      </c>
      <c r="D185" s="33" t="s">
        <v>20</v>
      </c>
      <c r="E185" s="77" t="s">
        <v>20</v>
      </c>
      <c r="F185" s="44">
        <v>245810</v>
      </c>
      <c r="G185" s="45">
        <v>0</v>
      </c>
      <c r="H185" s="50">
        <f t="shared" si="7"/>
        <v>0</v>
      </c>
      <c r="J185" s="224"/>
      <c r="K185" s="224"/>
      <c r="L185" s="224"/>
    </row>
    <row r="186" spans="1:12" ht="15" x14ac:dyDescent="0.25">
      <c r="A186" s="176">
        <v>721</v>
      </c>
      <c r="B186" s="178" t="s">
        <v>141</v>
      </c>
      <c r="C186" s="145" t="s">
        <v>20</v>
      </c>
      <c r="D186" s="140" t="s">
        <v>20</v>
      </c>
      <c r="E186" s="179" t="s">
        <v>20</v>
      </c>
      <c r="F186" s="142">
        <v>69353194</v>
      </c>
      <c r="G186" s="143">
        <v>41328509.270000003</v>
      </c>
      <c r="H186" s="50">
        <f t="shared" si="7"/>
        <v>0.59591356772984394</v>
      </c>
      <c r="J186" s="224"/>
      <c r="K186" s="224"/>
      <c r="L186" s="224"/>
    </row>
    <row r="187" spans="1:12" ht="15.75" thickBot="1" x14ac:dyDescent="0.3">
      <c r="A187" s="88">
        <v>791</v>
      </c>
      <c r="B187" s="74" t="s">
        <v>202</v>
      </c>
      <c r="C187" s="38" t="s">
        <v>20</v>
      </c>
      <c r="D187" s="39" t="s">
        <v>20</v>
      </c>
      <c r="E187" s="78" t="s">
        <v>20</v>
      </c>
      <c r="F187" s="40">
        <v>10000</v>
      </c>
      <c r="G187" s="41">
        <v>0</v>
      </c>
      <c r="H187" s="52">
        <f t="shared" si="7"/>
        <v>0</v>
      </c>
      <c r="J187" s="223"/>
    </row>
    <row r="188" spans="1:12" ht="24.75" customHeight="1" x14ac:dyDescent="0.25">
      <c r="A188" s="89"/>
      <c r="B188" s="81" t="s">
        <v>151</v>
      </c>
      <c r="C188" s="236" t="s">
        <v>148</v>
      </c>
      <c r="D188" s="236"/>
      <c r="E188" s="236"/>
      <c r="F188" s="236"/>
      <c r="G188" s="236"/>
      <c r="H188" s="236"/>
      <c r="J188" s="223"/>
    </row>
    <row r="189" spans="1:12" s="80" customFormat="1" ht="15" customHeight="1" x14ac:dyDescent="0.25">
      <c r="A189" s="237" t="s">
        <v>152</v>
      </c>
      <c r="B189" s="237"/>
      <c r="C189" s="237"/>
      <c r="D189" s="237"/>
      <c r="E189" s="237"/>
      <c r="F189" s="237"/>
      <c r="G189" s="237"/>
      <c r="H189" s="237"/>
      <c r="J189" s="223"/>
    </row>
    <row r="190" spans="1:12" s="80" customFormat="1" ht="15" customHeight="1" x14ac:dyDescent="0.2">
      <c r="A190" s="237"/>
      <c r="B190" s="237"/>
      <c r="C190" s="237"/>
      <c r="D190" s="237"/>
      <c r="E190" s="237"/>
      <c r="F190" s="237"/>
      <c r="G190" s="237"/>
      <c r="H190" s="237"/>
      <c r="J190"/>
    </row>
    <row r="191" spans="1:12" s="80" customFormat="1" ht="15" customHeight="1" x14ac:dyDescent="0.2">
      <c r="A191" s="237"/>
      <c r="B191" s="237"/>
      <c r="C191" s="237"/>
      <c r="D191" s="237"/>
      <c r="E191" s="237"/>
      <c r="F191" s="237"/>
      <c r="G191" s="237"/>
      <c r="H191" s="237"/>
      <c r="J191"/>
    </row>
    <row r="192" spans="1:12" s="80" customFormat="1" ht="15" customHeight="1" x14ac:dyDescent="0.2">
      <c r="A192" s="237"/>
      <c r="B192" s="237"/>
      <c r="C192" s="237"/>
      <c r="D192" s="237"/>
      <c r="E192" s="237"/>
      <c r="F192" s="237"/>
      <c r="G192" s="237"/>
      <c r="H192" s="237"/>
      <c r="J192"/>
    </row>
    <row r="193" spans="1:10" ht="15" x14ac:dyDescent="0.25">
      <c r="A193" s="240" t="s">
        <v>1</v>
      </c>
      <c r="B193" s="240"/>
      <c r="C193" s="240"/>
      <c r="D193" s="240"/>
      <c r="E193" s="240"/>
      <c r="F193" s="240"/>
      <c r="G193" s="240"/>
      <c r="H193" s="240"/>
      <c r="J193" s="218"/>
    </row>
    <row r="194" spans="1:10" ht="15" x14ac:dyDescent="0.25">
      <c r="A194" s="240" t="s">
        <v>2</v>
      </c>
      <c r="B194" s="240"/>
      <c r="C194" s="240"/>
      <c r="D194" s="240"/>
      <c r="E194" s="240"/>
      <c r="F194" s="240"/>
      <c r="G194" s="240"/>
      <c r="H194" s="240"/>
      <c r="J194" s="218"/>
    </row>
    <row r="195" spans="1:10" ht="15" customHeight="1" x14ac:dyDescent="0.25">
      <c r="A195" s="241" t="s">
        <v>155</v>
      </c>
      <c r="B195" s="241"/>
      <c r="C195" s="241"/>
      <c r="D195" s="241"/>
      <c r="E195" s="241"/>
      <c r="F195" s="241"/>
      <c r="G195" s="241"/>
      <c r="H195" s="241"/>
      <c r="J195" s="218"/>
    </row>
    <row r="196" spans="1:10" ht="15" customHeight="1" x14ac:dyDescent="0.25">
      <c r="A196" s="241" t="s">
        <v>14</v>
      </c>
      <c r="B196" s="241"/>
      <c r="C196" s="241"/>
      <c r="D196" s="241"/>
      <c r="E196" s="241"/>
      <c r="F196" s="241"/>
      <c r="G196" s="241"/>
      <c r="H196" s="241"/>
      <c r="J196" s="218"/>
    </row>
    <row r="197" spans="1:10" ht="15" customHeight="1" x14ac:dyDescent="0.25">
      <c r="A197" s="241" t="s">
        <v>212</v>
      </c>
      <c r="B197" s="241"/>
      <c r="C197" s="241"/>
      <c r="D197" s="241"/>
      <c r="E197" s="241"/>
      <c r="F197" s="241"/>
      <c r="G197" s="241"/>
      <c r="H197" s="241"/>
      <c r="J197" s="218"/>
    </row>
    <row r="198" spans="1:10" ht="15" customHeight="1" x14ac:dyDescent="0.25">
      <c r="A198" s="262" t="s">
        <v>3</v>
      </c>
      <c r="B198" s="262"/>
      <c r="C198" s="262"/>
      <c r="D198" s="262"/>
      <c r="E198" s="262"/>
      <c r="F198" s="262"/>
      <c r="G198" s="262"/>
      <c r="H198" s="262"/>
      <c r="J198" s="218"/>
    </row>
    <row r="199" spans="1:10" x14ac:dyDescent="0.2">
      <c r="A199" s="239"/>
      <c r="B199" s="239"/>
      <c r="C199" s="239"/>
      <c r="D199" s="239"/>
      <c r="E199" s="239"/>
      <c r="F199" s="239"/>
      <c r="G199" s="239"/>
      <c r="H199" s="239"/>
    </row>
    <row r="203" spans="1:10" ht="15" x14ac:dyDescent="0.25">
      <c r="J203" s="218"/>
    </row>
  </sheetData>
  <mergeCells count="32">
    <mergeCell ref="A1:H1"/>
    <mergeCell ref="A2:H2"/>
    <mergeCell ref="A3:H3"/>
    <mergeCell ref="A4:H4"/>
    <mergeCell ref="A5:H5"/>
    <mergeCell ref="A6:H6"/>
    <mergeCell ref="A7:H7"/>
    <mergeCell ref="A8:H8"/>
    <mergeCell ref="A9:B10"/>
    <mergeCell ref="C9:E9"/>
    <mergeCell ref="F9:H9"/>
    <mergeCell ref="A11:B11"/>
    <mergeCell ref="A12:B12"/>
    <mergeCell ref="A31:B31"/>
    <mergeCell ref="A79:B79"/>
    <mergeCell ref="A129:B129"/>
    <mergeCell ref="A151:B151"/>
    <mergeCell ref="A154:B154"/>
    <mergeCell ref="A162:B162"/>
    <mergeCell ref="A182:B182"/>
    <mergeCell ref="C188:H188"/>
    <mergeCell ref="A189:H189"/>
    <mergeCell ref="A190:H190"/>
    <mergeCell ref="A191:H191"/>
    <mergeCell ref="A198:H198"/>
    <mergeCell ref="A199:H199"/>
    <mergeCell ref="A192:H192"/>
    <mergeCell ref="A193:H193"/>
    <mergeCell ref="A194:H194"/>
    <mergeCell ref="A195:H195"/>
    <mergeCell ref="A196:H196"/>
    <mergeCell ref="A197:H197"/>
  </mergeCells>
  <pageMargins left="0.31496062992125984" right="0.31496062992125984" top="0.55118110236220474" bottom="0.55118110236220474" header="0" footer="0"/>
  <pageSetup scale="75" orientation="portrait" r:id="rId1"/>
  <rowBreaks count="2" manualBreakCount="2">
    <brk id="128" max="16383" man="1"/>
    <brk id="192" max="16383" man="1"/>
  </rowBreaks>
  <ignoredErrors>
    <ignoredError sqref="A13:A30" numberStoredAsText="1"/>
    <ignoredError sqref="E11:E12 E31 E79 E129 E162" formula="1"/>
    <ignoredError sqref="C151:D151 F151:G151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10"/>
  <sheetViews>
    <sheetView view="pageBreakPreview" zoomScaleNormal="100" zoomScaleSheetLayoutView="100" workbookViewId="0">
      <selection activeCell="A6" sqref="A6:H6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0" ht="15" x14ac:dyDescent="0.25">
      <c r="A1" s="240" t="s">
        <v>1</v>
      </c>
      <c r="B1" s="240"/>
      <c r="C1" s="240"/>
      <c r="D1" s="240"/>
      <c r="E1" s="240"/>
      <c r="F1" s="240"/>
      <c r="G1" s="240"/>
      <c r="H1" s="240"/>
    </row>
    <row r="2" spans="1:10" ht="15" x14ac:dyDescent="0.25">
      <c r="A2" s="240" t="s">
        <v>2</v>
      </c>
      <c r="B2" s="240"/>
      <c r="C2" s="240"/>
      <c r="D2" s="240"/>
      <c r="E2" s="240"/>
      <c r="F2" s="240"/>
      <c r="G2" s="240"/>
      <c r="H2" s="240"/>
      <c r="J2" s="173"/>
    </row>
    <row r="3" spans="1:10" ht="15" customHeight="1" x14ac:dyDescent="0.25">
      <c r="A3" s="241" t="s">
        <v>154</v>
      </c>
      <c r="B3" s="241"/>
      <c r="C3" s="241"/>
      <c r="D3" s="241"/>
      <c r="E3" s="241"/>
      <c r="F3" s="241"/>
      <c r="G3" s="241"/>
      <c r="H3" s="241"/>
      <c r="J3" s="173"/>
    </row>
    <row r="4" spans="1:10" ht="15" customHeight="1" x14ac:dyDescent="0.25">
      <c r="A4" s="241" t="s">
        <v>223</v>
      </c>
      <c r="B4" s="241"/>
      <c r="C4" s="241"/>
      <c r="D4" s="241"/>
      <c r="E4" s="241"/>
      <c r="F4" s="241"/>
      <c r="G4" s="241"/>
      <c r="H4" s="241"/>
      <c r="J4" s="173"/>
    </row>
    <row r="5" spans="1:10" ht="15" x14ac:dyDescent="0.25">
      <c r="A5" s="238" t="s">
        <v>3</v>
      </c>
      <c r="B5" s="238"/>
      <c r="C5" s="238"/>
      <c r="D5" s="238"/>
      <c r="E5" s="238"/>
      <c r="F5" s="238"/>
      <c r="G5" s="238"/>
      <c r="H5" s="238"/>
      <c r="J5" s="173"/>
    </row>
    <row r="6" spans="1:10" ht="8.25" customHeight="1" thickBot="1" x14ac:dyDescent="0.3">
      <c r="A6" s="263"/>
      <c r="B6" s="263"/>
      <c r="C6" s="263"/>
      <c r="D6" s="263"/>
      <c r="E6" s="263"/>
      <c r="F6" s="263"/>
      <c r="G6" s="263"/>
      <c r="H6" s="263"/>
      <c r="J6" s="173"/>
    </row>
    <row r="7" spans="1:10" ht="15" x14ac:dyDescent="0.25">
      <c r="A7" s="250" t="s">
        <v>0</v>
      </c>
      <c r="B7" s="251"/>
      <c r="C7" s="254" t="s">
        <v>15</v>
      </c>
      <c r="D7" s="255"/>
      <c r="E7" s="256"/>
      <c r="F7" s="254" t="s">
        <v>16</v>
      </c>
      <c r="G7" s="255"/>
      <c r="H7" s="256"/>
      <c r="J7" s="173"/>
    </row>
    <row r="8" spans="1:10" ht="30.75" thickBot="1" x14ac:dyDescent="0.3">
      <c r="A8" s="252"/>
      <c r="B8" s="253"/>
      <c r="C8" s="225" t="s">
        <v>4</v>
      </c>
      <c r="D8" s="226" t="s">
        <v>5</v>
      </c>
      <c r="E8" s="227" t="s">
        <v>17</v>
      </c>
      <c r="F8" s="225" t="s">
        <v>4</v>
      </c>
      <c r="G8" s="226" t="s">
        <v>5</v>
      </c>
      <c r="H8" s="227" t="s">
        <v>17</v>
      </c>
      <c r="J8" s="173"/>
    </row>
    <row r="9" spans="1:10" ht="15.75" thickBot="1" x14ac:dyDescent="0.3">
      <c r="A9" s="257" t="s">
        <v>13</v>
      </c>
      <c r="B9" s="258"/>
      <c r="C9" s="161">
        <f>C10+C28+C70+C112+C127+C130+C137+C154</f>
        <v>592733148</v>
      </c>
      <c r="D9" s="162">
        <f>D10+D28+D70+D112+D127+D130+D137+D154</f>
        <v>25874143.399999999</v>
      </c>
      <c r="E9" s="164">
        <f>D9/C9</f>
        <v>4.3652263227228857E-2</v>
      </c>
      <c r="F9" s="161">
        <f>F10+F28+F70+F112+F127+F130+F137+F154</f>
        <v>190015516</v>
      </c>
      <c r="G9" s="162">
        <f>G10+G28+G70+G112+G127+G130+G137+G154</f>
        <v>5306.94</v>
      </c>
      <c r="H9" s="163">
        <f>G9/F9</f>
        <v>2.7928982388996063E-5</v>
      </c>
      <c r="J9" s="173"/>
    </row>
    <row r="10" spans="1:10" ht="15.75" thickBot="1" x14ac:dyDescent="0.3">
      <c r="A10" s="259" t="s">
        <v>6</v>
      </c>
      <c r="B10" s="260"/>
      <c r="C10" s="158">
        <f>SUM(C11:C27)</f>
        <v>77538930</v>
      </c>
      <c r="D10" s="159">
        <f>SUM(D11:D27)</f>
        <v>4035642.4299999997</v>
      </c>
      <c r="E10" s="160">
        <f>D10/C10</f>
        <v>5.2046661335151255E-2</v>
      </c>
      <c r="F10" s="158">
        <f>SUM(F11:F27)</f>
        <v>238768</v>
      </c>
      <c r="G10" s="159">
        <f>SUM(G11:G27)</f>
        <v>3490.08</v>
      </c>
      <c r="H10" s="165">
        <f>G10/F10</f>
        <v>1.4617034108423238E-2</v>
      </c>
      <c r="J10" s="173"/>
    </row>
    <row r="11" spans="1:10" ht="15" x14ac:dyDescent="0.25">
      <c r="A11" s="123" t="s">
        <v>18</v>
      </c>
      <c r="B11" s="71" t="s">
        <v>19</v>
      </c>
      <c r="C11" s="8">
        <v>45097344</v>
      </c>
      <c r="D11" s="9">
        <v>3304507.34</v>
      </c>
      <c r="E11" s="54">
        <f>D11/C11</f>
        <v>7.3274987990423562E-2</v>
      </c>
      <c r="F11" s="18" t="s">
        <v>20</v>
      </c>
      <c r="G11" s="19" t="s">
        <v>20</v>
      </c>
      <c r="H11" s="49" t="s">
        <v>20</v>
      </c>
      <c r="J11" s="173"/>
    </row>
    <row r="12" spans="1:10" ht="15" customHeight="1" x14ac:dyDescent="0.25">
      <c r="A12" s="5" t="s">
        <v>21</v>
      </c>
      <c r="B12" s="62" t="s">
        <v>22</v>
      </c>
      <c r="C12" s="10">
        <v>9806628</v>
      </c>
      <c r="D12" s="11">
        <v>548977.77</v>
      </c>
      <c r="E12" s="55">
        <f>D12/C12</f>
        <v>5.5980278848142301E-2</v>
      </c>
      <c r="F12" s="14" t="s">
        <v>20</v>
      </c>
      <c r="G12" s="15" t="s">
        <v>20</v>
      </c>
      <c r="H12" s="50" t="s">
        <v>20</v>
      </c>
      <c r="J12" s="173"/>
    </row>
    <row r="13" spans="1:10" ht="15" customHeight="1" x14ac:dyDescent="0.25">
      <c r="A13" s="5" t="s">
        <v>23</v>
      </c>
      <c r="B13" s="63" t="s">
        <v>24</v>
      </c>
      <c r="C13" s="3" t="s">
        <v>20</v>
      </c>
      <c r="D13" s="4" t="s">
        <v>20</v>
      </c>
      <c r="E13" s="56" t="s">
        <v>20</v>
      </c>
      <c r="F13" s="10">
        <v>204000</v>
      </c>
      <c r="G13" s="11">
        <v>3383.33</v>
      </c>
      <c r="H13" s="50">
        <f>G13/F13</f>
        <v>1.6584950980392157E-2</v>
      </c>
      <c r="J13" s="173"/>
    </row>
    <row r="14" spans="1:10" ht="15" customHeight="1" x14ac:dyDescent="0.25">
      <c r="A14" s="82" t="s">
        <v>25</v>
      </c>
      <c r="B14" s="63" t="s">
        <v>26</v>
      </c>
      <c r="C14" s="10">
        <v>1013400</v>
      </c>
      <c r="D14" s="11">
        <v>56250</v>
      </c>
      <c r="E14" s="55">
        <f t="shared" ref="E14:E27" si="0">D14/C14</f>
        <v>5.5506216696269983E-2</v>
      </c>
      <c r="F14" s="6" t="s">
        <v>20</v>
      </c>
      <c r="G14" s="7" t="s">
        <v>20</v>
      </c>
      <c r="H14" s="50" t="s">
        <v>20</v>
      </c>
      <c r="J14" s="173"/>
    </row>
    <row r="15" spans="1:10" ht="15" customHeight="1" x14ac:dyDescent="0.25">
      <c r="A15" s="82" t="s">
        <v>27</v>
      </c>
      <c r="B15" s="63" t="s">
        <v>28</v>
      </c>
      <c r="C15" s="10">
        <v>1867775</v>
      </c>
      <c r="D15" s="11">
        <v>0</v>
      </c>
      <c r="E15" s="55">
        <f t="shared" si="0"/>
        <v>0</v>
      </c>
      <c r="F15" s="10">
        <v>2750</v>
      </c>
      <c r="G15" s="11">
        <v>0</v>
      </c>
      <c r="H15" s="50">
        <f>G15/F15</f>
        <v>0</v>
      </c>
      <c r="J15" s="173"/>
    </row>
    <row r="16" spans="1:10" ht="15" customHeight="1" x14ac:dyDescent="0.25">
      <c r="A16" s="5" t="s">
        <v>29</v>
      </c>
      <c r="B16" s="62" t="s">
        <v>30</v>
      </c>
      <c r="C16" s="10">
        <v>5216812</v>
      </c>
      <c r="D16" s="11">
        <v>0</v>
      </c>
      <c r="E16" s="55">
        <f t="shared" si="0"/>
        <v>0</v>
      </c>
      <c r="F16" s="10">
        <v>25286</v>
      </c>
      <c r="G16" s="11">
        <v>0</v>
      </c>
      <c r="H16" s="50">
        <f>G16/F16</f>
        <v>0</v>
      </c>
      <c r="J16" s="173"/>
    </row>
    <row r="17" spans="1:10" ht="15" customHeight="1" x14ac:dyDescent="0.25">
      <c r="A17" s="5" t="s">
        <v>31</v>
      </c>
      <c r="B17" s="62" t="s">
        <v>32</v>
      </c>
      <c r="C17" s="10">
        <v>820415</v>
      </c>
      <c r="D17" s="11">
        <v>57802.32</v>
      </c>
      <c r="E17" s="55">
        <f t="shared" si="0"/>
        <v>7.0454977054295695E-2</v>
      </c>
      <c r="F17" s="10">
        <v>3060</v>
      </c>
      <c r="G17" s="11">
        <v>50.75</v>
      </c>
      <c r="H17" s="50">
        <f>G17/F17</f>
        <v>1.6584967320261438E-2</v>
      </c>
      <c r="J17" s="173"/>
    </row>
    <row r="18" spans="1:10" ht="15" customHeight="1" x14ac:dyDescent="0.25">
      <c r="A18" s="5" t="s">
        <v>33</v>
      </c>
      <c r="B18" s="62" t="s">
        <v>34</v>
      </c>
      <c r="C18" s="10">
        <v>834751</v>
      </c>
      <c r="D18" s="11">
        <v>58646.07</v>
      </c>
      <c r="E18" s="55">
        <f t="shared" si="0"/>
        <v>7.025576489276443E-2</v>
      </c>
      <c r="F18" s="10">
        <v>3060</v>
      </c>
      <c r="G18" s="11">
        <v>50.75</v>
      </c>
      <c r="H18" s="50">
        <f>G18/F18</f>
        <v>1.6584967320261438E-2</v>
      </c>
      <c r="J18" s="173"/>
    </row>
    <row r="19" spans="1:10" ht="15" customHeight="1" x14ac:dyDescent="0.25">
      <c r="A19" s="5" t="s">
        <v>35</v>
      </c>
      <c r="B19" s="62" t="s">
        <v>147</v>
      </c>
      <c r="C19" s="10">
        <v>164114</v>
      </c>
      <c r="D19" s="11">
        <v>9458.93</v>
      </c>
      <c r="E19" s="55">
        <f t="shared" si="0"/>
        <v>5.7636338155184812E-2</v>
      </c>
      <c r="F19" s="10">
        <v>612</v>
      </c>
      <c r="G19" s="11">
        <v>5.25</v>
      </c>
      <c r="H19" s="50">
        <f>G19/F19</f>
        <v>8.5784313725490204E-3</v>
      </c>
      <c r="J19" s="173"/>
    </row>
    <row r="20" spans="1:10" ht="15" customHeight="1" x14ac:dyDescent="0.25">
      <c r="A20" s="82" t="s">
        <v>36</v>
      </c>
      <c r="B20" s="63" t="s">
        <v>37</v>
      </c>
      <c r="C20" s="10">
        <v>3590000</v>
      </c>
      <c r="D20" s="11">
        <v>0</v>
      </c>
      <c r="E20" s="55">
        <f t="shared" si="0"/>
        <v>0</v>
      </c>
      <c r="F20" s="6" t="s">
        <v>20</v>
      </c>
      <c r="G20" s="7" t="s">
        <v>20</v>
      </c>
      <c r="H20" s="50" t="s">
        <v>20</v>
      </c>
      <c r="J20" s="173"/>
    </row>
    <row r="21" spans="1:10" ht="15" customHeight="1" x14ac:dyDescent="0.25">
      <c r="A21" s="5" t="s">
        <v>38</v>
      </c>
      <c r="B21" s="62" t="s">
        <v>39</v>
      </c>
      <c r="C21" s="10">
        <v>8300000</v>
      </c>
      <c r="D21" s="11">
        <v>0</v>
      </c>
      <c r="E21" s="55">
        <f t="shared" si="0"/>
        <v>0</v>
      </c>
      <c r="F21" s="6" t="s">
        <v>20</v>
      </c>
      <c r="G21" s="7" t="s">
        <v>20</v>
      </c>
      <c r="H21" s="50" t="s">
        <v>20</v>
      </c>
      <c r="J21" s="173"/>
    </row>
    <row r="22" spans="1:10" ht="15" customHeight="1" x14ac:dyDescent="0.25">
      <c r="A22" s="5" t="s">
        <v>163</v>
      </c>
      <c r="B22" s="62" t="s">
        <v>164</v>
      </c>
      <c r="C22" s="10">
        <v>2691</v>
      </c>
      <c r="D22" s="11">
        <v>0</v>
      </c>
      <c r="E22" s="55">
        <f t="shared" si="0"/>
        <v>0</v>
      </c>
      <c r="F22" s="6" t="s">
        <v>20</v>
      </c>
      <c r="G22" s="7" t="s">
        <v>20</v>
      </c>
      <c r="H22" s="50" t="s">
        <v>20</v>
      </c>
      <c r="J22" s="173"/>
    </row>
    <row r="23" spans="1:10" ht="27" customHeight="1" x14ac:dyDescent="0.25">
      <c r="A23" s="5" t="s">
        <v>40</v>
      </c>
      <c r="B23" s="20" t="s">
        <v>146</v>
      </c>
      <c r="C23" s="10">
        <v>100000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  <c r="J23" s="173"/>
    </row>
    <row r="24" spans="1:10" ht="15" customHeight="1" x14ac:dyDescent="0.25">
      <c r="A24" s="5" t="s">
        <v>41</v>
      </c>
      <c r="B24" s="62" t="s">
        <v>42</v>
      </c>
      <c r="C24" s="10">
        <v>30000</v>
      </c>
      <c r="D24" s="11">
        <v>0</v>
      </c>
      <c r="E24" s="55">
        <f t="shared" si="0"/>
        <v>0</v>
      </c>
      <c r="F24" s="6" t="s">
        <v>20</v>
      </c>
      <c r="G24" s="7" t="s">
        <v>20</v>
      </c>
      <c r="H24" s="50" t="s">
        <v>20</v>
      </c>
      <c r="J24" s="173"/>
    </row>
    <row r="25" spans="1:10" ht="15" customHeight="1" x14ac:dyDescent="0.25">
      <c r="A25" s="5" t="s">
        <v>43</v>
      </c>
      <c r="B25" s="62" t="s">
        <v>44</v>
      </c>
      <c r="C25" s="10">
        <v>145000</v>
      </c>
      <c r="D25" s="11">
        <v>0</v>
      </c>
      <c r="E25" s="55">
        <f t="shared" si="0"/>
        <v>0</v>
      </c>
      <c r="F25" s="3" t="s">
        <v>20</v>
      </c>
      <c r="G25" s="4" t="s">
        <v>20</v>
      </c>
      <c r="H25" s="50" t="s">
        <v>20</v>
      </c>
      <c r="J25" s="173"/>
    </row>
    <row r="26" spans="1:10" ht="15" customHeight="1" x14ac:dyDescent="0.25">
      <c r="A26" s="92" t="s">
        <v>156</v>
      </c>
      <c r="B26" s="94" t="s">
        <v>37</v>
      </c>
      <c r="C26" s="95">
        <v>200000</v>
      </c>
      <c r="D26" s="96">
        <v>0</v>
      </c>
      <c r="E26" s="55">
        <f t="shared" si="0"/>
        <v>0</v>
      </c>
      <c r="F26" s="97" t="s">
        <v>20</v>
      </c>
      <c r="G26" s="98" t="s">
        <v>20</v>
      </c>
      <c r="H26" s="99" t="s">
        <v>20</v>
      </c>
      <c r="J26" s="173"/>
    </row>
    <row r="27" spans="1:10" ht="27" customHeight="1" thickBot="1" x14ac:dyDescent="0.3">
      <c r="A27" s="64" t="s">
        <v>45</v>
      </c>
      <c r="B27" s="65" t="s">
        <v>150</v>
      </c>
      <c r="C27" s="66">
        <v>350000</v>
      </c>
      <c r="D27" s="67">
        <v>0</v>
      </c>
      <c r="E27" s="68">
        <f t="shared" si="0"/>
        <v>0</v>
      </c>
      <c r="F27" s="69" t="s">
        <v>20</v>
      </c>
      <c r="G27" s="70" t="s">
        <v>20</v>
      </c>
      <c r="H27" s="52" t="s">
        <v>20</v>
      </c>
      <c r="J27" s="173"/>
    </row>
    <row r="28" spans="1:10" ht="15.75" thickBot="1" x14ac:dyDescent="0.3">
      <c r="A28" s="242" t="s">
        <v>7</v>
      </c>
      <c r="B28" s="261"/>
      <c r="C28" s="16">
        <f>SUM(C29:C69)</f>
        <v>51400695</v>
      </c>
      <c r="D28" s="17">
        <f>SUM(D29:D69)</f>
        <v>300972.52</v>
      </c>
      <c r="E28" s="53">
        <f>D28/C28</f>
        <v>5.8554173246101052E-3</v>
      </c>
      <c r="F28" s="16">
        <f>SUM(F29:F69)</f>
        <v>31589749</v>
      </c>
      <c r="G28" s="17">
        <f>SUM(G29:G69)</f>
        <v>0</v>
      </c>
      <c r="H28" s="48">
        <f>G28/F28</f>
        <v>0</v>
      </c>
      <c r="J28" s="173"/>
    </row>
    <row r="29" spans="1:10" ht="15" x14ac:dyDescent="0.25">
      <c r="A29" s="83">
        <v>101</v>
      </c>
      <c r="B29" s="71" t="s">
        <v>46</v>
      </c>
      <c r="C29" s="21">
        <v>7461368</v>
      </c>
      <c r="D29" s="22">
        <v>0</v>
      </c>
      <c r="E29" s="57">
        <f t="shared" ref="E29:E95" si="1">D29/C29</f>
        <v>0</v>
      </c>
      <c r="F29" s="8" t="s">
        <v>20</v>
      </c>
      <c r="G29" s="9" t="s">
        <v>20</v>
      </c>
      <c r="H29" s="49" t="s">
        <v>20</v>
      </c>
      <c r="J29" s="173"/>
    </row>
    <row r="30" spans="1:10" ht="15" x14ac:dyDescent="0.25">
      <c r="A30" s="84">
        <v>102</v>
      </c>
      <c r="B30" s="61" t="s">
        <v>142</v>
      </c>
      <c r="C30" s="23">
        <v>39200</v>
      </c>
      <c r="D30" s="24">
        <v>0</v>
      </c>
      <c r="E30" s="58">
        <f t="shared" si="1"/>
        <v>0</v>
      </c>
      <c r="F30" s="25" t="s">
        <v>20</v>
      </c>
      <c r="G30" s="26" t="s">
        <v>20</v>
      </c>
      <c r="H30" s="51" t="s">
        <v>20</v>
      </c>
      <c r="J30" s="173"/>
    </row>
    <row r="31" spans="1:10" ht="15" x14ac:dyDescent="0.25">
      <c r="A31" s="29">
        <v>103</v>
      </c>
      <c r="B31" s="62" t="s">
        <v>47</v>
      </c>
      <c r="C31" s="27">
        <v>599300</v>
      </c>
      <c r="D31" s="28">
        <v>0</v>
      </c>
      <c r="E31" s="58">
        <f t="shared" si="1"/>
        <v>0</v>
      </c>
      <c r="F31" s="10" t="s">
        <v>20</v>
      </c>
      <c r="G31" s="11" t="s">
        <v>20</v>
      </c>
      <c r="H31" s="50" t="s">
        <v>20</v>
      </c>
      <c r="J31" s="173"/>
    </row>
    <row r="32" spans="1:10" ht="15" x14ac:dyDescent="0.25">
      <c r="A32" s="29">
        <v>104</v>
      </c>
      <c r="B32" s="62" t="s">
        <v>48</v>
      </c>
      <c r="C32" s="27">
        <v>181200</v>
      </c>
      <c r="D32" s="28">
        <v>0</v>
      </c>
      <c r="E32" s="58">
        <f t="shared" si="1"/>
        <v>0</v>
      </c>
      <c r="F32" s="6" t="s">
        <v>20</v>
      </c>
      <c r="G32" s="7" t="s">
        <v>20</v>
      </c>
      <c r="H32" s="50" t="s">
        <v>20</v>
      </c>
      <c r="J32" s="173"/>
    </row>
    <row r="33" spans="1:10" ht="15" x14ac:dyDescent="0.25">
      <c r="A33" s="29">
        <v>105</v>
      </c>
      <c r="B33" s="62" t="s">
        <v>49</v>
      </c>
      <c r="C33" s="27">
        <v>81500</v>
      </c>
      <c r="D33" s="28">
        <v>0</v>
      </c>
      <c r="E33" s="58">
        <f t="shared" si="1"/>
        <v>0</v>
      </c>
      <c r="F33" s="10" t="s">
        <v>20</v>
      </c>
      <c r="G33" s="11" t="s">
        <v>20</v>
      </c>
      <c r="H33" s="50" t="s">
        <v>20</v>
      </c>
      <c r="J33" s="173"/>
    </row>
    <row r="34" spans="1:10" ht="15" x14ac:dyDescent="0.25">
      <c r="A34" s="29">
        <v>106</v>
      </c>
      <c r="B34" s="62" t="s">
        <v>165</v>
      </c>
      <c r="C34" s="27">
        <v>78000</v>
      </c>
      <c r="D34" s="28">
        <v>0</v>
      </c>
      <c r="E34" s="58">
        <f t="shared" si="1"/>
        <v>0</v>
      </c>
      <c r="F34" s="10" t="s">
        <v>20</v>
      </c>
      <c r="G34" s="11" t="s">
        <v>20</v>
      </c>
      <c r="H34" s="50" t="s">
        <v>20</v>
      </c>
      <c r="J34" s="173"/>
    </row>
    <row r="35" spans="1:10" ht="15" x14ac:dyDescent="0.25">
      <c r="A35" s="29">
        <v>109</v>
      </c>
      <c r="B35" s="62" t="s">
        <v>50</v>
      </c>
      <c r="C35" s="27">
        <v>558664</v>
      </c>
      <c r="D35" s="28">
        <v>115.56</v>
      </c>
      <c r="E35" s="58">
        <f t="shared" si="1"/>
        <v>2.0685062935861268E-4</v>
      </c>
      <c r="F35" s="10" t="s">
        <v>20</v>
      </c>
      <c r="G35" s="11" t="s">
        <v>20</v>
      </c>
      <c r="H35" s="50" t="s">
        <v>20</v>
      </c>
      <c r="J35" s="173"/>
    </row>
    <row r="36" spans="1:10" ht="15" x14ac:dyDescent="0.25">
      <c r="A36" s="29">
        <v>111</v>
      </c>
      <c r="B36" s="62" t="s">
        <v>51</v>
      </c>
      <c r="C36" s="27">
        <v>325000</v>
      </c>
      <c r="D36" s="28">
        <v>0</v>
      </c>
      <c r="E36" s="58">
        <f t="shared" si="1"/>
        <v>0</v>
      </c>
      <c r="F36" s="10" t="s">
        <v>20</v>
      </c>
      <c r="G36" s="13" t="s">
        <v>20</v>
      </c>
      <c r="H36" s="50" t="s">
        <v>20</v>
      </c>
    </row>
    <row r="37" spans="1:10" ht="15" x14ac:dyDescent="0.25">
      <c r="A37" s="29">
        <v>112</v>
      </c>
      <c r="B37" s="62" t="s">
        <v>52</v>
      </c>
      <c r="C37" s="27">
        <v>224000</v>
      </c>
      <c r="D37" s="28">
        <v>0</v>
      </c>
      <c r="E37" s="58">
        <f t="shared" si="1"/>
        <v>0</v>
      </c>
      <c r="F37" s="6" t="s">
        <v>20</v>
      </c>
      <c r="G37" s="7" t="s">
        <v>20</v>
      </c>
      <c r="H37" s="50" t="s">
        <v>20</v>
      </c>
    </row>
    <row r="38" spans="1:10" ht="15" x14ac:dyDescent="0.25">
      <c r="A38" s="29">
        <v>113</v>
      </c>
      <c r="B38" s="62" t="s">
        <v>53</v>
      </c>
      <c r="C38" s="27">
        <v>31000</v>
      </c>
      <c r="D38" s="28">
        <v>0</v>
      </c>
      <c r="E38" s="58">
        <f t="shared" si="1"/>
        <v>0</v>
      </c>
      <c r="F38" s="6" t="s">
        <v>20</v>
      </c>
      <c r="G38" s="7" t="s">
        <v>20</v>
      </c>
      <c r="H38" s="50" t="s">
        <v>20</v>
      </c>
    </row>
    <row r="39" spans="1:10" ht="15" x14ac:dyDescent="0.25">
      <c r="A39" s="29">
        <v>114</v>
      </c>
      <c r="B39" s="62" t="s">
        <v>54</v>
      </c>
      <c r="C39" s="27">
        <v>2240000</v>
      </c>
      <c r="D39" s="28">
        <v>0</v>
      </c>
      <c r="E39" s="58">
        <f t="shared" si="1"/>
        <v>0</v>
      </c>
      <c r="F39" s="10" t="s">
        <v>20</v>
      </c>
      <c r="G39" s="13" t="s">
        <v>20</v>
      </c>
      <c r="H39" s="50" t="s">
        <v>20</v>
      </c>
    </row>
    <row r="40" spans="1:10" ht="15" x14ac:dyDescent="0.25">
      <c r="A40" s="29">
        <v>115</v>
      </c>
      <c r="B40" s="62" t="s">
        <v>55</v>
      </c>
      <c r="C40" s="27">
        <v>1092559</v>
      </c>
      <c r="D40" s="28">
        <v>0</v>
      </c>
      <c r="E40" s="58">
        <f t="shared" si="1"/>
        <v>0</v>
      </c>
      <c r="F40" s="10" t="s">
        <v>20</v>
      </c>
      <c r="G40" s="13" t="s">
        <v>20</v>
      </c>
      <c r="H40" s="50" t="s">
        <v>20</v>
      </c>
    </row>
    <row r="41" spans="1:10" ht="15" x14ac:dyDescent="0.25">
      <c r="A41" s="29">
        <v>116</v>
      </c>
      <c r="B41" s="62" t="s">
        <v>56</v>
      </c>
      <c r="C41" s="27">
        <v>862178</v>
      </c>
      <c r="D41" s="28">
        <v>0</v>
      </c>
      <c r="E41" s="58">
        <f t="shared" si="1"/>
        <v>0</v>
      </c>
      <c r="F41" s="10" t="s">
        <v>20</v>
      </c>
      <c r="G41" s="11" t="s">
        <v>20</v>
      </c>
      <c r="H41" s="50" t="s">
        <v>20</v>
      </c>
    </row>
    <row r="42" spans="1:10" ht="15" x14ac:dyDescent="0.25">
      <c r="A42" s="29">
        <v>119</v>
      </c>
      <c r="B42" s="62" t="s">
        <v>166</v>
      </c>
      <c r="C42" s="27">
        <v>5000</v>
      </c>
      <c r="D42" s="28">
        <v>0</v>
      </c>
      <c r="E42" s="58">
        <f t="shared" si="1"/>
        <v>0</v>
      </c>
      <c r="F42" s="10" t="s">
        <v>20</v>
      </c>
      <c r="G42" s="11" t="s">
        <v>20</v>
      </c>
      <c r="H42" s="50" t="s">
        <v>20</v>
      </c>
    </row>
    <row r="43" spans="1:10" ht="15" x14ac:dyDescent="0.25">
      <c r="A43" s="85">
        <v>120</v>
      </c>
      <c r="B43" s="63" t="s">
        <v>57</v>
      </c>
      <c r="C43" s="27">
        <v>456950</v>
      </c>
      <c r="D43" s="28">
        <v>1031.48</v>
      </c>
      <c r="E43" s="58">
        <f t="shared" si="1"/>
        <v>2.2573148046832257E-3</v>
      </c>
      <c r="F43" s="3" t="s">
        <v>20</v>
      </c>
      <c r="G43" s="4" t="s">
        <v>20</v>
      </c>
      <c r="H43" s="50" t="s">
        <v>20</v>
      </c>
    </row>
    <row r="44" spans="1:10" ht="15" x14ac:dyDescent="0.25">
      <c r="A44" s="29">
        <v>131</v>
      </c>
      <c r="B44" s="62" t="s">
        <v>58</v>
      </c>
      <c r="C44" s="27">
        <v>940000</v>
      </c>
      <c r="D44" s="28">
        <v>0</v>
      </c>
      <c r="E44" s="58">
        <f t="shared" si="1"/>
        <v>0</v>
      </c>
      <c r="F44" s="10" t="s">
        <v>20</v>
      </c>
      <c r="G44" s="13" t="s">
        <v>20</v>
      </c>
      <c r="H44" s="50" t="s">
        <v>20</v>
      </c>
    </row>
    <row r="45" spans="1:10" ht="15" x14ac:dyDescent="0.25">
      <c r="A45" s="29">
        <v>132</v>
      </c>
      <c r="B45" s="62" t="s">
        <v>59</v>
      </c>
      <c r="C45" s="27">
        <v>1296788</v>
      </c>
      <c r="D45" s="28">
        <v>0</v>
      </c>
      <c r="E45" s="58">
        <f t="shared" si="1"/>
        <v>0</v>
      </c>
      <c r="F45" s="10" t="s">
        <v>20</v>
      </c>
      <c r="G45" s="13" t="s">
        <v>20</v>
      </c>
      <c r="H45" s="50" t="s">
        <v>20</v>
      </c>
    </row>
    <row r="46" spans="1:10" ht="15" x14ac:dyDescent="0.25">
      <c r="A46" s="29">
        <v>141</v>
      </c>
      <c r="B46" s="62" t="s">
        <v>60</v>
      </c>
      <c r="C46" s="27">
        <v>868310</v>
      </c>
      <c r="D46" s="28">
        <v>14145</v>
      </c>
      <c r="E46" s="58">
        <f t="shared" si="1"/>
        <v>1.6290264997523927E-2</v>
      </c>
      <c r="F46" s="10" t="s">
        <v>20</v>
      </c>
      <c r="G46" s="13" t="s">
        <v>20</v>
      </c>
      <c r="H46" s="50" t="s">
        <v>20</v>
      </c>
    </row>
    <row r="47" spans="1:10" ht="15" x14ac:dyDescent="0.25">
      <c r="A47" s="29">
        <v>142</v>
      </c>
      <c r="B47" s="62" t="s">
        <v>61</v>
      </c>
      <c r="C47" s="27">
        <v>967310</v>
      </c>
      <c r="D47" s="28">
        <v>46200</v>
      </c>
      <c r="E47" s="58">
        <f t="shared" si="1"/>
        <v>4.7761317468029897E-2</v>
      </c>
      <c r="F47" s="10" t="s">
        <v>20</v>
      </c>
      <c r="G47" s="13" t="s">
        <v>20</v>
      </c>
      <c r="H47" s="50" t="s">
        <v>20</v>
      </c>
    </row>
    <row r="48" spans="1:10" ht="15" x14ac:dyDescent="0.25">
      <c r="A48" s="29">
        <v>143</v>
      </c>
      <c r="B48" s="62" t="s">
        <v>62</v>
      </c>
      <c r="C48" s="27">
        <v>122850</v>
      </c>
      <c r="D48" s="28">
        <v>0</v>
      </c>
      <c r="E48" s="58">
        <f t="shared" si="1"/>
        <v>0</v>
      </c>
      <c r="F48" s="10" t="s">
        <v>20</v>
      </c>
      <c r="G48" s="13" t="s">
        <v>20</v>
      </c>
      <c r="H48" s="50" t="s">
        <v>20</v>
      </c>
    </row>
    <row r="49" spans="1:8" ht="15" x14ac:dyDescent="0.25">
      <c r="A49" s="29">
        <v>151</v>
      </c>
      <c r="B49" s="62" t="s">
        <v>63</v>
      </c>
      <c r="C49" s="27">
        <v>458090</v>
      </c>
      <c r="D49" s="28">
        <v>571.35</v>
      </c>
      <c r="E49" s="58">
        <f t="shared" si="1"/>
        <v>1.2472439913554106E-3</v>
      </c>
      <c r="F49" s="10" t="s">
        <v>20</v>
      </c>
      <c r="G49" s="13" t="s">
        <v>20</v>
      </c>
      <c r="H49" s="50" t="s">
        <v>20</v>
      </c>
    </row>
    <row r="50" spans="1:8" ht="15" x14ac:dyDescent="0.25">
      <c r="A50" s="29">
        <v>152</v>
      </c>
      <c r="B50" s="62" t="s">
        <v>64</v>
      </c>
      <c r="C50" s="27">
        <v>640300</v>
      </c>
      <c r="D50" s="28">
        <v>28400.51</v>
      </c>
      <c r="E50" s="58">
        <f t="shared" si="1"/>
        <v>4.4355005466187723E-2</v>
      </c>
      <c r="F50" s="10" t="s">
        <v>20</v>
      </c>
      <c r="G50" s="13" t="s">
        <v>20</v>
      </c>
      <c r="H50" s="50" t="s">
        <v>20</v>
      </c>
    </row>
    <row r="51" spans="1:8" ht="15" x14ac:dyDescent="0.25">
      <c r="A51" s="29">
        <v>153</v>
      </c>
      <c r="B51" s="62" t="s">
        <v>65</v>
      </c>
      <c r="C51" s="27">
        <v>91000</v>
      </c>
      <c r="D51" s="28">
        <v>0</v>
      </c>
      <c r="E51" s="58">
        <f t="shared" si="1"/>
        <v>0</v>
      </c>
      <c r="F51" s="10" t="s">
        <v>20</v>
      </c>
      <c r="G51" s="13" t="s">
        <v>20</v>
      </c>
      <c r="H51" s="50" t="s">
        <v>20</v>
      </c>
    </row>
    <row r="52" spans="1:8" ht="15" x14ac:dyDescent="0.25">
      <c r="A52" s="29">
        <v>161</v>
      </c>
      <c r="B52" s="62" t="s">
        <v>143</v>
      </c>
      <c r="C52" s="27">
        <v>100000</v>
      </c>
      <c r="D52" s="28">
        <v>0</v>
      </c>
      <c r="E52" s="58">
        <f t="shared" si="1"/>
        <v>0</v>
      </c>
      <c r="F52" s="10" t="s">
        <v>20</v>
      </c>
      <c r="G52" s="13" t="s">
        <v>20</v>
      </c>
      <c r="H52" s="50" t="s">
        <v>20</v>
      </c>
    </row>
    <row r="53" spans="1:8" ht="15" x14ac:dyDescent="0.25">
      <c r="A53" s="29">
        <v>162</v>
      </c>
      <c r="B53" s="62" t="s">
        <v>66</v>
      </c>
      <c r="C53" s="27">
        <v>349000</v>
      </c>
      <c r="D53" s="28">
        <v>0</v>
      </c>
      <c r="E53" s="58">
        <f t="shared" si="1"/>
        <v>0</v>
      </c>
      <c r="F53" s="6" t="s">
        <v>20</v>
      </c>
      <c r="G53" s="7" t="s">
        <v>20</v>
      </c>
      <c r="H53" s="50" t="s">
        <v>20</v>
      </c>
    </row>
    <row r="54" spans="1:8" ht="15" x14ac:dyDescent="0.25">
      <c r="A54" s="29">
        <v>163</v>
      </c>
      <c r="B54" s="62" t="s">
        <v>67</v>
      </c>
      <c r="C54" s="27">
        <v>3620000</v>
      </c>
      <c r="D54" s="28">
        <v>0</v>
      </c>
      <c r="E54" s="58">
        <f t="shared" si="1"/>
        <v>0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164</v>
      </c>
      <c r="B55" s="62" t="s">
        <v>68</v>
      </c>
      <c r="C55" s="27">
        <v>254964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165</v>
      </c>
      <c r="B56" s="62" t="s">
        <v>69</v>
      </c>
      <c r="C56" s="27">
        <v>1553500</v>
      </c>
      <c r="D56" s="28">
        <v>7376.73</v>
      </c>
      <c r="E56" s="58">
        <f t="shared" si="1"/>
        <v>4.7484583199227546E-3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166</v>
      </c>
      <c r="B57" s="62" t="s">
        <v>70</v>
      </c>
      <c r="C57" s="27">
        <v>60000</v>
      </c>
      <c r="D57" s="28">
        <v>0</v>
      </c>
      <c r="E57" s="58">
        <f t="shared" si="1"/>
        <v>0</v>
      </c>
      <c r="F57" s="6" t="s">
        <v>20</v>
      </c>
      <c r="G57" s="7" t="s">
        <v>20</v>
      </c>
      <c r="H57" s="50" t="s">
        <v>20</v>
      </c>
    </row>
    <row r="58" spans="1:8" ht="15" x14ac:dyDescent="0.25">
      <c r="A58" s="29">
        <v>167</v>
      </c>
      <c r="B58" s="62" t="s">
        <v>71</v>
      </c>
      <c r="C58" s="27">
        <v>10000</v>
      </c>
      <c r="D58" s="28">
        <v>0</v>
      </c>
      <c r="E58" s="58">
        <f t="shared" si="1"/>
        <v>0</v>
      </c>
      <c r="F58" s="6" t="s">
        <v>20</v>
      </c>
      <c r="G58" s="7" t="s">
        <v>20</v>
      </c>
      <c r="H58" s="50" t="s">
        <v>20</v>
      </c>
    </row>
    <row r="59" spans="1:8" ht="15" x14ac:dyDescent="0.25">
      <c r="A59" s="29">
        <v>169</v>
      </c>
      <c r="B59" s="62" t="s">
        <v>72</v>
      </c>
      <c r="C59" s="27">
        <v>1846600</v>
      </c>
      <c r="D59" s="28">
        <v>9194.6</v>
      </c>
      <c r="E59" s="58">
        <f t="shared" si="1"/>
        <v>4.9792050254521825E-3</v>
      </c>
      <c r="F59" s="10">
        <v>144000</v>
      </c>
      <c r="G59" s="11">
        <v>0</v>
      </c>
      <c r="H59" s="50">
        <f>G59/F59</f>
        <v>0</v>
      </c>
    </row>
    <row r="60" spans="1:8" ht="15" x14ac:dyDescent="0.25">
      <c r="A60" s="29">
        <v>171</v>
      </c>
      <c r="B60" s="62" t="s">
        <v>73</v>
      </c>
      <c r="C60" s="27">
        <v>6309456</v>
      </c>
      <c r="D60" s="28">
        <v>181525.5</v>
      </c>
      <c r="E60" s="58">
        <f t="shared" si="1"/>
        <v>2.8770388445533181E-2</v>
      </c>
      <c r="F60" s="10">
        <v>10721600</v>
      </c>
      <c r="G60" s="11">
        <v>0</v>
      </c>
      <c r="H60" s="50">
        <f>G60/F60</f>
        <v>0</v>
      </c>
    </row>
    <row r="61" spans="1:8" ht="15" x14ac:dyDescent="0.25">
      <c r="A61" s="29">
        <v>172</v>
      </c>
      <c r="B61" s="62" t="s">
        <v>74</v>
      </c>
      <c r="C61" s="27">
        <v>379200</v>
      </c>
      <c r="D61" s="28">
        <v>0</v>
      </c>
      <c r="E61" s="58">
        <f t="shared" si="1"/>
        <v>0</v>
      </c>
      <c r="F61" s="3" t="s">
        <v>20</v>
      </c>
      <c r="G61" s="4" t="s">
        <v>20</v>
      </c>
      <c r="H61" s="50" t="s">
        <v>20</v>
      </c>
    </row>
    <row r="62" spans="1:8" ht="15" x14ac:dyDescent="0.25">
      <c r="A62" s="29">
        <v>181</v>
      </c>
      <c r="B62" s="62" t="s">
        <v>75</v>
      </c>
      <c r="C62" s="27">
        <v>2130500</v>
      </c>
      <c r="D62" s="28">
        <v>0</v>
      </c>
      <c r="E62" s="58">
        <f t="shared" si="1"/>
        <v>0</v>
      </c>
      <c r="F62" s="10">
        <v>20000000</v>
      </c>
      <c r="G62" s="11">
        <v>0</v>
      </c>
      <c r="H62" s="50">
        <f>G62/F62</f>
        <v>0</v>
      </c>
    </row>
    <row r="63" spans="1:8" ht="15" x14ac:dyDescent="0.25">
      <c r="A63" s="29">
        <v>182</v>
      </c>
      <c r="B63" s="62" t="s">
        <v>76</v>
      </c>
      <c r="C63" s="27">
        <v>506512</v>
      </c>
      <c r="D63" s="28">
        <v>11336.65</v>
      </c>
      <c r="E63" s="58">
        <f t="shared" si="1"/>
        <v>2.2381799444040812E-2</v>
      </c>
      <c r="F63" s="10" t="s">
        <v>20</v>
      </c>
      <c r="G63" s="11" t="s">
        <v>20</v>
      </c>
      <c r="H63" s="50" t="s">
        <v>20</v>
      </c>
    </row>
    <row r="64" spans="1:8" ht="15" x14ac:dyDescent="0.25">
      <c r="A64" s="29">
        <v>183</v>
      </c>
      <c r="B64" s="62" t="s">
        <v>77</v>
      </c>
      <c r="C64" s="27">
        <v>54750</v>
      </c>
      <c r="D64" s="28">
        <v>0</v>
      </c>
      <c r="E64" s="58">
        <f t="shared" si="1"/>
        <v>0</v>
      </c>
      <c r="F64" s="3" t="s">
        <v>20</v>
      </c>
      <c r="G64" s="12" t="s">
        <v>20</v>
      </c>
      <c r="H64" s="50" t="s">
        <v>20</v>
      </c>
    </row>
    <row r="65" spans="1:10" ht="15" x14ac:dyDescent="0.25">
      <c r="A65" s="29">
        <v>185</v>
      </c>
      <c r="B65" s="62" t="s">
        <v>78</v>
      </c>
      <c r="C65" s="27">
        <v>6004190</v>
      </c>
      <c r="D65" s="28">
        <v>0</v>
      </c>
      <c r="E65" s="58">
        <f t="shared" si="1"/>
        <v>0</v>
      </c>
      <c r="F65" s="10">
        <v>326500</v>
      </c>
      <c r="G65" s="11">
        <v>0</v>
      </c>
      <c r="H65" s="50">
        <f>G65/F65</f>
        <v>0</v>
      </c>
    </row>
    <row r="66" spans="1:10" ht="15" x14ac:dyDescent="0.25">
      <c r="A66" s="29">
        <v>189</v>
      </c>
      <c r="B66" s="62" t="s">
        <v>79</v>
      </c>
      <c r="C66" s="27">
        <v>601456</v>
      </c>
      <c r="D66" s="28">
        <v>0</v>
      </c>
      <c r="E66" s="58">
        <f t="shared" si="1"/>
        <v>0</v>
      </c>
      <c r="F66" s="10">
        <v>17500</v>
      </c>
      <c r="G66" s="13">
        <v>0</v>
      </c>
      <c r="H66" s="50">
        <f>G66/F66</f>
        <v>0</v>
      </c>
    </row>
    <row r="67" spans="1:10" ht="15" x14ac:dyDescent="0.25">
      <c r="A67" s="29">
        <v>191</v>
      </c>
      <c r="B67" s="62" t="s">
        <v>157</v>
      </c>
      <c r="C67" s="27">
        <v>3000000</v>
      </c>
      <c r="D67" s="28">
        <v>0</v>
      </c>
      <c r="E67" s="58">
        <f t="shared" si="1"/>
        <v>0</v>
      </c>
      <c r="F67" s="10" t="s">
        <v>20</v>
      </c>
      <c r="G67" s="13" t="s">
        <v>20</v>
      </c>
      <c r="H67" s="50" t="s">
        <v>20</v>
      </c>
    </row>
    <row r="68" spans="1:10" ht="15" x14ac:dyDescent="0.25">
      <c r="A68" s="29">
        <v>197</v>
      </c>
      <c r="B68" s="62" t="s">
        <v>145</v>
      </c>
      <c r="C68" s="27">
        <v>5000000</v>
      </c>
      <c r="D68" s="28">
        <v>1075.1400000000001</v>
      </c>
      <c r="E68" s="58">
        <f t="shared" si="1"/>
        <v>2.1502800000000003E-4</v>
      </c>
      <c r="F68" s="10" t="s">
        <v>20</v>
      </c>
      <c r="G68" s="13" t="s">
        <v>20</v>
      </c>
      <c r="H68" s="50" t="s">
        <v>20</v>
      </c>
    </row>
    <row r="69" spans="1:10" ht="15" customHeight="1" thickBot="1" x14ac:dyDescent="0.3">
      <c r="A69" s="114">
        <v>198</v>
      </c>
      <c r="B69" s="115" t="s">
        <v>73</v>
      </c>
      <c r="C69" s="106" t="s">
        <v>20</v>
      </c>
      <c r="D69" s="107" t="s">
        <v>20</v>
      </c>
      <c r="E69" s="59" t="s">
        <v>20</v>
      </c>
      <c r="F69" s="66">
        <v>380149</v>
      </c>
      <c r="G69" s="122">
        <v>0</v>
      </c>
      <c r="H69" s="52">
        <f>G69/F69</f>
        <v>0</v>
      </c>
    </row>
    <row r="70" spans="1:10" ht="15.75" thickBot="1" x14ac:dyDescent="0.3">
      <c r="A70" s="242" t="s">
        <v>8</v>
      </c>
      <c r="B70" s="243"/>
      <c r="C70" s="103">
        <f>SUM(C71:C111)</f>
        <v>8900602</v>
      </c>
      <c r="D70" s="104">
        <f>SUM(D71:D111)</f>
        <v>99234.49</v>
      </c>
      <c r="E70" s="105">
        <f t="shared" si="1"/>
        <v>1.1149188560504111E-2</v>
      </c>
      <c r="F70" s="16">
        <f>SUM(F71:F111)</f>
        <v>100000</v>
      </c>
      <c r="G70" s="17">
        <f>SUM(G71:G111)</f>
        <v>0</v>
      </c>
      <c r="H70" s="48">
        <f>G70/F70</f>
        <v>0</v>
      </c>
    </row>
    <row r="71" spans="1:10" ht="15" x14ac:dyDescent="0.25">
      <c r="A71" s="83">
        <v>201</v>
      </c>
      <c r="B71" s="101" t="s">
        <v>80</v>
      </c>
      <c r="C71" s="21">
        <v>791458</v>
      </c>
      <c r="D71" s="22">
        <v>1869</v>
      </c>
      <c r="E71" s="57">
        <f t="shared" si="1"/>
        <v>2.3614645376002262E-3</v>
      </c>
      <c r="F71" s="8" t="s">
        <v>20</v>
      </c>
      <c r="G71" s="9" t="s">
        <v>20</v>
      </c>
      <c r="H71" s="49" t="s">
        <v>20</v>
      </c>
    </row>
    <row r="72" spans="1:10" ht="15" x14ac:dyDescent="0.25">
      <c r="A72" s="29">
        <v>203</v>
      </c>
      <c r="B72" s="102" t="s">
        <v>81</v>
      </c>
      <c r="C72" s="27">
        <v>245600</v>
      </c>
      <c r="D72" s="28">
        <v>17317.5</v>
      </c>
      <c r="E72" s="58">
        <f t="shared" si="1"/>
        <v>7.0510993485342024E-2</v>
      </c>
      <c r="F72" s="10" t="s">
        <v>20</v>
      </c>
      <c r="G72" s="11" t="s">
        <v>20</v>
      </c>
      <c r="H72" s="50" t="s">
        <v>20</v>
      </c>
    </row>
    <row r="73" spans="1:10" ht="15" x14ac:dyDescent="0.25">
      <c r="A73" s="29">
        <v>211</v>
      </c>
      <c r="B73" s="102" t="s">
        <v>82</v>
      </c>
      <c r="C73" s="27">
        <v>128720</v>
      </c>
      <c r="D73" s="28">
        <v>0</v>
      </c>
      <c r="E73" s="58">
        <f t="shared" si="1"/>
        <v>0</v>
      </c>
      <c r="F73" s="6" t="s">
        <v>20</v>
      </c>
      <c r="G73" s="7" t="s">
        <v>20</v>
      </c>
      <c r="H73" s="50" t="s">
        <v>20</v>
      </c>
    </row>
    <row r="74" spans="1:10" ht="15" x14ac:dyDescent="0.25">
      <c r="A74" s="29">
        <v>212</v>
      </c>
      <c r="B74" s="102" t="s">
        <v>83</v>
      </c>
      <c r="C74" s="27">
        <v>115050</v>
      </c>
      <c r="D74" s="28">
        <v>642</v>
      </c>
      <c r="E74" s="58">
        <f t="shared" si="1"/>
        <v>5.5801825293350718E-3</v>
      </c>
      <c r="F74" s="10" t="s">
        <v>20</v>
      </c>
      <c r="G74" s="11" t="s">
        <v>20</v>
      </c>
      <c r="H74" s="50" t="s">
        <v>20</v>
      </c>
    </row>
    <row r="75" spans="1:10" ht="15" x14ac:dyDescent="0.25">
      <c r="A75" s="29">
        <v>213</v>
      </c>
      <c r="B75" s="102" t="s">
        <v>84</v>
      </c>
      <c r="C75" s="27">
        <v>190</v>
      </c>
      <c r="D75" s="28">
        <v>0</v>
      </c>
      <c r="E75" s="58">
        <f t="shared" si="1"/>
        <v>0</v>
      </c>
      <c r="F75" s="14" t="s">
        <v>20</v>
      </c>
      <c r="G75" s="15" t="s">
        <v>20</v>
      </c>
      <c r="H75" s="50" t="s">
        <v>20</v>
      </c>
    </row>
    <row r="76" spans="1:10" ht="15" x14ac:dyDescent="0.25">
      <c r="A76" s="29">
        <v>214</v>
      </c>
      <c r="B76" s="102" t="s">
        <v>85</v>
      </c>
      <c r="C76" s="27">
        <v>554375</v>
      </c>
      <c r="D76" s="28">
        <v>7679.52</v>
      </c>
      <c r="E76" s="58">
        <f t="shared" si="1"/>
        <v>1.3852572717023675E-2</v>
      </c>
      <c r="F76" s="10" t="s">
        <v>20</v>
      </c>
      <c r="G76" s="11" t="s">
        <v>20</v>
      </c>
      <c r="H76" s="50" t="s">
        <v>20</v>
      </c>
    </row>
    <row r="77" spans="1:10" ht="15" x14ac:dyDescent="0.25">
      <c r="A77" s="29">
        <v>221</v>
      </c>
      <c r="B77" s="102" t="s">
        <v>86</v>
      </c>
      <c r="C77" s="27">
        <v>343480</v>
      </c>
      <c r="D77" s="28">
        <v>0</v>
      </c>
      <c r="E77" s="58">
        <f t="shared" si="1"/>
        <v>0</v>
      </c>
      <c r="F77" s="10" t="s">
        <v>20</v>
      </c>
      <c r="G77" s="11" t="s">
        <v>20</v>
      </c>
      <c r="H77" s="50" t="s">
        <v>20</v>
      </c>
    </row>
    <row r="78" spans="1:10" ht="15" x14ac:dyDescent="0.25">
      <c r="A78" s="29">
        <v>222</v>
      </c>
      <c r="B78" s="102" t="s">
        <v>87</v>
      </c>
      <c r="C78" s="27">
        <v>2000</v>
      </c>
      <c r="D78" s="28">
        <v>0</v>
      </c>
      <c r="E78" s="58">
        <f t="shared" si="1"/>
        <v>0</v>
      </c>
      <c r="F78" s="14" t="s">
        <v>20</v>
      </c>
      <c r="G78" s="15" t="s">
        <v>20</v>
      </c>
      <c r="H78" s="50" t="s">
        <v>20</v>
      </c>
    </row>
    <row r="79" spans="1:10" ht="15" x14ac:dyDescent="0.25">
      <c r="A79" s="29">
        <v>223</v>
      </c>
      <c r="B79" s="102" t="s">
        <v>88</v>
      </c>
      <c r="C79" s="27">
        <v>333680</v>
      </c>
      <c r="D79" s="28">
        <v>0</v>
      </c>
      <c r="E79" s="58">
        <f t="shared" si="1"/>
        <v>0</v>
      </c>
      <c r="F79" s="10" t="s">
        <v>20</v>
      </c>
      <c r="G79" s="11" t="s">
        <v>20</v>
      </c>
      <c r="H79" s="50" t="s">
        <v>20</v>
      </c>
      <c r="J79" s="173"/>
    </row>
    <row r="80" spans="1:10" ht="15" x14ac:dyDescent="0.25">
      <c r="A80" s="29">
        <v>224</v>
      </c>
      <c r="B80" s="102" t="s">
        <v>89</v>
      </c>
      <c r="C80" s="27">
        <v>83900</v>
      </c>
      <c r="D80" s="28">
        <v>10.7</v>
      </c>
      <c r="E80" s="58">
        <f t="shared" si="1"/>
        <v>1.2753277711561383E-4</v>
      </c>
      <c r="F80" s="10" t="s">
        <v>20</v>
      </c>
      <c r="G80" s="11" t="s">
        <v>20</v>
      </c>
      <c r="H80" s="50" t="s">
        <v>20</v>
      </c>
      <c r="J80" s="173"/>
    </row>
    <row r="81" spans="1:10" ht="15" x14ac:dyDescent="0.25">
      <c r="A81" s="29">
        <v>229</v>
      </c>
      <c r="B81" s="102" t="s">
        <v>158</v>
      </c>
      <c r="C81" s="27">
        <v>3500</v>
      </c>
      <c r="D81" s="28">
        <v>0</v>
      </c>
      <c r="E81" s="58">
        <f t="shared" si="1"/>
        <v>0</v>
      </c>
      <c r="F81" s="10"/>
      <c r="G81" s="11"/>
      <c r="H81" s="50"/>
      <c r="J81" s="173"/>
    </row>
    <row r="82" spans="1:10" ht="15" x14ac:dyDescent="0.25">
      <c r="A82" s="29">
        <v>231</v>
      </c>
      <c r="B82" s="102" t="s">
        <v>90</v>
      </c>
      <c r="C82" s="27">
        <v>660345</v>
      </c>
      <c r="D82" s="28">
        <v>2746</v>
      </c>
      <c r="E82" s="58">
        <f t="shared" si="1"/>
        <v>4.1584323346129676E-3</v>
      </c>
      <c r="F82" s="10" t="s">
        <v>20</v>
      </c>
      <c r="G82" s="11" t="s">
        <v>20</v>
      </c>
      <c r="H82" s="50" t="s">
        <v>20</v>
      </c>
      <c r="J82" s="173"/>
    </row>
    <row r="83" spans="1:10" ht="15" x14ac:dyDescent="0.25">
      <c r="A83" s="29">
        <v>232</v>
      </c>
      <c r="B83" s="102" t="s">
        <v>91</v>
      </c>
      <c r="C83" s="27">
        <v>921124</v>
      </c>
      <c r="D83" s="28">
        <v>1678.83</v>
      </c>
      <c r="E83" s="58">
        <f t="shared" si="1"/>
        <v>1.8225884897147397E-3</v>
      </c>
      <c r="F83" s="10" t="s">
        <v>20</v>
      </c>
      <c r="G83" s="11" t="s">
        <v>20</v>
      </c>
      <c r="H83" s="50" t="s">
        <v>20</v>
      </c>
      <c r="J83" s="173"/>
    </row>
    <row r="84" spans="1:10" ht="15" x14ac:dyDescent="0.25">
      <c r="A84" s="29">
        <v>239</v>
      </c>
      <c r="B84" s="102" t="s">
        <v>92</v>
      </c>
      <c r="C84" s="27">
        <v>381360</v>
      </c>
      <c r="D84" s="28">
        <v>433.35</v>
      </c>
      <c r="E84" s="58">
        <f t="shared" si="1"/>
        <v>1.1363278791692889E-3</v>
      </c>
      <c r="F84" s="10" t="s">
        <v>20</v>
      </c>
      <c r="G84" s="11" t="s">
        <v>20</v>
      </c>
      <c r="H84" s="50" t="s">
        <v>20</v>
      </c>
      <c r="J84" s="173"/>
    </row>
    <row r="85" spans="1:10" ht="15" x14ac:dyDescent="0.25">
      <c r="A85" s="29">
        <v>241</v>
      </c>
      <c r="B85" s="102" t="s">
        <v>93</v>
      </c>
      <c r="C85" s="27">
        <v>1650</v>
      </c>
      <c r="D85" s="28">
        <v>0</v>
      </c>
      <c r="E85" s="58">
        <f t="shared" si="1"/>
        <v>0</v>
      </c>
      <c r="F85" s="6" t="s">
        <v>20</v>
      </c>
      <c r="G85" s="7" t="s">
        <v>20</v>
      </c>
      <c r="H85" s="50" t="s">
        <v>20</v>
      </c>
      <c r="J85" s="173"/>
    </row>
    <row r="86" spans="1:10" ht="15" x14ac:dyDescent="0.25">
      <c r="A86" s="29">
        <v>242</v>
      </c>
      <c r="B86" s="102" t="s">
        <v>94</v>
      </c>
      <c r="C86" s="27">
        <v>24008</v>
      </c>
      <c r="D86" s="28">
        <v>0</v>
      </c>
      <c r="E86" s="58">
        <f t="shared" si="1"/>
        <v>0</v>
      </c>
      <c r="F86" s="6" t="s">
        <v>20</v>
      </c>
      <c r="G86" s="7" t="s">
        <v>20</v>
      </c>
      <c r="H86" s="50" t="s">
        <v>20</v>
      </c>
      <c r="J86" s="173"/>
    </row>
    <row r="87" spans="1:10" ht="15" x14ac:dyDescent="0.25">
      <c r="A87" s="29">
        <v>243</v>
      </c>
      <c r="B87" s="102" t="s">
        <v>95</v>
      </c>
      <c r="C87" s="27">
        <v>248000</v>
      </c>
      <c r="D87" s="28">
        <v>0</v>
      </c>
      <c r="E87" s="58">
        <f t="shared" si="1"/>
        <v>0</v>
      </c>
      <c r="F87" s="10" t="s">
        <v>20</v>
      </c>
      <c r="G87" s="13" t="s">
        <v>20</v>
      </c>
      <c r="H87" s="50" t="s">
        <v>20</v>
      </c>
      <c r="J87" s="173"/>
    </row>
    <row r="88" spans="1:10" ht="15" x14ac:dyDescent="0.25">
      <c r="A88" s="29">
        <v>244</v>
      </c>
      <c r="B88" s="102" t="s">
        <v>96</v>
      </c>
      <c r="C88" s="27">
        <v>59550</v>
      </c>
      <c r="D88" s="28">
        <v>0</v>
      </c>
      <c r="E88" s="58">
        <f t="shared" si="1"/>
        <v>0</v>
      </c>
      <c r="F88" s="6" t="s">
        <v>20</v>
      </c>
      <c r="G88" s="7" t="s">
        <v>20</v>
      </c>
      <c r="H88" s="50" t="s">
        <v>20</v>
      </c>
      <c r="J88" s="173"/>
    </row>
    <row r="89" spans="1:10" ht="15" x14ac:dyDescent="0.25">
      <c r="A89" s="29">
        <v>249</v>
      </c>
      <c r="B89" s="102" t="s">
        <v>97</v>
      </c>
      <c r="C89" s="27">
        <v>139658</v>
      </c>
      <c r="D89" s="28">
        <v>3167.2</v>
      </c>
      <c r="E89" s="58">
        <f t="shared" si="1"/>
        <v>2.2678256884675421E-2</v>
      </c>
      <c r="F89" s="10" t="s">
        <v>20</v>
      </c>
      <c r="G89" s="11" t="s">
        <v>20</v>
      </c>
      <c r="H89" s="50" t="s">
        <v>20</v>
      </c>
      <c r="J89" s="173"/>
    </row>
    <row r="90" spans="1:10" ht="15" x14ac:dyDescent="0.25">
      <c r="A90" s="29">
        <v>251</v>
      </c>
      <c r="B90" s="102" t="s">
        <v>98</v>
      </c>
      <c r="C90" s="27">
        <v>105000</v>
      </c>
      <c r="D90" s="28">
        <v>0</v>
      </c>
      <c r="E90" s="58">
        <f t="shared" si="1"/>
        <v>0</v>
      </c>
      <c r="F90" s="6" t="s">
        <v>20</v>
      </c>
      <c r="G90" s="7" t="s">
        <v>20</v>
      </c>
      <c r="H90" s="50" t="s">
        <v>20</v>
      </c>
      <c r="J90" s="173"/>
    </row>
    <row r="91" spans="1:10" ht="15" x14ac:dyDescent="0.25">
      <c r="A91" s="29">
        <v>252</v>
      </c>
      <c r="B91" s="102" t="s">
        <v>99</v>
      </c>
      <c r="C91" s="27">
        <v>100000</v>
      </c>
      <c r="D91" s="28">
        <v>0</v>
      </c>
      <c r="E91" s="58">
        <f t="shared" si="1"/>
        <v>0</v>
      </c>
      <c r="F91" s="10" t="s">
        <v>20</v>
      </c>
      <c r="G91" s="13" t="s">
        <v>20</v>
      </c>
      <c r="H91" s="50" t="s">
        <v>20</v>
      </c>
      <c r="J91" s="173"/>
    </row>
    <row r="92" spans="1:10" ht="15" x14ac:dyDescent="0.25">
      <c r="A92" s="29">
        <v>253</v>
      </c>
      <c r="B92" s="102" t="s">
        <v>100</v>
      </c>
      <c r="C92" s="27">
        <v>128000</v>
      </c>
      <c r="D92" s="28">
        <v>0</v>
      </c>
      <c r="E92" s="58">
        <f t="shared" si="1"/>
        <v>0</v>
      </c>
      <c r="F92" s="10" t="s">
        <v>20</v>
      </c>
      <c r="G92" s="13" t="s">
        <v>20</v>
      </c>
      <c r="H92" s="50" t="s">
        <v>20</v>
      </c>
      <c r="J92" s="173"/>
    </row>
    <row r="93" spans="1:10" ht="15" x14ac:dyDescent="0.25">
      <c r="A93" s="29">
        <v>254</v>
      </c>
      <c r="B93" s="102" t="s">
        <v>101</v>
      </c>
      <c r="C93" s="27">
        <v>110400</v>
      </c>
      <c r="D93" s="28">
        <v>0</v>
      </c>
      <c r="E93" s="58">
        <f t="shared" si="1"/>
        <v>0</v>
      </c>
      <c r="F93" s="10" t="s">
        <v>20</v>
      </c>
      <c r="G93" s="13" t="s">
        <v>20</v>
      </c>
      <c r="H93" s="50" t="s">
        <v>20</v>
      </c>
      <c r="J93" s="173"/>
    </row>
    <row r="94" spans="1:10" ht="15" x14ac:dyDescent="0.25">
      <c r="A94" s="29">
        <v>255</v>
      </c>
      <c r="B94" s="102" t="s">
        <v>102</v>
      </c>
      <c r="C94" s="27">
        <v>152975</v>
      </c>
      <c r="D94" s="28">
        <v>0</v>
      </c>
      <c r="E94" s="58">
        <f t="shared" si="1"/>
        <v>0</v>
      </c>
      <c r="F94" s="10" t="s">
        <v>20</v>
      </c>
      <c r="G94" s="13" t="s">
        <v>20</v>
      </c>
      <c r="H94" s="50" t="s">
        <v>20</v>
      </c>
      <c r="J94" s="173"/>
    </row>
    <row r="95" spans="1:10" ht="15" x14ac:dyDescent="0.25">
      <c r="A95" s="29">
        <v>256</v>
      </c>
      <c r="B95" s="102" t="s">
        <v>103</v>
      </c>
      <c r="C95" s="27">
        <v>69000</v>
      </c>
      <c r="D95" s="28">
        <v>0</v>
      </c>
      <c r="E95" s="58">
        <f t="shared" si="1"/>
        <v>0</v>
      </c>
      <c r="F95" s="6" t="s">
        <v>20</v>
      </c>
      <c r="G95" s="7" t="s">
        <v>20</v>
      </c>
      <c r="H95" s="50" t="s">
        <v>20</v>
      </c>
      <c r="J95" s="173"/>
    </row>
    <row r="96" spans="1:10" ht="15" x14ac:dyDescent="0.25">
      <c r="A96" s="29">
        <v>257</v>
      </c>
      <c r="B96" s="102" t="s">
        <v>104</v>
      </c>
      <c r="C96" s="27">
        <v>13200</v>
      </c>
      <c r="D96" s="28">
        <v>0</v>
      </c>
      <c r="E96" s="58">
        <f t="shared" ref="E96:E111" si="2">D96/C96</f>
        <v>0</v>
      </c>
      <c r="F96" s="10" t="s">
        <v>20</v>
      </c>
      <c r="G96" s="13" t="s">
        <v>20</v>
      </c>
      <c r="H96" s="50" t="s">
        <v>20</v>
      </c>
      <c r="J96" s="173"/>
    </row>
    <row r="97" spans="1:10" ht="15" x14ac:dyDescent="0.25">
      <c r="A97" s="29">
        <v>259</v>
      </c>
      <c r="B97" s="102" t="s">
        <v>105</v>
      </c>
      <c r="C97" s="27">
        <v>163500</v>
      </c>
      <c r="D97" s="28">
        <v>0</v>
      </c>
      <c r="E97" s="58">
        <f t="shared" si="2"/>
        <v>0</v>
      </c>
      <c r="F97" s="10" t="s">
        <v>20</v>
      </c>
      <c r="G97" s="13" t="s">
        <v>20</v>
      </c>
      <c r="H97" s="50" t="s">
        <v>20</v>
      </c>
      <c r="J97" s="173"/>
    </row>
    <row r="98" spans="1:10" ht="15" x14ac:dyDescent="0.25">
      <c r="A98" s="29">
        <v>261</v>
      </c>
      <c r="B98" s="102" t="s">
        <v>106</v>
      </c>
      <c r="C98" s="27">
        <v>56800</v>
      </c>
      <c r="D98" s="28">
        <v>0</v>
      </c>
      <c r="E98" s="58">
        <f t="shared" si="2"/>
        <v>0</v>
      </c>
      <c r="F98" s="6" t="s">
        <v>20</v>
      </c>
      <c r="G98" s="7" t="s">
        <v>20</v>
      </c>
      <c r="H98" s="50" t="s">
        <v>20</v>
      </c>
      <c r="J98" s="173"/>
    </row>
    <row r="99" spans="1:10" ht="15" x14ac:dyDescent="0.25">
      <c r="A99" s="29">
        <v>262</v>
      </c>
      <c r="B99" s="102" t="s">
        <v>107</v>
      </c>
      <c r="C99" s="27">
        <v>145595</v>
      </c>
      <c r="D99" s="28">
        <v>0</v>
      </c>
      <c r="E99" s="58">
        <f t="shared" si="2"/>
        <v>0</v>
      </c>
      <c r="F99" s="6" t="s">
        <v>20</v>
      </c>
      <c r="G99" s="7" t="s">
        <v>20</v>
      </c>
      <c r="H99" s="50" t="s">
        <v>20</v>
      </c>
      <c r="J99" s="173"/>
    </row>
    <row r="100" spans="1:10" ht="15" x14ac:dyDescent="0.25">
      <c r="A100" s="29">
        <v>263</v>
      </c>
      <c r="B100" s="102" t="s">
        <v>108</v>
      </c>
      <c r="C100" s="27">
        <v>120350</v>
      </c>
      <c r="D100" s="28">
        <v>0</v>
      </c>
      <c r="E100" s="58">
        <f t="shared" si="2"/>
        <v>0</v>
      </c>
      <c r="F100" s="6" t="s">
        <v>20</v>
      </c>
      <c r="G100" s="7" t="s">
        <v>20</v>
      </c>
      <c r="H100" s="50" t="s">
        <v>20</v>
      </c>
      <c r="J100" s="173"/>
    </row>
    <row r="101" spans="1:10" ht="15" x14ac:dyDescent="0.25">
      <c r="A101" s="29">
        <v>265</v>
      </c>
      <c r="B101" s="102" t="s">
        <v>109</v>
      </c>
      <c r="C101" s="27">
        <v>488627</v>
      </c>
      <c r="D101" s="28">
        <v>0</v>
      </c>
      <c r="E101" s="58">
        <f t="shared" si="2"/>
        <v>0</v>
      </c>
      <c r="F101" s="10">
        <v>100000</v>
      </c>
      <c r="G101" s="11">
        <v>0</v>
      </c>
      <c r="H101" s="50">
        <f>G101/F101</f>
        <v>0</v>
      </c>
      <c r="J101" s="173"/>
    </row>
    <row r="102" spans="1:10" ht="15" x14ac:dyDescent="0.25">
      <c r="A102" s="29">
        <v>269</v>
      </c>
      <c r="B102" s="102" t="s">
        <v>110</v>
      </c>
      <c r="C102" s="27">
        <v>75400</v>
      </c>
      <c r="D102" s="28">
        <v>0</v>
      </c>
      <c r="E102" s="58">
        <f t="shared" si="2"/>
        <v>0</v>
      </c>
      <c r="F102" s="10" t="s">
        <v>20</v>
      </c>
      <c r="G102" s="11" t="s">
        <v>20</v>
      </c>
      <c r="H102" s="50" t="s">
        <v>20</v>
      </c>
      <c r="J102" s="173"/>
    </row>
    <row r="103" spans="1:10" ht="15" x14ac:dyDescent="0.25">
      <c r="A103" s="29">
        <v>271</v>
      </c>
      <c r="B103" s="102" t="s">
        <v>111</v>
      </c>
      <c r="C103" s="27">
        <v>58330</v>
      </c>
      <c r="D103" s="28">
        <v>0</v>
      </c>
      <c r="E103" s="58">
        <f t="shared" si="2"/>
        <v>0</v>
      </c>
      <c r="F103" s="10" t="s">
        <v>20</v>
      </c>
      <c r="G103" s="11" t="s">
        <v>20</v>
      </c>
      <c r="H103" s="50" t="s">
        <v>20</v>
      </c>
      <c r="J103" s="173"/>
    </row>
    <row r="104" spans="1:10" ht="15" x14ac:dyDescent="0.25">
      <c r="A104" s="29">
        <v>272</v>
      </c>
      <c r="B104" s="102" t="s">
        <v>112</v>
      </c>
      <c r="C104" s="27">
        <v>48350</v>
      </c>
      <c r="D104" s="28">
        <v>0</v>
      </c>
      <c r="E104" s="58">
        <f t="shared" si="2"/>
        <v>0</v>
      </c>
      <c r="F104" s="14" t="s">
        <v>20</v>
      </c>
      <c r="G104" s="15" t="s">
        <v>20</v>
      </c>
      <c r="H104" s="50" t="s">
        <v>20</v>
      </c>
      <c r="J104" s="173"/>
    </row>
    <row r="105" spans="1:10" ht="15" x14ac:dyDescent="0.25">
      <c r="A105" s="29">
        <v>273</v>
      </c>
      <c r="B105" s="102" t="s">
        <v>113</v>
      </c>
      <c r="C105" s="27">
        <v>199054</v>
      </c>
      <c r="D105" s="28">
        <v>21772.26</v>
      </c>
      <c r="E105" s="58">
        <f t="shared" si="2"/>
        <v>0.10937866106684617</v>
      </c>
      <c r="F105" s="10" t="s">
        <v>20</v>
      </c>
      <c r="G105" s="11" t="s">
        <v>20</v>
      </c>
      <c r="H105" s="50" t="s">
        <v>20</v>
      </c>
      <c r="J105" s="173"/>
    </row>
    <row r="106" spans="1:10" ht="15" x14ac:dyDescent="0.25">
      <c r="A106" s="29">
        <v>274</v>
      </c>
      <c r="B106" s="102" t="s">
        <v>114</v>
      </c>
      <c r="C106" s="27">
        <v>31500</v>
      </c>
      <c r="D106" s="28">
        <v>0</v>
      </c>
      <c r="E106" s="58">
        <f t="shared" si="2"/>
        <v>0</v>
      </c>
      <c r="F106" s="14" t="s">
        <v>20</v>
      </c>
      <c r="G106" s="15" t="s">
        <v>20</v>
      </c>
      <c r="H106" s="50" t="s">
        <v>20</v>
      </c>
      <c r="J106" s="173"/>
    </row>
    <row r="107" spans="1:10" ht="15" x14ac:dyDescent="0.25">
      <c r="A107" s="29">
        <v>275</v>
      </c>
      <c r="B107" s="102" t="s">
        <v>115</v>
      </c>
      <c r="C107" s="27">
        <v>1231289</v>
      </c>
      <c r="D107" s="28">
        <v>35306.720000000001</v>
      </c>
      <c r="E107" s="58">
        <f t="shared" si="2"/>
        <v>2.8674600357836384E-2</v>
      </c>
      <c r="F107" s="10" t="s">
        <v>20</v>
      </c>
      <c r="G107" s="11" t="s">
        <v>20</v>
      </c>
      <c r="H107" s="50" t="s">
        <v>20</v>
      </c>
      <c r="J107" s="173"/>
    </row>
    <row r="108" spans="1:10" ht="15" x14ac:dyDescent="0.25">
      <c r="A108" s="29">
        <v>277</v>
      </c>
      <c r="B108" s="102" t="s">
        <v>167</v>
      </c>
      <c r="C108" s="27">
        <v>1500</v>
      </c>
      <c r="D108" s="28">
        <v>0</v>
      </c>
      <c r="E108" s="58">
        <f t="shared" si="2"/>
        <v>0</v>
      </c>
      <c r="F108" s="10" t="s">
        <v>20</v>
      </c>
      <c r="G108" s="11" t="s">
        <v>20</v>
      </c>
      <c r="H108" s="50" t="s">
        <v>20</v>
      </c>
      <c r="J108" s="173"/>
    </row>
    <row r="109" spans="1:10" ht="15" x14ac:dyDescent="0.25">
      <c r="A109" s="29">
        <v>278</v>
      </c>
      <c r="B109" s="102" t="s">
        <v>116</v>
      </c>
      <c r="C109" s="27">
        <v>3225</v>
      </c>
      <c r="D109" s="28">
        <v>0</v>
      </c>
      <c r="E109" s="58">
        <f t="shared" si="2"/>
        <v>0</v>
      </c>
      <c r="F109" s="14" t="s">
        <v>20</v>
      </c>
      <c r="G109" s="15" t="s">
        <v>20</v>
      </c>
      <c r="H109" s="50" t="s">
        <v>20</v>
      </c>
      <c r="J109" s="173"/>
    </row>
    <row r="110" spans="1:10" ht="15" x14ac:dyDescent="0.25">
      <c r="A110" s="29">
        <v>279</v>
      </c>
      <c r="B110" s="102" t="s">
        <v>117</v>
      </c>
      <c r="C110" s="27">
        <v>52609</v>
      </c>
      <c r="D110" s="28">
        <v>0</v>
      </c>
      <c r="E110" s="58">
        <f t="shared" si="2"/>
        <v>0</v>
      </c>
      <c r="F110" s="10" t="s">
        <v>20</v>
      </c>
      <c r="G110" s="11" t="s">
        <v>20</v>
      </c>
      <c r="H110" s="50" t="s">
        <v>20</v>
      </c>
      <c r="J110" s="173"/>
    </row>
    <row r="111" spans="1:10" ht="15.75" thickBot="1" x14ac:dyDescent="0.3">
      <c r="A111" s="108">
        <v>280</v>
      </c>
      <c r="B111" s="109" t="s">
        <v>118</v>
      </c>
      <c r="C111" s="106">
        <v>508250</v>
      </c>
      <c r="D111" s="107">
        <v>6611.41</v>
      </c>
      <c r="E111" s="59">
        <f t="shared" si="2"/>
        <v>1.3008184948352189E-2</v>
      </c>
      <c r="F111" s="66" t="s">
        <v>20</v>
      </c>
      <c r="G111" s="67" t="s">
        <v>20</v>
      </c>
      <c r="H111" s="52" t="s">
        <v>20</v>
      </c>
      <c r="J111" s="173"/>
    </row>
    <row r="112" spans="1:10" ht="15.75" thickBot="1" x14ac:dyDescent="0.3">
      <c r="A112" s="242" t="s">
        <v>9</v>
      </c>
      <c r="B112" s="243"/>
      <c r="C112" s="16">
        <f>SUM(C113:C126)</f>
        <v>0</v>
      </c>
      <c r="D112" s="17">
        <f>SUM(D113:D126)</f>
        <v>0</v>
      </c>
      <c r="E112" s="53" t="s">
        <v>20</v>
      </c>
      <c r="F112" s="155">
        <f>SUM(F113:F126)</f>
        <v>11768865</v>
      </c>
      <c r="G112" s="17">
        <f>SUM(G113:G126)</f>
        <v>1816.86</v>
      </c>
      <c r="H112" s="48">
        <f t="shared" ref="H112:H136" si="3">G112/F112</f>
        <v>1.5437852333253886E-4</v>
      </c>
      <c r="J112" s="173"/>
    </row>
    <row r="113" spans="1:10" ht="15" x14ac:dyDescent="0.25">
      <c r="A113" s="83">
        <v>301</v>
      </c>
      <c r="B113" s="71" t="s">
        <v>119</v>
      </c>
      <c r="C113" s="156" t="s">
        <v>20</v>
      </c>
      <c r="D113" s="157" t="s">
        <v>20</v>
      </c>
      <c r="E113" s="128" t="s">
        <v>20</v>
      </c>
      <c r="F113" s="8">
        <v>181000</v>
      </c>
      <c r="G113" s="9">
        <v>0</v>
      </c>
      <c r="H113" s="49">
        <f t="shared" si="3"/>
        <v>0</v>
      </c>
      <c r="J113" s="173"/>
    </row>
    <row r="114" spans="1:10" ht="15" x14ac:dyDescent="0.25">
      <c r="A114" s="29">
        <v>303</v>
      </c>
      <c r="B114" s="62" t="s">
        <v>120</v>
      </c>
      <c r="C114" s="31" t="s">
        <v>20</v>
      </c>
      <c r="D114" s="32" t="s">
        <v>20</v>
      </c>
      <c r="E114" s="58" t="s">
        <v>20</v>
      </c>
      <c r="F114" s="14">
        <v>30375</v>
      </c>
      <c r="G114" s="15">
        <v>0</v>
      </c>
      <c r="H114" s="50">
        <f t="shared" si="3"/>
        <v>0</v>
      </c>
      <c r="J114" s="173"/>
    </row>
    <row r="115" spans="1:10" ht="15" x14ac:dyDescent="0.25">
      <c r="A115" s="29">
        <v>304</v>
      </c>
      <c r="B115" s="62" t="s">
        <v>159</v>
      </c>
      <c r="C115" s="31" t="s">
        <v>20</v>
      </c>
      <c r="D115" s="32" t="s">
        <v>20</v>
      </c>
      <c r="E115" s="58" t="s">
        <v>20</v>
      </c>
      <c r="F115" s="14">
        <v>203150</v>
      </c>
      <c r="G115" s="15">
        <v>0</v>
      </c>
      <c r="H115" s="50">
        <f t="shared" si="3"/>
        <v>0</v>
      </c>
      <c r="J115" s="173"/>
    </row>
    <row r="116" spans="1:10" ht="15" x14ac:dyDescent="0.25">
      <c r="A116" s="29">
        <v>305</v>
      </c>
      <c r="B116" s="62" t="s">
        <v>121</v>
      </c>
      <c r="C116" s="31" t="s">
        <v>20</v>
      </c>
      <c r="D116" s="32" t="s">
        <v>20</v>
      </c>
      <c r="E116" s="58" t="s">
        <v>20</v>
      </c>
      <c r="F116" s="14">
        <v>300000</v>
      </c>
      <c r="G116" s="15">
        <v>0</v>
      </c>
      <c r="H116" s="50">
        <f t="shared" si="3"/>
        <v>0</v>
      </c>
      <c r="J116" s="173"/>
    </row>
    <row r="117" spans="1:10" ht="15" x14ac:dyDescent="0.25">
      <c r="A117" s="29">
        <v>309</v>
      </c>
      <c r="B117" s="63" t="s">
        <v>144</v>
      </c>
      <c r="C117" s="31" t="s">
        <v>20</v>
      </c>
      <c r="D117" s="33" t="s">
        <v>20</v>
      </c>
      <c r="E117" s="58" t="s">
        <v>20</v>
      </c>
      <c r="F117" s="10">
        <v>710500</v>
      </c>
      <c r="G117" s="11">
        <v>0</v>
      </c>
      <c r="H117" s="50">
        <f t="shared" si="3"/>
        <v>0</v>
      </c>
      <c r="J117" s="173"/>
    </row>
    <row r="118" spans="1:10" ht="15" x14ac:dyDescent="0.25">
      <c r="A118" s="29">
        <v>313</v>
      </c>
      <c r="B118" s="63" t="s">
        <v>173</v>
      </c>
      <c r="C118" s="31" t="s">
        <v>20</v>
      </c>
      <c r="D118" s="33" t="s">
        <v>20</v>
      </c>
      <c r="E118" s="58" t="s">
        <v>20</v>
      </c>
      <c r="F118" s="10">
        <v>105000</v>
      </c>
      <c r="G118" s="11">
        <v>0</v>
      </c>
      <c r="H118" s="50">
        <f t="shared" si="3"/>
        <v>0</v>
      </c>
      <c r="J118" s="173"/>
    </row>
    <row r="119" spans="1:10" ht="15" x14ac:dyDescent="0.25">
      <c r="A119" s="29">
        <v>314</v>
      </c>
      <c r="B119" s="62" t="s">
        <v>122</v>
      </c>
      <c r="C119" s="31" t="s">
        <v>20</v>
      </c>
      <c r="D119" s="32" t="s">
        <v>20</v>
      </c>
      <c r="E119" s="58" t="s">
        <v>20</v>
      </c>
      <c r="F119" s="10">
        <v>1485260</v>
      </c>
      <c r="G119" s="11">
        <v>0</v>
      </c>
      <c r="H119" s="50">
        <f t="shared" si="3"/>
        <v>0</v>
      </c>
    </row>
    <row r="120" spans="1:10" ht="15" x14ac:dyDescent="0.25">
      <c r="A120" s="85">
        <v>320</v>
      </c>
      <c r="B120" s="63" t="s">
        <v>123</v>
      </c>
      <c r="C120" s="31" t="s">
        <v>20</v>
      </c>
      <c r="D120" s="32" t="s">
        <v>20</v>
      </c>
      <c r="E120" s="58" t="s">
        <v>20</v>
      </c>
      <c r="F120" s="3">
        <v>4650</v>
      </c>
      <c r="G120" s="4">
        <v>0</v>
      </c>
      <c r="H120" s="50">
        <f t="shared" si="3"/>
        <v>0</v>
      </c>
      <c r="J120" s="173"/>
    </row>
    <row r="121" spans="1:10" ht="15" x14ac:dyDescent="0.25">
      <c r="A121" s="100">
        <v>332</v>
      </c>
      <c r="B121" s="63" t="s">
        <v>160</v>
      </c>
      <c r="C121" s="31" t="s">
        <v>20</v>
      </c>
      <c r="D121" s="32" t="s">
        <v>20</v>
      </c>
      <c r="E121" s="58" t="s">
        <v>20</v>
      </c>
      <c r="F121" s="3">
        <v>30000</v>
      </c>
      <c r="G121" s="4">
        <v>0</v>
      </c>
      <c r="H121" s="50">
        <f t="shared" si="3"/>
        <v>0</v>
      </c>
      <c r="J121" s="173"/>
    </row>
    <row r="122" spans="1:10" ht="15" x14ac:dyDescent="0.25">
      <c r="A122" s="100">
        <v>339</v>
      </c>
      <c r="B122" s="63" t="s">
        <v>174</v>
      </c>
      <c r="C122" s="31" t="s">
        <v>20</v>
      </c>
      <c r="D122" s="32" t="s">
        <v>20</v>
      </c>
      <c r="E122" s="58" t="s">
        <v>20</v>
      </c>
      <c r="F122" s="3">
        <v>196000</v>
      </c>
      <c r="G122" s="4">
        <v>0</v>
      </c>
      <c r="H122" s="50">
        <f t="shared" si="3"/>
        <v>0</v>
      </c>
      <c r="J122" s="173"/>
    </row>
    <row r="123" spans="1:10" ht="15" x14ac:dyDescent="0.25">
      <c r="A123" s="85">
        <v>340</v>
      </c>
      <c r="B123" s="63" t="s">
        <v>124</v>
      </c>
      <c r="C123" s="31" t="s">
        <v>20</v>
      </c>
      <c r="D123" s="32" t="s">
        <v>20</v>
      </c>
      <c r="E123" s="58" t="s">
        <v>20</v>
      </c>
      <c r="F123" s="3">
        <v>106030</v>
      </c>
      <c r="G123" s="4">
        <v>0</v>
      </c>
      <c r="H123" s="50">
        <f t="shared" si="3"/>
        <v>0</v>
      </c>
      <c r="J123" s="173"/>
    </row>
    <row r="124" spans="1:10" ht="15" x14ac:dyDescent="0.25">
      <c r="A124" s="85">
        <v>350</v>
      </c>
      <c r="B124" s="63" t="s">
        <v>125</v>
      </c>
      <c r="C124" s="31" t="s">
        <v>20</v>
      </c>
      <c r="D124" s="32" t="s">
        <v>20</v>
      </c>
      <c r="E124" s="58" t="s">
        <v>20</v>
      </c>
      <c r="F124" s="10">
        <v>577100</v>
      </c>
      <c r="G124" s="11">
        <v>0</v>
      </c>
      <c r="H124" s="50">
        <f t="shared" si="3"/>
        <v>0</v>
      </c>
      <c r="J124" s="173"/>
    </row>
    <row r="125" spans="1:10" ht="15" x14ac:dyDescent="0.25">
      <c r="A125" s="85">
        <v>370</v>
      </c>
      <c r="B125" s="63" t="s">
        <v>126</v>
      </c>
      <c r="C125" s="31" t="s">
        <v>20</v>
      </c>
      <c r="D125" s="32" t="s">
        <v>20</v>
      </c>
      <c r="E125" s="58" t="s">
        <v>20</v>
      </c>
      <c r="F125" s="10">
        <v>2187800</v>
      </c>
      <c r="G125" s="11">
        <v>1816.86</v>
      </c>
      <c r="H125" s="50">
        <f t="shared" si="3"/>
        <v>8.3045068104945603E-4</v>
      </c>
      <c r="J125" s="173"/>
    </row>
    <row r="126" spans="1:10" ht="15.75" thickBot="1" x14ac:dyDescent="0.3">
      <c r="A126" s="144">
        <v>380</v>
      </c>
      <c r="B126" s="138" t="s">
        <v>127</v>
      </c>
      <c r="C126" s="145" t="s">
        <v>20</v>
      </c>
      <c r="D126" s="146" t="s">
        <v>20</v>
      </c>
      <c r="E126" s="147" t="s">
        <v>20</v>
      </c>
      <c r="F126" s="95">
        <v>5652000</v>
      </c>
      <c r="G126" s="96">
        <v>0</v>
      </c>
      <c r="H126" s="99">
        <f t="shared" si="3"/>
        <v>0</v>
      </c>
      <c r="J126" s="173"/>
    </row>
    <row r="127" spans="1:10" s="171" customFormat="1" ht="15.75" thickBot="1" x14ac:dyDescent="0.25">
      <c r="A127" s="244" t="s">
        <v>180</v>
      </c>
      <c r="B127" s="245"/>
      <c r="C127" s="166">
        <f>SUM(C128:C129)</f>
        <v>0</v>
      </c>
      <c r="D127" s="167">
        <f>SUM(D128:D129)</f>
        <v>0</v>
      </c>
      <c r="E127" s="168" t="s">
        <v>20</v>
      </c>
      <c r="F127" s="169">
        <f>SUM(F128:F129)</f>
        <v>20164640</v>
      </c>
      <c r="G127" s="167">
        <f>SUM(G128:G129)</f>
        <v>0</v>
      </c>
      <c r="H127" s="170">
        <f t="shared" si="3"/>
        <v>0</v>
      </c>
      <c r="J127" s="172"/>
    </row>
    <row r="128" spans="1:10" ht="15" x14ac:dyDescent="0.25">
      <c r="A128" s="150">
        <v>402</v>
      </c>
      <c r="B128" s="124" t="s">
        <v>178</v>
      </c>
      <c r="C128" s="126" t="s">
        <v>20</v>
      </c>
      <c r="D128" s="127" t="s">
        <v>20</v>
      </c>
      <c r="E128" s="151" t="s">
        <v>20</v>
      </c>
      <c r="F128" s="25">
        <v>164640</v>
      </c>
      <c r="G128" s="26">
        <v>0</v>
      </c>
      <c r="H128" s="51">
        <f t="shared" si="3"/>
        <v>0</v>
      </c>
      <c r="J128" s="173"/>
    </row>
    <row r="129" spans="1:10" ht="15.75" thickBot="1" x14ac:dyDescent="0.3">
      <c r="A129" s="149">
        <v>419</v>
      </c>
      <c r="B129" s="121" t="s">
        <v>179</v>
      </c>
      <c r="C129" s="139" t="s">
        <v>20</v>
      </c>
      <c r="D129" s="146" t="s">
        <v>20</v>
      </c>
      <c r="E129" s="141" t="s">
        <v>20</v>
      </c>
      <c r="F129" s="66">
        <v>20000000</v>
      </c>
      <c r="G129" s="67">
        <v>0</v>
      </c>
      <c r="H129" s="52">
        <f t="shared" si="3"/>
        <v>0</v>
      </c>
      <c r="J129" s="173"/>
    </row>
    <row r="130" spans="1:10" ht="15.75" thickBot="1" x14ac:dyDescent="0.3">
      <c r="A130" s="246" t="s">
        <v>10</v>
      </c>
      <c r="B130" s="247"/>
      <c r="C130" s="34">
        <f>SUM(C131:C136)</f>
        <v>0</v>
      </c>
      <c r="D130" s="35">
        <f>SUM(D131:D136)</f>
        <v>0</v>
      </c>
      <c r="E130" s="53" t="s">
        <v>20</v>
      </c>
      <c r="F130" s="154">
        <f>SUM(F131:F136)</f>
        <v>24800300</v>
      </c>
      <c r="G130" s="148">
        <f>SUM(G131:G136)</f>
        <v>0</v>
      </c>
      <c r="H130" s="134">
        <f t="shared" si="3"/>
        <v>0</v>
      </c>
      <c r="J130" s="173"/>
    </row>
    <row r="131" spans="1:10" ht="15" x14ac:dyDescent="0.25">
      <c r="A131" s="83">
        <v>503</v>
      </c>
      <c r="B131" s="110" t="s">
        <v>128</v>
      </c>
      <c r="C131" s="126" t="s">
        <v>20</v>
      </c>
      <c r="D131" s="47" t="s">
        <v>20</v>
      </c>
      <c r="E131" s="151" t="s">
        <v>20</v>
      </c>
      <c r="F131" s="112">
        <v>20000000</v>
      </c>
      <c r="G131" s="113">
        <v>0</v>
      </c>
      <c r="H131" s="49">
        <f t="shared" si="3"/>
        <v>0</v>
      </c>
      <c r="J131" s="173"/>
    </row>
    <row r="132" spans="1:10" ht="15" x14ac:dyDescent="0.25">
      <c r="A132" s="29">
        <v>511</v>
      </c>
      <c r="B132" s="63" t="s">
        <v>129</v>
      </c>
      <c r="C132" s="76" t="s">
        <v>20</v>
      </c>
      <c r="D132" s="33" t="s">
        <v>20</v>
      </c>
      <c r="E132" s="135" t="s">
        <v>20</v>
      </c>
      <c r="F132" s="44">
        <v>4510500</v>
      </c>
      <c r="G132" s="45">
        <v>0</v>
      </c>
      <c r="H132" s="50">
        <f t="shared" si="3"/>
        <v>0</v>
      </c>
      <c r="J132" s="173"/>
    </row>
    <row r="133" spans="1:10" ht="15" x14ac:dyDescent="0.25">
      <c r="A133" s="29">
        <v>512</v>
      </c>
      <c r="B133" s="63" t="s">
        <v>175</v>
      </c>
      <c r="C133" s="76" t="s">
        <v>20</v>
      </c>
      <c r="D133" s="33" t="s">
        <v>20</v>
      </c>
      <c r="E133" s="135" t="s">
        <v>20</v>
      </c>
      <c r="F133" s="44">
        <v>52500</v>
      </c>
      <c r="G133" s="45">
        <v>0</v>
      </c>
      <c r="H133" s="50">
        <f t="shared" si="3"/>
        <v>0</v>
      </c>
      <c r="J133" s="173"/>
    </row>
    <row r="134" spans="1:10" ht="15" x14ac:dyDescent="0.25">
      <c r="A134" s="137">
        <v>519</v>
      </c>
      <c r="B134" s="138" t="s">
        <v>176</v>
      </c>
      <c r="C134" s="139" t="s">
        <v>20</v>
      </c>
      <c r="D134" s="140" t="s">
        <v>20</v>
      </c>
      <c r="E134" s="141" t="s">
        <v>20</v>
      </c>
      <c r="F134" s="142">
        <v>5600</v>
      </c>
      <c r="G134" s="143">
        <v>0</v>
      </c>
      <c r="H134" s="50">
        <f t="shared" si="3"/>
        <v>0</v>
      </c>
      <c r="J134" s="173"/>
    </row>
    <row r="135" spans="1:10" ht="15" x14ac:dyDescent="0.25">
      <c r="A135" s="137">
        <v>522</v>
      </c>
      <c r="B135" s="138" t="s">
        <v>177</v>
      </c>
      <c r="C135" s="139" t="s">
        <v>20</v>
      </c>
      <c r="D135" s="140" t="s">
        <v>20</v>
      </c>
      <c r="E135" s="141" t="s">
        <v>20</v>
      </c>
      <c r="F135" s="142">
        <v>10500</v>
      </c>
      <c r="G135" s="143">
        <v>0</v>
      </c>
      <c r="H135" s="50">
        <f t="shared" si="3"/>
        <v>0</v>
      </c>
      <c r="J135" s="173"/>
    </row>
    <row r="136" spans="1:10" ht="15.75" thickBot="1" x14ac:dyDescent="0.3">
      <c r="A136" s="114">
        <v>581</v>
      </c>
      <c r="B136" s="121" t="s">
        <v>177</v>
      </c>
      <c r="C136" s="116" t="s">
        <v>20</v>
      </c>
      <c r="D136" s="39" t="s">
        <v>20</v>
      </c>
      <c r="E136" s="136" t="s">
        <v>20</v>
      </c>
      <c r="F136" s="40">
        <v>221200</v>
      </c>
      <c r="G136" s="41">
        <v>0</v>
      </c>
      <c r="H136" s="52">
        <f t="shared" si="3"/>
        <v>0</v>
      </c>
      <c r="J136" s="173"/>
    </row>
    <row r="137" spans="1:10" ht="15.75" thickBot="1" x14ac:dyDescent="0.3">
      <c r="A137" s="246" t="s">
        <v>11</v>
      </c>
      <c r="B137" s="247"/>
      <c r="C137" s="130">
        <f>SUM(C138:C153)</f>
        <v>454892921</v>
      </c>
      <c r="D137" s="131">
        <f>SUM(D138:D153)</f>
        <v>21438293.960000001</v>
      </c>
      <c r="E137" s="132">
        <f>D137/C137</f>
        <v>4.7128220665364019E-2</v>
      </c>
      <c r="F137" s="133">
        <f>SUM(F138:F153)</f>
        <v>0</v>
      </c>
      <c r="G137" s="133">
        <f>SUM(G138:G153)</f>
        <v>0</v>
      </c>
      <c r="H137" s="134" t="s">
        <v>20</v>
      </c>
      <c r="J137" s="173"/>
    </row>
    <row r="138" spans="1:10" ht="15" x14ac:dyDescent="0.25">
      <c r="A138" s="83">
        <v>612</v>
      </c>
      <c r="B138" s="110" t="s">
        <v>168</v>
      </c>
      <c r="C138" s="111">
        <v>500000</v>
      </c>
      <c r="D138" s="30">
        <v>0</v>
      </c>
      <c r="E138" s="57">
        <f>D138/C138</f>
        <v>0</v>
      </c>
      <c r="F138" s="152" t="s">
        <v>20</v>
      </c>
      <c r="G138" s="153" t="s">
        <v>20</v>
      </c>
      <c r="H138" s="49" t="s">
        <v>20</v>
      </c>
      <c r="J138" s="173"/>
    </row>
    <row r="139" spans="1:10" ht="15" x14ac:dyDescent="0.25">
      <c r="A139" s="84">
        <v>614</v>
      </c>
      <c r="B139" s="124" t="s">
        <v>169</v>
      </c>
      <c r="C139" s="126">
        <v>100000</v>
      </c>
      <c r="D139" s="127">
        <v>0</v>
      </c>
      <c r="E139" s="128">
        <f>D139/C139</f>
        <v>0</v>
      </c>
      <c r="F139" s="36" t="s">
        <v>20</v>
      </c>
      <c r="G139" s="37" t="s">
        <v>20</v>
      </c>
      <c r="H139" s="51" t="s">
        <v>20</v>
      </c>
      <c r="J139" s="173"/>
    </row>
    <row r="140" spans="1:10" ht="15" x14ac:dyDescent="0.25">
      <c r="A140" s="84">
        <v>619</v>
      </c>
      <c r="B140" s="124" t="s">
        <v>170</v>
      </c>
      <c r="C140" s="126">
        <v>44000000</v>
      </c>
      <c r="D140" s="127">
        <v>0</v>
      </c>
      <c r="E140" s="128">
        <f>D140/C140</f>
        <v>0</v>
      </c>
      <c r="F140" s="36" t="s">
        <v>20</v>
      </c>
      <c r="G140" s="37" t="s">
        <v>20</v>
      </c>
      <c r="H140" s="51" t="s">
        <v>20</v>
      </c>
      <c r="J140" s="173"/>
    </row>
    <row r="141" spans="1:10" ht="15" x14ac:dyDescent="0.25">
      <c r="A141" s="84">
        <v>623</v>
      </c>
      <c r="B141" s="124" t="s">
        <v>171</v>
      </c>
      <c r="C141" s="126">
        <v>2500</v>
      </c>
      <c r="D141" s="127">
        <v>0</v>
      </c>
      <c r="E141" s="128">
        <f t="shared" ref="E141:E152" si="4">D141/C141</f>
        <v>0</v>
      </c>
      <c r="F141" s="36" t="s">
        <v>20</v>
      </c>
      <c r="G141" s="37" t="s">
        <v>20</v>
      </c>
      <c r="H141" s="51" t="s">
        <v>20</v>
      </c>
      <c r="J141" s="173"/>
    </row>
    <row r="142" spans="1:10" ht="15" x14ac:dyDescent="0.25">
      <c r="A142" s="84">
        <v>624</v>
      </c>
      <c r="B142" s="124" t="s">
        <v>130</v>
      </c>
      <c r="C142" s="126">
        <v>1566500</v>
      </c>
      <c r="D142" s="127">
        <v>15140</v>
      </c>
      <c r="E142" s="128">
        <f t="shared" si="4"/>
        <v>9.66485796361315E-3</v>
      </c>
      <c r="F142" s="36" t="s">
        <v>20</v>
      </c>
      <c r="G142" s="37" t="s">
        <v>20</v>
      </c>
      <c r="H142" s="51" t="s">
        <v>20</v>
      </c>
      <c r="J142" s="173"/>
    </row>
    <row r="143" spans="1:10" ht="15" x14ac:dyDescent="0.25">
      <c r="A143" s="84">
        <v>629</v>
      </c>
      <c r="B143" s="124" t="s">
        <v>172</v>
      </c>
      <c r="C143" s="126">
        <v>45000</v>
      </c>
      <c r="D143" s="127">
        <v>0</v>
      </c>
      <c r="E143" s="128">
        <f t="shared" si="4"/>
        <v>0</v>
      </c>
      <c r="F143" s="36" t="s">
        <v>20</v>
      </c>
      <c r="G143" s="37" t="s">
        <v>20</v>
      </c>
      <c r="H143" s="51" t="s">
        <v>20</v>
      </c>
      <c r="J143" s="173"/>
    </row>
    <row r="144" spans="1:10" ht="15" x14ac:dyDescent="0.25">
      <c r="A144" s="29">
        <v>631</v>
      </c>
      <c r="B144" s="63" t="s">
        <v>131</v>
      </c>
      <c r="C144" s="76">
        <v>2352000</v>
      </c>
      <c r="D144" s="32">
        <v>0</v>
      </c>
      <c r="E144" s="128">
        <f t="shared" si="4"/>
        <v>0</v>
      </c>
      <c r="F144" s="42" t="s">
        <v>20</v>
      </c>
      <c r="G144" s="43" t="s">
        <v>20</v>
      </c>
      <c r="H144" s="50" t="s">
        <v>20</v>
      </c>
      <c r="J144" s="173"/>
    </row>
    <row r="145" spans="1:10" ht="15" x14ac:dyDescent="0.25">
      <c r="A145" s="29">
        <v>633</v>
      </c>
      <c r="B145" s="63" t="s">
        <v>132</v>
      </c>
      <c r="C145" s="76">
        <v>90000</v>
      </c>
      <c r="D145" s="32">
        <v>0</v>
      </c>
      <c r="E145" s="128">
        <f t="shared" si="4"/>
        <v>0</v>
      </c>
      <c r="F145" s="42" t="s">
        <v>20</v>
      </c>
      <c r="G145" s="43" t="s">
        <v>20</v>
      </c>
      <c r="H145" s="50" t="s">
        <v>20</v>
      </c>
      <c r="J145" s="173"/>
    </row>
    <row r="146" spans="1:10" ht="15" x14ac:dyDescent="0.25">
      <c r="A146" s="29">
        <v>634</v>
      </c>
      <c r="B146" s="63" t="s">
        <v>133</v>
      </c>
      <c r="C146" s="76">
        <v>20000</v>
      </c>
      <c r="D146" s="32">
        <v>0</v>
      </c>
      <c r="E146" s="128">
        <f t="shared" si="4"/>
        <v>0</v>
      </c>
      <c r="F146" s="42" t="s">
        <v>20</v>
      </c>
      <c r="G146" s="43" t="s">
        <v>20</v>
      </c>
      <c r="H146" s="50" t="s">
        <v>20</v>
      </c>
      <c r="J146" s="173"/>
    </row>
    <row r="147" spans="1:10" ht="15" x14ac:dyDescent="0.25">
      <c r="A147" s="29">
        <v>635</v>
      </c>
      <c r="B147" s="63" t="s">
        <v>153</v>
      </c>
      <c r="C147" s="76">
        <v>328000000</v>
      </c>
      <c r="D147" s="32">
        <v>21423153.960000001</v>
      </c>
      <c r="E147" s="128">
        <f t="shared" si="4"/>
        <v>6.5314493780487815E-2</v>
      </c>
      <c r="F147" s="42" t="s">
        <v>20</v>
      </c>
      <c r="G147" s="43" t="s">
        <v>20</v>
      </c>
      <c r="H147" s="50" t="s">
        <v>20</v>
      </c>
      <c r="J147" s="173"/>
    </row>
    <row r="148" spans="1:10" ht="15" x14ac:dyDescent="0.25">
      <c r="A148" s="29">
        <v>637</v>
      </c>
      <c r="B148" s="63" t="s">
        <v>134</v>
      </c>
      <c r="C148" s="76">
        <v>10000000</v>
      </c>
      <c r="D148" s="32">
        <v>0</v>
      </c>
      <c r="E148" s="128">
        <f t="shared" si="4"/>
        <v>0</v>
      </c>
      <c r="F148" s="42" t="s">
        <v>20</v>
      </c>
      <c r="G148" s="43" t="s">
        <v>20</v>
      </c>
      <c r="H148" s="50" t="s">
        <v>20</v>
      </c>
      <c r="J148" s="173"/>
    </row>
    <row r="149" spans="1:10" ht="15" x14ac:dyDescent="0.25">
      <c r="A149" s="29">
        <v>639</v>
      </c>
      <c r="B149" s="63" t="s">
        <v>135</v>
      </c>
      <c r="C149" s="76">
        <v>1817500</v>
      </c>
      <c r="D149" s="32">
        <v>0</v>
      </c>
      <c r="E149" s="128">
        <f t="shared" si="4"/>
        <v>0</v>
      </c>
      <c r="F149" s="42" t="s">
        <v>20</v>
      </c>
      <c r="G149" s="43" t="s">
        <v>20</v>
      </c>
      <c r="H149" s="50" t="s">
        <v>20</v>
      </c>
      <c r="J149" s="173"/>
    </row>
    <row r="150" spans="1:10" ht="15" x14ac:dyDescent="0.25">
      <c r="A150" s="29">
        <v>648</v>
      </c>
      <c r="B150" s="62" t="s">
        <v>136</v>
      </c>
      <c r="C150" s="76">
        <v>65643921</v>
      </c>
      <c r="D150" s="32">
        <v>0</v>
      </c>
      <c r="E150" s="128">
        <f t="shared" si="4"/>
        <v>0</v>
      </c>
      <c r="F150" s="42" t="s">
        <v>20</v>
      </c>
      <c r="G150" s="43" t="s">
        <v>20</v>
      </c>
      <c r="H150" s="50" t="s">
        <v>20</v>
      </c>
      <c r="J150" s="173"/>
    </row>
    <row r="151" spans="1:10" ht="15" x14ac:dyDescent="0.25">
      <c r="A151" s="29">
        <v>662</v>
      </c>
      <c r="B151" s="62" t="s">
        <v>137</v>
      </c>
      <c r="C151" s="76">
        <v>478300</v>
      </c>
      <c r="D151" s="32">
        <v>0</v>
      </c>
      <c r="E151" s="128">
        <f t="shared" si="4"/>
        <v>0</v>
      </c>
      <c r="F151" s="42" t="s">
        <v>20</v>
      </c>
      <c r="G151" s="43" t="s">
        <v>20</v>
      </c>
      <c r="H151" s="50" t="s">
        <v>20</v>
      </c>
      <c r="J151" s="173"/>
    </row>
    <row r="152" spans="1:10" ht="15" x14ac:dyDescent="0.25">
      <c r="A152" s="29">
        <v>663</v>
      </c>
      <c r="B152" s="62" t="s">
        <v>138</v>
      </c>
      <c r="C152" s="76">
        <v>177200</v>
      </c>
      <c r="D152" s="32">
        <v>0</v>
      </c>
      <c r="E152" s="128">
        <f t="shared" si="4"/>
        <v>0</v>
      </c>
      <c r="F152" s="42" t="s">
        <v>20</v>
      </c>
      <c r="G152" s="43" t="s">
        <v>20</v>
      </c>
      <c r="H152" s="50" t="s">
        <v>20</v>
      </c>
      <c r="J152" s="173"/>
    </row>
    <row r="153" spans="1:10" ht="15.75" thickBot="1" x14ac:dyDescent="0.3">
      <c r="A153" s="114">
        <v>664</v>
      </c>
      <c r="B153" s="115" t="s">
        <v>139</v>
      </c>
      <c r="C153" s="116">
        <v>100000</v>
      </c>
      <c r="D153" s="117">
        <v>0</v>
      </c>
      <c r="E153" s="59">
        <f>D153/C153</f>
        <v>0</v>
      </c>
      <c r="F153" s="118" t="s">
        <v>20</v>
      </c>
      <c r="G153" s="119" t="s">
        <v>20</v>
      </c>
      <c r="H153" s="120" t="s">
        <v>20</v>
      </c>
      <c r="J153" s="173"/>
    </row>
    <row r="154" spans="1:10" ht="15.75" thickBot="1" x14ac:dyDescent="0.3">
      <c r="A154" s="248" t="s">
        <v>12</v>
      </c>
      <c r="B154" s="249"/>
      <c r="C154" s="34">
        <f>SUM(C155:C157)</f>
        <v>0</v>
      </c>
      <c r="D154" s="35">
        <f>SUM(D155:D157)</f>
        <v>0</v>
      </c>
      <c r="E154" s="53" t="s">
        <v>20</v>
      </c>
      <c r="F154" s="34">
        <f>SUM(F155:F157)</f>
        <v>101353194</v>
      </c>
      <c r="G154" s="35">
        <f>SUM(G155:G157)</f>
        <v>0</v>
      </c>
      <c r="H154" s="48">
        <f>G154/F154</f>
        <v>0</v>
      </c>
      <c r="J154" s="173"/>
    </row>
    <row r="155" spans="1:10" ht="15" x14ac:dyDescent="0.25">
      <c r="A155" s="86">
        <v>716</v>
      </c>
      <c r="B155" s="72" t="s">
        <v>140</v>
      </c>
      <c r="C155" s="46" t="s">
        <v>20</v>
      </c>
      <c r="D155" s="47" t="s">
        <v>20</v>
      </c>
      <c r="E155" s="79" t="s">
        <v>20</v>
      </c>
      <c r="F155" s="36">
        <v>5000000</v>
      </c>
      <c r="G155" s="37">
        <v>0</v>
      </c>
      <c r="H155" s="51">
        <f>G155/F155</f>
        <v>0</v>
      </c>
      <c r="J155" s="173"/>
    </row>
    <row r="156" spans="1:10" ht="15" x14ac:dyDescent="0.25">
      <c r="A156" s="87">
        <v>718</v>
      </c>
      <c r="B156" s="73" t="s">
        <v>136</v>
      </c>
      <c r="C156" s="31" t="s">
        <v>20</v>
      </c>
      <c r="D156" s="33" t="s">
        <v>20</v>
      </c>
      <c r="E156" s="77" t="s">
        <v>20</v>
      </c>
      <c r="F156" s="44">
        <v>27000000</v>
      </c>
      <c r="G156" s="45">
        <v>0</v>
      </c>
      <c r="H156" s="50">
        <f>G156/F156</f>
        <v>0</v>
      </c>
      <c r="J156" s="173"/>
    </row>
    <row r="157" spans="1:10" ht="15.75" thickBot="1" x14ac:dyDescent="0.3">
      <c r="A157" s="88">
        <v>721</v>
      </c>
      <c r="B157" s="74" t="s">
        <v>141</v>
      </c>
      <c r="C157" s="38" t="s">
        <v>20</v>
      </c>
      <c r="D157" s="39" t="s">
        <v>20</v>
      </c>
      <c r="E157" s="78" t="s">
        <v>20</v>
      </c>
      <c r="F157" s="40">
        <v>69353194</v>
      </c>
      <c r="G157" s="41">
        <v>0</v>
      </c>
      <c r="H157" s="52">
        <f>G157/F157</f>
        <v>0</v>
      </c>
      <c r="J157" s="173"/>
    </row>
    <row r="158" spans="1:10" ht="24.75" customHeight="1" x14ac:dyDescent="0.25">
      <c r="A158" s="89"/>
      <c r="B158" s="81" t="s">
        <v>151</v>
      </c>
      <c r="C158" s="236" t="s">
        <v>148</v>
      </c>
      <c r="D158" s="236"/>
      <c r="E158" s="236"/>
      <c r="F158" s="236"/>
      <c r="G158" s="236"/>
      <c r="H158" s="236"/>
      <c r="J158" s="173"/>
    </row>
    <row r="159" spans="1:10" s="80" customFormat="1" ht="15" customHeight="1" x14ac:dyDescent="0.25">
      <c r="A159" s="237" t="s">
        <v>152</v>
      </c>
      <c r="B159" s="237"/>
      <c r="C159" s="237"/>
      <c r="D159" s="237"/>
      <c r="E159" s="237"/>
      <c r="F159" s="237"/>
      <c r="G159" s="237"/>
      <c r="H159" s="237"/>
      <c r="J159" s="173"/>
    </row>
    <row r="160" spans="1:10" s="80" customFormat="1" ht="15" customHeight="1" x14ac:dyDescent="0.25">
      <c r="A160" s="237"/>
      <c r="B160" s="237"/>
      <c r="C160" s="237"/>
      <c r="D160" s="237"/>
      <c r="E160" s="237"/>
      <c r="F160" s="237"/>
      <c r="G160" s="237"/>
      <c r="H160" s="237"/>
      <c r="J160" s="173"/>
    </row>
    <row r="161" spans="1:8" ht="15" x14ac:dyDescent="0.25">
      <c r="A161" s="240" t="s">
        <v>1</v>
      </c>
      <c r="B161" s="240"/>
      <c r="C161" s="240"/>
      <c r="D161" s="240"/>
      <c r="E161" s="240"/>
      <c r="F161" s="240"/>
      <c r="G161" s="240"/>
      <c r="H161" s="240"/>
    </row>
    <row r="162" spans="1:8" ht="15" x14ac:dyDescent="0.25">
      <c r="A162" s="240" t="s">
        <v>2</v>
      </c>
      <c r="B162" s="240"/>
      <c r="C162" s="240"/>
      <c r="D162" s="240"/>
      <c r="E162" s="240"/>
      <c r="F162" s="240"/>
      <c r="G162" s="240"/>
      <c r="H162" s="240"/>
    </row>
    <row r="163" spans="1:8" ht="15" x14ac:dyDescent="0.2">
      <c r="A163" s="241" t="s">
        <v>154</v>
      </c>
      <c r="B163" s="241"/>
      <c r="C163" s="241"/>
      <c r="D163" s="241"/>
      <c r="E163" s="241"/>
      <c r="F163" s="241"/>
      <c r="G163" s="241"/>
      <c r="H163" s="241"/>
    </row>
    <row r="164" spans="1:8" ht="15" x14ac:dyDescent="0.2">
      <c r="A164" s="241" t="s">
        <v>224</v>
      </c>
      <c r="B164" s="241"/>
      <c r="C164" s="241"/>
      <c r="D164" s="241"/>
      <c r="E164" s="241"/>
      <c r="F164" s="241"/>
      <c r="G164" s="241"/>
      <c r="H164" s="241"/>
    </row>
    <row r="165" spans="1:8" ht="15" x14ac:dyDescent="0.2">
      <c r="A165" s="238" t="s">
        <v>3</v>
      </c>
      <c r="B165" s="238"/>
      <c r="C165" s="238"/>
      <c r="D165" s="238"/>
      <c r="E165" s="238"/>
      <c r="F165" s="238"/>
      <c r="G165" s="238"/>
      <c r="H165" s="238"/>
    </row>
    <row r="166" spans="1:8" ht="8.25" customHeight="1" thickBot="1" x14ac:dyDescent="0.25">
      <c r="A166" s="263"/>
      <c r="B166" s="263"/>
      <c r="C166" s="263"/>
      <c r="D166" s="263"/>
      <c r="E166" s="263"/>
      <c r="F166" s="263"/>
      <c r="G166" s="263"/>
      <c r="H166" s="263"/>
    </row>
    <row r="167" spans="1:8" ht="15" x14ac:dyDescent="0.2">
      <c r="A167" s="250" t="s">
        <v>0</v>
      </c>
      <c r="B167" s="251"/>
      <c r="C167" s="254" t="s">
        <v>15</v>
      </c>
      <c r="D167" s="255"/>
      <c r="E167" s="256"/>
      <c r="F167" s="254" t="s">
        <v>16</v>
      </c>
      <c r="G167" s="255"/>
      <c r="H167" s="256"/>
    </row>
    <row r="168" spans="1:8" ht="30.75" thickBot="1" x14ac:dyDescent="0.25">
      <c r="A168" s="252"/>
      <c r="B168" s="253"/>
      <c r="C168" s="225" t="s">
        <v>4</v>
      </c>
      <c r="D168" s="226" t="s">
        <v>5</v>
      </c>
      <c r="E168" s="227" t="s">
        <v>17</v>
      </c>
      <c r="F168" s="225" t="s">
        <v>4</v>
      </c>
      <c r="G168" s="226" t="s">
        <v>5</v>
      </c>
      <c r="H168" s="227" t="s">
        <v>17</v>
      </c>
    </row>
    <row r="169" spans="1:8" ht="15.75" thickBot="1" x14ac:dyDescent="0.3">
      <c r="A169" s="257" t="s">
        <v>13</v>
      </c>
      <c r="B169" s="258"/>
      <c r="C169" s="161">
        <f>C170+C188+C235+C282+C299+C302+C309+C328</f>
        <v>592166884</v>
      </c>
      <c r="D169" s="162">
        <f>D170+D188+D235+D282+D299+D302+D309+D328</f>
        <v>86973373.760000005</v>
      </c>
      <c r="E169" s="164">
        <f>D169/C169</f>
        <v>0.14687307938010261</v>
      </c>
      <c r="F169" s="161">
        <f>F170+F188+F235+F282+F299+F302+F309+F328</f>
        <v>160899158</v>
      </c>
      <c r="G169" s="162">
        <f>G170+G188+G235+G282+G299+G302+G309+G328</f>
        <v>96296.42</v>
      </c>
      <c r="H169" s="163">
        <f>G169/F169</f>
        <v>5.9848927239258766E-4</v>
      </c>
    </row>
    <row r="170" spans="1:8" ht="15.75" thickBot="1" x14ac:dyDescent="0.3">
      <c r="A170" s="259" t="s">
        <v>6</v>
      </c>
      <c r="B170" s="260"/>
      <c r="C170" s="158">
        <f>SUM(C171:C187)</f>
        <v>77677124</v>
      </c>
      <c r="D170" s="159">
        <f>SUM(D171:D187)</f>
        <v>9475962.2699999996</v>
      </c>
      <c r="E170" s="160">
        <f>D170/C170</f>
        <v>0.12199167247747225</v>
      </c>
      <c r="F170" s="158">
        <f>SUM(F171:F187)</f>
        <v>238768</v>
      </c>
      <c r="G170" s="159">
        <f>SUM(G171:G187)</f>
        <v>8150.14</v>
      </c>
      <c r="H170" s="165">
        <f>G170/F170</f>
        <v>3.4134138578033907E-2</v>
      </c>
    </row>
    <row r="171" spans="1:8" ht="15" x14ac:dyDescent="0.25">
      <c r="A171" s="123" t="s">
        <v>18</v>
      </c>
      <c r="B171" s="71" t="s">
        <v>19</v>
      </c>
      <c r="C171" s="8">
        <v>45097344</v>
      </c>
      <c r="D171" s="9">
        <v>6619659.6699999999</v>
      </c>
      <c r="E171" s="54">
        <f>D171/C171</f>
        <v>0.14678602070223914</v>
      </c>
      <c r="F171" s="18" t="s">
        <v>20</v>
      </c>
      <c r="G171" s="19" t="s">
        <v>20</v>
      </c>
      <c r="H171" s="49" t="s">
        <v>20</v>
      </c>
    </row>
    <row r="172" spans="1:8" ht="15" x14ac:dyDescent="0.25">
      <c r="A172" s="5" t="s">
        <v>21</v>
      </c>
      <c r="B172" s="62" t="s">
        <v>22</v>
      </c>
      <c r="C172" s="10">
        <v>9977628</v>
      </c>
      <c r="D172" s="11">
        <v>1355734.58</v>
      </c>
      <c r="E172" s="55">
        <f>D172/C172</f>
        <v>0.13587744301551433</v>
      </c>
      <c r="F172" s="14" t="s">
        <v>20</v>
      </c>
      <c r="G172" s="15" t="s">
        <v>20</v>
      </c>
      <c r="H172" s="50" t="s">
        <v>20</v>
      </c>
    </row>
    <row r="173" spans="1:8" ht="15" x14ac:dyDescent="0.25">
      <c r="A173" s="5" t="s">
        <v>23</v>
      </c>
      <c r="B173" s="63" t="s">
        <v>24</v>
      </c>
      <c r="C173" s="3" t="s">
        <v>20</v>
      </c>
      <c r="D173" s="4" t="s">
        <v>20</v>
      </c>
      <c r="E173" s="56" t="s">
        <v>20</v>
      </c>
      <c r="F173" s="10">
        <v>204000</v>
      </c>
      <c r="G173" s="11">
        <v>6883.33</v>
      </c>
      <c r="H173" s="50">
        <f>G173/F173</f>
        <v>3.3741813725490198E-2</v>
      </c>
    </row>
    <row r="174" spans="1:8" ht="15" x14ac:dyDescent="0.25">
      <c r="A174" s="82" t="s">
        <v>25</v>
      </c>
      <c r="B174" s="63" t="s">
        <v>26</v>
      </c>
      <c r="C174" s="10">
        <v>1013400</v>
      </c>
      <c r="D174" s="11">
        <v>114625</v>
      </c>
      <c r="E174" s="55">
        <f t="shared" ref="E174:E187" si="5">D174/C174</f>
        <v>0.11310933491217683</v>
      </c>
      <c r="F174" s="6" t="s">
        <v>20</v>
      </c>
      <c r="G174" s="7" t="s">
        <v>20</v>
      </c>
      <c r="H174" s="50" t="s">
        <v>20</v>
      </c>
    </row>
    <row r="175" spans="1:8" ht="15" x14ac:dyDescent="0.25">
      <c r="A175" s="82" t="s">
        <v>27</v>
      </c>
      <c r="B175" s="63" t="s">
        <v>28</v>
      </c>
      <c r="C175" s="10">
        <v>1875750</v>
      </c>
      <c r="D175" s="11">
        <v>444171.75</v>
      </c>
      <c r="E175" s="55">
        <f t="shared" si="5"/>
        <v>0.23679688124750101</v>
      </c>
      <c r="F175" s="6">
        <v>2750</v>
      </c>
      <c r="G175" s="7">
        <v>181.81</v>
      </c>
      <c r="H175" s="50">
        <f>G175/F175</f>
        <v>6.6112727272727267E-2</v>
      </c>
    </row>
    <row r="176" spans="1:8" ht="15" x14ac:dyDescent="0.25">
      <c r="A176" s="5" t="s">
        <v>29</v>
      </c>
      <c r="B176" s="63" t="s">
        <v>30</v>
      </c>
      <c r="C176" s="10">
        <v>5229812</v>
      </c>
      <c r="D176" s="11">
        <v>680383.39</v>
      </c>
      <c r="E176" s="55">
        <f t="shared" si="5"/>
        <v>0.13009710291689261</v>
      </c>
      <c r="F176" s="6">
        <v>25286</v>
      </c>
      <c r="G176" s="7">
        <v>862.75</v>
      </c>
      <c r="H176" s="50">
        <f>G176/F176</f>
        <v>3.4119670964169894E-2</v>
      </c>
    </row>
    <row r="177" spans="1:8" ht="15" x14ac:dyDescent="0.25">
      <c r="A177" s="5" t="s">
        <v>31</v>
      </c>
      <c r="B177" s="63" t="s">
        <v>32</v>
      </c>
      <c r="C177" s="10">
        <v>823115</v>
      </c>
      <c r="D177" s="11">
        <v>119816.53</v>
      </c>
      <c r="E177" s="55">
        <f t="shared" si="5"/>
        <v>0.14556475097647351</v>
      </c>
      <c r="F177" s="6">
        <v>3060</v>
      </c>
      <c r="G177" s="7">
        <v>103.25</v>
      </c>
      <c r="H177" s="50">
        <f>G177/F177</f>
        <v>3.3741830065359475E-2</v>
      </c>
    </row>
    <row r="178" spans="1:8" ht="15" x14ac:dyDescent="0.25">
      <c r="A178" s="5" t="s">
        <v>33</v>
      </c>
      <c r="B178" s="63" t="s">
        <v>34</v>
      </c>
      <c r="C178" s="10">
        <v>837451</v>
      </c>
      <c r="D178" s="11">
        <v>121535.91</v>
      </c>
      <c r="E178" s="55">
        <f t="shared" si="5"/>
        <v>0.1451259954313745</v>
      </c>
      <c r="F178" s="6">
        <v>3060</v>
      </c>
      <c r="G178" s="7">
        <v>103.25</v>
      </c>
      <c r="H178" s="50">
        <f>G178/F178</f>
        <v>3.3741830065359475E-2</v>
      </c>
    </row>
    <row r="179" spans="1:8" ht="15" x14ac:dyDescent="0.25">
      <c r="A179" s="5" t="s">
        <v>35</v>
      </c>
      <c r="B179" s="63" t="s">
        <v>147</v>
      </c>
      <c r="C179" s="10">
        <v>164739</v>
      </c>
      <c r="D179" s="11">
        <v>19935.439999999999</v>
      </c>
      <c r="E179" s="55">
        <f t="shared" si="5"/>
        <v>0.12101226789042059</v>
      </c>
      <c r="F179" s="6">
        <v>612</v>
      </c>
      <c r="G179" s="7">
        <v>15.75</v>
      </c>
      <c r="H179" s="50">
        <f>G179/F179</f>
        <v>2.5735294117647058E-2</v>
      </c>
    </row>
    <row r="180" spans="1:8" ht="15" x14ac:dyDescent="0.25">
      <c r="A180" s="82" t="s">
        <v>36</v>
      </c>
      <c r="B180" s="63" t="s">
        <v>37</v>
      </c>
      <c r="C180" s="10">
        <v>3590000</v>
      </c>
      <c r="D180" s="11">
        <v>100</v>
      </c>
      <c r="E180" s="55">
        <f t="shared" si="5"/>
        <v>2.7855153203342618E-5</v>
      </c>
      <c r="F180" s="6" t="s">
        <v>20</v>
      </c>
      <c r="G180" s="7" t="s">
        <v>20</v>
      </c>
      <c r="H180" s="50" t="s">
        <v>20</v>
      </c>
    </row>
    <row r="181" spans="1:8" ht="15" x14ac:dyDescent="0.25">
      <c r="A181" s="5" t="s">
        <v>38</v>
      </c>
      <c r="B181" s="63" t="s">
        <v>39</v>
      </c>
      <c r="C181" s="10">
        <v>8248000</v>
      </c>
      <c r="D181" s="11">
        <v>0</v>
      </c>
      <c r="E181" s="55">
        <f t="shared" si="5"/>
        <v>0</v>
      </c>
      <c r="F181" s="6" t="s">
        <v>20</v>
      </c>
      <c r="G181" s="7" t="s">
        <v>20</v>
      </c>
      <c r="H181" s="50" t="s">
        <v>20</v>
      </c>
    </row>
    <row r="182" spans="1:8" ht="15" x14ac:dyDescent="0.25">
      <c r="A182" s="5" t="s">
        <v>163</v>
      </c>
      <c r="B182" s="63" t="s">
        <v>164</v>
      </c>
      <c r="C182" s="10">
        <v>2691</v>
      </c>
      <c r="D182" s="11">
        <v>0</v>
      </c>
      <c r="E182" s="55">
        <f t="shared" si="5"/>
        <v>0</v>
      </c>
      <c r="F182" s="6" t="s">
        <v>20</v>
      </c>
      <c r="G182" s="7" t="s">
        <v>20</v>
      </c>
      <c r="H182" s="50" t="s">
        <v>20</v>
      </c>
    </row>
    <row r="183" spans="1:8" ht="25.5" x14ac:dyDescent="0.25">
      <c r="A183" s="5" t="s">
        <v>40</v>
      </c>
      <c r="B183" s="63" t="s">
        <v>146</v>
      </c>
      <c r="C183" s="10">
        <v>100000</v>
      </c>
      <c r="D183" s="11">
        <v>0</v>
      </c>
      <c r="E183" s="55">
        <f t="shared" si="5"/>
        <v>0</v>
      </c>
      <c r="F183" s="10" t="s">
        <v>20</v>
      </c>
      <c r="G183" s="11" t="s">
        <v>20</v>
      </c>
      <c r="H183" s="50" t="s">
        <v>20</v>
      </c>
    </row>
    <row r="184" spans="1:8" ht="15" x14ac:dyDescent="0.25">
      <c r="A184" s="5" t="s">
        <v>41</v>
      </c>
      <c r="B184" s="62" t="s">
        <v>42</v>
      </c>
      <c r="C184" s="10">
        <v>30000</v>
      </c>
      <c r="D184" s="11">
        <v>0</v>
      </c>
      <c r="E184" s="55">
        <f t="shared" si="5"/>
        <v>0</v>
      </c>
      <c r="F184" s="10" t="s">
        <v>20</v>
      </c>
      <c r="G184" s="11" t="s">
        <v>20</v>
      </c>
      <c r="H184" s="50" t="s">
        <v>20</v>
      </c>
    </row>
    <row r="185" spans="1:8" ht="15" x14ac:dyDescent="0.25">
      <c r="A185" s="5" t="s">
        <v>43</v>
      </c>
      <c r="B185" s="62" t="s">
        <v>44</v>
      </c>
      <c r="C185" s="10">
        <v>145000</v>
      </c>
      <c r="D185" s="11">
        <v>0</v>
      </c>
      <c r="E185" s="55">
        <f t="shared" si="5"/>
        <v>0</v>
      </c>
      <c r="F185" s="10" t="s">
        <v>20</v>
      </c>
      <c r="G185" s="11" t="s">
        <v>20</v>
      </c>
      <c r="H185" s="50" t="s">
        <v>20</v>
      </c>
    </row>
    <row r="186" spans="1:8" ht="15" x14ac:dyDescent="0.25">
      <c r="A186" s="5" t="s">
        <v>156</v>
      </c>
      <c r="B186" s="62" t="s">
        <v>37</v>
      </c>
      <c r="C186" s="10">
        <v>200000</v>
      </c>
      <c r="D186" s="11">
        <v>0</v>
      </c>
      <c r="E186" s="55">
        <f t="shared" si="5"/>
        <v>0</v>
      </c>
      <c r="F186" s="10" t="s">
        <v>20</v>
      </c>
      <c r="G186" s="11" t="s">
        <v>20</v>
      </c>
      <c r="H186" s="50" t="s">
        <v>20</v>
      </c>
    </row>
    <row r="187" spans="1:8" ht="26.25" thickBot="1" x14ac:dyDescent="0.3">
      <c r="A187" s="5" t="s">
        <v>45</v>
      </c>
      <c r="B187" s="62" t="s">
        <v>150</v>
      </c>
      <c r="C187" s="10">
        <v>342194</v>
      </c>
      <c r="D187" s="11">
        <v>0</v>
      </c>
      <c r="E187" s="55">
        <f t="shared" si="5"/>
        <v>0</v>
      </c>
      <c r="F187" s="10" t="s">
        <v>20</v>
      </c>
      <c r="G187" s="11" t="s">
        <v>20</v>
      </c>
      <c r="H187" s="50" t="s">
        <v>20</v>
      </c>
    </row>
    <row r="188" spans="1:8" ht="15.75" thickBot="1" x14ac:dyDescent="0.3">
      <c r="A188" s="242" t="s">
        <v>7</v>
      </c>
      <c r="B188" s="261"/>
      <c r="C188" s="16">
        <f>SUM(C189:C234)</f>
        <v>56284978</v>
      </c>
      <c r="D188" s="17">
        <f>SUM(D189:D234)</f>
        <v>4972622.53</v>
      </c>
      <c r="E188" s="53">
        <f>D188/C188</f>
        <v>8.8347241247922315E-2</v>
      </c>
      <c r="F188" s="16">
        <f>SUM(F189:F234)</f>
        <v>21173916</v>
      </c>
      <c r="G188" s="17">
        <f>SUM(G189:G234)</f>
        <v>26322</v>
      </c>
      <c r="H188" s="48">
        <f>G188/F188</f>
        <v>1.2431332966466855E-3</v>
      </c>
    </row>
    <row r="189" spans="1:8" ht="15" x14ac:dyDescent="0.25">
      <c r="A189" s="83">
        <v>101</v>
      </c>
      <c r="B189" s="71" t="s">
        <v>46</v>
      </c>
      <c r="C189" s="21">
        <v>7346268</v>
      </c>
      <c r="D189" s="22">
        <v>1471743.65</v>
      </c>
      <c r="E189" s="57">
        <f t="shared" ref="E189:E267" si="6">D189/C189</f>
        <v>0.20033895441876065</v>
      </c>
      <c r="F189" s="8" t="s">
        <v>20</v>
      </c>
      <c r="G189" s="9" t="s">
        <v>20</v>
      </c>
      <c r="H189" s="49" t="s">
        <v>20</v>
      </c>
    </row>
    <row r="190" spans="1:8" ht="15" x14ac:dyDescent="0.25">
      <c r="A190" s="84">
        <v>102</v>
      </c>
      <c r="B190" s="61" t="s">
        <v>142</v>
      </c>
      <c r="C190" s="23">
        <v>39200</v>
      </c>
      <c r="D190" s="24">
        <v>0</v>
      </c>
      <c r="E190" s="58">
        <f t="shared" si="6"/>
        <v>0</v>
      </c>
      <c r="F190" s="25" t="s">
        <v>20</v>
      </c>
      <c r="G190" s="26" t="s">
        <v>20</v>
      </c>
      <c r="H190" s="51" t="s">
        <v>20</v>
      </c>
    </row>
    <row r="191" spans="1:8" ht="15" x14ac:dyDescent="0.25">
      <c r="A191" s="29">
        <v>103</v>
      </c>
      <c r="B191" s="62" t="s">
        <v>47</v>
      </c>
      <c r="C191" s="27">
        <v>469300</v>
      </c>
      <c r="D191" s="28">
        <v>0</v>
      </c>
      <c r="E191" s="58">
        <f t="shared" si="6"/>
        <v>0</v>
      </c>
      <c r="F191" s="10" t="s">
        <v>20</v>
      </c>
      <c r="G191" s="11" t="s">
        <v>20</v>
      </c>
      <c r="H191" s="50" t="s">
        <v>20</v>
      </c>
    </row>
    <row r="192" spans="1:8" ht="15" x14ac:dyDescent="0.25">
      <c r="A192" s="29">
        <v>104</v>
      </c>
      <c r="B192" s="62" t="s">
        <v>48</v>
      </c>
      <c r="C192" s="27">
        <v>181200</v>
      </c>
      <c r="D192" s="28">
        <v>0</v>
      </c>
      <c r="E192" s="58">
        <f t="shared" si="6"/>
        <v>0</v>
      </c>
      <c r="F192" s="6" t="s">
        <v>20</v>
      </c>
      <c r="G192" s="7" t="s">
        <v>20</v>
      </c>
      <c r="H192" s="50" t="s">
        <v>20</v>
      </c>
    </row>
    <row r="193" spans="1:8" ht="15" x14ac:dyDescent="0.25">
      <c r="A193" s="29">
        <v>105</v>
      </c>
      <c r="B193" s="62" t="s">
        <v>49</v>
      </c>
      <c r="C193" s="27">
        <v>81500</v>
      </c>
      <c r="D193" s="28">
        <v>0</v>
      </c>
      <c r="E193" s="58">
        <f t="shared" si="6"/>
        <v>0</v>
      </c>
      <c r="F193" s="10" t="s">
        <v>20</v>
      </c>
      <c r="G193" s="11" t="s">
        <v>20</v>
      </c>
      <c r="H193" s="50" t="s">
        <v>20</v>
      </c>
    </row>
    <row r="194" spans="1:8" ht="15" x14ac:dyDescent="0.25">
      <c r="A194" s="29">
        <v>106</v>
      </c>
      <c r="B194" s="62" t="s">
        <v>165</v>
      </c>
      <c r="C194" s="27">
        <v>78000</v>
      </c>
      <c r="D194" s="28">
        <v>0</v>
      </c>
      <c r="E194" s="58">
        <f t="shared" si="6"/>
        <v>0</v>
      </c>
      <c r="F194" s="10" t="s">
        <v>20</v>
      </c>
      <c r="G194" s="11" t="s">
        <v>20</v>
      </c>
      <c r="H194" s="50" t="s">
        <v>20</v>
      </c>
    </row>
    <row r="195" spans="1:8" ht="15" x14ac:dyDescent="0.25">
      <c r="A195" s="29">
        <v>109</v>
      </c>
      <c r="B195" s="62" t="s">
        <v>50</v>
      </c>
      <c r="C195" s="27">
        <v>548654</v>
      </c>
      <c r="D195" s="28">
        <v>11904.29</v>
      </c>
      <c r="E195" s="58">
        <f t="shared" si="6"/>
        <v>2.1697262755762284E-2</v>
      </c>
      <c r="F195" s="10" t="s">
        <v>20</v>
      </c>
      <c r="G195" s="11" t="s">
        <v>20</v>
      </c>
      <c r="H195" s="50" t="s">
        <v>20</v>
      </c>
    </row>
    <row r="196" spans="1:8" ht="15" x14ac:dyDescent="0.25">
      <c r="A196" s="29">
        <v>111</v>
      </c>
      <c r="B196" s="62" t="s">
        <v>51</v>
      </c>
      <c r="C196" s="27">
        <v>325000</v>
      </c>
      <c r="D196" s="28">
        <v>30600.799999999999</v>
      </c>
      <c r="E196" s="58">
        <f t="shared" si="6"/>
        <v>9.4156307692307692E-2</v>
      </c>
      <c r="F196" s="10" t="s">
        <v>20</v>
      </c>
      <c r="G196" s="11" t="s">
        <v>20</v>
      </c>
      <c r="H196" s="50" t="s">
        <v>20</v>
      </c>
    </row>
    <row r="197" spans="1:8" ht="15" x14ac:dyDescent="0.25">
      <c r="A197" s="29">
        <v>112</v>
      </c>
      <c r="B197" s="62" t="s">
        <v>52</v>
      </c>
      <c r="C197" s="27">
        <v>224000</v>
      </c>
      <c r="D197" s="28">
        <v>30096.42</v>
      </c>
      <c r="E197" s="58">
        <f t="shared" si="6"/>
        <v>0.13435901785714285</v>
      </c>
      <c r="F197" s="10" t="s">
        <v>20</v>
      </c>
      <c r="G197" s="11" t="s">
        <v>20</v>
      </c>
      <c r="H197" s="50" t="s">
        <v>20</v>
      </c>
    </row>
    <row r="198" spans="1:8" ht="15" x14ac:dyDescent="0.25">
      <c r="A198" s="29">
        <v>113</v>
      </c>
      <c r="B198" s="62" t="s">
        <v>53</v>
      </c>
      <c r="C198" s="27">
        <v>31000</v>
      </c>
      <c r="D198" s="28">
        <v>279.92</v>
      </c>
      <c r="E198" s="58">
        <f t="shared" si="6"/>
        <v>9.0296774193548389E-3</v>
      </c>
      <c r="F198" s="10" t="s">
        <v>20</v>
      </c>
      <c r="G198" s="11" t="s">
        <v>20</v>
      </c>
      <c r="H198" s="50" t="s">
        <v>20</v>
      </c>
    </row>
    <row r="199" spans="1:8" ht="15" x14ac:dyDescent="0.25">
      <c r="A199" s="29">
        <v>114</v>
      </c>
      <c r="B199" s="62" t="s">
        <v>54</v>
      </c>
      <c r="C199" s="27">
        <v>2225000</v>
      </c>
      <c r="D199" s="28">
        <v>221732.1</v>
      </c>
      <c r="E199" s="58">
        <f t="shared" si="6"/>
        <v>9.9654876404494386E-2</v>
      </c>
      <c r="F199" s="10" t="s">
        <v>20</v>
      </c>
      <c r="G199" s="11" t="s">
        <v>20</v>
      </c>
      <c r="H199" s="50" t="s">
        <v>20</v>
      </c>
    </row>
    <row r="200" spans="1:8" ht="15" x14ac:dyDescent="0.25">
      <c r="A200" s="29">
        <v>115</v>
      </c>
      <c r="B200" s="62" t="s">
        <v>55</v>
      </c>
      <c r="C200" s="27">
        <v>884559</v>
      </c>
      <c r="D200" s="28">
        <v>81870.42</v>
      </c>
      <c r="E200" s="58">
        <f t="shared" si="6"/>
        <v>9.2555069814449914E-2</v>
      </c>
      <c r="F200" s="10" t="s">
        <v>20</v>
      </c>
      <c r="G200" s="11" t="s">
        <v>20</v>
      </c>
      <c r="H200" s="50" t="s">
        <v>20</v>
      </c>
    </row>
    <row r="201" spans="1:8" ht="15" x14ac:dyDescent="0.25">
      <c r="A201" s="29">
        <v>116</v>
      </c>
      <c r="B201" s="62" t="s">
        <v>56</v>
      </c>
      <c r="C201" s="27">
        <v>1012178</v>
      </c>
      <c r="D201" s="28">
        <v>540</v>
      </c>
      <c r="E201" s="58">
        <f t="shared" si="6"/>
        <v>5.3350300046039328E-4</v>
      </c>
      <c r="F201" s="10" t="s">
        <v>20</v>
      </c>
      <c r="G201" s="11" t="s">
        <v>20</v>
      </c>
      <c r="H201" s="50" t="s">
        <v>20</v>
      </c>
    </row>
    <row r="202" spans="1:8" ht="15" x14ac:dyDescent="0.25">
      <c r="A202" s="29">
        <v>117</v>
      </c>
      <c r="B202" s="62"/>
      <c r="C202" s="27">
        <v>73000</v>
      </c>
      <c r="D202" s="28">
        <v>0</v>
      </c>
      <c r="E202" s="58">
        <f t="shared" si="6"/>
        <v>0</v>
      </c>
      <c r="F202" s="10" t="s">
        <v>20</v>
      </c>
      <c r="G202" s="11" t="s">
        <v>20</v>
      </c>
      <c r="H202" s="50" t="s">
        <v>20</v>
      </c>
    </row>
    <row r="203" spans="1:8" ht="15" x14ac:dyDescent="0.25">
      <c r="A203" s="29">
        <v>119</v>
      </c>
      <c r="B203" s="62" t="s">
        <v>166</v>
      </c>
      <c r="C203" s="27">
        <v>5000</v>
      </c>
      <c r="D203" s="28">
        <v>0</v>
      </c>
      <c r="E203" s="58">
        <f t="shared" si="6"/>
        <v>0</v>
      </c>
      <c r="F203" s="10" t="s">
        <v>20</v>
      </c>
      <c r="G203" s="11" t="s">
        <v>20</v>
      </c>
      <c r="H203" s="50" t="s">
        <v>20</v>
      </c>
    </row>
    <row r="204" spans="1:8" ht="15" x14ac:dyDescent="0.25">
      <c r="A204" s="85">
        <v>120</v>
      </c>
      <c r="B204" s="62" t="s">
        <v>57</v>
      </c>
      <c r="C204" s="27">
        <v>456800</v>
      </c>
      <c r="D204" s="28">
        <v>1031.48</v>
      </c>
      <c r="E204" s="58">
        <f t="shared" si="6"/>
        <v>2.2580560420315237E-3</v>
      </c>
      <c r="F204" s="10" t="s">
        <v>20</v>
      </c>
      <c r="G204" s="13" t="s">
        <v>20</v>
      </c>
      <c r="H204" s="50" t="s">
        <v>20</v>
      </c>
    </row>
    <row r="205" spans="1:8" ht="15" x14ac:dyDescent="0.25">
      <c r="A205" s="29">
        <v>131</v>
      </c>
      <c r="B205" s="62" t="s">
        <v>58</v>
      </c>
      <c r="C205" s="27">
        <v>940000</v>
      </c>
      <c r="D205" s="28">
        <v>0</v>
      </c>
      <c r="E205" s="58">
        <f t="shared" si="6"/>
        <v>0</v>
      </c>
      <c r="F205" s="6" t="s">
        <v>20</v>
      </c>
      <c r="G205" s="7" t="s">
        <v>20</v>
      </c>
      <c r="H205" s="50" t="s">
        <v>20</v>
      </c>
    </row>
    <row r="206" spans="1:8" ht="15" x14ac:dyDescent="0.25">
      <c r="A206" s="29">
        <v>132</v>
      </c>
      <c r="B206" s="62" t="s">
        <v>59</v>
      </c>
      <c r="C206" s="27">
        <v>1182188</v>
      </c>
      <c r="D206" s="28">
        <v>0</v>
      </c>
      <c r="E206" s="58">
        <f t="shared" si="6"/>
        <v>0</v>
      </c>
      <c r="F206" s="6" t="s">
        <v>20</v>
      </c>
      <c r="G206" s="7" t="s">
        <v>20</v>
      </c>
      <c r="H206" s="50" t="s">
        <v>20</v>
      </c>
    </row>
    <row r="207" spans="1:8" ht="15" x14ac:dyDescent="0.25">
      <c r="A207" s="29">
        <v>141</v>
      </c>
      <c r="B207" s="62" t="s">
        <v>60</v>
      </c>
      <c r="C207" s="27">
        <v>872310</v>
      </c>
      <c r="D207" s="28">
        <v>60008</v>
      </c>
      <c r="E207" s="58">
        <f t="shared" si="6"/>
        <v>6.8792057869335441E-2</v>
      </c>
      <c r="F207" s="10" t="s">
        <v>20</v>
      </c>
      <c r="G207" s="13" t="s">
        <v>20</v>
      </c>
      <c r="H207" s="50" t="s">
        <v>20</v>
      </c>
    </row>
    <row r="208" spans="1:8" ht="15" x14ac:dyDescent="0.25">
      <c r="A208" s="29">
        <v>142</v>
      </c>
      <c r="B208" s="62" t="s">
        <v>61</v>
      </c>
      <c r="C208" s="27">
        <v>956355</v>
      </c>
      <c r="D208" s="28">
        <v>111950</v>
      </c>
      <c r="E208" s="58">
        <f t="shared" si="6"/>
        <v>0.11705904188298279</v>
      </c>
      <c r="F208" s="10" t="s">
        <v>20</v>
      </c>
      <c r="G208" s="13" t="s">
        <v>20</v>
      </c>
      <c r="H208" s="50" t="s">
        <v>20</v>
      </c>
    </row>
    <row r="209" spans="1:8" ht="15" x14ac:dyDescent="0.25">
      <c r="A209" s="29">
        <v>143</v>
      </c>
      <c r="B209" s="62" t="s">
        <v>62</v>
      </c>
      <c r="C209" s="27">
        <v>122850</v>
      </c>
      <c r="D209" s="28">
        <v>0</v>
      </c>
      <c r="E209" s="58">
        <f t="shared" si="6"/>
        <v>0</v>
      </c>
      <c r="F209" s="10" t="s">
        <v>20</v>
      </c>
      <c r="G209" s="11" t="s">
        <v>20</v>
      </c>
      <c r="H209" s="50" t="s">
        <v>20</v>
      </c>
    </row>
    <row r="210" spans="1:8" ht="15" x14ac:dyDescent="0.25">
      <c r="A210" s="29">
        <v>151</v>
      </c>
      <c r="B210" s="62" t="s">
        <v>63</v>
      </c>
      <c r="C210" s="27">
        <v>457555</v>
      </c>
      <c r="D210" s="28">
        <v>11605.61</v>
      </c>
      <c r="E210" s="58">
        <f t="shared" si="6"/>
        <v>2.5364404279266974E-2</v>
      </c>
      <c r="F210" s="10" t="s">
        <v>20</v>
      </c>
      <c r="G210" s="11" t="s">
        <v>20</v>
      </c>
      <c r="H210" s="50" t="s">
        <v>20</v>
      </c>
    </row>
    <row r="211" spans="1:8" ht="15" x14ac:dyDescent="0.25">
      <c r="A211" s="100">
        <v>152</v>
      </c>
      <c r="B211" s="63" t="s">
        <v>64</v>
      </c>
      <c r="C211" s="27">
        <v>634300</v>
      </c>
      <c r="D211" s="28">
        <v>106474.8</v>
      </c>
      <c r="E211" s="58">
        <f t="shared" si="6"/>
        <v>0.16786189500236481</v>
      </c>
      <c r="F211" s="3" t="s">
        <v>20</v>
      </c>
      <c r="G211" s="4" t="s">
        <v>20</v>
      </c>
      <c r="H211" s="50" t="s">
        <v>20</v>
      </c>
    </row>
    <row r="212" spans="1:8" ht="15" x14ac:dyDescent="0.25">
      <c r="A212" s="29">
        <v>153</v>
      </c>
      <c r="B212" s="62" t="s">
        <v>65</v>
      </c>
      <c r="C212" s="27">
        <v>86000</v>
      </c>
      <c r="D212" s="28">
        <v>0</v>
      </c>
      <c r="E212" s="58">
        <f t="shared" si="6"/>
        <v>0</v>
      </c>
      <c r="F212" s="10" t="s">
        <v>20</v>
      </c>
      <c r="G212" s="13" t="s">
        <v>20</v>
      </c>
      <c r="H212" s="50" t="s">
        <v>20</v>
      </c>
    </row>
    <row r="213" spans="1:8" ht="15" x14ac:dyDescent="0.25">
      <c r="A213" s="29">
        <v>154</v>
      </c>
      <c r="B213" s="62"/>
      <c r="C213" s="27">
        <v>26700</v>
      </c>
      <c r="D213" s="28">
        <v>26640</v>
      </c>
      <c r="E213" s="58">
        <f t="shared" si="6"/>
        <v>0.99775280898876406</v>
      </c>
      <c r="F213" s="10" t="s">
        <v>20</v>
      </c>
      <c r="G213" s="13" t="s">
        <v>20</v>
      </c>
      <c r="H213" s="50" t="s">
        <v>20</v>
      </c>
    </row>
    <row r="214" spans="1:8" ht="15" x14ac:dyDescent="0.25">
      <c r="A214" s="29">
        <v>161</v>
      </c>
      <c r="B214" s="62" t="s">
        <v>143</v>
      </c>
      <c r="C214" s="27">
        <v>100000</v>
      </c>
      <c r="D214" s="28">
        <v>0</v>
      </c>
      <c r="E214" s="58">
        <f t="shared" si="6"/>
        <v>0</v>
      </c>
      <c r="F214" s="10" t="s">
        <v>20</v>
      </c>
      <c r="G214" s="13" t="s">
        <v>20</v>
      </c>
      <c r="H214" s="50" t="s">
        <v>20</v>
      </c>
    </row>
    <row r="215" spans="1:8" ht="15" x14ac:dyDescent="0.25">
      <c r="A215" s="29">
        <v>162</v>
      </c>
      <c r="B215" s="62" t="s">
        <v>66</v>
      </c>
      <c r="C215" s="27">
        <v>329000</v>
      </c>
      <c r="D215" s="28">
        <v>6612.98</v>
      </c>
      <c r="E215" s="58">
        <f t="shared" si="6"/>
        <v>2.0100243161094225E-2</v>
      </c>
      <c r="F215" s="10" t="s">
        <v>20</v>
      </c>
      <c r="G215" s="13" t="s">
        <v>20</v>
      </c>
      <c r="H215" s="50" t="s">
        <v>20</v>
      </c>
    </row>
    <row r="216" spans="1:8" ht="15" x14ac:dyDescent="0.25">
      <c r="A216" s="29">
        <v>163</v>
      </c>
      <c r="B216" s="62" t="s">
        <v>67</v>
      </c>
      <c r="C216" s="27">
        <v>3620000</v>
      </c>
      <c r="D216" s="28">
        <v>0</v>
      </c>
      <c r="E216" s="58">
        <f t="shared" si="6"/>
        <v>0</v>
      </c>
      <c r="F216" s="10" t="s">
        <v>20</v>
      </c>
      <c r="G216" s="13" t="s">
        <v>20</v>
      </c>
      <c r="H216" s="50" t="s">
        <v>20</v>
      </c>
    </row>
    <row r="217" spans="1:8" ht="15" x14ac:dyDescent="0.25">
      <c r="A217" s="29">
        <v>164</v>
      </c>
      <c r="B217" s="62" t="s">
        <v>68</v>
      </c>
      <c r="C217" s="27">
        <v>254964</v>
      </c>
      <c r="D217" s="28">
        <v>116174.03</v>
      </c>
      <c r="E217" s="58">
        <f t="shared" si="6"/>
        <v>0.45564875825606754</v>
      </c>
      <c r="F217" s="10" t="s">
        <v>20</v>
      </c>
      <c r="G217" s="13" t="s">
        <v>20</v>
      </c>
      <c r="H217" s="50" t="s">
        <v>20</v>
      </c>
    </row>
    <row r="218" spans="1:8" ht="15" x14ac:dyDescent="0.25">
      <c r="A218" s="29">
        <v>165</v>
      </c>
      <c r="B218" s="62" t="s">
        <v>69</v>
      </c>
      <c r="C218" s="27">
        <v>1618970</v>
      </c>
      <c r="D218" s="28">
        <v>588786.93000000005</v>
      </c>
      <c r="E218" s="58">
        <f t="shared" si="6"/>
        <v>0.36367995083293703</v>
      </c>
      <c r="F218" s="10" t="s">
        <v>20</v>
      </c>
      <c r="G218" s="13" t="s">
        <v>20</v>
      </c>
      <c r="H218" s="50" t="s">
        <v>20</v>
      </c>
    </row>
    <row r="219" spans="1:8" ht="15" x14ac:dyDescent="0.25">
      <c r="A219" s="29">
        <v>166</v>
      </c>
      <c r="B219" s="62" t="s">
        <v>70</v>
      </c>
      <c r="C219" s="27">
        <v>60000</v>
      </c>
      <c r="D219" s="28">
        <v>0</v>
      </c>
      <c r="E219" s="58">
        <f t="shared" si="6"/>
        <v>0</v>
      </c>
      <c r="F219" s="10" t="s">
        <v>20</v>
      </c>
      <c r="G219" s="13" t="s">
        <v>20</v>
      </c>
      <c r="H219" s="50" t="s">
        <v>20</v>
      </c>
    </row>
    <row r="220" spans="1:8" ht="15" x14ac:dyDescent="0.25">
      <c r="A220" s="29">
        <v>167</v>
      </c>
      <c r="B220" s="62" t="s">
        <v>71</v>
      </c>
      <c r="C220" s="27">
        <v>10000</v>
      </c>
      <c r="D220" s="28">
        <v>0</v>
      </c>
      <c r="E220" s="58">
        <f t="shared" si="6"/>
        <v>0</v>
      </c>
      <c r="F220" s="10" t="s">
        <v>20</v>
      </c>
      <c r="G220" s="13" t="s">
        <v>20</v>
      </c>
      <c r="H220" s="50" t="s">
        <v>20</v>
      </c>
    </row>
    <row r="221" spans="1:8" ht="15" x14ac:dyDescent="0.25">
      <c r="A221" s="29">
        <v>169</v>
      </c>
      <c r="B221" s="62" t="s">
        <v>72</v>
      </c>
      <c r="C221" s="27">
        <v>2028751</v>
      </c>
      <c r="D221" s="28">
        <v>82642.2</v>
      </c>
      <c r="E221" s="58">
        <f t="shared" si="6"/>
        <v>4.0735506723102048E-2</v>
      </c>
      <c r="F221" s="6">
        <v>376927</v>
      </c>
      <c r="G221" s="7">
        <v>0</v>
      </c>
      <c r="H221" s="50">
        <f>G221/F221</f>
        <v>0</v>
      </c>
    </row>
    <row r="222" spans="1:8" ht="15" x14ac:dyDescent="0.25">
      <c r="A222" s="29">
        <v>171</v>
      </c>
      <c r="B222" s="62" t="s">
        <v>73</v>
      </c>
      <c r="C222" s="27">
        <v>6359171</v>
      </c>
      <c r="D222" s="28">
        <v>181525.5</v>
      </c>
      <c r="E222" s="58">
        <f t="shared" si="6"/>
        <v>2.8545466067825508E-2</v>
      </c>
      <c r="F222" s="10">
        <v>10528341</v>
      </c>
      <c r="G222" s="13">
        <v>0</v>
      </c>
      <c r="H222" s="50">
        <f>G222/F222</f>
        <v>0</v>
      </c>
    </row>
    <row r="223" spans="1:8" ht="15" x14ac:dyDescent="0.25">
      <c r="A223" s="29">
        <v>172</v>
      </c>
      <c r="B223" s="62" t="s">
        <v>74</v>
      </c>
      <c r="C223" s="27">
        <v>379200</v>
      </c>
      <c r="D223" s="28">
        <v>0</v>
      </c>
      <c r="E223" s="58">
        <f t="shared" si="6"/>
        <v>0</v>
      </c>
      <c r="F223" s="10" t="s">
        <v>20</v>
      </c>
      <c r="G223" s="13" t="s">
        <v>20</v>
      </c>
      <c r="H223" s="50" t="s">
        <v>20</v>
      </c>
    </row>
    <row r="224" spans="1:8" ht="15" x14ac:dyDescent="0.25">
      <c r="A224" s="29">
        <v>181</v>
      </c>
      <c r="B224" s="62" t="s">
        <v>75</v>
      </c>
      <c r="C224" s="27">
        <v>2138500</v>
      </c>
      <c r="D224" s="28">
        <v>41950.37</v>
      </c>
      <c r="E224" s="58">
        <f t="shared" si="6"/>
        <v>1.9616726677577741E-2</v>
      </c>
      <c r="F224" s="10">
        <v>9420069</v>
      </c>
      <c r="G224" s="13">
        <v>0</v>
      </c>
      <c r="H224" s="50">
        <f>G224/F224</f>
        <v>0</v>
      </c>
    </row>
    <row r="225" spans="1:8" ht="15" x14ac:dyDescent="0.25">
      <c r="A225" s="29">
        <v>182</v>
      </c>
      <c r="B225" s="62" t="s">
        <v>76</v>
      </c>
      <c r="C225" s="27">
        <v>480012</v>
      </c>
      <c r="D225" s="28">
        <v>43503.74</v>
      </c>
      <c r="E225" s="58">
        <f t="shared" si="6"/>
        <v>9.0630525903519069E-2</v>
      </c>
      <c r="F225" s="6" t="s">
        <v>20</v>
      </c>
      <c r="G225" s="7" t="s">
        <v>20</v>
      </c>
      <c r="H225" s="50" t="s">
        <v>20</v>
      </c>
    </row>
    <row r="226" spans="1:8" ht="15" x14ac:dyDescent="0.25">
      <c r="A226" s="29">
        <v>183</v>
      </c>
      <c r="B226" s="62" t="s">
        <v>77</v>
      </c>
      <c r="C226" s="27">
        <v>54579</v>
      </c>
      <c r="D226" s="28">
        <v>0</v>
      </c>
      <c r="E226" s="58">
        <f t="shared" si="6"/>
        <v>0</v>
      </c>
      <c r="F226" s="6" t="s">
        <v>20</v>
      </c>
      <c r="G226" s="7" t="s">
        <v>20</v>
      </c>
      <c r="H226" s="50" t="s">
        <v>20</v>
      </c>
    </row>
    <row r="227" spans="1:8" ht="15" x14ac:dyDescent="0.25">
      <c r="A227" s="29">
        <v>185</v>
      </c>
      <c r="B227" s="62" t="s">
        <v>78</v>
      </c>
      <c r="C227" s="27">
        <v>6104190</v>
      </c>
      <c r="D227" s="28">
        <v>681635.35</v>
      </c>
      <c r="E227" s="58">
        <f t="shared" si="6"/>
        <v>0.11166679772418617</v>
      </c>
      <c r="F227" s="10">
        <v>450930</v>
      </c>
      <c r="G227" s="11">
        <v>26322</v>
      </c>
      <c r="H227" s="50">
        <f>G227/F227</f>
        <v>5.8372696427383408E-2</v>
      </c>
    </row>
    <row r="228" spans="1:8" ht="15" x14ac:dyDescent="0.25">
      <c r="A228" s="29">
        <v>189</v>
      </c>
      <c r="B228" s="62" t="s">
        <v>79</v>
      </c>
      <c r="C228" s="27">
        <v>585456</v>
      </c>
      <c r="D228" s="28">
        <v>0</v>
      </c>
      <c r="E228" s="58">
        <f t="shared" si="6"/>
        <v>0</v>
      </c>
      <c r="F228" s="10">
        <v>17500</v>
      </c>
      <c r="G228" s="11">
        <v>0</v>
      </c>
      <c r="H228" s="50">
        <f>G228/F228</f>
        <v>0</v>
      </c>
    </row>
    <row r="229" spans="1:8" ht="15" x14ac:dyDescent="0.25">
      <c r="A229" s="29">
        <v>191</v>
      </c>
      <c r="B229" s="62" t="s">
        <v>157</v>
      </c>
      <c r="C229" s="27">
        <v>3139443</v>
      </c>
      <c r="D229" s="28">
        <v>16062.56</v>
      </c>
      <c r="E229" s="58">
        <f t="shared" si="6"/>
        <v>5.1163725539848945E-3</v>
      </c>
      <c r="F229" s="3" t="s">
        <v>20</v>
      </c>
      <c r="G229" s="4" t="s">
        <v>20</v>
      </c>
      <c r="H229" s="50" t="s">
        <v>20</v>
      </c>
    </row>
    <row r="230" spans="1:8" ht="15" x14ac:dyDescent="0.25">
      <c r="A230" s="29">
        <v>195</v>
      </c>
      <c r="B230" s="62" t="s">
        <v>183</v>
      </c>
      <c r="C230" s="27">
        <v>6798</v>
      </c>
      <c r="D230" s="28">
        <v>4685</v>
      </c>
      <c r="E230" s="58">
        <f t="shared" si="6"/>
        <v>0.68917328626066487</v>
      </c>
      <c r="F230" s="10" t="s">
        <v>20</v>
      </c>
      <c r="G230" s="11" t="s">
        <v>20</v>
      </c>
      <c r="H230" s="50" t="s">
        <v>20</v>
      </c>
    </row>
    <row r="231" spans="1:8" ht="15" x14ac:dyDescent="0.25">
      <c r="A231" s="29">
        <v>196</v>
      </c>
      <c r="B231" s="62" t="s">
        <v>184</v>
      </c>
      <c r="C231" s="27">
        <v>3258</v>
      </c>
      <c r="D231" s="28">
        <v>2678</v>
      </c>
      <c r="E231" s="58">
        <f t="shared" si="6"/>
        <v>0.8219766728054021</v>
      </c>
      <c r="F231" s="10" t="s">
        <v>20</v>
      </c>
      <c r="G231" s="11" t="s">
        <v>20</v>
      </c>
      <c r="H231" s="50" t="s">
        <v>20</v>
      </c>
    </row>
    <row r="232" spans="1:8" ht="15" x14ac:dyDescent="0.25">
      <c r="A232" s="29">
        <v>197</v>
      </c>
      <c r="B232" s="62" t="s">
        <v>145</v>
      </c>
      <c r="C232" s="27">
        <v>9734678</v>
      </c>
      <c r="D232" s="28">
        <v>1039888.38</v>
      </c>
      <c r="E232" s="58">
        <f t="shared" si="6"/>
        <v>0.10682308957728237</v>
      </c>
      <c r="F232" s="3" t="s">
        <v>20</v>
      </c>
      <c r="G232" s="12" t="s">
        <v>20</v>
      </c>
      <c r="H232" s="50" t="s">
        <v>20</v>
      </c>
    </row>
    <row r="233" spans="1:8" ht="15" x14ac:dyDescent="0.25">
      <c r="A233" s="29">
        <v>198</v>
      </c>
      <c r="B233" s="62" t="s">
        <v>73</v>
      </c>
      <c r="C233" s="27" t="s">
        <v>20</v>
      </c>
      <c r="D233" s="28" t="s">
        <v>20</v>
      </c>
      <c r="E233" s="58" t="s">
        <v>20</v>
      </c>
      <c r="F233" s="10">
        <v>380149</v>
      </c>
      <c r="G233" s="11">
        <v>0</v>
      </c>
      <c r="H233" s="50">
        <f>G233/F233</f>
        <v>0</v>
      </c>
    </row>
    <row r="234" spans="1:8" ht="15.75" thickBot="1" x14ac:dyDescent="0.3">
      <c r="A234" s="114">
        <v>199</v>
      </c>
      <c r="B234" s="115" t="s">
        <v>185</v>
      </c>
      <c r="C234" s="106">
        <v>19091</v>
      </c>
      <c r="D234" s="107">
        <v>0</v>
      </c>
      <c r="E234" s="59">
        <f>D234/C234</f>
        <v>0</v>
      </c>
      <c r="F234" s="66" t="s">
        <v>20</v>
      </c>
      <c r="G234" s="122" t="s">
        <v>20</v>
      </c>
      <c r="H234" s="50" t="s">
        <v>20</v>
      </c>
    </row>
    <row r="235" spans="1:8" ht="15.75" thickBot="1" x14ac:dyDescent="0.3">
      <c r="A235" s="242" t="s">
        <v>8</v>
      </c>
      <c r="B235" s="243"/>
      <c r="C235" s="103">
        <f>SUM(C236:C281)</f>
        <v>8830572</v>
      </c>
      <c r="D235" s="104">
        <f>SUM(D236:D281)</f>
        <v>695572.4800000001</v>
      </c>
      <c r="E235" s="105">
        <f t="shared" si="6"/>
        <v>7.8768677725519945E-2</v>
      </c>
      <c r="F235" s="16">
        <f>SUM(F236:F281)</f>
        <v>100000</v>
      </c>
      <c r="G235" s="17">
        <f>SUM(G236:G281)</f>
        <v>0</v>
      </c>
      <c r="H235" s="48">
        <f>G235/F235</f>
        <v>0</v>
      </c>
    </row>
    <row r="236" spans="1:8" ht="15" x14ac:dyDescent="0.25">
      <c r="A236" s="83">
        <v>201</v>
      </c>
      <c r="B236" s="101" t="s">
        <v>80</v>
      </c>
      <c r="C236" s="21">
        <v>795143</v>
      </c>
      <c r="D236" s="22">
        <v>120114.73</v>
      </c>
      <c r="E236" s="57">
        <f t="shared" si="6"/>
        <v>0.15106053879616621</v>
      </c>
      <c r="F236" s="8" t="s">
        <v>20</v>
      </c>
      <c r="G236" s="9" t="s">
        <v>20</v>
      </c>
      <c r="H236" s="49" t="s">
        <v>20</v>
      </c>
    </row>
    <row r="237" spans="1:8" ht="15" x14ac:dyDescent="0.25">
      <c r="A237" s="29">
        <v>203</v>
      </c>
      <c r="B237" s="102" t="s">
        <v>81</v>
      </c>
      <c r="C237" s="27">
        <v>245284</v>
      </c>
      <c r="D237" s="28">
        <v>21462.58</v>
      </c>
      <c r="E237" s="58">
        <f t="shared" si="6"/>
        <v>8.7500937688556948E-2</v>
      </c>
      <c r="F237" s="10" t="s">
        <v>20</v>
      </c>
      <c r="G237" s="11" t="s">
        <v>20</v>
      </c>
      <c r="H237" s="50" t="s">
        <v>20</v>
      </c>
    </row>
    <row r="238" spans="1:8" ht="15" x14ac:dyDescent="0.25">
      <c r="A238" s="29">
        <v>211</v>
      </c>
      <c r="B238" s="102" t="s">
        <v>82</v>
      </c>
      <c r="C238" s="27">
        <v>129020</v>
      </c>
      <c r="D238" s="28">
        <v>0</v>
      </c>
      <c r="E238" s="58">
        <f t="shared" si="6"/>
        <v>0</v>
      </c>
      <c r="F238" s="6" t="s">
        <v>20</v>
      </c>
      <c r="G238" s="7" t="s">
        <v>20</v>
      </c>
      <c r="H238" s="50" t="s">
        <v>20</v>
      </c>
    </row>
    <row r="239" spans="1:8" ht="15" x14ac:dyDescent="0.25">
      <c r="A239" s="29">
        <v>212</v>
      </c>
      <c r="B239" s="102" t="s">
        <v>83</v>
      </c>
      <c r="C239" s="27">
        <v>115050</v>
      </c>
      <c r="D239" s="28">
        <v>1527.19</v>
      </c>
      <c r="E239" s="58">
        <f t="shared" si="6"/>
        <v>1.3274141677531508E-2</v>
      </c>
      <c r="F239" s="10" t="s">
        <v>20</v>
      </c>
      <c r="G239" s="11" t="s">
        <v>20</v>
      </c>
      <c r="H239" s="50" t="s">
        <v>20</v>
      </c>
    </row>
    <row r="240" spans="1:8" ht="15" x14ac:dyDescent="0.25">
      <c r="A240" s="29">
        <v>213</v>
      </c>
      <c r="B240" s="102" t="s">
        <v>84</v>
      </c>
      <c r="C240" s="27">
        <v>490</v>
      </c>
      <c r="D240" s="28">
        <v>0</v>
      </c>
      <c r="E240" s="58">
        <f t="shared" si="6"/>
        <v>0</v>
      </c>
      <c r="F240" s="14" t="s">
        <v>20</v>
      </c>
      <c r="G240" s="15" t="s">
        <v>20</v>
      </c>
      <c r="H240" s="50" t="s">
        <v>20</v>
      </c>
    </row>
    <row r="241" spans="1:8" ht="15" x14ac:dyDescent="0.25">
      <c r="A241" s="29">
        <v>214</v>
      </c>
      <c r="B241" s="102" t="s">
        <v>85</v>
      </c>
      <c r="C241" s="27">
        <v>542445</v>
      </c>
      <c r="D241" s="28">
        <v>30596.3</v>
      </c>
      <c r="E241" s="58">
        <f t="shared" si="6"/>
        <v>5.6404428098701248E-2</v>
      </c>
      <c r="F241" s="10" t="s">
        <v>20</v>
      </c>
      <c r="G241" s="11" t="s">
        <v>20</v>
      </c>
      <c r="H241" s="50" t="s">
        <v>20</v>
      </c>
    </row>
    <row r="242" spans="1:8" ht="15" x14ac:dyDescent="0.25">
      <c r="A242" s="29">
        <v>221</v>
      </c>
      <c r="B242" s="102" t="s">
        <v>86</v>
      </c>
      <c r="C242" s="27">
        <v>343480</v>
      </c>
      <c r="D242" s="28">
        <v>0</v>
      </c>
      <c r="E242" s="58">
        <f t="shared" si="6"/>
        <v>0</v>
      </c>
      <c r="F242" s="10" t="s">
        <v>20</v>
      </c>
      <c r="G242" s="11" t="s">
        <v>20</v>
      </c>
      <c r="H242" s="50" t="s">
        <v>20</v>
      </c>
    </row>
    <row r="243" spans="1:8" ht="15" x14ac:dyDescent="0.25">
      <c r="A243" s="29">
        <v>222</v>
      </c>
      <c r="B243" s="102" t="s">
        <v>87</v>
      </c>
      <c r="C243" s="27">
        <v>2000</v>
      </c>
      <c r="D243" s="28">
        <v>125.7</v>
      </c>
      <c r="E243" s="58">
        <f t="shared" si="6"/>
        <v>6.2850000000000003E-2</v>
      </c>
      <c r="F243" s="10" t="s">
        <v>20</v>
      </c>
      <c r="G243" s="11" t="s">
        <v>20</v>
      </c>
      <c r="H243" s="50" t="s">
        <v>20</v>
      </c>
    </row>
    <row r="244" spans="1:8" ht="15" x14ac:dyDescent="0.25">
      <c r="A244" s="29">
        <v>223</v>
      </c>
      <c r="B244" s="102" t="s">
        <v>88</v>
      </c>
      <c r="C244" s="27">
        <v>333302</v>
      </c>
      <c r="D244" s="28">
        <v>5997.6</v>
      </c>
      <c r="E244" s="58">
        <f t="shared" si="6"/>
        <v>1.7994491482199327E-2</v>
      </c>
      <c r="F244" s="10" t="s">
        <v>20</v>
      </c>
      <c r="G244" s="11" t="s">
        <v>20</v>
      </c>
      <c r="H244" s="50" t="s">
        <v>20</v>
      </c>
    </row>
    <row r="245" spans="1:8" ht="15" x14ac:dyDescent="0.25">
      <c r="A245" s="29">
        <v>224</v>
      </c>
      <c r="B245" s="102" t="s">
        <v>89</v>
      </c>
      <c r="C245" s="27">
        <v>81502</v>
      </c>
      <c r="D245" s="28">
        <v>3066.92</v>
      </c>
      <c r="E245" s="58">
        <f t="shared" si="6"/>
        <v>3.7629996809894234E-2</v>
      </c>
      <c r="F245" s="10" t="s">
        <v>20</v>
      </c>
      <c r="G245" s="11" t="s">
        <v>20</v>
      </c>
      <c r="H245" s="50" t="s">
        <v>20</v>
      </c>
    </row>
    <row r="246" spans="1:8" ht="15" x14ac:dyDescent="0.25">
      <c r="A246" s="29">
        <v>229</v>
      </c>
      <c r="B246" s="102" t="s">
        <v>158</v>
      </c>
      <c r="C246" s="27">
        <v>3500</v>
      </c>
      <c r="D246" s="28">
        <v>0</v>
      </c>
      <c r="E246" s="58">
        <f t="shared" si="6"/>
        <v>0</v>
      </c>
      <c r="F246" s="10" t="s">
        <v>20</v>
      </c>
      <c r="G246" s="11" t="s">
        <v>20</v>
      </c>
      <c r="H246" s="50" t="s">
        <v>20</v>
      </c>
    </row>
    <row r="247" spans="1:8" ht="15" x14ac:dyDescent="0.25">
      <c r="A247" s="29">
        <v>231</v>
      </c>
      <c r="B247" s="102" t="s">
        <v>90</v>
      </c>
      <c r="C247" s="27">
        <v>660345</v>
      </c>
      <c r="D247" s="28">
        <v>181487</v>
      </c>
      <c r="E247" s="58">
        <f t="shared" si="6"/>
        <v>0.2748366384238542</v>
      </c>
      <c r="F247" s="10" t="s">
        <v>20</v>
      </c>
      <c r="G247" s="11" t="s">
        <v>20</v>
      </c>
      <c r="H247" s="50" t="s">
        <v>20</v>
      </c>
    </row>
    <row r="248" spans="1:8" ht="15" x14ac:dyDescent="0.25">
      <c r="A248" s="29">
        <v>232</v>
      </c>
      <c r="B248" s="102" t="s">
        <v>91</v>
      </c>
      <c r="C248" s="27">
        <v>857621</v>
      </c>
      <c r="D248" s="28">
        <v>41460.9</v>
      </c>
      <c r="E248" s="58">
        <f t="shared" si="6"/>
        <v>4.8344082059557779E-2</v>
      </c>
      <c r="F248" s="10" t="s">
        <v>20</v>
      </c>
      <c r="G248" s="11" t="s">
        <v>20</v>
      </c>
      <c r="H248" s="50" t="s">
        <v>20</v>
      </c>
    </row>
    <row r="249" spans="1:8" ht="15" x14ac:dyDescent="0.25">
      <c r="A249" s="29">
        <v>239</v>
      </c>
      <c r="B249" s="102" t="s">
        <v>92</v>
      </c>
      <c r="C249" s="27">
        <v>381360</v>
      </c>
      <c r="D249" s="28">
        <v>17144.349999999999</v>
      </c>
      <c r="E249" s="58">
        <f t="shared" si="6"/>
        <v>4.4955816026851267E-2</v>
      </c>
      <c r="F249" s="10" t="s">
        <v>20</v>
      </c>
      <c r="G249" s="11" t="s">
        <v>20</v>
      </c>
      <c r="H249" s="50" t="s">
        <v>20</v>
      </c>
    </row>
    <row r="250" spans="1:8" ht="15" x14ac:dyDescent="0.25">
      <c r="A250" s="29">
        <v>241</v>
      </c>
      <c r="B250" s="102" t="s">
        <v>93</v>
      </c>
      <c r="C250" s="27">
        <v>1650</v>
      </c>
      <c r="D250" s="28">
        <v>17.45</v>
      </c>
      <c r="E250" s="58">
        <f t="shared" si="6"/>
        <v>1.0575757575757575E-2</v>
      </c>
      <c r="F250" s="14" t="s">
        <v>20</v>
      </c>
      <c r="G250" s="15" t="s">
        <v>20</v>
      </c>
      <c r="H250" s="50" t="s">
        <v>20</v>
      </c>
    </row>
    <row r="251" spans="1:8" ht="15" x14ac:dyDescent="0.25">
      <c r="A251" s="29">
        <v>242</v>
      </c>
      <c r="B251" s="102" t="s">
        <v>94</v>
      </c>
      <c r="C251" s="27">
        <v>52808</v>
      </c>
      <c r="D251" s="28">
        <v>7696.14</v>
      </c>
      <c r="E251" s="58">
        <f t="shared" si="6"/>
        <v>0.14573814573549462</v>
      </c>
      <c r="F251" s="10" t="s">
        <v>20</v>
      </c>
      <c r="G251" s="11" t="s">
        <v>20</v>
      </c>
      <c r="H251" s="50" t="s">
        <v>20</v>
      </c>
    </row>
    <row r="252" spans="1:8" ht="15" x14ac:dyDescent="0.25">
      <c r="A252" s="29">
        <v>243</v>
      </c>
      <c r="B252" s="102" t="s">
        <v>95</v>
      </c>
      <c r="C252" s="27">
        <v>248000</v>
      </c>
      <c r="D252" s="28">
        <v>4297.12</v>
      </c>
      <c r="E252" s="58">
        <f t="shared" si="6"/>
        <v>1.7327096774193546E-2</v>
      </c>
      <c r="F252" s="10" t="s">
        <v>20</v>
      </c>
      <c r="G252" s="11" t="s">
        <v>20</v>
      </c>
      <c r="H252" s="50" t="s">
        <v>20</v>
      </c>
    </row>
    <row r="253" spans="1:8" ht="15" x14ac:dyDescent="0.25">
      <c r="A253" s="29">
        <v>244</v>
      </c>
      <c r="B253" s="102" t="s">
        <v>96</v>
      </c>
      <c r="C253" s="27">
        <v>59550</v>
      </c>
      <c r="D253" s="28">
        <v>8.86</v>
      </c>
      <c r="E253" s="58">
        <f t="shared" si="6"/>
        <v>1.4878253568429889E-4</v>
      </c>
      <c r="F253" s="10" t="s">
        <v>20</v>
      </c>
      <c r="G253" s="11" t="s">
        <v>20</v>
      </c>
      <c r="H253" s="50" t="s">
        <v>20</v>
      </c>
    </row>
    <row r="254" spans="1:8" ht="15" x14ac:dyDescent="0.25">
      <c r="A254" s="29">
        <v>249</v>
      </c>
      <c r="B254" s="102" t="s">
        <v>97</v>
      </c>
      <c r="C254" s="27">
        <v>139658</v>
      </c>
      <c r="D254" s="28">
        <v>1109.47</v>
      </c>
      <c r="E254" s="58">
        <f t="shared" si="6"/>
        <v>7.9441922410459845E-3</v>
      </c>
      <c r="F254" s="10" t="s">
        <v>20</v>
      </c>
      <c r="G254" s="11" t="s">
        <v>20</v>
      </c>
      <c r="H254" s="50" t="s">
        <v>20</v>
      </c>
    </row>
    <row r="255" spans="1:8" ht="15" x14ac:dyDescent="0.25">
      <c r="A255" s="29">
        <v>251</v>
      </c>
      <c r="B255" s="102" t="s">
        <v>98</v>
      </c>
      <c r="C255" s="27">
        <v>105000</v>
      </c>
      <c r="D255" s="28">
        <v>0</v>
      </c>
      <c r="E255" s="58">
        <f t="shared" si="6"/>
        <v>0</v>
      </c>
      <c r="F255" s="10" t="s">
        <v>20</v>
      </c>
      <c r="G255" s="11" t="s">
        <v>20</v>
      </c>
      <c r="H255" s="50" t="s">
        <v>20</v>
      </c>
    </row>
    <row r="256" spans="1:8" ht="15" x14ac:dyDescent="0.25">
      <c r="A256" s="29">
        <v>252</v>
      </c>
      <c r="B256" s="102" t="s">
        <v>99</v>
      </c>
      <c r="C256" s="27">
        <v>100000</v>
      </c>
      <c r="D256" s="28">
        <v>0</v>
      </c>
      <c r="E256" s="58">
        <f t="shared" si="6"/>
        <v>0</v>
      </c>
      <c r="F256" s="10" t="s">
        <v>20</v>
      </c>
      <c r="G256" s="11" t="s">
        <v>20</v>
      </c>
      <c r="H256" s="50" t="s">
        <v>20</v>
      </c>
    </row>
    <row r="257" spans="1:8" ht="15" x14ac:dyDescent="0.25">
      <c r="A257" s="29">
        <v>253</v>
      </c>
      <c r="B257" s="102" t="s">
        <v>100</v>
      </c>
      <c r="C257" s="27">
        <v>128000</v>
      </c>
      <c r="D257" s="28">
        <v>0</v>
      </c>
      <c r="E257" s="58">
        <f t="shared" si="6"/>
        <v>0</v>
      </c>
      <c r="F257" s="6" t="s">
        <v>20</v>
      </c>
      <c r="G257" s="7" t="s">
        <v>20</v>
      </c>
      <c r="H257" s="50" t="s">
        <v>20</v>
      </c>
    </row>
    <row r="258" spans="1:8" ht="15" x14ac:dyDescent="0.25">
      <c r="A258" s="29">
        <v>254</v>
      </c>
      <c r="B258" s="102" t="s">
        <v>101</v>
      </c>
      <c r="C258" s="27">
        <v>130400</v>
      </c>
      <c r="D258" s="28">
        <v>2966</v>
      </c>
      <c r="E258" s="58">
        <f t="shared" si="6"/>
        <v>2.2745398773006135E-2</v>
      </c>
      <c r="F258" s="6" t="s">
        <v>20</v>
      </c>
      <c r="G258" s="7" t="s">
        <v>20</v>
      </c>
      <c r="H258" s="50" t="s">
        <v>20</v>
      </c>
    </row>
    <row r="259" spans="1:8" ht="15" x14ac:dyDescent="0.25">
      <c r="A259" s="29">
        <v>255</v>
      </c>
      <c r="B259" s="102" t="s">
        <v>102</v>
      </c>
      <c r="C259" s="27">
        <v>151520</v>
      </c>
      <c r="D259" s="28">
        <v>86.09</v>
      </c>
      <c r="E259" s="58">
        <f t="shared" si="6"/>
        <v>5.6817581837381205E-4</v>
      </c>
      <c r="F259" s="10" t="s">
        <v>20</v>
      </c>
      <c r="G259" s="13" t="s">
        <v>20</v>
      </c>
      <c r="H259" s="50" t="s">
        <v>20</v>
      </c>
    </row>
    <row r="260" spans="1:8" ht="15" x14ac:dyDescent="0.25">
      <c r="A260" s="29">
        <v>256</v>
      </c>
      <c r="B260" s="102" t="s">
        <v>103</v>
      </c>
      <c r="C260" s="27">
        <v>69000</v>
      </c>
      <c r="D260" s="28">
        <v>228.02</v>
      </c>
      <c r="E260" s="58">
        <f t="shared" si="6"/>
        <v>3.3046376811594206E-3</v>
      </c>
      <c r="F260" s="6" t="s">
        <v>20</v>
      </c>
      <c r="G260" s="7" t="s">
        <v>20</v>
      </c>
      <c r="H260" s="50" t="s">
        <v>20</v>
      </c>
    </row>
    <row r="261" spans="1:8" ht="15" x14ac:dyDescent="0.25">
      <c r="A261" s="29">
        <v>257</v>
      </c>
      <c r="B261" s="102" t="s">
        <v>104</v>
      </c>
      <c r="C261" s="27">
        <v>13200</v>
      </c>
      <c r="D261" s="28">
        <v>0</v>
      </c>
      <c r="E261" s="58">
        <f t="shared" si="6"/>
        <v>0</v>
      </c>
      <c r="F261" s="10" t="s">
        <v>20</v>
      </c>
      <c r="G261" s="11" t="s">
        <v>20</v>
      </c>
      <c r="H261" s="50" t="s">
        <v>20</v>
      </c>
    </row>
    <row r="262" spans="1:8" ht="15" x14ac:dyDescent="0.25">
      <c r="A262" s="29">
        <v>259</v>
      </c>
      <c r="B262" s="102" t="s">
        <v>105</v>
      </c>
      <c r="C262" s="27">
        <v>163500</v>
      </c>
      <c r="D262" s="28">
        <v>2878.44</v>
      </c>
      <c r="E262" s="58">
        <f t="shared" si="6"/>
        <v>1.7605137614678898E-2</v>
      </c>
      <c r="F262" s="6" t="s">
        <v>20</v>
      </c>
      <c r="G262" s="7" t="s">
        <v>20</v>
      </c>
      <c r="H262" s="50" t="s">
        <v>20</v>
      </c>
    </row>
    <row r="263" spans="1:8" ht="15" x14ac:dyDescent="0.25">
      <c r="A263" s="29">
        <v>261</v>
      </c>
      <c r="B263" s="102" t="s">
        <v>106</v>
      </c>
      <c r="C263" s="27">
        <v>56800</v>
      </c>
      <c r="D263" s="28">
        <v>0</v>
      </c>
      <c r="E263" s="58">
        <f t="shared" si="6"/>
        <v>0</v>
      </c>
      <c r="F263" s="10" t="s">
        <v>20</v>
      </c>
      <c r="G263" s="13" t="s">
        <v>20</v>
      </c>
      <c r="H263" s="50" t="s">
        <v>20</v>
      </c>
    </row>
    <row r="264" spans="1:8" ht="15" x14ac:dyDescent="0.25">
      <c r="A264" s="29">
        <v>262</v>
      </c>
      <c r="B264" s="102" t="s">
        <v>107</v>
      </c>
      <c r="C264" s="27">
        <v>145595</v>
      </c>
      <c r="D264" s="28">
        <v>326.08999999999997</v>
      </c>
      <c r="E264" s="58">
        <f t="shared" si="6"/>
        <v>2.2397060338610526E-3</v>
      </c>
      <c r="F264" s="10" t="s">
        <v>20</v>
      </c>
      <c r="G264" s="13" t="s">
        <v>20</v>
      </c>
      <c r="H264" s="50" t="s">
        <v>20</v>
      </c>
    </row>
    <row r="265" spans="1:8" ht="15" x14ac:dyDescent="0.25">
      <c r="A265" s="29">
        <v>263</v>
      </c>
      <c r="B265" s="102" t="s">
        <v>108</v>
      </c>
      <c r="C265" s="27">
        <v>120350</v>
      </c>
      <c r="D265" s="28">
        <v>29.75</v>
      </c>
      <c r="E265" s="58">
        <f t="shared" si="6"/>
        <v>2.4719567926879932E-4</v>
      </c>
      <c r="F265" s="10" t="s">
        <v>20</v>
      </c>
      <c r="G265" s="13" t="s">
        <v>20</v>
      </c>
      <c r="H265" s="50" t="s">
        <v>20</v>
      </c>
    </row>
    <row r="266" spans="1:8" ht="15" x14ac:dyDescent="0.25">
      <c r="A266" s="29">
        <v>265</v>
      </c>
      <c r="B266" s="102" t="s">
        <v>109</v>
      </c>
      <c r="C266" s="27">
        <v>488827</v>
      </c>
      <c r="D266" s="28">
        <v>3705.3</v>
      </c>
      <c r="E266" s="58">
        <f t="shared" si="6"/>
        <v>7.5799822841209671E-3</v>
      </c>
      <c r="F266" s="10">
        <v>100000</v>
      </c>
      <c r="G266" s="13">
        <v>0</v>
      </c>
      <c r="H266" s="50">
        <v>0</v>
      </c>
    </row>
    <row r="267" spans="1:8" ht="15" x14ac:dyDescent="0.25">
      <c r="A267" s="29">
        <v>269</v>
      </c>
      <c r="B267" s="102" t="s">
        <v>110</v>
      </c>
      <c r="C267" s="27">
        <v>75115</v>
      </c>
      <c r="D267" s="28">
        <v>3660.14</v>
      </c>
      <c r="E267" s="58">
        <f t="shared" si="6"/>
        <v>4.872715170072555E-2</v>
      </c>
      <c r="F267" s="6" t="s">
        <v>20</v>
      </c>
      <c r="G267" s="7" t="s">
        <v>20</v>
      </c>
      <c r="H267" s="50" t="s">
        <v>20</v>
      </c>
    </row>
    <row r="268" spans="1:8" ht="15" x14ac:dyDescent="0.25">
      <c r="A268" s="29">
        <v>271</v>
      </c>
      <c r="B268" s="102" t="s">
        <v>111</v>
      </c>
      <c r="C268" s="27">
        <v>58330</v>
      </c>
      <c r="D268" s="28">
        <v>1177.1199999999999</v>
      </c>
      <c r="E268" s="58">
        <f t="shared" ref="E268:E281" si="7">D268/C268</f>
        <v>2.0180353163037887E-2</v>
      </c>
      <c r="F268" s="10" t="s">
        <v>20</v>
      </c>
      <c r="G268" s="13" t="s">
        <v>20</v>
      </c>
      <c r="H268" s="50" t="s">
        <v>20</v>
      </c>
    </row>
    <row r="269" spans="1:8" ht="15" x14ac:dyDescent="0.25">
      <c r="A269" s="29">
        <v>272</v>
      </c>
      <c r="B269" s="102" t="s">
        <v>112</v>
      </c>
      <c r="C269" s="27">
        <v>46063</v>
      </c>
      <c r="D269" s="28">
        <v>310.26</v>
      </c>
      <c r="E269" s="58">
        <f t="shared" si="7"/>
        <v>6.7355578229815688E-3</v>
      </c>
      <c r="F269" s="10" t="s">
        <v>20</v>
      </c>
      <c r="G269" s="13" t="s">
        <v>20</v>
      </c>
      <c r="H269" s="50" t="s">
        <v>20</v>
      </c>
    </row>
    <row r="270" spans="1:8" ht="15" x14ac:dyDescent="0.25">
      <c r="A270" s="29">
        <v>273</v>
      </c>
      <c r="B270" s="102" t="s">
        <v>113</v>
      </c>
      <c r="C270" s="27">
        <v>169054</v>
      </c>
      <c r="D270" s="28">
        <v>21745.08</v>
      </c>
      <c r="E270" s="58">
        <f t="shared" si="7"/>
        <v>0.12862801235108309</v>
      </c>
      <c r="F270" s="6" t="s">
        <v>20</v>
      </c>
      <c r="G270" s="7" t="s">
        <v>20</v>
      </c>
      <c r="H270" s="50" t="s">
        <v>20</v>
      </c>
    </row>
    <row r="271" spans="1:8" ht="15" x14ac:dyDescent="0.25">
      <c r="A271" s="29">
        <v>274</v>
      </c>
      <c r="B271" s="102" t="s">
        <v>114</v>
      </c>
      <c r="C271" s="27">
        <v>29445</v>
      </c>
      <c r="D271" s="28">
        <v>0</v>
      </c>
      <c r="E271" s="58">
        <f t="shared" si="7"/>
        <v>0</v>
      </c>
      <c r="F271" s="6" t="s">
        <v>20</v>
      </c>
      <c r="G271" s="7" t="s">
        <v>20</v>
      </c>
      <c r="H271" s="50" t="s">
        <v>20</v>
      </c>
    </row>
    <row r="272" spans="1:8" ht="15" x14ac:dyDescent="0.25">
      <c r="A272" s="29">
        <v>275</v>
      </c>
      <c r="B272" s="102" t="s">
        <v>115</v>
      </c>
      <c r="C272" s="27">
        <v>1208723</v>
      </c>
      <c r="D272" s="28">
        <v>174021.48</v>
      </c>
      <c r="E272" s="58">
        <f t="shared" si="7"/>
        <v>0.14397134827417035</v>
      </c>
      <c r="F272" s="6" t="s">
        <v>20</v>
      </c>
      <c r="G272" s="7" t="s">
        <v>20</v>
      </c>
      <c r="H272" s="50" t="s">
        <v>20</v>
      </c>
    </row>
    <row r="273" spans="1:8" ht="15" x14ac:dyDescent="0.25">
      <c r="A273" s="29">
        <v>277</v>
      </c>
      <c r="B273" s="102" t="s">
        <v>167</v>
      </c>
      <c r="C273" s="27">
        <v>1500</v>
      </c>
      <c r="D273" s="28">
        <v>0</v>
      </c>
      <c r="E273" s="58">
        <f t="shared" si="7"/>
        <v>0</v>
      </c>
      <c r="F273" s="10" t="s">
        <v>20</v>
      </c>
      <c r="G273" s="11" t="s">
        <v>20</v>
      </c>
      <c r="H273" s="50" t="s">
        <v>20</v>
      </c>
    </row>
    <row r="274" spans="1:8" ht="15" x14ac:dyDescent="0.25">
      <c r="A274" s="29">
        <v>278</v>
      </c>
      <c r="B274" s="102" t="s">
        <v>116</v>
      </c>
      <c r="C274" s="27">
        <v>3225</v>
      </c>
      <c r="D274" s="28">
        <v>0</v>
      </c>
      <c r="E274" s="58">
        <f t="shared" si="7"/>
        <v>0</v>
      </c>
      <c r="F274" s="10" t="s">
        <v>20</v>
      </c>
      <c r="G274" s="11" t="s">
        <v>20</v>
      </c>
      <c r="H274" s="50" t="s">
        <v>20</v>
      </c>
    </row>
    <row r="275" spans="1:8" ht="15" x14ac:dyDescent="0.25">
      <c r="A275" s="29">
        <v>279</v>
      </c>
      <c r="B275" s="102" t="s">
        <v>117</v>
      </c>
      <c r="C275" s="27">
        <v>52609</v>
      </c>
      <c r="D275" s="28">
        <v>415.29</v>
      </c>
      <c r="E275" s="58">
        <f t="shared" si="7"/>
        <v>7.8938964815906034E-3</v>
      </c>
      <c r="F275" s="10" t="s">
        <v>20</v>
      </c>
      <c r="G275" s="11" t="s">
        <v>20</v>
      </c>
      <c r="H275" s="50" t="s">
        <v>20</v>
      </c>
    </row>
    <row r="276" spans="1:8" ht="15" x14ac:dyDescent="0.25">
      <c r="A276" s="85">
        <v>280</v>
      </c>
      <c r="B276" s="102" t="s">
        <v>118</v>
      </c>
      <c r="C276" s="27">
        <v>467153</v>
      </c>
      <c r="D276" s="28">
        <v>45267.11</v>
      </c>
      <c r="E276" s="58">
        <f t="shared" si="7"/>
        <v>9.6899966392167025E-2</v>
      </c>
      <c r="F276" s="14" t="s">
        <v>20</v>
      </c>
      <c r="G276" s="15" t="s">
        <v>20</v>
      </c>
      <c r="H276" s="50" t="s">
        <v>20</v>
      </c>
    </row>
    <row r="277" spans="1:8" ht="15" x14ac:dyDescent="0.25">
      <c r="A277" s="29">
        <v>291</v>
      </c>
      <c r="B277" s="102" t="s">
        <v>186</v>
      </c>
      <c r="C277" s="27">
        <v>8623</v>
      </c>
      <c r="D277" s="28">
        <v>2644</v>
      </c>
      <c r="E277" s="58">
        <f t="shared" si="7"/>
        <v>0.30662182535080601</v>
      </c>
      <c r="F277" s="10" t="s">
        <v>20</v>
      </c>
      <c r="G277" s="11" t="s">
        <v>20</v>
      </c>
      <c r="H277" s="50" t="s">
        <v>20</v>
      </c>
    </row>
    <row r="278" spans="1:8" ht="15" x14ac:dyDescent="0.25">
      <c r="A278" s="29">
        <v>292</v>
      </c>
      <c r="B278" s="102" t="s">
        <v>187</v>
      </c>
      <c r="C278" s="27">
        <v>3003</v>
      </c>
      <c r="D278" s="28">
        <v>0</v>
      </c>
      <c r="E278" s="58">
        <f t="shared" si="7"/>
        <v>0</v>
      </c>
      <c r="F278" s="14" t="s">
        <v>20</v>
      </c>
      <c r="G278" s="15" t="s">
        <v>20</v>
      </c>
      <c r="H278" s="50" t="s">
        <v>20</v>
      </c>
    </row>
    <row r="279" spans="1:8" ht="15" x14ac:dyDescent="0.25">
      <c r="A279" s="29">
        <v>297</v>
      </c>
      <c r="B279" s="102" t="s">
        <v>188</v>
      </c>
      <c r="C279" s="27">
        <v>285</v>
      </c>
      <c r="D279" s="28">
        <v>0</v>
      </c>
      <c r="E279" s="58">
        <f t="shared" si="7"/>
        <v>0</v>
      </c>
      <c r="F279" s="10" t="s">
        <v>20</v>
      </c>
      <c r="G279" s="11" t="s">
        <v>20</v>
      </c>
      <c r="H279" s="50" t="s">
        <v>20</v>
      </c>
    </row>
    <row r="280" spans="1:8" ht="15" x14ac:dyDescent="0.25">
      <c r="A280" s="29">
        <v>298</v>
      </c>
      <c r="B280" s="102" t="s">
        <v>189</v>
      </c>
      <c r="C280" s="27">
        <v>13238</v>
      </c>
      <c r="D280" s="28">
        <v>0</v>
      </c>
      <c r="E280" s="58">
        <f t="shared" si="7"/>
        <v>0</v>
      </c>
      <c r="F280" s="10" t="s">
        <v>20</v>
      </c>
      <c r="G280" s="11" t="s">
        <v>20</v>
      </c>
      <c r="H280" s="50" t="s">
        <v>20</v>
      </c>
    </row>
    <row r="281" spans="1:8" ht="15.75" thickBot="1" x14ac:dyDescent="0.3">
      <c r="A281" s="114">
        <v>299</v>
      </c>
      <c r="B281" s="109" t="s">
        <v>118</v>
      </c>
      <c r="C281" s="106">
        <v>29806</v>
      </c>
      <c r="D281" s="107">
        <v>0</v>
      </c>
      <c r="E281" s="59">
        <f t="shared" si="7"/>
        <v>0</v>
      </c>
      <c r="F281" s="174" t="s">
        <v>20</v>
      </c>
      <c r="G281" s="175" t="s">
        <v>20</v>
      </c>
      <c r="H281" s="52" t="s">
        <v>20</v>
      </c>
    </row>
    <row r="282" spans="1:8" ht="15.75" thickBot="1" x14ac:dyDescent="0.3">
      <c r="A282" s="242" t="s">
        <v>9</v>
      </c>
      <c r="B282" s="243"/>
      <c r="C282" s="16">
        <f>SUM(C283:C298)</f>
        <v>107082</v>
      </c>
      <c r="D282" s="17">
        <f>SUM(D283:D298)</f>
        <v>449.12</v>
      </c>
      <c r="E282" s="53">
        <f>D282/C282</f>
        <v>4.1941689546328986E-3</v>
      </c>
      <c r="F282" s="155">
        <f>SUM(F283:F298)</f>
        <v>11795225</v>
      </c>
      <c r="G282" s="17">
        <f>SUM(G283:G298)</f>
        <v>61824.28</v>
      </c>
      <c r="H282" s="48">
        <f t="shared" ref="H282:H308" si="8">G282/F282</f>
        <v>5.2414667799893597E-3</v>
      </c>
    </row>
    <row r="283" spans="1:8" ht="15" x14ac:dyDescent="0.25">
      <c r="A283" s="83">
        <v>301</v>
      </c>
      <c r="B283" s="71" t="s">
        <v>119</v>
      </c>
      <c r="C283" s="156">
        <v>300</v>
      </c>
      <c r="D283" s="157">
        <v>0</v>
      </c>
      <c r="E283" s="128">
        <f>D283/C283</f>
        <v>0</v>
      </c>
      <c r="F283" s="8">
        <v>178800</v>
      </c>
      <c r="G283" s="9">
        <v>0</v>
      </c>
      <c r="H283" s="49">
        <f t="shared" si="8"/>
        <v>0</v>
      </c>
    </row>
    <row r="284" spans="1:8" ht="15" x14ac:dyDescent="0.25">
      <c r="A284" s="29">
        <v>303</v>
      </c>
      <c r="B284" s="62" t="s">
        <v>120</v>
      </c>
      <c r="C284" s="31" t="s">
        <v>20</v>
      </c>
      <c r="D284" s="32" t="s">
        <v>20</v>
      </c>
      <c r="E284" s="58" t="s">
        <v>20</v>
      </c>
      <c r="F284" s="14">
        <v>30375</v>
      </c>
      <c r="G284" s="15">
        <v>0</v>
      </c>
      <c r="H284" s="50">
        <f t="shared" si="8"/>
        <v>0</v>
      </c>
    </row>
    <row r="285" spans="1:8" ht="15" x14ac:dyDescent="0.25">
      <c r="A285" s="29">
        <v>304</v>
      </c>
      <c r="B285" s="62" t="s">
        <v>159</v>
      </c>
      <c r="C285" s="31" t="s">
        <v>20</v>
      </c>
      <c r="D285" s="32" t="s">
        <v>20</v>
      </c>
      <c r="E285" s="58" t="s">
        <v>20</v>
      </c>
      <c r="F285" s="14">
        <v>203150</v>
      </c>
      <c r="G285" s="15">
        <v>0</v>
      </c>
      <c r="H285" s="50">
        <f t="shared" si="8"/>
        <v>0</v>
      </c>
    </row>
    <row r="286" spans="1:8" ht="15" x14ac:dyDescent="0.25">
      <c r="A286" s="29">
        <v>305</v>
      </c>
      <c r="B286" s="62" t="s">
        <v>121</v>
      </c>
      <c r="C286" s="31" t="s">
        <v>20</v>
      </c>
      <c r="D286" s="32" t="s">
        <v>20</v>
      </c>
      <c r="E286" s="58" t="s">
        <v>20</v>
      </c>
      <c r="F286" s="14">
        <v>300000</v>
      </c>
      <c r="G286" s="15">
        <v>0</v>
      </c>
      <c r="H286" s="50">
        <f t="shared" si="8"/>
        <v>0</v>
      </c>
    </row>
    <row r="287" spans="1:8" ht="15" x14ac:dyDescent="0.25">
      <c r="A287" s="29">
        <v>309</v>
      </c>
      <c r="B287" s="62" t="s">
        <v>144</v>
      </c>
      <c r="C287" s="31" t="s">
        <v>20</v>
      </c>
      <c r="D287" s="32" t="s">
        <v>20</v>
      </c>
      <c r="E287" s="58" t="s">
        <v>20</v>
      </c>
      <c r="F287" s="14">
        <v>710500</v>
      </c>
      <c r="G287" s="15">
        <v>0</v>
      </c>
      <c r="H287" s="50">
        <f t="shared" si="8"/>
        <v>0</v>
      </c>
    </row>
    <row r="288" spans="1:8" ht="15" x14ac:dyDescent="0.25">
      <c r="A288" s="29">
        <v>313</v>
      </c>
      <c r="B288" s="62" t="s">
        <v>173</v>
      </c>
      <c r="C288" s="31" t="s">
        <v>20</v>
      </c>
      <c r="D288" s="32" t="s">
        <v>20</v>
      </c>
      <c r="E288" s="58" t="s">
        <v>20</v>
      </c>
      <c r="F288" s="14">
        <v>105000</v>
      </c>
      <c r="G288" s="15">
        <v>0</v>
      </c>
      <c r="H288" s="50">
        <f t="shared" si="8"/>
        <v>0</v>
      </c>
    </row>
    <row r="289" spans="1:8" ht="15" x14ac:dyDescent="0.25">
      <c r="A289" s="29">
        <v>314</v>
      </c>
      <c r="B289" s="62" t="s">
        <v>122</v>
      </c>
      <c r="C289" s="31" t="s">
        <v>20</v>
      </c>
      <c r="D289" s="32" t="s">
        <v>20</v>
      </c>
      <c r="E289" s="58" t="s">
        <v>20</v>
      </c>
      <c r="F289" s="14">
        <v>1485260</v>
      </c>
      <c r="G289" s="15">
        <v>0</v>
      </c>
      <c r="H289" s="50">
        <f t="shared" si="8"/>
        <v>0</v>
      </c>
    </row>
    <row r="290" spans="1:8" ht="15" x14ac:dyDescent="0.25">
      <c r="A290" s="85">
        <v>320</v>
      </c>
      <c r="B290" s="62" t="s">
        <v>123</v>
      </c>
      <c r="C290" s="31">
        <v>300</v>
      </c>
      <c r="D290" s="32">
        <v>0</v>
      </c>
      <c r="E290" s="58">
        <f>D290/C290</f>
        <v>0</v>
      </c>
      <c r="F290" s="14">
        <v>5255</v>
      </c>
      <c r="G290" s="15">
        <v>604.54999999999995</v>
      </c>
      <c r="H290" s="50">
        <f t="shared" si="8"/>
        <v>0.11504281636536631</v>
      </c>
    </row>
    <row r="291" spans="1:8" ht="15" x14ac:dyDescent="0.25">
      <c r="A291" s="29">
        <v>332</v>
      </c>
      <c r="B291" s="63" t="s">
        <v>160</v>
      </c>
      <c r="C291" s="31" t="s">
        <v>20</v>
      </c>
      <c r="D291" s="33" t="s">
        <v>20</v>
      </c>
      <c r="E291" s="58" t="s">
        <v>20</v>
      </c>
      <c r="F291" s="10">
        <v>30000</v>
      </c>
      <c r="G291" s="11">
        <v>0</v>
      </c>
      <c r="H291" s="50">
        <f t="shared" si="8"/>
        <v>0</v>
      </c>
    </row>
    <row r="292" spans="1:8" ht="15" x14ac:dyDescent="0.25">
      <c r="A292" s="29">
        <v>339</v>
      </c>
      <c r="B292" s="63" t="s">
        <v>174</v>
      </c>
      <c r="C292" s="31" t="s">
        <v>20</v>
      </c>
      <c r="D292" s="33" t="s">
        <v>20</v>
      </c>
      <c r="E292" s="58" t="s">
        <v>20</v>
      </c>
      <c r="F292" s="10">
        <v>196000</v>
      </c>
      <c r="G292" s="11">
        <v>0</v>
      </c>
      <c r="H292" s="50">
        <f t="shared" si="8"/>
        <v>0</v>
      </c>
    </row>
    <row r="293" spans="1:8" ht="15" x14ac:dyDescent="0.25">
      <c r="A293" s="85">
        <v>340</v>
      </c>
      <c r="B293" s="62" t="s">
        <v>124</v>
      </c>
      <c r="C293" s="31" t="s">
        <v>20</v>
      </c>
      <c r="D293" s="32" t="s">
        <v>20</v>
      </c>
      <c r="E293" s="58" t="s">
        <v>20</v>
      </c>
      <c r="F293" s="10">
        <v>106030</v>
      </c>
      <c r="G293" s="11">
        <v>0</v>
      </c>
      <c r="H293" s="50">
        <f t="shared" si="8"/>
        <v>0</v>
      </c>
    </row>
    <row r="294" spans="1:8" ht="15" x14ac:dyDescent="0.25">
      <c r="A294" s="85">
        <v>350</v>
      </c>
      <c r="B294" s="63" t="s">
        <v>125</v>
      </c>
      <c r="C294" s="31" t="s">
        <v>20</v>
      </c>
      <c r="D294" s="32" t="s">
        <v>20</v>
      </c>
      <c r="E294" s="58" t="s">
        <v>20</v>
      </c>
      <c r="F294" s="3">
        <v>578766</v>
      </c>
      <c r="G294" s="4">
        <v>9643.18</v>
      </c>
      <c r="H294" s="50">
        <f t="shared" si="8"/>
        <v>1.6661621449774174E-2</v>
      </c>
    </row>
    <row r="295" spans="1:8" ht="15" x14ac:dyDescent="0.25">
      <c r="A295" s="85">
        <v>370</v>
      </c>
      <c r="B295" s="63" t="s">
        <v>126</v>
      </c>
      <c r="C295" s="31">
        <v>500</v>
      </c>
      <c r="D295" s="32">
        <v>449.12</v>
      </c>
      <c r="E295" s="58">
        <f>D295/C295</f>
        <v>0.89824000000000004</v>
      </c>
      <c r="F295" s="3">
        <v>2184082</v>
      </c>
      <c r="G295" s="4">
        <v>7123.52</v>
      </c>
      <c r="H295" s="50">
        <f t="shared" si="8"/>
        <v>3.2615625237513977E-3</v>
      </c>
    </row>
    <row r="296" spans="1:8" ht="15" x14ac:dyDescent="0.25">
      <c r="A296" s="85">
        <v>380</v>
      </c>
      <c r="B296" s="63" t="s">
        <v>127</v>
      </c>
      <c r="C296" s="31">
        <v>100000</v>
      </c>
      <c r="D296" s="32">
        <v>0</v>
      </c>
      <c r="E296" s="58">
        <f>D296/C296</f>
        <v>0</v>
      </c>
      <c r="F296" s="3">
        <v>5682007</v>
      </c>
      <c r="G296" s="4">
        <v>44453.03</v>
      </c>
      <c r="H296" s="50">
        <f t="shared" si="8"/>
        <v>7.8234732903356159E-3</v>
      </c>
    </row>
    <row r="297" spans="1:8" ht="15" x14ac:dyDescent="0.25">
      <c r="A297" s="100">
        <v>395</v>
      </c>
      <c r="B297" s="63" t="s">
        <v>124</v>
      </c>
      <c r="C297" s="31">
        <v>1043</v>
      </c>
      <c r="D297" s="32">
        <v>0</v>
      </c>
      <c r="E297" s="58">
        <f>D297/C297</f>
        <v>0</v>
      </c>
      <c r="F297" s="3" t="s">
        <v>20</v>
      </c>
      <c r="G297" s="4" t="s">
        <v>20</v>
      </c>
      <c r="H297" s="50" t="s">
        <v>20</v>
      </c>
    </row>
    <row r="298" spans="1:8" ht="15.75" thickBot="1" x14ac:dyDescent="0.3">
      <c r="A298" s="100">
        <v>396</v>
      </c>
      <c r="B298" s="63" t="s">
        <v>125</v>
      </c>
      <c r="C298" s="31">
        <v>4939</v>
      </c>
      <c r="D298" s="32">
        <v>0</v>
      </c>
      <c r="E298" s="58">
        <f>D298/C298</f>
        <v>0</v>
      </c>
      <c r="F298" s="10" t="s">
        <v>20</v>
      </c>
      <c r="G298" s="11" t="s">
        <v>20</v>
      </c>
      <c r="H298" s="50" t="s">
        <v>20</v>
      </c>
    </row>
    <row r="299" spans="1:8" ht="15.75" thickBot="1" x14ac:dyDescent="0.25">
      <c r="A299" s="244" t="s">
        <v>180</v>
      </c>
      <c r="B299" s="245"/>
      <c r="C299" s="166">
        <f>SUM(C300:C301)</f>
        <v>0</v>
      </c>
      <c r="D299" s="167">
        <f>SUM(D300:D301)</f>
        <v>0</v>
      </c>
      <c r="E299" s="168" t="s">
        <v>20</v>
      </c>
      <c r="F299" s="169">
        <f>SUM(F300:F301)</f>
        <v>20164640</v>
      </c>
      <c r="G299" s="167">
        <f>SUM(G300:G301)</f>
        <v>0</v>
      </c>
      <c r="H299" s="170">
        <f t="shared" si="8"/>
        <v>0</v>
      </c>
    </row>
    <row r="300" spans="1:8" ht="15" x14ac:dyDescent="0.25">
      <c r="A300" s="150">
        <v>402</v>
      </c>
      <c r="B300" s="124" t="s">
        <v>178</v>
      </c>
      <c r="C300" s="126" t="s">
        <v>20</v>
      </c>
      <c r="D300" s="127" t="s">
        <v>20</v>
      </c>
      <c r="E300" s="151" t="s">
        <v>20</v>
      </c>
      <c r="F300" s="25">
        <v>164640</v>
      </c>
      <c r="G300" s="26">
        <v>0</v>
      </c>
      <c r="H300" s="51">
        <f t="shared" si="8"/>
        <v>0</v>
      </c>
    </row>
    <row r="301" spans="1:8" ht="15.75" thickBot="1" x14ac:dyDescent="0.3">
      <c r="A301" s="149">
        <v>419</v>
      </c>
      <c r="B301" s="121" t="s">
        <v>179</v>
      </c>
      <c r="C301" s="139" t="s">
        <v>20</v>
      </c>
      <c r="D301" s="146" t="s">
        <v>20</v>
      </c>
      <c r="E301" s="141" t="s">
        <v>20</v>
      </c>
      <c r="F301" s="66">
        <v>20000000</v>
      </c>
      <c r="G301" s="67">
        <v>0</v>
      </c>
      <c r="H301" s="52">
        <f t="shared" si="8"/>
        <v>0</v>
      </c>
    </row>
    <row r="302" spans="1:8" ht="15.75" thickBot="1" x14ac:dyDescent="0.3">
      <c r="A302" s="246" t="s">
        <v>10</v>
      </c>
      <c r="B302" s="247"/>
      <c r="C302" s="34">
        <f>SUM(C303:C308)</f>
        <v>0</v>
      </c>
      <c r="D302" s="35">
        <f>SUM(D303:D308)</f>
        <v>0</v>
      </c>
      <c r="E302" s="53" t="s">
        <v>20</v>
      </c>
      <c r="F302" s="154">
        <f>SUM(F303:F308)</f>
        <v>24616300</v>
      </c>
      <c r="G302" s="148">
        <f>SUM(G303:G308)</f>
        <v>0</v>
      </c>
      <c r="H302" s="134">
        <f t="shared" si="8"/>
        <v>0</v>
      </c>
    </row>
    <row r="303" spans="1:8" ht="15" x14ac:dyDescent="0.25">
      <c r="A303" s="83">
        <v>503</v>
      </c>
      <c r="B303" s="110" t="s">
        <v>128</v>
      </c>
      <c r="C303" s="126" t="s">
        <v>20</v>
      </c>
      <c r="D303" s="47" t="s">
        <v>20</v>
      </c>
      <c r="E303" s="151" t="s">
        <v>20</v>
      </c>
      <c r="F303" s="112">
        <v>20000000</v>
      </c>
      <c r="G303" s="113">
        <v>0</v>
      </c>
      <c r="H303" s="49">
        <f t="shared" si="8"/>
        <v>0</v>
      </c>
    </row>
    <row r="304" spans="1:8" ht="15" x14ac:dyDescent="0.25">
      <c r="A304" s="29">
        <v>511</v>
      </c>
      <c r="B304" s="63" t="s">
        <v>129</v>
      </c>
      <c r="C304" s="76" t="s">
        <v>20</v>
      </c>
      <c r="D304" s="33" t="s">
        <v>20</v>
      </c>
      <c r="E304" s="135" t="s">
        <v>20</v>
      </c>
      <c r="F304" s="44">
        <v>4326500</v>
      </c>
      <c r="G304" s="45">
        <v>0</v>
      </c>
      <c r="H304" s="50">
        <f t="shared" si="8"/>
        <v>0</v>
      </c>
    </row>
    <row r="305" spans="1:8" ht="15" x14ac:dyDescent="0.25">
      <c r="A305" s="29">
        <v>512</v>
      </c>
      <c r="B305" s="63" t="s">
        <v>175</v>
      </c>
      <c r="C305" s="76" t="s">
        <v>20</v>
      </c>
      <c r="D305" s="33" t="s">
        <v>20</v>
      </c>
      <c r="E305" s="135" t="s">
        <v>20</v>
      </c>
      <c r="F305" s="44">
        <v>52500</v>
      </c>
      <c r="G305" s="45">
        <v>0</v>
      </c>
      <c r="H305" s="50">
        <f t="shared" si="8"/>
        <v>0</v>
      </c>
    </row>
    <row r="306" spans="1:8" ht="15" x14ac:dyDescent="0.25">
      <c r="A306" s="137">
        <v>519</v>
      </c>
      <c r="B306" s="138" t="s">
        <v>176</v>
      </c>
      <c r="C306" s="139" t="s">
        <v>20</v>
      </c>
      <c r="D306" s="140" t="s">
        <v>20</v>
      </c>
      <c r="E306" s="141" t="s">
        <v>20</v>
      </c>
      <c r="F306" s="142">
        <v>5600</v>
      </c>
      <c r="G306" s="143">
        <v>0</v>
      </c>
      <c r="H306" s="50">
        <f t="shared" si="8"/>
        <v>0</v>
      </c>
    </row>
    <row r="307" spans="1:8" ht="15" x14ac:dyDescent="0.25">
      <c r="A307" s="137">
        <v>522</v>
      </c>
      <c r="B307" s="138" t="s">
        <v>177</v>
      </c>
      <c r="C307" s="139" t="s">
        <v>20</v>
      </c>
      <c r="D307" s="140" t="s">
        <v>20</v>
      </c>
      <c r="E307" s="141" t="s">
        <v>20</v>
      </c>
      <c r="F307" s="142">
        <v>10500</v>
      </c>
      <c r="G307" s="143">
        <v>0</v>
      </c>
      <c r="H307" s="50">
        <f t="shared" si="8"/>
        <v>0</v>
      </c>
    </row>
    <row r="308" spans="1:8" ht="15.75" thickBot="1" x14ac:dyDescent="0.3">
      <c r="A308" s="114">
        <v>581</v>
      </c>
      <c r="B308" s="121" t="s">
        <v>177</v>
      </c>
      <c r="C308" s="116" t="s">
        <v>20</v>
      </c>
      <c r="D308" s="39" t="s">
        <v>20</v>
      </c>
      <c r="E308" s="136" t="s">
        <v>20</v>
      </c>
      <c r="F308" s="40">
        <v>221200</v>
      </c>
      <c r="G308" s="41">
        <v>0</v>
      </c>
      <c r="H308" s="52">
        <f t="shared" si="8"/>
        <v>0</v>
      </c>
    </row>
    <row r="309" spans="1:8" ht="15.75" thickBot="1" x14ac:dyDescent="0.3">
      <c r="A309" s="246" t="s">
        <v>11</v>
      </c>
      <c r="B309" s="247"/>
      <c r="C309" s="130">
        <f>SUM(C310:C327)</f>
        <v>449267128</v>
      </c>
      <c r="D309" s="131">
        <f>SUM(D310:D327)</f>
        <v>71828767.359999999</v>
      </c>
      <c r="E309" s="132">
        <f>D309/C309</f>
        <v>0.15987986407943916</v>
      </c>
      <c r="F309" s="133">
        <f>SUM(F310:F327)</f>
        <v>0</v>
      </c>
      <c r="G309" s="133">
        <f>SUM(G310:G327)</f>
        <v>0</v>
      </c>
      <c r="H309" s="134" t="s">
        <v>20</v>
      </c>
    </row>
    <row r="310" spans="1:8" ht="15" x14ac:dyDescent="0.25">
      <c r="A310" s="83">
        <v>611</v>
      </c>
      <c r="B310" s="110" t="s">
        <v>190</v>
      </c>
      <c r="C310" s="111">
        <v>25000</v>
      </c>
      <c r="D310" s="30">
        <v>0</v>
      </c>
      <c r="E310" s="57">
        <f>D310/C310</f>
        <v>0</v>
      </c>
      <c r="F310" s="152" t="s">
        <v>20</v>
      </c>
      <c r="G310" s="153" t="s">
        <v>20</v>
      </c>
      <c r="H310" s="49" t="s">
        <v>20</v>
      </c>
    </row>
    <row r="311" spans="1:8" ht="15" x14ac:dyDescent="0.25">
      <c r="A311" s="84">
        <v>612</v>
      </c>
      <c r="B311" s="124" t="s">
        <v>168</v>
      </c>
      <c r="C311" s="126">
        <v>500000</v>
      </c>
      <c r="D311" s="127">
        <v>0</v>
      </c>
      <c r="E311" s="128">
        <f>D311/C311</f>
        <v>0</v>
      </c>
      <c r="F311" s="36" t="s">
        <v>20</v>
      </c>
      <c r="G311" s="37" t="s">
        <v>20</v>
      </c>
      <c r="H311" s="51" t="s">
        <v>20</v>
      </c>
    </row>
    <row r="312" spans="1:8" ht="15" x14ac:dyDescent="0.25">
      <c r="A312" s="84">
        <v>614</v>
      </c>
      <c r="B312" s="124" t="s">
        <v>169</v>
      </c>
      <c r="C312" s="126">
        <v>100000</v>
      </c>
      <c r="D312" s="127">
        <v>0</v>
      </c>
      <c r="E312" s="128">
        <f>D312/C312</f>
        <v>0</v>
      </c>
      <c r="F312" s="36" t="s">
        <v>20</v>
      </c>
      <c r="G312" s="37" t="s">
        <v>20</v>
      </c>
      <c r="H312" s="51" t="s">
        <v>20</v>
      </c>
    </row>
    <row r="313" spans="1:8" ht="15" x14ac:dyDescent="0.25">
      <c r="A313" s="84">
        <v>619</v>
      </c>
      <c r="B313" s="124" t="s">
        <v>170</v>
      </c>
      <c r="C313" s="126">
        <v>44000000</v>
      </c>
      <c r="D313" s="127">
        <v>0</v>
      </c>
      <c r="E313" s="128">
        <f t="shared" ref="E313:E327" si="9">D313/C313</f>
        <v>0</v>
      </c>
      <c r="F313" s="36" t="s">
        <v>20</v>
      </c>
      <c r="G313" s="37" t="s">
        <v>20</v>
      </c>
      <c r="H313" s="51" t="s">
        <v>20</v>
      </c>
    </row>
    <row r="314" spans="1:8" ht="15" x14ac:dyDescent="0.25">
      <c r="A314" s="84">
        <v>623</v>
      </c>
      <c r="B314" s="124" t="s">
        <v>171</v>
      </c>
      <c r="C314" s="126">
        <v>2500</v>
      </c>
      <c r="D314" s="127">
        <v>0</v>
      </c>
      <c r="E314" s="128">
        <f t="shared" si="9"/>
        <v>0</v>
      </c>
      <c r="F314" s="36" t="s">
        <v>20</v>
      </c>
      <c r="G314" s="37" t="s">
        <v>20</v>
      </c>
      <c r="H314" s="51" t="s">
        <v>20</v>
      </c>
    </row>
    <row r="315" spans="1:8" ht="15" x14ac:dyDescent="0.25">
      <c r="A315" s="84">
        <v>624</v>
      </c>
      <c r="B315" s="124" t="s">
        <v>130</v>
      </c>
      <c r="C315" s="126">
        <v>1581500</v>
      </c>
      <c r="D315" s="127">
        <v>159977.18</v>
      </c>
      <c r="E315" s="128">
        <f t="shared" si="9"/>
        <v>0.10115534619032564</v>
      </c>
      <c r="F315" s="36" t="s">
        <v>20</v>
      </c>
      <c r="G315" s="37" t="s">
        <v>20</v>
      </c>
      <c r="H315" s="51" t="s">
        <v>20</v>
      </c>
    </row>
    <row r="316" spans="1:8" ht="15" x14ac:dyDescent="0.25">
      <c r="A316" s="84">
        <v>629</v>
      </c>
      <c r="B316" s="124" t="s">
        <v>172</v>
      </c>
      <c r="C316" s="126">
        <v>38755</v>
      </c>
      <c r="D316" s="127">
        <v>0</v>
      </c>
      <c r="E316" s="128">
        <f t="shared" si="9"/>
        <v>0</v>
      </c>
      <c r="F316" s="36" t="s">
        <v>20</v>
      </c>
      <c r="G316" s="37" t="s">
        <v>20</v>
      </c>
      <c r="H316" s="51" t="s">
        <v>20</v>
      </c>
    </row>
    <row r="317" spans="1:8" ht="15" x14ac:dyDescent="0.25">
      <c r="A317" s="84">
        <v>631</v>
      </c>
      <c r="B317" s="124" t="s">
        <v>131</v>
      </c>
      <c r="C317" s="126">
        <v>2352000</v>
      </c>
      <c r="D317" s="127">
        <v>0</v>
      </c>
      <c r="E317" s="128">
        <f t="shared" si="9"/>
        <v>0</v>
      </c>
      <c r="F317" s="36" t="s">
        <v>20</v>
      </c>
      <c r="G317" s="37" t="s">
        <v>20</v>
      </c>
      <c r="H317" s="51" t="s">
        <v>20</v>
      </c>
    </row>
    <row r="318" spans="1:8" ht="15" x14ac:dyDescent="0.25">
      <c r="A318" s="84">
        <v>633</v>
      </c>
      <c r="B318" s="124" t="s">
        <v>132</v>
      </c>
      <c r="C318" s="126">
        <v>90000</v>
      </c>
      <c r="D318" s="127">
        <v>0</v>
      </c>
      <c r="E318" s="128">
        <f t="shared" si="9"/>
        <v>0</v>
      </c>
      <c r="F318" s="36" t="s">
        <v>20</v>
      </c>
      <c r="G318" s="37" t="s">
        <v>20</v>
      </c>
      <c r="H318" s="51" t="s">
        <v>20</v>
      </c>
    </row>
    <row r="319" spans="1:8" ht="15" x14ac:dyDescent="0.25">
      <c r="A319" s="84">
        <v>634</v>
      </c>
      <c r="B319" s="124" t="s">
        <v>133</v>
      </c>
      <c r="C319" s="126">
        <v>20000</v>
      </c>
      <c r="D319" s="127">
        <v>0</v>
      </c>
      <c r="E319" s="128">
        <f t="shared" si="9"/>
        <v>0</v>
      </c>
      <c r="F319" s="36" t="s">
        <v>20</v>
      </c>
      <c r="G319" s="37" t="s">
        <v>20</v>
      </c>
      <c r="H319" s="51" t="s">
        <v>20</v>
      </c>
    </row>
    <row r="320" spans="1:8" ht="15" x14ac:dyDescent="0.25">
      <c r="A320" s="29">
        <v>635</v>
      </c>
      <c r="B320" s="63" t="s">
        <v>153</v>
      </c>
      <c r="C320" s="76">
        <v>330000000</v>
      </c>
      <c r="D320" s="32">
        <v>56978988.729999997</v>
      </c>
      <c r="E320" s="128">
        <f t="shared" si="9"/>
        <v>0.17266360221212121</v>
      </c>
      <c r="F320" s="42" t="s">
        <v>20</v>
      </c>
      <c r="G320" s="43" t="s">
        <v>20</v>
      </c>
      <c r="H320" s="50" t="s">
        <v>20</v>
      </c>
    </row>
    <row r="321" spans="1:8" ht="15" x14ac:dyDescent="0.25">
      <c r="A321" s="29">
        <v>637</v>
      </c>
      <c r="B321" s="63" t="s">
        <v>134</v>
      </c>
      <c r="C321" s="76">
        <v>5273207</v>
      </c>
      <c r="D321" s="32">
        <v>0</v>
      </c>
      <c r="E321" s="128">
        <f t="shared" si="9"/>
        <v>0</v>
      </c>
      <c r="F321" s="42" t="s">
        <v>20</v>
      </c>
      <c r="G321" s="43" t="s">
        <v>20</v>
      </c>
      <c r="H321" s="50" t="s">
        <v>20</v>
      </c>
    </row>
    <row r="322" spans="1:8" ht="15" x14ac:dyDescent="0.25">
      <c r="A322" s="29">
        <v>639</v>
      </c>
      <c r="B322" s="63" t="s">
        <v>135</v>
      </c>
      <c r="C322" s="76">
        <v>1880000</v>
      </c>
      <c r="D322" s="32">
        <v>0</v>
      </c>
      <c r="E322" s="128">
        <f t="shared" si="9"/>
        <v>0</v>
      </c>
      <c r="F322" s="42" t="s">
        <v>20</v>
      </c>
      <c r="G322" s="43" t="s">
        <v>20</v>
      </c>
      <c r="H322" s="50" t="s">
        <v>20</v>
      </c>
    </row>
    <row r="323" spans="1:8" ht="15" x14ac:dyDescent="0.25">
      <c r="A323" s="29">
        <v>648</v>
      </c>
      <c r="B323" s="63" t="s">
        <v>136</v>
      </c>
      <c r="C323" s="76">
        <v>62470421</v>
      </c>
      <c r="D323" s="32">
        <v>14689801.449999999</v>
      </c>
      <c r="E323" s="128">
        <f t="shared" si="9"/>
        <v>0.23514811033528971</v>
      </c>
      <c r="F323" s="42" t="s">
        <v>20</v>
      </c>
      <c r="G323" s="43" t="s">
        <v>20</v>
      </c>
      <c r="H323" s="50" t="s">
        <v>20</v>
      </c>
    </row>
    <row r="324" spans="1:8" ht="15" x14ac:dyDescent="0.25">
      <c r="A324" s="29">
        <v>662</v>
      </c>
      <c r="B324" s="63" t="s">
        <v>137</v>
      </c>
      <c r="C324" s="76">
        <v>492300</v>
      </c>
      <c r="D324" s="32">
        <v>0</v>
      </c>
      <c r="E324" s="128">
        <f t="shared" si="9"/>
        <v>0</v>
      </c>
      <c r="F324" s="42" t="s">
        <v>20</v>
      </c>
      <c r="G324" s="43" t="s">
        <v>20</v>
      </c>
      <c r="H324" s="50" t="s">
        <v>20</v>
      </c>
    </row>
    <row r="325" spans="1:8" ht="15" x14ac:dyDescent="0.25">
      <c r="A325" s="29">
        <v>663</v>
      </c>
      <c r="B325" s="63" t="s">
        <v>138</v>
      </c>
      <c r="C325" s="76">
        <v>180500</v>
      </c>
      <c r="D325" s="32">
        <v>0</v>
      </c>
      <c r="E325" s="128">
        <f t="shared" si="9"/>
        <v>0</v>
      </c>
      <c r="F325" s="42" t="s">
        <v>20</v>
      </c>
      <c r="G325" s="43" t="s">
        <v>20</v>
      </c>
      <c r="H325" s="50" t="s">
        <v>20</v>
      </c>
    </row>
    <row r="326" spans="1:8" ht="15" x14ac:dyDescent="0.25">
      <c r="A326" s="29">
        <v>664</v>
      </c>
      <c r="B326" s="62" t="s">
        <v>139</v>
      </c>
      <c r="C326" s="76">
        <v>254700</v>
      </c>
      <c r="D326" s="32">
        <v>0</v>
      </c>
      <c r="E326" s="128">
        <f t="shared" si="9"/>
        <v>0</v>
      </c>
      <c r="F326" s="42" t="s">
        <v>20</v>
      </c>
      <c r="G326" s="43" t="s">
        <v>20</v>
      </c>
      <c r="H326" s="50" t="s">
        <v>20</v>
      </c>
    </row>
    <row r="327" spans="1:8" ht="15.75" thickBot="1" x14ac:dyDescent="0.3">
      <c r="A327" s="29">
        <v>693</v>
      </c>
      <c r="B327" s="62" t="s">
        <v>191</v>
      </c>
      <c r="C327" s="76">
        <v>6245</v>
      </c>
      <c r="D327" s="32">
        <v>0</v>
      </c>
      <c r="E327" s="128">
        <f t="shared" si="9"/>
        <v>0</v>
      </c>
      <c r="F327" s="42" t="s">
        <v>20</v>
      </c>
      <c r="G327" s="43" t="s">
        <v>20</v>
      </c>
      <c r="H327" s="50" t="s">
        <v>20</v>
      </c>
    </row>
    <row r="328" spans="1:8" ht="15.75" thickBot="1" x14ac:dyDescent="0.3">
      <c r="A328" s="248" t="s">
        <v>12</v>
      </c>
      <c r="B328" s="249"/>
      <c r="C328" s="34">
        <f>SUM(C329:C331)</f>
        <v>0</v>
      </c>
      <c r="D328" s="35">
        <f>SUM(D329:D331)</f>
        <v>0</v>
      </c>
      <c r="E328" s="53" t="s">
        <v>20</v>
      </c>
      <c r="F328" s="34">
        <f>SUM(F329:F331)</f>
        <v>82810309</v>
      </c>
      <c r="G328" s="35">
        <f>SUM(G329:G331)</f>
        <v>0</v>
      </c>
      <c r="H328" s="48">
        <f>G328/F328</f>
        <v>0</v>
      </c>
    </row>
    <row r="329" spans="1:8" ht="15" x14ac:dyDescent="0.25">
      <c r="A329" s="86">
        <v>716</v>
      </c>
      <c r="B329" s="72" t="s">
        <v>140</v>
      </c>
      <c r="C329" s="46" t="s">
        <v>20</v>
      </c>
      <c r="D329" s="47" t="s">
        <v>20</v>
      </c>
      <c r="E329" s="79" t="s">
        <v>20</v>
      </c>
      <c r="F329" s="36">
        <v>5000000</v>
      </c>
      <c r="G329" s="37">
        <v>0</v>
      </c>
      <c r="H329" s="51">
        <f>G329/F329</f>
        <v>0</v>
      </c>
    </row>
    <row r="330" spans="1:8" ht="15" x14ac:dyDescent="0.25">
      <c r="A330" s="87">
        <v>718</v>
      </c>
      <c r="B330" s="73" t="s">
        <v>136</v>
      </c>
      <c r="C330" s="31" t="s">
        <v>20</v>
      </c>
      <c r="D330" s="33" t="s">
        <v>20</v>
      </c>
      <c r="E330" s="77" t="s">
        <v>20</v>
      </c>
      <c r="F330" s="44">
        <v>8457115</v>
      </c>
      <c r="G330" s="45">
        <v>0</v>
      </c>
      <c r="H330" s="50">
        <f>G330/F330</f>
        <v>0</v>
      </c>
    </row>
    <row r="331" spans="1:8" ht="15.75" thickBot="1" x14ac:dyDescent="0.3">
      <c r="A331" s="88">
        <v>721</v>
      </c>
      <c r="B331" s="74" t="s">
        <v>141</v>
      </c>
      <c r="C331" s="38" t="s">
        <v>20</v>
      </c>
      <c r="D331" s="39" t="s">
        <v>20</v>
      </c>
      <c r="E331" s="78" t="s">
        <v>20</v>
      </c>
      <c r="F331" s="40">
        <v>69353194</v>
      </c>
      <c r="G331" s="41">
        <v>0</v>
      </c>
      <c r="H331" s="52">
        <f>G331/F331</f>
        <v>0</v>
      </c>
    </row>
    <row r="332" spans="1:8" x14ac:dyDescent="0.2">
      <c r="A332" s="89"/>
      <c r="B332" s="81" t="s">
        <v>151</v>
      </c>
      <c r="C332" s="236" t="s">
        <v>148</v>
      </c>
      <c r="D332" s="236"/>
      <c r="E332" s="236"/>
      <c r="F332" s="236"/>
      <c r="G332" s="236"/>
      <c r="H332" s="236"/>
    </row>
    <row r="333" spans="1:8" x14ac:dyDescent="0.2">
      <c r="A333" s="237" t="s">
        <v>152</v>
      </c>
      <c r="B333" s="237"/>
      <c r="C333" s="237"/>
      <c r="D333" s="237"/>
      <c r="E333" s="237"/>
      <c r="F333" s="237"/>
      <c r="G333" s="237"/>
      <c r="H333" s="237"/>
    </row>
    <row r="334" spans="1:8" x14ac:dyDescent="0.2">
      <c r="A334" s="237"/>
      <c r="B334" s="237"/>
      <c r="C334" s="237"/>
      <c r="D334" s="237"/>
      <c r="E334" s="237"/>
      <c r="F334" s="237"/>
      <c r="G334" s="237"/>
      <c r="H334" s="237"/>
    </row>
    <row r="335" spans="1:8" ht="15" x14ac:dyDescent="0.25">
      <c r="A335" s="240" t="s">
        <v>1</v>
      </c>
      <c r="B335" s="240"/>
      <c r="C335" s="240"/>
      <c r="D335" s="240"/>
      <c r="E335" s="240"/>
      <c r="F335" s="240"/>
      <c r="G335" s="240"/>
      <c r="H335" s="240"/>
    </row>
    <row r="336" spans="1:8" ht="15" x14ac:dyDescent="0.25">
      <c r="A336" s="240" t="s">
        <v>2</v>
      </c>
      <c r="B336" s="240"/>
      <c r="C336" s="240"/>
      <c r="D336" s="240"/>
      <c r="E336" s="240"/>
      <c r="F336" s="240"/>
      <c r="G336" s="240"/>
      <c r="H336" s="240"/>
    </row>
    <row r="337" spans="1:8" ht="15" x14ac:dyDescent="0.2">
      <c r="A337" s="241" t="s">
        <v>154</v>
      </c>
      <c r="B337" s="241"/>
      <c r="C337" s="241"/>
      <c r="D337" s="241"/>
      <c r="E337" s="241"/>
      <c r="F337" s="241"/>
      <c r="G337" s="241"/>
      <c r="H337" s="241"/>
    </row>
    <row r="338" spans="1:8" ht="15" x14ac:dyDescent="0.2">
      <c r="A338" s="241" t="s">
        <v>225</v>
      </c>
      <c r="B338" s="241"/>
      <c r="C338" s="241"/>
      <c r="D338" s="241"/>
      <c r="E338" s="241"/>
      <c r="F338" s="241"/>
      <c r="G338" s="241"/>
      <c r="H338" s="241"/>
    </row>
    <row r="339" spans="1:8" ht="15" x14ac:dyDescent="0.2">
      <c r="A339" s="238" t="s">
        <v>3</v>
      </c>
      <c r="B339" s="238"/>
      <c r="C339" s="238"/>
      <c r="D339" s="238"/>
      <c r="E339" s="238"/>
      <c r="F339" s="238"/>
      <c r="G339" s="238"/>
      <c r="H339" s="238"/>
    </row>
    <row r="340" spans="1:8" ht="8.25" customHeight="1" thickBot="1" x14ac:dyDescent="0.25">
      <c r="A340" s="263"/>
      <c r="B340" s="263"/>
      <c r="C340" s="263"/>
      <c r="D340" s="263"/>
      <c r="E340" s="263"/>
      <c r="F340" s="263"/>
      <c r="G340" s="263"/>
      <c r="H340" s="263"/>
    </row>
    <row r="341" spans="1:8" ht="15" x14ac:dyDescent="0.2">
      <c r="A341" s="250" t="s">
        <v>0</v>
      </c>
      <c r="B341" s="251"/>
      <c r="C341" s="254" t="s">
        <v>15</v>
      </c>
      <c r="D341" s="255"/>
      <c r="E341" s="256"/>
      <c r="F341" s="254" t="s">
        <v>16</v>
      </c>
      <c r="G341" s="255"/>
      <c r="H341" s="256"/>
    </row>
    <row r="342" spans="1:8" ht="30.75" thickBot="1" x14ac:dyDescent="0.25">
      <c r="A342" s="252"/>
      <c r="B342" s="253"/>
      <c r="C342" s="225" t="s">
        <v>4</v>
      </c>
      <c r="D342" s="226" t="s">
        <v>5</v>
      </c>
      <c r="E342" s="227" t="s">
        <v>17</v>
      </c>
      <c r="F342" s="225" t="s">
        <v>4</v>
      </c>
      <c r="G342" s="226" t="s">
        <v>5</v>
      </c>
      <c r="H342" s="227" t="s">
        <v>17</v>
      </c>
    </row>
    <row r="343" spans="1:8" ht="15.75" thickBot="1" x14ac:dyDescent="0.3">
      <c r="A343" s="257" t="s">
        <v>13</v>
      </c>
      <c r="B343" s="258"/>
      <c r="C343" s="161">
        <f>C344+C363+C410+C457+C474+C477+C485+C504</f>
        <v>591880438</v>
      </c>
      <c r="D343" s="162">
        <f>D344+D363+D410+D457+D474+D477+D485+D504</f>
        <v>102437623.49000001</v>
      </c>
      <c r="E343" s="164">
        <f>D343/C343</f>
        <v>0.17307148017282506</v>
      </c>
      <c r="F343" s="161">
        <f>F344+F363+F410+F457+F474+F477+F485+F504</f>
        <v>150581005</v>
      </c>
      <c r="G343" s="162">
        <f>G344+G363+G410+G457+G474+G477+G485+G504</f>
        <v>4909344.17</v>
      </c>
      <c r="H343" s="163">
        <f>G343/F343</f>
        <v>3.2602679003238155E-2</v>
      </c>
    </row>
    <row r="344" spans="1:8" ht="15.75" thickBot="1" x14ac:dyDescent="0.3">
      <c r="A344" s="259" t="s">
        <v>6</v>
      </c>
      <c r="B344" s="260"/>
      <c r="C344" s="158">
        <f>SUM(C345:C362)</f>
        <v>75735359</v>
      </c>
      <c r="D344" s="159">
        <f>SUM(D345:D362)</f>
        <v>14771341.120000001</v>
      </c>
      <c r="E344" s="160">
        <f>D344/C344</f>
        <v>0.19503890012589761</v>
      </c>
      <c r="F344" s="158">
        <f>SUM(F345:F362)</f>
        <v>238768</v>
      </c>
      <c r="G344" s="159">
        <f>SUM(G345:G362)</f>
        <v>12194.39</v>
      </c>
      <c r="H344" s="165">
        <f>G344/F344</f>
        <v>5.1072128593446356E-2</v>
      </c>
    </row>
    <row r="345" spans="1:8" ht="15" x14ac:dyDescent="0.25">
      <c r="A345" s="123" t="s">
        <v>18</v>
      </c>
      <c r="B345" s="71" t="s">
        <v>19</v>
      </c>
      <c r="C345" s="8">
        <v>44283467</v>
      </c>
      <c r="D345" s="9">
        <v>9928643.6400000006</v>
      </c>
      <c r="E345" s="54">
        <f>D345/C345</f>
        <v>0.22420655636560707</v>
      </c>
      <c r="F345" s="18" t="s">
        <v>20</v>
      </c>
      <c r="G345" s="19" t="s">
        <v>20</v>
      </c>
      <c r="H345" s="49" t="s">
        <v>20</v>
      </c>
    </row>
    <row r="346" spans="1:8" ht="15" x14ac:dyDescent="0.25">
      <c r="A346" s="5" t="s">
        <v>21</v>
      </c>
      <c r="B346" s="62" t="s">
        <v>22</v>
      </c>
      <c r="C346" s="10">
        <v>10357964</v>
      </c>
      <c r="D346" s="11">
        <v>2147144.7400000002</v>
      </c>
      <c r="E346" s="55">
        <f>D346/C346</f>
        <v>0.20729409177324812</v>
      </c>
      <c r="F346" s="14" t="s">
        <v>20</v>
      </c>
      <c r="G346" s="15" t="s">
        <v>20</v>
      </c>
      <c r="H346" s="50" t="s">
        <v>20</v>
      </c>
    </row>
    <row r="347" spans="1:8" ht="15" x14ac:dyDescent="0.25">
      <c r="A347" s="5" t="s">
        <v>23</v>
      </c>
      <c r="B347" s="63" t="s">
        <v>24</v>
      </c>
      <c r="C347" s="3" t="s">
        <v>20</v>
      </c>
      <c r="D347" s="4" t="s">
        <v>20</v>
      </c>
      <c r="E347" s="56" t="s">
        <v>20</v>
      </c>
      <c r="F347" s="10">
        <v>204000</v>
      </c>
      <c r="G347" s="11">
        <v>10383.33</v>
      </c>
      <c r="H347" s="50">
        <f>G347/F347</f>
        <v>5.0898676470588232E-2</v>
      </c>
    </row>
    <row r="348" spans="1:8" ht="15" x14ac:dyDescent="0.25">
      <c r="A348" s="5" t="s">
        <v>194</v>
      </c>
      <c r="B348" s="63" t="s">
        <v>195</v>
      </c>
      <c r="C348" s="3">
        <v>4008</v>
      </c>
      <c r="D348" s="4">
        <v>0</v>
      </c>
      <c r="E348" s="55">
        <f t="shared" ref="E348:E362" si="10">D348/C348</f>
        <v>0</v>
      </c>
      <c r="F348" s="10" t="s">
        <v>20</v>
      </c>
      <c r="G348" s="11" t="s">
        <v>20</v>
      </c>
      <c r="H348" s="50" t="s">
        <v>20</v>
      </c>
    </row>
    <row r="349" spans="1:8" ht="15" x14ac:dyDescent="0.25">
      <c r="A349" s="82" t="s">
        <v>25</v>
      </c>
      <c r="B349" s="63" t="s">
        <v>26</v>
      </c>
      <c r="C349" s="10">
        <v>1013400</v>
      </c>
      <c r="D349" s="11">
        <v>175375</v>
      </c>
      <c r="E349" s="55">
        <f t="shared" si="10"/>
        <v>0.17305604894414842</v>
      </c>
      <c r="F349" s="6" t="s">
        <v>20</v>
      </c>
      <c r="G349" s="7" t="s">
        <v>20</v>
      </c>
      <c r="H349" s="50" t="s">
        <v>20</v>
      </c>
    </row>
    <row r="350" spans="1:8" ht="15" x14ac:dyDescent="0.25">
      <c r="A350" s="82" t="s">
        <v>27</v>
      </c>
      <c r="B350" s="63" t="s">
        <v>28</v>
      </c>
      <c r="C350" s="10">
        <v>1946720</v>
      </c>
      <c r="D350" s="11">
        <v>570378.09</v>
      </c>
      <c r="E350" s="55">
        <f t="shared" si="10"/>
        <v>0.2929944162488699</v>
      </c>
      <c r="F350" s="6">
        <v>2750</v>
      </c>
      <c r="G350" s="7">
        <v>181.81</v>
      </c>
      <c r="H350" s="50">
        <f>G350/F350</f>
        <v>6.6112727272727267E-2</v>
      </c>
    </row>
    <row r="351" spans="1:8" ht="15" x14ac:dyDescent="0.25">
      <c r="A351" s="5" t="s">
        <v>29</v>
      </c>
      <c r="B351" s="63" t="s">
        <v>30</v>
      </c>
      <c r="C351" s="10">
        <v>5902402</v>
      </c>
      <c r="D351" s="11">
        <v>1552417.79</v>
      </c>
      <c r="E351" s="55">
        <f t="shared" si="10"/>
        <v>0.26301458118237286</v>
      </c>
      <c r="F351" s="6">
        <v>25286</v>
      </c>
      <c r="G351" s="7">
        <v>1291.5</v>
      </c>
      <c r="H351" s="50">
        <f>G351/F351</f>
        <v>5.1075694059954123E-2</v>
      </c>
    </row>
    <row r="352" spans="1:8" ht="15" x14ac:dyDescent="0.25">
      <c r="A352" s="5" t="s">
        <v>31</v>
      </c>
      <c r="B352" s="63" t="s">
        <v>32</v>
      </c>
      <c r="C352" s="10">
        <v>829086</v>
      </c>
      <c r="D352" s="11">
        <v>181322.49</v>
      </c>
      <c r="E352" s="55">
        <f t="shared" si="10"/>
        <v>0.21870166665460519</v>
      </c>
      <c r="F352" s="6">
        <v>3060</v>
      </c>
      <c r="G352" s="7">
        <v>155.75</v>
      </c>
      <c r="H352" s="50">
        <f>G352/F352</f>
        <v>5.0898692810457516E-2</v>
      </c>
    </row>
    <row r="353" spans="1:8" ht="15" x14ac:dyDescent="0.25">
      <c r="A353" s="5" t="s">
        <v>33</v>
      </c>
      <c r="B353" s="63" t="s">
        <v>34</v>
      </c>
      <c r="C353" s="10">
        <v>843422</v>
      </c>
      <c r="D353" s="11">
        <v>183953.12</v>
      </c>
      <c r="E353" s="55">
        <f t="shared" si="10"/>
        <v>0.21810329823030464</v>
      </c>
      <c r="F353" s="6">
        <v>3060</v>
      </c>
      <c r="G353" s="7">
        <v>155.75</v>
      </c>
      <c r="H353" s="50">
        <f>G353/F353</f>
        <v>5.0898692810457516E-2</v>
      </c>
    </row>
    <row r="354" spans="1:8" ht="15" x14ac:dyDescent="0.25">
      <c r="A354" s="5" t="s">
        <v>35</v>
      </c>
      <c r="B354" s="63" t="s">
        <v>147</v>
      </c>
      <c r="C354" s="10">
        <v>166005</v>
      </c>
      <c r="D354" s="11">
        <v>30506.25</v>
      </c>
      <c r="E354" s="55">
        <f t="shared" si="10"/>
        <v>0.18376705520918044</v>
      </c>
      <c r="F354" s="6">
        <v>612</v>
      </c>
      <c r="G354" s="7">
        <v>26.25</v>
      </c>
      <c r="H354" s="50">
        <f>G354/F354</f>
        <v>4.2892156862745098E-2</v>
      </c>
    </row>
    <row r="355" spans="1:8" ht="15" x14ac:dyDescent="0.25">
      <c r="A355" s="5" t="s">
        <v>197</v>
      </c>
      <c r="B355" s="63" t="s">
        <v>198</v>
      </c>
      <c r="C355" s="10">
        <v>3780000</v>
      </c>
      <c r="D355" s="11">
        <v>1600</v>
      </c>
      <c r="E355" s="55">
        <f t="shared" si="10"/>
        <v>4.232804232804233E-4</v>
      </c>
      <c r="F355" s="6" t="s">
        <v>20</v>
      </c>
      <c r="G355" s="7" t="s">
        <v>20</v>
      </c>
      <c r="H355" s="50" t="s">
        <v>20</v>
      </c>
    </row>
    <row r="356" spans="1:8" ht="15" x14ac:dyDescent="0.25">
      <c r="A356" s="5" t="s">
        <v>38</v>
      </c>
      <c r="B356" s="63" t="s">
        <v>39</v>
      </c>
      <c r="C356" s="10">
        <v>5650000</v>
      </c>
      <c r="D356" s="11">
        <v>0</v>
      </c>
      <c r="E356" s="55">
        <f t="shared" si="10"/>
        <v>0</v>
      </c>
      <c r="F356" s="6" t="s">
        <v>20</v>
      </c>
      <c r="G356" s="7" t="s">
        <v>20</v>
      </c>
      <c r="H356" s="50" t="s">
        <v>20</v>
      </c>
    </row>
    <row r="357" spans="1:8" ht="15" x14ac:dyDescent="0.25">
      <c r="A357" s="5" t="s">
        <v>163</v>
      </c>
      <c r="B357" s="63" t="s">
        <v>164</v>
      </c>
      <c r="C357" s="10">
        <v>2691</v>
      </c>
      <c r="D357" s="11">
        <v>0</v>
      </c>
      <c r="E357" s="55">
        <f t="shared" si="10"/>
        <v>0</v>
      </c>
      <c r="F357" s="6" t="s">
        <v>20</v>
      </c>
      <c r="G357" s="7" t="s">
        <v>20</v>
      </c>
      <c r="H357" s="50" t="s">
        <v>20</v>
      </c>
    </row>
    <row r="358" spans="1:8" ht="25.5" x14ac:dyDescent="0.25">
      <c r="A358" s="5" t="s">
        <v>40</v>
      </c>
      <c r="B358" s="63" t="s">
        <v>146</v>
      </c>
      <c r="C358" s="10">
        <v>100000</v>
      </c>
      <c r="D358" s="11">
        <v>0</v>
      </c>
      <c r="E358" s="55">
        <f t="shared" si="10"/>
        <v>0</v>
      </c>
      <c r="F358" s="10" t="s">
        <v>20</v>
      </c>
      <c r="G358" s="11" t="s">
        <v>20</v>
      </c>
      <c r="H358" s="50" t="s">
        <v>20</v>
      </c>
    </row>
    <row r="359" spans="1:8" ht="15" x14ac:dyDescent="0.25">
      <c r="A359" s="5" t="s">
        <v>41</v>
      </c>
      <c r="B359" s="62" t="s">
        <v>42</v>
      </c>
      <c r="C359" s="10">
        <v>30000</v>
      </c>
      <c r="D359" s="11">
        <v>0</v>
      </c>
      <c r="E359" s="55">
        <f t="shared" si="10"/>
        <v>0</v>
      </c>
      <c r="F359" s="10" t="s">
        <v>20</v>
      </c>
      <c r="G359" s="11" t="s">
        <v>20</v>
      </c>
      <c r="H359" s="50" t="s">
        <v>20</v>
      </c>
    </row>
    <row r="360" spans="1:8" ht="15" x14ac:dyDescent="0.25">
      <c r="A360" s="5" t="s">
        <v>43</v>
      </c>
      <c r="B360" s="62" t="s">
        <v>44</v>
      </c>
      <c r="C360" s="10">
        <v>145000</v>
      </c>
      <c r="D360" s="11">
        <v>0</v>
      </c>
      <c r="E360" s="55">
        <f t="shared" si="10"/>
        <v>0</v>
      </c>
      <c r="F360" s="10" t="s">
        <v>20</v>
      </c>
      <c r="G360" s="11" t="s">
        <v>20</v>
      </c>
      <c r="H360" s="50" t="s">
        <v>20</v>
      </c>
    </row>
    <row r="361" spans="1:8" ht="15" x14ac:dyDescent="0.25">
      <c r="A361" s="5" t="s">
        <v>156</v>
      </c>
      <c r="B361" s="62" t="s">
        <v>37</v>
      </c>
      <c r="C361" s="10">
        <v>200000</v>
      </c>
      <c r="D361" s="11">
        <v>0</v>
      </c>
      <c r="E361" s="55">
        <f t="shared" si="10"/>
        <v>0</v>
      </c>
      <c r="F361" s="10" t="s">
        <v>20</v>
      </c>
      <c r="G361" s="11" t="s">
        <v>20</v>
      </c>
      <c r="H361" s="50" t="s">
        <v>20</v>
      </c>
    </row>
    <row r="362" spans="1:8" ht="26.25" thickBot="1" x14ac:dyDescent="0.3">
      <c r="A362" s="5" t="s">
        <v>45</v>
      </c>
      <c r="B362" s="62" t="s">
        <v>150</v>
      </c>
      <c r="C362" s="10">
        <v>481194</v>
      </c>
      <c r="D362" s="11">
        <v>0</v>
      </c>
      <c r="E362" s="55">
        <f t="shared" si="10"/>
        <v>0</v>
      </c>
      <c r="F362" s="10" t="s">
        <v>20</v>
      </c>
      <c r="G362" s="11" t="s">
        <v>20</v>
      </c>
      <c r="H362" s="50" t="s">
        <v>20</v>
      </c>
    </row>
    <row r="363" spans="1:8" ht="15.75" thickBot="1" x14ac:dyDescent="0.3">
      <c r="A363" s="242" t="s">
        <v>7</v>
      </c>
      <c r="B363" s="261"/>
      <c r="C363" s="16">
        <f>SUM(C364:C409)</f>
        <v>59514572</v>
      </c>
      <c r="D363" s="17">
        <f>SUM(D364:D409)</f>
        <v>14632882.390000001</v>
      </c>
      <c r="E363" s="53">
        <f>D363/C363</f>
        <v>0.24587058090579902</v>
      </c>
      <c r="F363" s="16">
        <f>SUM(F364:F409)</f>
        <v>12029247</v>
      </c>
      <c r="G363" s="17">
        <f>SUM(G364:G409)</f>
        <v>170997.56</v>
      </c>
      <c r="H363" s="48">
        <f>G363/F363</f>
        <v>1.4215150790402758E-2</v>
      </c>
    </row>
    <row r="364" spans="1:8" ht="15" x14ac:dyDescent="0.25">
      <c r="A364" s="83">
        <v>101</v>
      </c>
      <c r="B364" s="71" t="s">
        <v>46</v>
      </c>
      <c r="C364" s="21">
        <v>7346268</v>
      </c>
      <c r="D364" s="22">
        <v>1971055.97</v>
      </c>
      <c r="E364" s="57">
        <f t="shared" ref="E364:E442" si="11">D364/C364</f>
        <v>0.26830711457844991</v>
      </c>
      <c r="F364" s="8" t="s">
        <v>20</v>
      </c>
      <c r="G364" s="9" t="s">
        <v>20</v>
      </c>
      <c r="H364" s="49" t="s">
        <v>20</v>
      </c>
    </row>
    <row r="365" spans="1:8" ht="15" x14ac:dyDescent="0.25">
      <c r="A365" s="84">
        <v>102</v>
      </c>
      <c r="B365" s="61" t="s">
        <v>142</v>
      </c>
      <c r="C365" s="23">
        <v>34200</v>
      </c>
      <c r="D365" s="24">
        <v>0</v>
      </c>
      <c r="E365" s="58">
        <f t="shared" si="11"/>
        <v>0</v>
      </c>
      <c r="F365" s="25" t="s">
        <v>20</v>
      </c>
      <c r="G365" s="26" t="s">
        <v>20</v>
      </c>
      <c r="H365" s="51" t="s">
        <v>20</v>
      </c>
    </row>
    <row r="366" spans="1:8" ht="15" x14ac:dyDescent="0.25">
      <c r="A366" s="29">
        <v>103</v>
      </c>
      <c r="B366" s="62" t="s">
        <v>47</v>
      </c>
      <c r="C366" s="27">
        <v>379300</v>
      </c>
      <c r="D366" s="28">
        <v>27900</v>
      </c>
      <c r="E366" s="58">
        <f t="shared" si="11"/>
        <v>7.3556551542314788E-2</v>
      </c>
      <c r="F366" s="10" t="s">
        <v>20</v>
      </c>
      <c r="G366" s="11" t="s">
        <v>20</v>
      </c>
      <c r="H366" s="50" t="s">
        <v>20</v>
      </c>
    </row>
    <row r="367" spans="1:8" ht="15" x14ac:dyDescent="0.25">
      <c r="A367" s="29">
        <v>104</v>
      </c>
      <c r="B367" s="62" t="s">
        <v>48</v>
      </c>
      <c r="C367" s="27">
        <v>191085</v>
      </c>
      <c r="D367" s="28">
        <v>99884.93</v>
      </c>
      <c r="E367" s="58">
        <f t="shared" si="11"/>
        <v>0.52272512232775981</v>
      </c>
      <c r="F367" s="6" t="s">
        <v>20</v>
      </c>
      <c r="G367" s="7" t="s">
        <v>20</v>
      </c>
      <c r="H367" s="50" t="s">
        <v>20</v>
      </c>
    </row>
    <row r="368" spans="1:8" ht="15" x14ac:dyDescent="0.25">
      <c r="A368" s="29">
        <v>105</v>
      </c>
      <c r="B368" s="62" t="s">
        <v>49</v>
      </c>
      <c r="C368" s="27">
        <v>81500</v>
      </c>
      <c r="D368" s="28">
        <v>0</v>
      </c>
      <c r="E368" s="58">
        <f t="shared" si="11"/>
        <v>0</v>
      </c>
      <c r="F368" s="10" t="s">
        <v>20</v>
      </c>
      <c r="G368" s="11" t="s">
        <v>20</v>
      </c>
      <c r="H368" s="50" t="s">
        <v>20</v>
      </c>
    </row>
    <row r="369" spans="1:8" ht="15" x14ac:dyDescent="0.25">
      <c r="A369" s="29">
        <v>106</v>
      </c>
      <c r="B369" s="62" t="s">
        <v>165</v>
      </c>
      <c r="C369" s="27">
        <v>78000</v>
      </c>
      <c r="D369" s="28">
        <v>0</v>
      </c>
      <c r="E369" s="58">
        <f t="shared" si="11"/>
        <v>0</v>
      </c>
      <c r="F369" s="10" t="s">
        <v>20</v>
      </c>
      <c r="G369" s="11" t="s">
        <v>20</v>
      </c>
      <c r="H369" s="50" t="s">
        <v>20</v>
      </c>
    </row>
    <row r="370" spans="1:8" ht="15" x14ac:dyDescent="0.25">
      <c r="A370" s="29">
        <v>109</v>
      </c>
      <c r="B370" s="62" t="s">
        <v>50</v>
      </c>
      <c r="C370" s="27">
        <v>534737</v>
      </c>
      <c r="D370" s="28">
        <v>26801.360000000001</v>
      </c>
      <c r="E370" s="58">
        <f t="shared" si="11"/>
        <v>5.0120638743905883E-2</v>
      </c>
      <c r="F370" s="10" t="s">
        <v>20</v>
      </c>
      <c r="G370" s="11" t="s">
        <v>20</v>
      </c>
      <c r="H370" s="50" t="s">
        <v>20</v>
      </c>
    </row>
    <row r="371" spans="1:8" ht="15" x14ac:dyDescent="0.25">
      <c r="A371" s="29">
        <v>111</v>
      </c>
      <c r="B371" s="62" t="s">
        <v>51</v>
      </c>
      <c r="C371" s="27">
        <v>325000</v>
      </c>
      <c r="D371" s="28">
        <v>30600.799999999999</v>
      </c>
      <c r="E371" s="58">
        <f t="shared" si="11"/>
        <v>9.4156307692307692E-2</v>
      </c>
      <c r="F371" s="10" t="s">
        <v>20</v>
      </c>
      <c r="G371" s="11" t="s">
        <v>20</v>
      </c>
      <c r="H371" s="50" t="s">
        <v>20</v>
      </c>
    </row>
    <row r="372" spans="1:8" ht="15" x14ac:dyDescent="0.25">
      <c r="A372" s="29">
        <v>112</v>
      </c>
      <c r="B372" s="62" t="s">
        <v>52</v>
      </c>
      <c r="C372" s="27">
        <v>224000</v>
      </c>
      <c r="D372" s="28">
        <v>40978.19</v>
      </c>
      <c r="E372" s="58">
        <f t="shared" si="11"/>
        <v>0.18293834821428573</v>
      </c>
      <c r="F372" s="10" t="s">
        <v>20</v>
      </c>
      <c r="G372" s="11" t="s">
        <v>20</v>
      </c>
      <c r="H372" s="50" t="s">
        <v>20</v>
      </c>
    </row>
    <row r="373" spans="1:8" ht="15" x14ac:dyDescent="0.25">
      <c r="A373" s="29">
        <v>113</v>
      </c>
      <c r="B373" s="62" t="s">
        <v>53</v>
      </c>
      <c r="C373" s="27">
        <v>34000</v>
      </c>
      <c r="D373" s="28">
        <v>11398.17</v>
      </c>
      <c r="E373" s="58">
        <f t="shared" si="11"/>
        <v>0.33524029411764705</v>
      </c>
      <c r="F373" s="10" t="s">
        <v>20</v>
      </c>
      <c r="G373" s="11" t="s">
        <v>20</v>
      </c>
      <c r="H373" s="50" t="s">
        <v>20</v>
      </c>
    </row>
    <row r="374" spans="1:8" ht="15" x14ac:dyDescent="0.25">
      <c r="A374" s="29">
        <v>114</v>
      </c>
      <c r="B374" s="62" t="s">
        <v>54</v>
      </c>
      <c r="C374" s="27">
        <v>2225000</v>
      </c>
      <c r="D374" s="28">
        <v>326630.74</v>
      </c>
      <c r="E374" s="58">
        <f t="shared" si="11"/>
        <v>0.14680033258426967</v>
      </c>
      <c r="F374" s="10" t="s">
        <v>20</v>
      </c>
      <c r="G374" s="11" t="s">
        <v>20</v>
      </c>
      <c r="H374" s="50" t="s">
        <v>20</v>
      </c>
    </row>
    <row r="375" spans="1:8" ht="15" x14ac:dyDescent="0.25">
      <c r="A375" s="29">
        <v>115</v>
      </c>
      <c r="B375" s="62" t="s">
        <v>55</v>
      </c>
      <c r="C375" s="27">
        <v>884559</v>
      </c>
      <c r="D375" s="28">
        <v>81870.42</v>
      </c>
      <c r="E375" s="58">
        <f t="shared" si="11"/>
        <v>9.2555069814449914E-2</v>
      </c>
      <c r="F375" s="10" t="s">
        <v>20</v>
      </c>
      <c r="G375" s="11" t="s">
        <v>20</v>
      </c>
      <c r="H375" s="50" t="s">
        <v>20</v>
      </c>
    </row>
    <row r="376" spans="1:8" ht="15" x14ac:dyDescent="0.25">
      <c r="A376" s="29">
        <v>116</v>
      </c>
      <c r="B376" s="62" t="s">
        <v>56</v>
      </c>
      <c r="C376" s="27">
        <v>1014178</v>
      </c>
      <c r="D376" s="28">
        <v>315592.18</v>
      </c>
      <c r="E376" s="58">
        <f t="shared" si="11"/>
        <v>0.31118026618601469</v>
      </c>
      <c r="F376" s="10" t="s">
        <v>20</v>
      </c>
      <c r="G376" s="11" t="s">
        <v>20</v>
      </c>
      <c r="H376" s="50" t="s">
        <v>20</v>
      </c>
    </row>
    <row r="377" spans="1:8" ht="15" x14ac:dyDescent="0.25">
      <c r="A377" s="29">
        <v>117</v>
      </c>
      <c r="B377" s="62" t="s">
        <v>196</v>
      </c>
      <c r="C377" s="27">
        <v>73000</v>
      </c>
      <c r="D377" s="28">
        <v>0</v>
      </c>
      <c r="E377" s="58">
        <f t="shared" si="11"/>
        <v>0</v>
      </c>
      <c r="F377" s="10" t="s">
        <v>20</v>
      </c>
      <c r="G377" s="11" t="s">
        <v>20</v>
      </c>
      <c r="H377" s="50" t="s">
        <v>20</v>
      </c>
    </row>
    <row r="378" spans="1:8" ht="15" x14ac:dyDescent="0.25">
      <c r="A378" s="29">
        <v>119</v>
      </c>
      <c r="B378" s="62" t="s">
        <v>166</v>
      </c>
      <c r="C378" s="27">
        <v>5000</v>
      </c>
      <c r="D378" s="28">
        <v>0</v>
      </c>
      <c r="E378" s="58">
        <f t="shared" si="11"/>
        <v>0</v>
      </c>
      <c r="F378" s="10" t="s">
        <v>20</v>
      </c>
      <c r="G378" s="11" t="s">
        <v>20</v>
      </c>
      <c r="H378" s="50" t="s">
        <v>20</v>
      </c>
    </row>
    <row r="379" spans="1:8" ht="15" x14ac:dyDescent="0.25">
      <c r="A379" s="85">
        <v>120</v>
      </c>
      <c r="B379" s="62" t="s">
        <v>57</v>
      </c>
      <c r="C379" s="27">
        <v>459300</v>
      </c>
      <c r="D379" s="28">
        <v>5583.18</v>
      </c>
      <c r="E379" s="58">
        <f t="shared" si="11"/>
        <v>1.2155845852384063E-2</v>
      </c>
      <c r="F379" s="10" t="s">
        <v>20</v>
      </c>
      <c r="G379" s="13" t="s">
        <v>20</v>
      </c>
      <c r="H379" s="50" t="s">
        <v>20</v>
      </c>
    </row>
    <row r="380" spans="1:8" ht="15" x14ac:dyDescent="0.25">
      <c r="A380" s="29">
        <v>131</v>
      </c>
      <c r="B380" s="62" t="s">
        <v>58</v>
      </c>
      <c r="C380" s="27">
        <v>922000</v>
      </c>
      <c r="D380" s="28">
        <v>213540.83</v>
      </c>
      <c r="E380" s="58">
        <f t="shared" si="11"/>
        <v>0.23160610629067244</v>
      </c>
      <c r="F380" s="6" t="s">
        <v>20</v>
      </c>
      <c r="G380" s="7" t="s">
        <v>20</v>
      </c>
      <c r="H380" s="50" t="s">
        <v>20</v>
      </c>
    </row>
    <row r="381" spans="1:8" ht="15" x14ac:dyDescent="0.25">
      <c r="A381" s="29">
        <v>132</v>
      </c>
      <c r="B381" s="62" t="s">
        <v>59</v>
      </c>
      <c r="C381" s="27">
        <v>1110830</v>
      </c>
      <c r="D381" s="28">
        <v>45089.94</v>
      </c>
      <c r="E381" s="58">
        <f t="shared" si="11"/>
        <v>4.0591215577541119E-2</v>
      </c>
      <c r="F381" s="6" t="s">
        <v>20</v>
      </c>
      <c r="G381" s="7" t="s">
        <v>20</v>
      </c>
      <c r="H381" s="50" t="s">
        <v>20</v>
      </c>
    </row>
    <row r="382" spans="1:8" ht="15" x14ac:dyDescent="0.25">
      <c r="A382" s="29">
        <v>141</v>
      </c>
      <c r="B382" s="62" t="s">
        <v>60</v>
      </c>
      <c r="C382" s="27">
        <v>895310</v>
      </c>
      <c r="D382" s="28">
        <v>132616</v>
      </c>
      <c r="E382" s="58">
        <f t="shared" si="11"/>
        <v>0.14812299650400421</v>
      </c>
      <c r="F382" s="10" t="s">
        <v>20</v>
      </c>
      <c r="G382" s="13" t="s">
        <v>20</v>
      </c>
      <c r="H382" s="50" t="s">
        <v>20</v>
      </c>
    </row>
    <row r="383" spans="1:8" ht="15" x14ac:dyDescent="0.25">
      <c r="A383" s="29">
        <v>142</v>
      </c>
      <c r="B383" s="62" t="s">
        <v>61</v>
      </c>
      <c r="C383" s="27">
        <v>1011355</v>
      </c>
      <c r="D383" s="28">
        <v>133705</v>
      </c>
      <c r="E383" s="58">
        <f t="shared" si="11"/>
        <v>0.1322038255607576</v>
      </c>
      <c r="F383" s="10" t="s">
        <v>20</v>
      </c>
      <c r="G383" s="13" t="s">
        <v>20</v>
      </c>
      <c r="H383" s="50" t="s">
        <v>20</v>
      </c>
    </row>
    <row r="384" spans="1:8" ht="15" x14ac:dyDescent="0.25">
      <c r="A384" s="29">
        <v>143</v>
      </c>
      <c r="B384" s="62" t="s">
        <v>62</v>
      </c>
      <c r="C384" s="27">
        <v>97850</v>
      </c>
      <c r="D384" s="28">
        <v>0</v>
      </c>
      <c r="E384" s="58">
        <f t="shared" si="11"/>
        <v>0</v>
      </c>
      <c r="F384" s="10" t="s">
        <v>20</v>
      </c>
      <c r="G384" s="11" t="s">
        <v>20</v>
      </c>
      <c r="H384" s="50" t="s">
        <v>20</v>
      </c>
    </row>
    <row r="385" spans="1:8" ht="15" x14ac:dyDescent="0.25">
      <c r="A385" s="29">
        <v>151</v>
      </c>
      <c r="B385" s="62" t="s">
        <v>63</v>
      </c>
      <c r="C385" s="27">
        <v>476955</v>
      </c>
      <c r="D385" s="28">
        <v>21185.83</v>
      </c>
      <c r="E385" s="58">
        <f t="shared" si="11"/>
        <v>4.4418928410437049E-2</v>
      </c>
      <c r="F385" s="10" t="s">
        <v>20</v>
      </c>
      <c r="G385" s="11" t="s">
        <v>20</v>
      </c>
      <c r="H385" s="50" t="s">
        <v>20</v>
      </c>
    </row>
    <row r="386" spans="1:8" ht="15" x14ac:dyDescent="0.25">
      <c r="A386" s="100">
        <v>152</v>
      </c>
      <c r="B386" s="63" t="s">
        <v>64</v>
      </c>
      <c r="C386" s="27">
        <v>696300</v>
      </c>
      <c r="D386" s="28">
        <v>180438.87</v>
      </c>
      <c r="E386" s="58">
        <f t="shared" si="11"/>
        <v>0.25913955191727706</v>
      </c>
      <c r="F386" s="3" t="s">
        <v>20</v>
      </c>
      <c r="G386" s="4" t="s">
        <v>20</v>
      </c>
      <c r="H386" s="50" t="s">
        <v>20</v>
      </c>
    </row>
    <row r="387" spans="1:8" ht="15" x14ac:dyDescent="0.25">
      <c r="A387" s="29">
        <v>153</v>
      </c>
      <c r="B387" s="62" t="s">
        <v>65</v>
      </c>
      <c r="C387" s="27">
        <v>76000</v>
      </c>
      <c r="D387" s="28">
        <v>0</v>
      </c>
      <c r="E387" s="58">
        <f t="shared" si="11"/>
        <v>0</v>
      </c>
      <c r="F387" s="10" t="s">
        <v>20</v>
      </c>
      <c r="G387" s="13" t="s">
        <v>20</v>
      </c>
      <c r="H387" s="50" t="s">
        <v>20</v>
      </c>
    </row>
    <row r="388" spans="1:8" ht="15" x14ac:dyDescent="0.25">
      <c r="A388" s="29">
        <v>154</v>
      </c>
      <c r="B388" s="62" t="s">
        <v>199</v>
      </c>
      <c r="C388" s="27">
        <v>26700</v>
      </c>
      <c r="D388" s="28">
        <v>26640</v>
      </c>
      <c r="E388" s="58">
        <f t="shared" si="11"/>
        <v>0.99775280898876406</v>
      </c>
      <c r="F388" s="10" t="s">
        <v>20</v>
      </c>
      <c r="G388" s="13" t="s">
        <v>20</v>
      </c>
      <c r="H388" s="50" t="s">
        <v>20</v>
      </c>
    </row>
    <row r="389" spans="1:8" ht="15" x14ac:dyDescent="0.25">
      <c r="A389" s="29">
        <v>161</v>
      </c>
      <c r="B389" s="62" t="s">
        <v>143</v>
      </c>
      <c r="C389" s="27">
        <v>92500</v>
      </c>
      <c r="D389" s="28">
        <v>0</v>
      </c>
      <c r="E389" s="58">
        <f t="shared" si="11"/>
        <v>0</v>
      </c>
      <c r="F389" s="10" t="s">
        <v>20</v>
      </c>
      <c r="G389" s="13" t="s">
        <v>20</v>
      </c>
      <c r="H389" s="50" t="s">
        <v>20</v>
      </c>
    </row>
    <row r="390" spans="1:8" ht="15" x14ac:dyDescent="0.25">
      <c r="A390" s="29">
        <v>162</v>
      </c>
      <c r="B390" s="62" t="s">
        <v>66</v>
      </c>
      <c r="C390" s="27">
        <v>314000</v>
      </c>
      <c r="D390" s="28">
        <v>6612.98</v>
      </c>
      <c r="E390" s="58">
        <f t="shared" si="11"/>
        <v>2.1060445859872611E-2</v>
      </c>
      <c r="F390" s="10" t="s">
        <v>20</v>
      </c>
      <c r="G390" s="13" t="s">
        <v>20</v>
      </c>
      <c r="H390" s="50" t="s">
        <v>20</v>
      </c>
    </row>
    <row r="391" spans="1:8" ht="15" x14ac:dyDescent="0.25">
      <c r="A391" s="29">
        <v>163</v>
      </c>
      <c r="B391" s="62" t="s">
        <v>67</v>
      </c>
      <c r="C391" s="27">
        <v>6114000</v>
      </c>
      <c r="D391" s="28">
        <v>800000</v>
      </c>
      <c r="E391" s="58">
        <f t="shared" si="11"/>
        <v>0.13084723585214261</v>
      </c>
      <c r="F391" s="10" t="s">
        <v>20</v>
      </c>
      <c r="G391" s="13" t="s">
        <v>20</v>
      </c>
      <c r="H391" s="50" t="s">
        <v>20</v>
      </c>
    </row>
    <row r="392" spans="1:8" ht="15" x14ac:dyDescent="0.25">
      <c r="A392" s="29">
        <v>164</v>
      </c>
      <c r="B392" s="62" t="s">
        <v>68</v>
      </c>
      <c r="C392" s="27">
        <v>745964</v>
      </c>
      <c r="D392" s="28">
        <v>616174.03</v>
      </c>
      <c r="E392" s="58">
        <f t="shared" si="11"/>
        <v>0.82601041069006009</v>
      </c>
      <c r="F392" s="10" t="s">
        <v>20</v>
      </c>
      <c r="G392" s="13" t="s">
        <v>20</v>
      </c>
      <c r="H392" s="50" t="s">
        <v>20</v>
      </c>
    </row>
    <row r="393" spans="1:8" ht="15" x14ac:dyDescent="0.25">
      <c r="A393" s="29">
        <v>165</v>
      </c>
      <c r="B393" s="62" t="s">
        <v>69</v>
      </c>
      <c r="C393" s="27">
        <v>1571970</v>
      </c>
      <c r="D393" s="28">
        <v>610536.21</v>
      </c>
      <c r="E393" s="58">
        <f t="shared" si="11"/>
        <v>0.38838922498520961</v>
      </c>
      <c r="F393" s="10">
        <v>176000</v>
      </c>
      <c r="G393" s="13">
        <v>0</v>
      </c>
      <c r="H393" s="50">
        <f>G393/F393</f>
        <v>0</v>
      </c>
    </row>
    <row r="394" spans="1:8" ht="15" x14ac:dyDescent="0.25">
      <c r="A394" s="29">
        <v>166</v>
      </c>
      <c r="B394" s="62" t="s">
        <v>70</v>
      </c>
      <c r="C394" s="27">
        <v>59000</v>
      </c>
      <c r="D394" s="28">
        <v>0</v>
      </c>
      <c r="E394" s="58">
        <f t="shared" si="11"/>
        <v>0</v>
      </c>
      <c r="F394" s="10" t="s">
        <v>20</v>
      </c>
      <c r="G394" s="13" t="s">
        <v>20</v>
      </c>
      <c r="H394" s="50" t="s">
        <v>20</v>
      </c>
    </row>
    <row r="395" spans="1:8" ht="15" x14ac:dyDescent="0.25">
      <c r="A395" s="29">
        <v>167</v>
      </c>
      <c r="B395" s="62" t="s">
        <v>71</v>
      </c>
      <c r="C395" s="27">
        <v>10000</v>
      </c>
      <c r="D395" s="28">
        <v>0</v>
      </c>
      <c r="E395" s="58">
        <f t="shared" si="11"/>
        <v>0</v>
      </c>
      <c r="F395" s="10" t="s">
        <v>20</v>
      </c>
      <c r="G395" s="13" t="s">
        <v>20</v>
      </c>
      <c r="H395" s="50" t="s">
        <v>20</v>
      </c>
    </row>
    <row r="396" spans="1:8" ht="15" x14ac:dyDescent="0.25">
      <c r="A396" s="29">
        <v>169</v>
      </c>
      <c r="B396" s="62" t="s">
        <v>72</v>
      </c>
      <c r="C396" s="27">
        <v>2271760</v>
      </c>
      <c r="D396" s="28">
        <v>274831.42</v>
      </c>
      <c r="E396" s="58">
        <f t="shared" si="11"/>
        <v>0.12097731274430397</v>
      </c>
      <c r="F396" s="6">
        <v>526927</v>
      </c>
      <c r="G396" s="7">
        <v>34808.92</v>
      </c>
      <c r="H396" s="50">
        <f>G396/F396</f>
        <v>6.6060232252285411E-2</v>
      </c>
    </row>
    <row r="397" spans="1:8" ht="15" x14ac:dyDescent="0.25">
      <c r="A397" s="29">
        <v>171</v>
      </c>
      <c r="B397" s="62" t="s">
        <v>73</v>
      </c>
      <c r="C397" s="27">
        <v>6261403</v>
      </c>
      <c r="D397" s="28">
        <v>1692040.36</v>
      </c>
      <c r="E397" s="58">
        <f t="shared" si="11"/>
        <v>0.27023342212599955</v>
      </c>
      <c r="F397" s="10">
        <v>10303033</v>
      </c>
      <c r="G397" s="13">
        <v>52800</v>
      </c>
      <c r="H397" s="50">
        <f>G397/F397</f>
        <v>5.1247045408861639E-3</v>
      </c>
    </row>
    <row r="398" spans="1:8" ht="15" x14ac:dyDescent="0.25">
      <c r="A398" s="29">
        <v>172</v>
      </c>
      <c r="B398" s="62" t="s">
        <v>74</v>
      </c>
      <c r="C398" s="27">
        <v>367260</v>
      </c>
      <c r="D398" s="28">
        <v>0</v>
      </c>
      <c r="E398" s="58">
        <f t="shared" si="11"/>
        <v>0</v>
      </c>
      <c r="F398" s="10" t="s">
        <v>20</v>
      </c>
      <c r="G398" s="13" t="s">
        <v>20</v>
      </c>
      <c r="H398" s="50" t="s">
        <v>20</v>
      </c>
    </row>
    <row r="399" spans="1:8" ht="15" x14ac:dyDescent="0.25">
      <c r="A399" s="29">
        <v>181</v>
      </c>
      <c r="B399" s="62" t="s">
        <v>75</v>
      </c>
      <c r="C399" s="27">
        <v>2138500</v>
      </c>
      <c r="D399" s="28">
        <v>74050.37</v>
      </c>
      <c r="E399" s="58">
        <f t="shared" si="11"/>
        <v>3.4627248071077858E-2</v>
      </c>
      <c r="F399" s="10" t="s">
        <v>20</v>
      </c>
      <c r="G399" s="13" t="s">
        <v>20</v>
      </c>
      <c r="H399" s="50" t="s">
        <v>20</v>
      </c>
    </row>
    <row r="400" spans="1:8" ht="15" x14ac:dyDescent="0.25">
      <c r="A400" s="29">
        <v>182</v>
      </c>
      <c r="B400" s="62" t="s">
        <v>76</v>
      </c>
      <c r="C400" s="27">
        <v>464253</v>
      </c>
      <c r="D400" s="28">
        <v>47338.44</v>
      </c>
      <c r="E400" s="58">
        <f t="shared" si="11"/>
        <v>0.1019669016678406</v>
      </c>
      <c r="F400" s="6" t="s">
        <v>20</v>
      </c>
      <c r="G400" s="7" t="s">
        <v>20</v>
      </c>
      <c r="H400" s="50" t="s">
        <v>20</v>
      </c>
    </row>
    <row r="401" spans="1:8" ht="15" x14ac:dyDescent="0.25">
      <c r="A401" s="29">
        <v>183</v>
      </c>
      <c r="B401" s="62" t="s">
        <v>77</v>
      </c>
      <c r="C401" s="27">
        <v>54579</v>
      </c>
      <c r="D401" s="28">
        <v>0</v>
      </c>
      <c r="E401" s="58">
        <f t="shared" si="11"/>
        <v>0</v>
      </c>
      <c r="F401" s="6" t="s">
        <v>20</v>
      </c>
      <c r="G401" s="7" t="s">
        <v>20</v>
      </c>
      <c r="H401" s="50" t="s">
        <v>20</v>
      </c>
    </row>
    <row r="402" spans="1:8" ht="15" x14ac:dyDescent="0.25">
      <c r="A402" s="29">
        <v>185</v>
      </c>
      <c r="B402" s="62" t="s">
        <v>78</v>
      </c>
      <c r="C402" s="27">
        <v>6163896</v>
      </c>
      <c r="D402" s="28">
        <v>804615.85</v>
      </c>
      <c r="E402" s="58">
        <f t="shared" si="11"/>
        <v>0.13053689582043565</v>
      </c>
      <c r="F402" s="10">
        <v>625638</v>
      </c>
      <c r="G402" s="11">
        <v>83388.639999999999</v>
      </c>
      <c r="H402" s="50">
        <f>G402/F402</f>
        <v>0.13328576589017929</v>
      </c>
    </row>
    <row r="403" spans="1:8" ht="15" x14ac:dyDescent="0.25">
      <c r="A403" s="29">
        <v>189</v>
      </c>
      <c r="B403" s="62" t="s">
        <v>79</v>
      </c>
      <c r="C403" s="27">
        <v>585456</v>
      </c>
      <c r="D403" s="28">
        <v>215008.32</v>
      </c>
      <c r="E403" s="58">
        <f t="shared" si="11"/>
        <v>0.36724932360416496</v>
      </c>
      <c r="F403" s="10">
        <v>17500</v>
      </c>
      <c r="G403" s="11">
        <v>0</v>
      </c>
      <c r="H403" s="50">
        <f>G403/F403</f>
        <v>0</v>
      </c>
    </row>
    <row r="404" spans="1:8" ht="15" x14ac:dyDescent="0.25">
      <c r="A404" s="29">
        <v>191</v>
      </c>
      <c r="B404" s="62" t="s">
        <v>157</v>
      </c>
      <c r="C404" s="27">
        <v>2990137</v>
      </c>
      <c r="D404" s="28">
        <v>33355.31</v>
      </c>
      <c r="E404" s="58">
        <f t="shared" si="11"/>
        <v>1.1155110953110175E-2</v>
      </c>
      <c r="F404" s="3" t="s">
        <v>20</v>
      </c>
      <c r="G404" s="4" t="s">
        <v>20</v>
      </c>
      <c r="H404" s="50" t="s">
        <v>20</v>
      </c>
    </row>
    <row r="405" spans="1:8" ht="15" x14ac:dyDescent="0.25">
      <c r="A405" s="29">
        <v>195</v>
      </c>
      <c r="B405" s="62" t="s">
        <v>183</v>
      </c>
      <c r="C405" s="27">
        <v>6798</v>
      </c>
      <c r="D405" s="28">
        <v>4685</v>
      </c>
      <c r="E405" s="58">
        <f t="shared" si="11"/>
        <v>0.68917328626066487</v>
      </c>
      <c r="F405" s="10" t="s">
        <v>20</v>
      </c>
      <c r="G405" s="11" t="s">
        <v>20</v>
      </c>
      <c r="H405" s="50" t="s">
        <v>20</v>
      </c>
    </row>
    <row r="406" spans="1:8" ht="15" x14ac:dyDescent="0.25">
      <c r="A406" s="29">
        <v>196</v>
      </c>
      <c r="B406" s="62" t="s">
        <v>184</v>
      </c>
      <c r="C406" s="27">
        <v>3258</v>
      </c>
      <c r="D406" s="28">
        <v>2838.5</v>
      </c>
      <c r="E406" s="58">
        <f t="shared" si="11"/>
        <v>0.87124002455494165</v>
      </c>
      <c r="F406" s="10" t="s">
        <v>20</v>
      </c>
      <c r="G406" s="11" t="s">
        <v>20</v>
      </c>
      <c r="H406" s="50" t="s">
        <v>20</v>
      </c>
    </row>
    <row r="407" spans="1:8" ht="15" x14ac:dyDescent="0.25">
      <c r="A407" s="29">
        <v>197</v>
      </c>
      <c r="B407" s="62" t="s">
        <v>145</v>
      </c>
      <c r="C407" s="27">
        <v>9871596</v>
      </c>
      <c r="D407" s="28">
        <v>5759283.1900000004</v>
      </c>
      <c r="E407" s="58">
        <f t="shared" si="11"/>
        <v>0.58341966081269947</v>
      </c>
      <c r="F407" s="3" t="s">
        <v>20</v>
      </c>
      <c r="G407" s="12" t="s">
        <v>20</v>
      </c>
      <c r="H407" s="50" t="s">
        <v>20</v>
      </c>
    </row>
    <row r="408" spans="1:8" ht="15" x14ac:dyDescent="0.25">
      <c r="A408" s="29">
        <v>198</v>
      </c>
      <c r="B408" s="62" t="s">
        <v>73</v>
      </c>
      <c r="C408" s="27">
        <v>11940</v>
      </c>
      <c r="D408" s="28">
        <v>0</v>
      </c>
      <c r="E408" s="58" t="s">
        <v>20</v>
      </c>
      <c r="F408" s="10">
        <v>380149</v>
      </c>
      <c r="G408" s="11">
        <v>0</v>
      </c>
      <c r="H408" s="50">
        <f>G408/F408</f>
        <v>0</v>
      </c>
    </row>
    <row r="409" spans="1:8" ht="15.75" thickBot="1" x14ac:dyDescent="0.3">
      <c r="A409" s="114">
        <v>199</v>
      </c>
      <c r="B409" s="115" t="s">
        <v>185</v>
      </c>
      <c r="C409" s="106">
        <v>213875</v>
      </c>
      <c r="D409" s="107">
        <v>0</v>
      </c>
      <c r="E409" s="59">
        <f>D409/C409</f>
        <v>0</v>
      </c>
      <c r="F409" s="66" t="s">
        <v>20</v>
      </c>
      <c r="G409" s="122" t="s">
        <v>20</v>
      </c>
      <c r="H409" s="50" t="s">
        <v>20</v>
      </c>
    </row>
    <row r="410" spans="1:8" ht="15.75" thickBot="1" x14ac:dyDescent="0.3">
      <c r="A410" s="242" t="s">
        <v>8</v>
      </c>
      <c r="B410" s="243"/>
      <c r="C410" s="103">
        <f>SUM(C411:C456)</f>
        <v>8718756</v>
      </c>
      <c r="D410" s="104">
        <f>SUM(D411:D456)</f>
        <v>927274.5199999999</v>
      </c>
      <c r="E410" s="105">
        <f t="shared" si="11"/>
        <v>0.10635399362019075</v>
      </c>
      <c r="F410" s="16">
        <f>SUM(F411:F456)</f>
        <v>100000</v>
      </c>
      <c r="G410" s="17">
        <f>SUM(G411:G456)</f>
        <v>0</v>
      </c>
      <c r="H410" s="48">
        <f>G410/F410</f>
        <v>0</v>
      </c>
    </row>
    <row r="411" spans="1:8" ht="15" x14ac:dyDescent="0.25">
      <c r="A411" s="83">
        <v>201</v>
      </c>
      <c r="B411" s="101" t="s">
        <v>80</v>
      </c>
      <c r="C411" s="21">
        <v>811103</v>
      </c>
      <c r="D411" s="22">
        <v>146107</v>
      </c>
      <c r="E411" s="57">
        <f t="shared" si="11"/>
        <v>0.18013371914541063</v>
      </c>
      <c r="F411" s="8" t="s">
        <v>20</v>
      </c>
      <c r="G411" s="9" t="s">
        <v>20</v>
      </c>
      <c r="H411" s="49" t="s">
        <v>20</v>
      </c>
    </row>
    <row r="412" spans="1:8" ht="15" x14ac:dyDescent="0.25">
      <c r="A412" s="29">
        <v>203</v>
      </c>
      <c r="B412" s="102" t="s">
        <v>81</v>
      </c>
      <c r="C412" s="27">
        <v>240284</v>
      </c>
      <c r="D412" s="28">
        <v>24343.38</v>
      </c>
      <c r="E412" s="58">
        <f t="shared" si="11"/>
        <v>0.10131086547585358</v>
      </c>
      <c r="F412" s="10" t="s">
        <v>20</v>
      </c>
      <c r="G412" s="11" t="s">
        <v>20</v>
      </c>
      <c r="H412" s="50" t="s">
        <v>20</v>
      </c>
    </row>
    <row r="413" spans="1:8" ht="15" x14ac:dyDescent="0.25">
      <c r="A413" s="29">
        <v>211</v>
      </c>
      <c r="B413" s="102" t="s">
        <v>82</v>
      </c>
      <c r="C413" s="27">
        <v>124020</v>
      </c>
      <c r="D413" s="28">
        <v>32.64</v>
      </c>
      <c r="E413" s="58">
        <f t="shared" si="11"/>
        <v>2.6318335752298019E-4</v>
      </c>
      <c r="F413" s="6" t="s">
        <v>20</v>
      </c>
      <c r="G413" s="7" t="s">
        <v>20</v>
      </c>
      <c r="H413" s="50" t="s">
        <v>20</v>
      </c>
    </row>
    <row r="414" spans="1:8" ht="15" x14ac:dyDescent="0.25">
      <c r="A414" s="29">
        <v>212</v>
      </c>
      <c r="B414" s="102" t="s">
        <v>83</v>
      </c>
      <c r="C414" s="27">
        <v>112250</v>
      </c>
      <c r="D414" s="28">
        <v>1527.19</v>
      </c>
      <c r="E414" s="58">
        <f t="shared" si="11"/>
        <v>1.3605256124721604E-2</v>
      </c>
      <c r="F414" s="10" t="s">
        <v>20</v>
      </c>
      <c r="G414" s="11" t="s">
        <v>20</v>
      </c>
      <c r="H414" s="50" t="s">
        <v>20</v>
      </c>
    </row>
    <row r="415" spans="1:8" ht="15" x14ac:dyDescent="0.25">
      <c r="A415" s="29">
        <v>213</v>
      </c>
      <c r="B415" s="102" t="s">
        <v>84</v>
      </c>
      <c r="C415" s="27">
        <v>490</v>
      </c>
      <c r="D415" s="28">
        <v>0</v>
      </c>
      <c r="E415" s="58">
        <f t="shared" si="11"/>
        <v>0</v>
      </c>
      <c r="F415" s="14" t="s">
        <v>20</v>
      </c>
      <c r="G415" s="15" t="s">
        <v>20</v>
      </c>
      <c r="H415" s="50" t="s">
        <v>20</v>
      </c>
    </row>
    <row r="416" spans="1:8" ht="15" x14ac:dyDescent="0.25">
      <c r="A416" s="29">
        <v>214</v>
      </c>
      <c r="B416" s="102" t="s">
        <v>85</v>
      </c>
      <c r="C416" s="27">
        <v>565175</v>
      </c>
      <c r="D416" s="28">
        <v>34252.79</v>
      </c>
      <c r="E416" s="58">
        <f t="shared" si="11"/>
        <v>6.0605635422656699E-2</v>
      </c>
      <c r="F416" s="10" t="s">
        <v>20</v>
      </c>
      <c r="G416" s="11" t="s">
        <v>20</v>
      </c>
      <c r="H416" s="50" t="s">
        <v>20</v>
      </c>
    </row>
    <row r="417" spans="1:8" ht="15" x14ac:dyDescent="0.25">
      <c r="A417" s="29">
        <v>221</v>
      </c>
      <c r="B417" s="102" t="s">
        <v>86</v>
      </c>
      <c r="C417" s="27">
        <v>343480</v>
      </c>
      <c r="D417" s="28">
        <v>0</v>
      </c>
      <c r="E417" s="58">
        <f t="shared" si="11"/>
        <v>0</v>
      </c>
      <c r="F417" s="10" t="s">
        <v>20</v>
      </c>
      <c r="G417" s="11" t="s">
        <v>20</v>
      </c>
      <c r="H417" s="50" t="s">
        <v>20</v>
      </c>
    </row>
    <row r="418" spans="1:8" ht="15" x14ac:dyDescent="0.25">
      <c r="A418" s="29">
        <v>222</v>
      </c>
      <c r="B418" s="102" t="s">
        <v>87</v>
      </c>
      <c r="C418" s="27">
        <v>2000</v>
      </c>
      <c r="D418" s="28">
        <v>125.7</v>
      </c>
      <c r="E418" s="58">
        <f t="shared" si="11"/>
        <v>6.2850000000000003E-2</v>
      </c>
      <c r="F418" s="10" t="s">
        <v>20</v>
      </c>
      <c r="G418" s="11" t="s">
        <v>20</v>
      </c>
      <c r="H418" s="50" t="s">
        <v>20</v>
      </c>
    </row>
    <row r="419" spans="1:8" ht="15" x14ac:dyDescent="0.25">
      <c r="A419" s="29">
        <v>223</v>
      </c>
      <c r="B419" s="102" t="s">
        <v>88</v>
      </c>
      <c r="C419" s="27">
        <v>333302</v>
      </c>
      <c r="D419" s="28">
        <v>5997.6</v>
      </c>
      <c r="E419" s="58">
        <f t="shared" si="11"/>
        <v>1.7994491482199327E-2</v>
      </c>
      <c r="F419" s="10" t="s">
        <v>20</v>
      </c>
      <c r="G419" s="11" t="s">
        <v>20</v>
      </c>
      <c r="H419" s="50" t="s">
        <v>20</v>
      </c>
    </row>
    <row r="420" spans="1:8" ht="15" x14ac:dyDescent="0.25">
      <c r="A420" s="29">
        <v>224</v>
      </c>
      <c r="B420" s="102" t="s">
        <v>89</v>
      </c>
      <c r="C420" s="27">
        <v>81502</v>
      </c>
      <c r="D420" s="28">
        <v>3651.82</v>
      </c>
      <c r="E420" s="58">
        <f t="shared" si="11"/>
        <v>4.4806507815759122E-2</v>
      </c>
      <c r="F420" s="10" t="s">
        <v>20</v>
      </c>
      <c r="G420" s="11" t="s">
        <v>20</v>
      </c>
      <c r="H420" s="50" t="s">
        <v>20</v>
      </c>
    </row>
    <row r="421" spans="1:8" ht="15" x14ac:dyDescent="0.25">
      <c r="A421" s="29">
        <v>229</v>
      </c>
      <c r="B421" s="102" t="s">
        <v>158</v>
      </c>
      <c r="C421" s="27">
        <v>3500</v>
      </c>
      <c r="D421" s="28">
        <v>46.06</v>
      </c>
      <c r="E421" s="58">
        <f t="shared" si="11"/>
        <v>1.316E-2</v>
      </c>
      <c r="F421" s="10" t="s">
        <v>20</v>
      </c>
      <c r="G421" s="11" t="s">
        <v>20</v>
      </c>
      <c r="H421" s="50" t="s">
        <v>20</v>
      </c>
    </row>
    <row r="422" spans="1:8" ht="15" x14ac:dyDescent="0.25">
      <c r="A422" s="29">
        <v>231</v>
      </c>
      <c r="B422" s="102" t="s">
        <v>90</v>
      </c>
      <c r="C422" s="27">
        <v>660345</v>
      </c>
      <c r="D422" s="28">
        <v>180807.4</v>
      </c>
      <c r="E422" s="58">
        <f t="shared" si="11"/>
        <v>0.27380747942363459</v>
      </c>
      <c r="F422" s="10" t="s">
        <v>20</v>
      </c>
      <c r="G422" s="11" t="s">
        <v>20</v>
      </c>
      <c r="H422" s="50" t="s">
        <v>20</v>
      </c>
    </row>
    <row r="423" spans="1:8" ht="15" x14ac:dyDescent="0.25">
      <c r="A423" s="29">
        <v>232</v>
      </c>
      <c r="B423" s="102" t="s">
        <v>91</v>
      </c>
      <c r="C423" s="27">
        <v>843421</v>
      </c>
      <c r="D423" s="28">
        <v>42490.239999999998</v>
      </c>
      <c r="E423" s="58">
        <f t="shared" si="11"/>
        <v>5.0378446825488102E-2</v>
      </c>
      <c r="F423" s="10" t="s">
        <v>20</v>
      </c>
      <c r="G423" s="11" t="s">
        <v>20</v>
      </c>
      <c r="H423" s="50" t="s">
        <v>20</v>
      </c>
    </row>
    <row r="424" spans="1:8" ht="15" x14ac:dyDescent="0.25">
      <c r="A424" s="29">
        <v>239</v>
      </c>
      <c r="B424" s="102" t="s">
        <v>92</v>
      </c>
      <c r="C424" s="27">
        <v>346360</v>
      </c>
      <c r="D424" s="28">
        <v>18187.07</v>
      </c>
      <c r="E424" s="58">
        <f t="shared" si="11"/>
        <v>5.250915232705855E-2</v>
      </c>
      <c r="F424" s="10" t="s">
        <v>20</v>
      </c>
      <c r="G424" s="11" t="s">
        <v>20</v>
      </c>
      <c r="H424" s="50" t="s">
        <v>20</v>
      </c>
    </row>
    <row r="425" spans="1:8" ht="15" x14ac:dyDescent="0.25">
      <c r="A425" s="29">
        <v>241</v>
      </c>
      <c r="B425" s="102" t="s">
        <v>93</v>
      </c>
      <c r="C425" s="27">
        <v>1650</v>
      </c>
      <c r="D425" s="28">
        <v>17.45</v>
      </c>
      <c r="E425" s="58">
        <f t="shared" si="11"/>
        <v>1.0575757575757575E-2</v>
      </c>
      <c r="F425" s="14" t="s">
        <v>20</v>
      </c>
      <c r="G425" s="15" t="s">
        <v>20</v>
      </c>
      <c r="H425" s="50" t="s">
        <v>20</v>
      </c>
    </row>
    <row r="426" spans="1:8" ht="15" x14ac:dyDescent="0.25">
      <c r="A426" s="29">
        <v>242</v>
      </c>
      <c r="B426" s="102" t="s">
        <v>94</v>
      </c>
      <c r="C426" s="27">
        <v>52808</v>
      </c>
      <c r="D426" s="28">
        <v>7713.52</v>
      </c>
      <c r="E426" s="58">
        <f t="shared" si="11"/>
        <v>0.1460672625359794</v>
      </c>
      <c r="F426" s="10" t="s">
        <v>20</v>
      </c>
      <c r="G426" s="11" t="s">
        <v>20</v>
      </c>
      <c r="H426" s="50" t="s">
        <v>20</v>
      </c>
    </row>
    <row r="427" spans="1:8" ht="15" x14ac:dyDescent="0.25">
      <c r="A427" s="29">
        <v>243</v>
      </c>
      <c r="B427" s="102" t="s">
        <v>95</v>
      </c>
      <c r="C427" s="27">
        <v>243000</v>
      </c>
      <c r="D427" s="28">
        <v>5511.49</v>
      </c>
      <c r="E427" s="58">
        <f t="shared" si="11"/>
        <v>2.2681028806584361E-2</v>
      </c>
      <c r="F427" s="10" t="s">
        <v>20</v>
      </c>
      <c r="G427" s="11" t="s">
        <v>20</v>
      </c>
      <c r="H427" s="50" t="s">
        <v>20</v>
      </c>
    </row>
    <row r="428" spans="1:8" ht="15" x14ac:dyDescent="0.25">
      <c r="A428" s="29">
        <v>244</v>
      </c>
      <c r="B428" s="102" t="s">
        <v>96</v>
      </c>
      <c r="C428" s="27">
        <v>59050</v>
      </c>
      <c r="D428" s="28">
        <v>8.86</v>
      </c>
      <c r="E428" s="58">
        <f t="shared" si="11"/>
        <v>1.5004233700254021E-4</v>
      </c>
      <c r="F428" s="10" t="s">
        <v>20</v>
      </c>
      <c r="G428" s="11" t="s">
        <v>20</v>
      </c>
      <c r="H428" s="50" t="s">
        <v>20</v>
      </c>
    </row>
    <row r="429" spans="1:8" ht="15" x14ac:dyDescent="0.25">
      <c r="A429" s="29">
        <v>249</v>
      </c>
      <c r="B429" s="102" t="s">
        <v>97</v>
      </c>
      <c r="C429" s="27">
        <v>138408</v>
      </c>
      <c r="D429" s="28">
        <v>3587.13</v>
      </c>
      <c r="E429" s="58">
        <f t="shared" si="11"/>
        <v>2.5917071267556789E-2</v>
      </c>
      <c r="F429" s="10" t="s">
        <v>20</v>
      </c>
      <c r="G429" s="11" t="s">
        <v>20</v>
      </c>
      <c r="H429" s="50" t="s">
        <v>20</v>
      </c>
    </row>
    <row r="430" spans="1:8" ht="15" x14ac:dyDescent="0.25">
      <c r="A430" s="29">
        <v>251</v>
      </c>
      <c r="B430" s="102" t="s">
        <v>98</v>
      </c>
      <c r="C430" s="27">
        <v>105000</v>
      </c>
      <c r="D430" s="28">
        <v>52500</v>
      </c>
      <c r="E430" s="58">
        <f t="shared" si="11"/>
        <v>0.5</v>
      </c>
      <c r="F430" s="10" t="s">
        <v>20</v>
      </c>
      <c r="G430" s="11" t="s">
        <v>20</v>
      </c>
      <c r="H430" s="50" t="s">
        <v>20</v>
      </c>
    </row>
    <row r="431" spans="1:8" ht="15" x14ac:dyDescent="0.25">
      <c r="A431" s="29">
        <v>252</v>
      </c>
      <c r="B431" s="102" t="s">
        <v>99</v>
      </c>
      <c r="C431" s="27">
        <v>100000</v>
      </c>
      <c r="D431" s="28">
        <v>1171.6500000000001</v>
      </c>
      <c r="E431" s="58">
        <f t="shared" si="11"/>
        <v>1.1716500000000001E-2</v>
      </c>
      <c r="F431" s="10" t="s">
        <v>20</v>
      </c>
      <c r="G431" s="11" t="s">
        <v>20</v>
      </c>
      <c r="H431" s="50" t="s">
        <v>20</v>
      </c>
    </row>
    <row r="432" spans="1:8" ht="15" x14ac:dyDescent="0.25">
      <c r="A432" s="29">
        <v>253</v>
      </c>
      <c r="B432" s="102" t="s">
        <v>100</v>
      </c>
      <c r="C432" s="27">
        <v>121800</v>
      </c>
      <c r="D432" s="28">
        <v>14728.87</v>
      </c>
      <c r="E432" s="58">
        <f t="shared" si="11"/>
        <v>0.12092668308702792</v>
      </c>
      <c r="F432" s="6" t="s">
        <v>20</v>
      </c>
      <c r="G432" s="7" t="s">
        <v>20</v>
      </c>
      <c r="H432" s="50" t="s">
        <v>20</v>
      </c>
    </row>
    <row r="433" spans="1:8" ht="15" x14ac:dyDescent="0.25">
      <c r="A433" s="29">
        <v>254</v>
      </c>
      <c r="B433" s="102" t="s">
        <v>101</v>
      </c>
      <c r="C433" s="27">
        <v>130400</v>
      </c>
      <c r="D433" s="28">
        <v>4897.43</v>
      </c>
      <c r="E433" s="58">
        <f t="shared" si="11"/>
        <v>3.7556978527607365E-2</v>
      </c>
      <c r="F433" s="6" t="s">
        <v>20</v>
      </c>
      <c r="G433" s="7" t="s">
        <v>20</v>
      </c>
      <c r="H433" s="50" t="s">
        <v>20</v>
      </c>
    </row>
    <row r="434" spans="1:8" ht="15" x14ac:dyDescent="0.25">
      <c r="A434" s="29">
        <v>255</v>
      </c>
      <c r="B434" s="102" t="s">
        <v>102</v>
      </c>
      <c r="C434" s="27">
        <v>146520</v>
      </c>
      <c r="D434" s="28">
        <v>16934.27</v>
      </c>
      <c r="E434" s="58">
        <f t="shared" si="11"/>
        <v>0.11557650832650833</v>
      </c>
      <c r="F434" s="10" t="s">
        <v>20</v>
      </c>
      <c r="G434" s="13" t="s">
        <v>20</v>
      </c>
      <c r="H434" s="50" t="s">
        <v>20</v>
      </c>
    </row>
    <row r="435" spans="1:8" ht="15" x14ac:dyDescent="0.25">
      <c r="A435" s="29">
        <v>256</v>
      </c>
      <c r="B435" s="102" t="s">
        <v>103</v>
      </c>
      <c r="C435" s="27">
        <v>69000</v>
      </c>
      <c r="D435" s="28">
        <v>19158.84</v>
      </c>
      <c r="E435" s="58">
        <f t="shared" si="11"/>
        <v>0.27766434782608695</v>
      </c>
      <c r="F435" s="6" t="s">
        <v>20</v>
      </c>
      <c r="G435" s="7" t="s">
        <v>20</v>
      </c>
      <c r="H435" s="50" t="s">
        <v>20</v>
      </c>
    </row>
    <row r="436" spans="1:8" ht="15" x14ac:dyDescent="0.25">
      <c r="A436" s="29">
        <v>257</v>
      </c>
      <c r="B436" s="102" t="s">
        <v>104</v>
      </c>
      <c r="C436" s="27">
        <v>13200</v>
      </c>
      <c r="D436" s="28">
        <v>90.95</v>
      </c>
      <c r="E436" s="58">
        <f t="shared" si="11"/>
        <v>6.8901515151515149E-3</v>
      </c>
      <c r="F436" s="10" t="s">
        <v>20</v>
      </c>
      <c r="G436" s="11" t="s">
        <v>20</v>
      </c>
      <c r="H436" s="50" t="s">
        <v>20</v>
      </c>
    </row>
    <row r="437" spans="1:8" ht="15" x14ac:dyDescent="0.25">
      <c r="A437" s="29">
        <v>259</v>
      </c>
      <c r="B437" s="102" t="s">
        <v>105</v>
      </c>
      <c r="C437" s="27">
        <v>162303</v>
      </c>
      <c r="D437" s="28">
        <v>17656.72</v>
      </c>
      <c r="E437" s="58">
        <f t="shared" si="11"/>
        <v>0.10878862374694245</v>
      </c>
      <c r="F437" s="6" t="s">
        <v>20</v>
      </c>
      <c r="G437" s="7" t="s">
        <v>20</v>
      </c>
      <c r="H437" s="50" t="s">
        <v>20</v>
      </c>
    </row>
    <row r="438" spans="1:8" ht="15" x14ac:dyDescent="0.25">
      <c r="A438" s="29">
        <v>261</v>
      </c>
      <c r="B438" s="102" t="s">
        <v>106</v>
      </c>
      <c r="C438" s="27">
        <v>46800</v>
      </c>
      <c r="D438" s="28">
        <v>0</v>
      </c>
      <c r="E438" s="58">
        <f t="shared" si="11"/>
        <v>0</v>
      </c>
      <c r="F438" s="10" t="s">
        <v>20</v>
      </c>
      <c r="G438" s="13" t="s">
        <v>20</v>
      </c>
      <c r="H438" s="50" t="s">
        <v>20</v>
      </c>
    </row>
    <row r="439" spans="1:8" ht="15" x14ac:dyDescent="0.25">
      <c r="A439" s="29">
        <v>262</v>
      </c>
      <c r="B439" s="102" t="s">
        <v>107</v>
      </c>
      <c r="C439" s="27">
        <v>140595</v>
      </c>
      <c r="D439" s="28">
        <v>503.48</v>
      </c>
      <c r="E439" s="58">
        <f t="shared" si="11"/>
        <v>3.5810661830079308E-3</v>
      </c>
      <c r="F439" s="10" t="s">
        <v>20</v>
      </c>
      <c r="G439" s="13" t="s">
        <v>20</v>
      </c>
      <c r="H439" s="50" t="s">
        <v>20</v>
      </c>
    </row>
    <row r="440" spans="1:8" ht="15" x14ac:dyDescent="0.25">
      <c r="A440" s="29">
        <v>263</v>
      </c>
      <c r="B440" s="102" t="s">
        <v>108</v>
      </c>
      <c r="C440" s="27">
        <v>119350</v>
      </c>
      <c r="D440" s="28">
        <v>92.01</v>
      </c>
      <c r="E440" s="58">
        <f t="shared" si="11"/>
        <v>7.7092584834520322E-4</v>
      </c>
      <c r="F440" s="10" t="s">
        <v>20</v>
      </c>
      <c r="G440" s="13" t="s">
        <v>20</v>
      </c>
      <c r="H440" s="50" t="s">
        <v>20</v>
      </c>
    </row>
    <row r="441" spans="1:8" ht="15" x14ac:dyDescent="0.25">
      <c r="A441" s="29">
        <v>265</v>
      </c>
      <c r="B441" s="102" t="s">
        <v>109</v>
      </c>
      <c r="C441" s="27">
        <v>433327</v>
      </c>
      <c r="D441" s="28">
        <v>10220.91</v>
      </c>
      <c r="E441" s="58">
        <f t="shared" si="11"/>
        <v>2.3587060118570962E-2</v>
      </c>
      <c r="F441" s="10">
        <v>100000</v>
      </c>
      <c r="G441" s="13">
        <v>0</v>
      </c>
      <c r="H441" s="50">
        <v>0</v>
      </c>
    </row>
    <row r="442" spans="1:8" ht="15" x14ac:dyDescent="0.25">
      <c r="A442" s="29">
        <v>269</v>
      </c>
      <c r="B442" s="102" t="s">
        <v>110</v>
      </c>
      <c r="C442" s="27">
        <v>72615</v>
      </c>
      <c r="D442" s="28">
        <v>7612.94</v>
      </c>
      <c r="E442" s="58">
        <f t="shared" si="11"/>
        <v>0.10483977139709426</v>
      </c>
      <c r="F442" s="6" t="s">
        <v>20</v>
      </c>
      <c r="G442" s="7" t="s">
        <v>20</v>
      </c>
      <c r="H442" s="50" t="s">
        <v>20</v>
      </c>
    </row>
    <row r="443" spans="1:8" ht="15" x14ac:dyDescent="0.25">
      <c r="A443" s="29">
        <v>271</v>
      </c>
      <c r="B443" s="102" t="s">
        <v>111</v>
      </c>
      <c r="C443" s="27">
        <v>57050</v>
      </c>
      <c r="D443" s="28">
        <v>1355.51</v>
      </c>
      <c r="E443" s="58">
        <f t="shared" ref="E443:E456" si="12">D443/C443</f>
        <v>2.3760035056967572E-2</v>
      </c>
      <c r="F443" s="10" t="s">
        <v>20</v>
      </c>
      <c r="G443" s="13" t="s">
        <v>20</v>
      </c>
      <c r="H443" s="50" t="s">
        <v>20</v>
      </c>
    </row>
    <row r="444" spans="1:8" ht="15" x14ac:dyDescent="0.25">
      <c r="A444" s="29">
        <v>272</v>
      </c>
      <c r="B444" s="102" t="s">
        <v>112</v>
      </c>
      <c r="C444" s="27">
        <v>43563</v>
      </c>
      <c r="D444" s="28">
        <v>881.91</v>
      </c>
      <c r="E444" s="58">
        <f t="shared" si="12"/>
        <v>2.0244473521107361E-2</v>
      </c>
      <c r="F444" s="10" t="s">
        <v>20</v>
      </c>
      <c r="G444" s="13" t="s">
        <v>20</v>
      </c>
      <c r="H444" s="50" t="s">
        <v>20</v>
      </c>
    </row>
    <row r="445" spans="1:8" ht="15" x14ac:dyDescent="0.25">
      <c r="A445" s="29">
        <v>273</v>
      </c>
      <c r="B445" s="102" t="s">
        <v>113</v>
      </c>
      <c r="C445" s="27">
        <v>165754</v>
      </c>
      <c r="D445" s="28">
        <v>21745.08</v>
      </c>
      <c r="E445" s="58">
        <f t="shared" si="12"/>
        <v>0.13118887025350823</v>
      </c>
      <c r="F445" s="6" t="s">
        <v>20</v>
      </c>
      <c r="G445" s="7" t="s">
        <v>20</v>
      </c>
      <c r="H445" s="50" t="s">
        <v>20</v>
      </c>
    </row>
    <row r="446" spans="1:8" ht="15" x14ac:dyDescent="0.25">
      <c r="A446" s="29">
        <v>274</v>
      </c>
      <c r="B446" s="102" t="s">
        <v>114</v>
      </c>
      <c r="C446" s="27">
        <v>29445</v>
      </c>
      <c r="D446" s="28">
        <v>0</v>
      </c>
      <c r="E446" s="58">
        <f t="shared" si="12"/>
        <v>0</v>
      </c>
      <c r="F446" s="6" t="s">
        <v>20</v>
      </c>
      <c r="G446" s="7" t="s">
        <v>20</v>
      </c>
      <c r="H446" s="50" t="s">
        <v>20</v>
      </c>
    </row>
    <row r="447" spans="1:8" ht="15" x14ac:dyDescent="0.25">
      <c r="A447" s="29">
        <v>275</v>
      </c>
      <c r="B447" s="102" t="s">
        <v>115</v>
      </c>
      <c r="C447" s="27">
        <v>1198223</v>
      </c>
      <c r="D447" s="28">
        <v>183539.48</v>
      </c>
      <c r="E447" s="58">
        <f t="shared" si="12"/>
        <v>0.15317639537882349</v>
      </c>
      <c r="F447" s="6" t="s">
        <v>20</v>
      </c>
      <c r="G447" s="7" t="s">
        <v>20</v>
      </c>
      <c r="H447" s="50" t="s">
        <v>20</v>
      </c>
    </row>
    <row r="448" spans="1:8" ht="15" x14ac:dyDescent="0.25">
      <c r="A448" s="29">
        <v>277</v>
      </c>
      <c r="B448" s="102" t="s">
        <v>167</v>
      </c>
      <c r="C448" s="27">
        <v>1500</v>
      </c>
      <c r="D448" s="28">
        <v>0</v>
      </c>
      <c r="E448" s="58">
        <f t="shared" si="12"/>
        <v>0</v>
      </c>
      <c r="F448" s="10" t="s">
        <v>20</v>
      </c>
      <c r="G448" s="11" t="s">
        <v>20</v>
      </c>
      <c r="H448" s="50" t="s">
        <v>20</v>
      </c>
    </row>
    <row r="449" spans="1:8" ht="15" x14ac:dyDescent="0.25">
      <c r="A449" s="29">
        <v>278</v>
      </c>
      <c r="B449" s="102" t="s">
        <v>116</v>
      </c>
      <c r="C449" s="27">
        <v>3225</v>
      </c>
      <c r="D449" s="28">
        <v>0</v>
      </c>
      <c r="E449" s="58">
        <f t="shared" si="12"/>
        <v>0</v>
      </c>
      <c r="F449" s="10" t="s">
        <v>20</v>
      </c>
      <c r="G449" s="11" t="s">
        <v>20</v>
      </c>
      <c r="H449" s="50" t="s">
        <v>20</v>
      </c>
    </row>
    <row r="450" spans="1:8" ht="15" x14ac:dyDescent="0.25">
      <c r="A450" s="29">
        <v>279</v>
      </c>
      <c r="B450" s="102" t="s">
        <v>117</v>
      </c>
      <c r="C450" s="27">
        <v>52109</v>
      </c>
      <c r="D450" s="28">
        <v>415.29</v>
      </c>
      <c r="E450" s="58">
        <f t="shared" si="12"/>
        <v>7.9696405611314747E-3</v>
      </c>
      <c r="F450" s="10" t="s">
        <v>20</v>
      </c>
      <c r="G450" s="11" t="s">
        <v>20</v>
      </c>
      <c r="H450" s="50" t="s">
        <v>20</v>
      </c>
    </row>
    <row r="451" spans="1:8" ht="15" x14ac:dyDescent="0.25">
      <c r="A451" s="85">
        <v>280</v>
      </c>
      <c r="B451" s="102" t="s">
        <v>118</v>
      </c>
      <c r="C451" s="27">
        <v>432153</v>
      </c>
      <c r="D451" s="28">
        <v>65521.83</v>
      </c>
      <c r="E451" s="58">
        <f t="shared" si="12"/>
        <v>0.15161720501766734</v>
      </c>
      <c r="F451" s="14" t="s">
        <v>20</v>
      </c>
      <c r="G451" s="15" t="s">
        <v>20</v>
      </c>
      <c r="H451" s="50" t="s">
        <v>20</v>
      </c>
    </row>
    <row r="452" spans="1:8" ht="15" x14ac:dyDescent="0.25">
      <c r="A452" s="29">
        <v>291</v>
      </c>
      <c r="B452" s="102" t="s">
        <v>186</v>
      </c>
      <c r="C452" s="27">
        <v>66970</v>
      </c>
      <c r="D452" s="28">
        <v>18644.62</v>
      </c>
      <c r="E452" s="58">
        <f t="shared" si="12"/>
        <v>0.27840256831417048</v>
      </c>
      <c r="F452" s="10" t="s">
        <v>20</v>
      </c>
      <c r="G452" s="11" t="s">
        <v>20</v>
      </c>
      <c r="H452" s="50" t="s">
        <v>20</v>
      </c>
    </row>
    <row r="453" spans="1:8" ht="15" x14ac:dyDescent="0.25">
      <c r="A453" s="29">
        <v>292</v>
      </c>
      <c r="B453" s="102" t="s">
        <v>187</v>
      </c>
      <c r="C453" s="27">
        <v>3885</v>
      </c>
      <c r="D453" s="28">
        <v>1418.63</v>
      </c>
      <c r="E453" s="58">
        <f t="shared" si="12"/>
        <v>0.36515572715572719</v>
      </c>
      <c r="F453" s="14" t="s">
        <v>20</v>
      </c>
      <c r="G453" s="15" t="s">
        <v>20</v>
      </c>
      <c r="H453" s="50" t="s">
        <v>20</v>
      </c>
    </row>
    <row r="454" spans="1:8" ht="15" x14ac:dyDescent="0.25">
      <c r="A454" s="29">
        <v>297</v>
      </c>
      <c r="B454" s="102" t="s">
        <v>188</v>
      </c>
      <c r="C454" s="27">
        <v>755</v>
      </c>
      <c r="D454" s="28">
        <v>284.19</v>
      </c>
      <c r="E454" s="58">
        <f t="shared" si="12"/>
        <v>0.37641059602649007</v>
      </c>
      <c r="F454" s="10" t="s">
        <v>20</v>
      </c>
      <c r="G454" s="11" t="s">
        <v>20</v>
      </c>
      <c r="H454" s="50" t="s">
        <v>20</v>
      </c>
    </row>
    <row r="455" spans="1:8" ht="15" x14ac:dyDescent="0.25">
      <c r="A455" s="29">
        <v>298</v>
      </c>
      <c r="B455" s="102" t="s">
        <v>189</v>
      </c>
      <c r="C455" s="27">
        <v>11260</v>
      </c>
      <c r="D455" s="28">
        <v>10769.21</v>
      </c>
      <c r="E455" s="58">
        <f t="shared" si="12"/>
        <v>0.95641296625222016</v>
      </c>
      <c r="F455" s="10" t="s">
        <v>20</v>
      </c>
      <c r="G455" s="11" t="s">
        <v>20</v>
      </c>
      <c r="H455" s="50" t="s">
        <v>20</v>
      </c>
    </row>
    <row r="456" spans="1:8" ht="15.75" thickBot="1" x14ac:dyDescent="0.3">
      <c r="A456" s="114">
        <v>299</v>
      </c>
      <c r="B456" s="109" t="s">
        <v>118</v>
      </c>
      <c r="C456" s="106">
        <v>29806</v>
      </c>
      <c r="D456" s="107">
        <v>2723.36</v>
      </c>
      <c r="E456" s="59">
        <f t="shared" si="12"/>
        <v>9.1369522914849358E-2</v>
      </c>
      <c r="F456" s="174" t="s">
        <v>20</v>
      </c>
      <c r="G456" s="175" t="s">
        <v>20</v>
      </c>
      <c r="H456" s="52" t="s">
        <v>20</v>
      </c>
    </row>
    <row r="457" spans="1:8" ht="15.75" thickBot="1" x14ac:dyDescent="0.3">
      <c r="A457" s="242" t="s">
        <v>9</v>
      </c>
      <c r="B457" s="243"/>
      <c r="C457" s="16">
        <f>SUM(C458:C473)</f>
        <v>107282</v>
      </c>
      <c r="D457" s="17">
        <f>SUM(D458:D473)</f>
        <v>6639.62</v>
      </c>
      <c r="E457" s="53">
        <f>D457/C457</f>
        <v>6.1889412949050163E-2</v>
      </c>
      <c r="F457" s="155">
        <f>SUM(F458:F473)</f>
        <v>11978645</v>
      </c>
      <c r="G457" s="17">
        <f>SUM(G458:G473)</f>
        <v>156132.5</v>
      </c>
      <c r="H457" s="48">
        <f t="shared" ref="H457:H484" si="13">G457/F457</f>
        <v>1.3034237177911192E-2</v>
      </c>
    </row>
    <row r="458" spans="1:8" ht="15" x14ac:dyDescent="0.25">
      <c r="A458" s="83">
        <v>301</v>
      </c>
      <c r="B458" s="71" t="s">
        <v>119</v>
      </c>
      <c r="C458" s="156">
        <v>300</v>
      </c>
      <c r="D458" s="157">
        <v>16.05</v>
      </c>
      <c r="E458" s="128">
        <f>D458/C458</f>
        <v>5.3499999999999999E-2</v>
      </c>
      <c r="F458" s="8">
        <v>145800</v>
      </c>
      <c r="G458" s="9">
        <v>0</v>
      </c>
      <c r="H458" s="49">
        <f t="shared" si="13"/>
        <v>0</v>
      </c>
    </row>
    <row r="459" spans="1:8" ht="15" x14ac:dyDescent="0.25">
      <c r="A459" s="29">
        <v>303</v>
      </c>
      <c r="B459" s="62" t="s">
        <v>120</v>
      </c>
      <c r="C459" s="31" t="s">
        <v>20</v>
      </c>
      <c r="D459" s="32" t="s">
        <v>20</v>
      </c>
      <c r="E459" s="58" t="s">
        <v>20</v>
      </c>
      <c r="F459" s="14">
        <v>30375</v>
      </c>
      <c r="G459" s="15">
        <v>0</v>
      </c>
      <c r="H459" s="50">
        <f t="shared" si="13"/>
        <v>0</v>
      </c>
    </row>
    <row r="460" spans="1:8" ht="15" x14ac:dyDescent="0.25">
      <c r="A460" s="29">
        <v>304</v>
      </c>
      <c r="B460" s="62" t="s">
        <v>159</v>
      </c>
      <c r="C460" s="31" t="s">
        <v>20</v>
      </c>
      <c r="D460" s="32" t="s">
        <v>20</v>
      </c>
      <c r="E460" s="58" t="s">
        <v>20</v>
      </c>
      <c r="F460" s="14">
        <v>203150</v>
      </c>
      <c r="G460" s="15">
        <v>0</v>
      </c>
      <c r="H460" s="50">
        <f t="shared" si="13"/>
        <v>0</v>
      </c>
    </row>
    <row r="461" spans="1:8" ht="15" x14ac:dyDescent="0.25">
      <c r="A461" s="29">
        <v>305</v>
      </c>
      <c r="B461" s="62" t="s">
        <v>121</v>
      </c>
      <c r="C461" s="31" t="s">
        <v>20</v>
      </c>
      <c r="D461" s="32" t="s">
        <v>20</v>
      </c>
      <c r="E461" s="58" t="s">
        <v>20</v>
      </c>
      <c r="F461" s="14">
        <v>288962</v>
      </c>
      <c r="G461" s="15">
        <v>0</v>
      </c>
      <c r="H461" s="50">
        <f t="shared" si="13"/>
        <v>0</v>
      </c>
    </row>
    <row r="462" spans="1:8" ht="15" x14ac:dyDescent="0.25">
      <c r="A462" s="29">
        <v>309</v>
      </c>
      <c r="B462" s="62" t="s">
        <v>144</v>
      </c>
      <c r="C462" s="31" t="s">
        <v>20</v>
      </c>
      <c r="D462" s="32" t="s">
        <v>20</v>
      </c>
      <c r="E462" s="58" t="s">
        <v>20</v>
      </c>
      <c r="F462" s="14">
        <v>710500</v>
      </c>
      <c r="G462" s="15">
        <v>0</v>
      </c>
      <c r="H462" s="50">
        <f t="shared" si="13"/>
        <v>0</v>
      </c>
    </row>
    <row r="463" spans="1:8" ht="15" x14ac:dyDescent="0.25">
      <c r="A463" s="29">
        <v>313</v>
      </c>
      <c r="B463" s="62" t="s">
        <v>173</v>
      </c>
      <c r="C463" s="31" t="s">
        <v>20</v>
      </c>
      <c r="D463" s="32" t="s">
        <v>20</v>
      </c>
      <c r="E463" s="58" t="s">
        <v>20</v>
      </c>
      <c r="F463" s="14">
        <v>105000</v>
      </c>
      <c r="G463" s="15">
        <v>0</v>
      </c>
      <c r="H463" s="50">
        <f t="shared" si="13"/>
        <v>0</v>
      </c>
    </row>
    <row r="464" spans="1:8" ht="15" x14ac:dyDescent="0.25">
      <c r="A464" s="29">
        <v>314</v>
      </c>
      <c r="B464" s="62" t="s">
        <v>122</v>
      </c>
      <c r="C464" s="31" t="s">
        <v>20</v>
      </c>
      <c r="D464" s="32" t="s">
        <v>20</v>
      </c>
      <c r="E464" s="58" t="s">
        <v>20</v>
      </c>
      <c r="F464" s="14">
        <v>1485260</v>
      </c>
      <c r="G464" s="15">
        <v>0</v>
      </c>
      <c r="H464" s="50">
        <f t="shared" si="13"/>
        <v>0</v>
      </c>
    </row>
    <row r="465" spans="1:8" ht="15" x14ac:dyDescent="0.25">
      <c r="A465" s="85">
        <v>320</v>
      </c>
      <c r="B465" s="62" t="s">
        <v>123</v>
      </c>
      <c r="C465" s="31">
        <v>300</v>
      </c>
      <c r="D465" s="32">
        <v>194.69</v>
      </c>
      <c r="E465" s="58">
        <f>D465/C465</f>
        <v>0.64896666666666669</v>
      </c>
      <c r="F465" s="14">
        <v>50755</v>
      </c>
      <c r="G465" s="15">
        <v>1228.9000000000001</v>
      </c>
      <c r="H465" s="50">
        <f t="shared" si="13"/>
        <v>2.4212392867697767E-2</v>
      </c>
    </row>
    <row r="466" spans="1:8" ht="15" x14ac:dyDescent="0.25">
      <c r="A466" s="29">
        <v>332</v>
      </c>
      <c r="B466" s="63" t="s">
        <v>160</v>
      </c>
      <c r="C466" s="31" t="s">
        <v>20</v>
      </c>
      <c r="D466" s="33" t="s">
        <v>20</v>
      </c>
      <c r="E466" s="58" t="s">
        <v>20</v>
      </c>
      <c r="F466" s="10">
        <v>30000</v>
      </c>
      <c r="G466" s="11">
        <v>0</v>
      </c>
      <c r="H466" s="50">
        <f t="shared" si="13"/>
        <v>0</v>
      </c>
    </row>
    <row r="467" spans="1:8" ht="15" x14ac:dyDescent="0.25">
      <c r="A467" s="29">
        <v>339</v>
      </c>
      <c r="B467" s="63" t="s">
        <v>174</v>
      </c>
      <c r="C467" s="31" t="s">
        <v>20</v>
      </c>
      <c r="D467" s="33" t="s">
        <v>20</v>
      </c>
      <c r="E467" s="58" t="s">
        <v>20</v>
      </c>
      <c r="F467" s="10">
        <v>196000</v>
      </c>
      <c r="G467" s="11">
        <v>0</v>
      </c>
      <c r="H467" s="50">
        <f t="shared" si="13"/>
        <v>0</v>
      </c>
    </row>
    <row r="468" spans="1:8" ht="15" x14ac:dyDescent="0.25">
      <c r="A468" s="85">
        <v>340</v>
      </c>
      <c r="B468" s="62" t="s">
        <v>124</v>
      </c>
      <c r="C468" s="31" t="s">
        <v>20</v>
      </c>
      <c r="D468" s="32" t="s">
        <v>20</v>
      </c>
      <c r="E468" s="58" t="s">
        <v>20</v>
      </c>
      <c r="F468" s="10">
        <v>106811</v>
      </c>
      <c r="G468" s="11">
        <v>2276.85</v>
      </c>
      <c r="H468" s="50">
        <f t="shared" si="13"/>
        <v>2.1316624692213348E-2</v>
      </c>
    </row>
    <row r="469" spans="1:8" ht="15" x14ac:dyDescent="0.25">
      <c r="A469" s="85">
        <v>350</v>
      </c>
      <c r="B469" s="63" t="s">
        <v>125</v>
      </c>
      <c r="C469" s="31" t="s">
        <v>20</v>
      </c>
      <c r="D469" s="32" t="s">
        <v>20</v>
      </c>
      <c r="E469" s="58" t="s">
        <v>20</v>
      </c>
      <c r="F469" s="3">
        <v>578766</v>
      </c>
      <c r="G469" s="4">
        <v>16136.46</v>
      </c>
      <c r="H469" s="50">
        <f t="shared" si="13"/>
        <v>2.7880801567472864E-2</v>
      </c>
    </row>
    <row r="470" spans="1:8" ht="15" x14ac:dyDescent="0.25">
      <c r="A470" s="85">
        <v>370</v>
      </c>
      <c r="B470" s="63" t="s">
        <v>126</v>
      </c>
      <c r="C470" s="31">
        <v>700</v>
      </c>
      <c r="D470" s="32">
        <v>449.12</v>
      </c>
      <c r="E470" s="58">
        <f>D470/C470</f>
        <v>0.64160000000000006</v>
      </c>
      <c r="F470" s="3">
        <v>2002881</v>
      </c>
      <c r="G470" s="4">
        <v>41189.03</v>
      </c>
      <c r="H470" s="50">
        <f t="shared" si="13"/>
        <v>2.0564891274119632E-2</v>
      </c>
    </row>
    <row r="471" spans="1:8" ht="15" x14ac:dyDescent="0.25">
      <c r="A471" s="85">
        <v>380</v>
      </c>
      <c r="B471" s="63" t="s">
        <v>127</v>
      </c>
      <c r="C471" s="31">
        <v>100000</v>
      </c>
      <c r="D471" s="32">
        <v>0</v>
      </c>
      <c r="E471" s="58">
        <f>D471/C471</f>
        <v>0</v>
      </c>
      <c r="F471" s="3">
        <v>6044385</v>
      </c>
      <c r="G471" s="4">
        <v>95301.26</v>
      </c>
      <c r="H471" s="50">
        <f t="shared" si="13"/>
        <v>1.5766907634110004E-2</v>
      </c>
    </row>
    <row r="472" spans="1:8" ht="15" x14ac:dyDescent="0.25">
      <c r="A472" s="100">
        <v>395</v>
      </c>
      <c r="B472" s="63" t="s">
        <v>124</v>
      </c>
      <c r="C472" s="31">
        <v>1043</v>
      </c>
      <c r="D472" s="32">
        <v>1042.3900000000001</v>
      </c>
      <c r="E472" s="58">
        <f>D472/C472</f>
        <v>0.99941514860977954</v>
      </c>
      <c r="F472" s="3" t="s">
        <v>20</v>
      </c>
      <c r="G472" s="4" t="s">
        <v>20</v>
      </c>
      <c r="H472" s="50" t="s">
        <v>20</v>
      </c>
    </row>
    <row r="473" spans="1:8" ht="15.75" thickBot="1" x14ac:dyDescent="0.3">
      <c r="A473" s="100">
        <v>396</v>
      </c>
      <c r="B473" s="63" t="s">
        <v>125</v>
      </c>
      <c r="C473" s="31">
        <v>4939</v>
      </c>
      <c r="D473" s="32">
        <v>4937.37</v>
      </c>
      <c r="E473" s="58">
        <f>D473/C473</f>
        <v>0.99966997367888233</v>
      </c>
      <c r="F473" s="10" t="s">
        <v>20</v>
      </c>
      <c r="G473" s="11" t="s">
        <v>20</v>
      </c>
      <c r="H473" s="50" t="s">
        <v>20</v>
      </c>
    </row>
    <row r="474" spans="1:8" ht="15.75" thickBot="1" x14ac:dyDescent="0.25">
      <c r="A474" s="244" t="s">
        <v>180</v>
      </c>
      <c r="B474" s="245"/>
      <c r="C474" s="166">
        <f>SUM(C475:C476)</f>
        <v>0</v>
      </c>
      <c r="D474" s="167">
        <f>SUM(D475:D476)</f>
        <v>0</v>
      </c>
      <c r="E474" s="168" t="s">
        <v>20</v>
      </c>
      <c r="F474" s="169">
        <f>SUM(F475:F476)</f>
        <v>20164640</v>
      </c>
      <c r="G474" s="167">
        <f>SUM(G475:G476)</f>
        <v>0</v>
      </c>
      <c r="H474" s="170">
        <f t="shared" si="13"/>
        <v>0</v>
      </c>
    </row>
    <row r="475" spans="1:8" ht="15" x14ac:dyDescent="0.25">
      <c r="A475" s="150">
        <v>402</v>
      </c>
      <c r="B475" s="124" t="s">
        <v>178</v>
      </c>
      <c r="C475" s="126" t="s">
        <v>20</v>
      </c>
      <c r="D475" s="127" t="s">
        <v>20</v>
      </c>
      <c r="E475" s="151" t="s">
        <v>20</v>
      </c>
      <c r="F475" s="25">
        <v>164640</v>
      </c>
      <c r="G475" s="26">
        <v>0</v>
      </c>
      <c r="H475" s="51">
        <f t="shared" si="13"/>
        <v>0</v>
      </c>
    </row>
    <row r="476" spans="1:8" ht="15.75" thickBot="1" x14ac:dyDescent="0.3">
      <c r="A476" s="149">
        <v>419</v>
      </c>
      <c r="B476" s="121" t="s">
        <v>179</v>
      </c>
      <c r="C476" s="139" t="s">
        <v>20</v>
      </c>
      <c r="D476" s="146" t="s">
        <v>20</v>
      </c>
      <c r="E476" s="141" t="s">
        <v>20</v>
      </c>
      <c r="F476" s="66">
        <v>20000000</v>
      </c>
      <c r="G476" s="67">
        <v>0</v>
      </c>
      <c r="H476" s="52">
        <f t="shared" si="13"/>
        <v>0</v>
      </c>
    </row>
    <row r="477" spans="1:8" ht="15.75" thickBot="1" x14ac:dyDescent="0.3">
      <c r="A477" s="246" t="s">
        <v>10</v>
      </c>
      <c r="B477" s="247"/>
      <c r="C477" s="34">
        <f>SUM(C478:C484)</f>
        <v>0</v>
      </c>
      <c r="D477" s="35">
        <f>SUM(D478:D484)</f>
        <v>0</v>
      </c>
      <c r="E477" s="53" t="s">
        <v>20</v>
      </c>
      <c r="F477" s="154">
        <f>SUM(F478:F484)</f>
        <v>30205251</v>
      </c>
      <c r="G477" s="148">
        <f>SUM(G478:G484)</f>
        <v>4375019.72</v>
      </c>
      <c r="H477" s="134">
        <f t="shared" si="13"/>
        <v>0.14484301818912215</v>
      </c>
    </row>
    <row r="478" spans="1:8" ht="15" x14ac:dyDescent="0.25">
      <c r="A478" s="83">
        <v>503</v>
      </c>
      <c r="B478" s="110" t="s">
        <v>128</v>
      </c>
      <c r="C478" s="126" t="s">
        <v>20</v>
      </c>
      <c r="D478" s="47" t="s">
        <v>20</v>
      </c>
      <c r="E478" s="151" t="s">
        <v>20</v>
      </c>
      <c r="F478" s="112">
        <v>25463163</v>
      </c>
      <c r="G478" s="113">
        <v>4249231.93</v>
      </c>
      <c r="H478" s="49">
        <f t="shared" si="13"/>
        <v>0.16687761571490548</v>
      </c>
    </row>
    <row r="479" spans="1:8" ht="15" x14ac:dyDescent="0.25">
      <c r="A479" s="29">
        <v>511</v>
      </c>
      <c r="B479" s="63" t="s">
        <v>129</v>
      </c>
      <c r="C479" s="76" t="s">
        <v>20</v>
      </c>
      <c r="D479" s="33" t="s">
        <v>20</v>
      </c>
      <c r="E479" s="135" t="s">
        <v>20</v>
      </c>
      <c r="F479" s="44">
        <v>4326500</v>
      </c>
      <c r="G479" s="45">
        <v>0</v>
      </c>
      <c r="H479" s="50">
        <f t="shared" si="13"/>
        <v>0</v>
      </c>
    </row>
    <row r="480" spans="1:8" ht="15" x14ac:dyDescent="0.25">
      <c r="A480" s="29">
        <v>512</v>
      </c>
      <c r="B480" s="63" t="s">
        <v>175</v>
      </c>
      <c r="C480" s="76" t="s">
        <v>20</v>
      </c>
      <c r="D480" s="33" t="s">
        <v>20</v>
      </c>
      <c r="E480" s="135" t="s">
        <v>20</v>
      </c>
      <c r="F480" s="44">
        <v>52500</v>
      </c>
      <c r="G480" s="45">
        <v>0</v>
      </c>
      <c r="H480" s="50">
        <f t="shared" si="13"/>
        <v>0</v>
      </c>
    </row>
    <row r="481" spans="1:8" ht="15" x14ac:dyDescent="0.25">
      <c r="A481" s="137">
        <v>519</v>
      </c>
      <c r="B481" s="138" t="s">
        <v>176</v>
      </c>
      <c r="C481" s="139" t="s">
        <v>20</v>
      </c>
      <c r="D481" s="140" t="s">
        <v>20</v>
      </c>
      <c r="E481" s="141" t="s">
        <v>20</v>
      </c>
      <c r="F481" s="142">
        <v>5600</v>
      </c>
      <c r="G481" s="143">
        <v>0</v>
      </c>
      <c r="H481" s="50">
        <f t="shared" si="13"/>
        <v>0</v>
      </c>
    </row>
    <row r="482" spans="1:8" ht="15" x14ac:dyDescent="0.25">
      <c r="A482" s="137">
        <v>522</v>
      </c>
      <c r="B482" s="138" t="s">
        <v>177</v>
      </c>
      <c r="C482" s="139" t="s">
        <v>20</v>
      </c>
      <c r="D482" s="140" t="s">
        <v>20</v>
      </c>
      <c r="E482" s="141" t="s">
        <v>20</v>
      </c>
      <c r="F482" s="142">
        <v>10500</v>
      </c>
      <c r="G482" s="143">
        <v>0</v>
      </c>
      <c r="H482" s="50">
        <f t="shared" si="13"/>
        <v>0</v>
      </c>
    </row>
    <row r="483" spans="1:8" ht="15" x14ac:dyDescent="0.25">
      <c r="A483" s="137">
        <v>581</v>
      </c>
      <c r="B483" s="138" t="s">
        <v>203</v>
      </c>
      <c r="C483" s="139" t="s">
        <v>20</v>
      </c>
      <c r="D483" s="140" t="s">
        <v>20</v>
      </c>
      <c r="E483" s="141" t="s">
        <v>20</v>
      </c>
      <c r="F483" s="142">
        <v>221200</v>
      </c>
      <c r="G483" s="143">
        <v>0</v>
      </c>
      <c r="H483" s="50">
        <f t="shared" si="13"/>
        <v>0</v>
      </c>
    </row>
    <row r="484" spans="1:8" ht="15.75" thickBot="1" x14ac:dyDescent="0.3">
      <c r="A484" s="114">
        <v>592</v>
      </c>
      <c r="B484" s="121" t="s">
        <v>200</v>
      </c>
      <c r="C484" s="116" t="s">
        <v>20</v>
      </c>
      <c r="D484" s="39" t="s">
        <v>20</v>
      </c>
      <c r="E484" s="136" t="s">
        <v>20</v>
      </c>
      <c r="F484" s="40">
        <v>125788</v>
      </c>
      <c r="G484" s="41">
        <v>125787.79</v>
      </c>
      <c r="H484" s="52">
        <f t="shared" si="13"/>
        <v>0.99999833052437426</v>
      </c>
    </row>
    <row r="485" spans="1:8" ht="15.75" thickBot="1" x14ac:dyDescent="0.3">
      <c r="A485" s="246" t="s">
        <v>11</v>
      </c>
      <c r="B485" s="247"/>
      <c r="C485" s="130">
        <f>SUM(C486:C503)</f>
        <v>447804469</v>
      </c>
      <c r="D485" s="131">
        <f>SUM(D486:D503)</f>
        <v>72099485.840000004</v>
      </c>
      <c r="E485" s="132">
        <f>D485/C485</f>
        <v>0.16100662416569139</v>
      </c>
      <c r="F485" s="133">
        <f>SUM(F486:F503)</f>
        <v>16450</v>
      </c>
      <c r="G485" s="133">
        <f>SUM(G486:G503)</f>
        <v>0</v>
      </c>
      <c r="H485" s="134">
        <f>G485/F485</f>
        <v>0</v>
      </c>
    </row>
    <row r="486" spans="1:8" ht="15" x14ac:dyDescent="0.25">
      <c r="A486" s="83">
        <v>611</v>
      </c>
      <c r="B486" s="110" t="s">
        <v>190</v>
      </c>
      <c r="C486" s="111">
        <v>25000</v>
      </c>
      <c r="D486" s="30">
        <v>2400</v>
      </c>
      <c r="E486" s="57">
        <f>D486/C486</f>
        <v>9.6000000000000002E-2</v>
      </c>
      <c r="F486" s="152" t="s">
        <v>20</v>
      </c>
      <c r="G486" s="153" t="s">
        <v>20</v>
      </c>
      <c r="H486" s="49" t="s">
        <v>20</v>
      </c>
    </row>
    <row r="487" spans="1:8" ht="15" x14ac:dyDescent="0.25">
      <c r="A487" s="84">
        <v>612</v>
      </c>
      <c r="B487" s="124" t="s">
        <v>168</v>
      </c>
      <c r="C487" s="126">
        <v>500000</v>
      </c>
      <c r="D487" s="127">
        <v>0</v>
      </c>
      <c r="E487" s="128">
        <f>D487/C487</f>
        <v>0</v>
      </c>
      <c r="F487" s="36" t="s">
        <v>20</v>
      </c>
      <c r="G487" s="37" t="s">
        <v>20</v>
      </c>
      <c r="H487" s="51" t="s">
        <v>20</v>
      </c>
    </row>
    <row r="488" spans="1:8" ht="15" x14ac:dyDescent="0.25">
      <c r="A488" s="84">
        <v>614</v>
      </c>
      <c r="B488" s="124" t="s">
        <v>169</v>
      </c>
      <c r="C488" s="126">
        <v>100000</v>
      </c>
      <c r="D488" s="127">
        <v>0</v>
      </c>
      <c r="E488" s="128">
        <f>D488/C488</f>
        <v>0</v>
      </c>
      <c r="F488" s="36" t="s">
        <v>20</v>
      </c>
      <c r="G488" s="37" t="s">
        <v>20</v>
      </c>
      <c r="H488" s="51" t="s">
        <v>20</v>
      </c>
    </row>
    <row r="489" spans="1:8" ht="15" x14ac:dyDescent="0.25">
      <c r="A489" s="84">
        <v>619</v>
      </c>
      <c r="B489" s="124" t="s">
        <v>170</v>
      </c>
      <c r="C489" s="126">
        <v>44000000</v>
      </c>
      <c r="D489" s="127">
        <v>0</v>
      </c>
      <c r="E489" s="128">
        <f t="shared" ref="E489:E503" si="14">D489/C489</f>
        <v>0</v>
      </c>
      <c r="F489" s="36" t="s">
        <v>20</v>
      </c>
      <c r="G489" s="37" t="s">
        <v>20</v>
      </c>
      <c r="H489" s="51" t="s">
        <v>20</v>
      </c>
    </row>
    <row r="490" spans="1:8" ht="15" x14ac:dyDescent="0.25">
      <c r="A490" s="84">
        <v>623</v>
      </c>
      <c r="B490" s="124" t="s">
        <v>171</v>
      </c>
      <c r="C490" s="126">
        <v>2500</v>
      </c>
      <c r="D490" s="127">
        <v>0</v>
      </c>
      <c r="E490" s="128">
        <f t="shared" si="14"/>
        <v>0</v>
      </c>
      <c r="F490" s="36" t="s">
        <v>20</v>
      </c>
      <c r="G490" s="37" t="s">
        <v>20</v>
      </c>
      <c r="H490" s="51" t="s">
        <v>20</v>
      </c>
    </row>
    <row r="491" spans="1:8" ht="15" x14ac:dyDescent="0.25">
      <c r="A491" s="84">
        <v>624</v>
      </c>
      <c r="B491" s="124" t="s">
        <v>130</v>
      </c>
      <c r="C491" s="126">
        <v>1536823</v>
      </c>
      <c r="D491" s="127">
        <v>205339.46</v>
      </c>
      <c r="E491" s="128">
        <f t="shared" si="14"/>
        <v>0.13361295347609972</v>
      </c>
      <c r="F491" s="36">
        <v>2450</v>
      </c>
      <c r="G491" s="37">
        <v>0</v>
      </c>
      <c r="H491" s="51">
        <f>G491/F491</f>
        <v>0</v>
      </c>
    </row>
    <row r="492" spans="1:8" ht="15" x14ac:dyDescent="0.25">
      <c r="A492" s="84">
        <v>629</v>
      </c>
      <c r="B492" s="124" t="s">
        <v>172</v>
      </c>
      <c r="C492" s="126">
        <v>38755</v>
      </c>
      <c r="D492" s="127">
        <v>0</v>
      </c>
      <c r="E492" s="128">
        <f t="shared" si="14"/>
        <v>0</v>
      </c>
      <c r="F492" s="36" t="s">
        <v>20</v>
      </c>
      <c r="G492" s="37" t="s">
        <v>20</v>
      </c>
      <c r="H492" s="51" t="s">
        <v>20</v>
      </c>
    </row>
    <row r="493" spans="1:8" ht="15" x14ac:dyDescent="0.25">
      <c r="A493" s="84">
        <v>631</v>
      </c>
      <c r="B493" s="124" t="s">
        <v>131</v>
      </c>
      <c r="C493" s="126">
        <v>2352000</v>
      </c>
      <c r="D493" s="127">
        <v>0</v>
      </c>
      <c r="E493" s="128">
        <f t="shared" si="14"/>
        <v>0</v>
      </c>
      <c r="F493" s="36" t="s">
        <v>20</v>
      </c>
      <c r="G493" s="37" t="s">
        <v>20</v>
      </c>
      <c r="H493" s="51" t="s">
        <v>20</v>
      </c>
    </row>
    <row r="494" spans="1:8" ht="15" x14ac:dyDescent="0.25">
      <c r="A494" s="84">
        <v>633</v>
      </c>
      <c r="B494" s="124" t="s">
        <v>132</v>
      </c>
      <c r="C494" s="126">
        <v>90000</v>
      </c>
      <c r="D494" s="127">
        <v>0</v>
      </c>
      <c r="E494" s="128">
        <f t="shared" si="14"/>
        <v>0</v>
      </c>
      <c r="F494" s="36" t="s">
        <v>20</v>
      </c>
      <c r="G494" s="37" t="s">
        <v>20</v>
      </c>
      <c r="H494" s="51" t="s">
        <v>20</v>
      </c>
    </row>
    <row r="495" spans="1:8" ht="15" x14ac:dyDescent="0.25">
      <c r="A495" s="84">
        <v>634</v>
      </c>
      <c r="B495" s="124" t="s">
        <v>133</v>
      </c>
      <c r="C495" s="126">
        <v>20000</v>
      </c>
      <c r="D495" s="127">
        <v>0</v>
      </c>
      <c r="E495" s="128">
        <f t="shared" si="14"/>
        <v>0</v>
      </c>
      <c r="F495" s="36" t="s">
        <v>20</v>
      </c>
      <c r="G495" s="37" t="s">
        <v>20</v>
      </c>
      <c r="H495" s="51" t="s">
        <v>20</v>
      </c>
    </row>
    <row r="496" spans="1:8" ht="15" x14ac:dyDescent="0.25">
      <c r="A496" s="29">
        <v>635</v>
      </c>
      <c r="B496" s="63" t="s">
        <v>153</v>
      </c>
      <c r="C496" s="76">
        <v>330000000</v>
      </c>
      <c r="D496" s="32">
        <v>56978988.729999997</v>
      </c>
      <c r="E496" s="128">
        <f t="shared" si="14"/>
        <v>0.17266360221212121</v>
      </c>
      <c r="F496" s="42" t="s">
        <v>20</v>
      </c>
      <c r="G496" s="43" t="s">
        <v>20</v>
      </c>
      <c r="H496" s="50" t="s">
        <v>20</v>
      </c>
    </row>
    <row r="497" spans="1:8" ht="15" x14ac:dyDescent="0.25">
      <c r="A497" s="29">
        <v>637</v>
      </c>
      <c r="B497" s="63" t="s">
        <v>134</v>
      </c>
      <c r="C497" s="76">
        <v>5273207</v>
      </c>
      <c r="D497" s="32">
        <v>0</v>
      </c>
      <c r="E497" s="128">
        <f t="shared" si="14"/>
        <v>0</v>
      </c>
      <c r="F497" s="42" t="s">
        <v>20</v>
      </c>
      <c r="G497" s="43" t="s">
        <v>20</v>
      </c>
      <c r="H497" s="50" t="s">
        <v>20</v>
      </c>
    </row>
    <row r="498" spans="1:8" ht="15" x14ac:dyDescent="0.25">
      <c r="A498" s="29">
        <v>639</v>
      </c>
      <c r="B498" s="63" t="s">
        <v>135</v>
      </c>
      <c r="C498" s="76">
        <v>1880000</v>
      </c>
      <c r="D498" s="32">
        <v>0</v>
      </c>
      <c r="E498" s="128">
        <f t="shared" si="14"/>
        <v>0</v>
      </c>
      <c r="F498" s="42" t="s">
        <v>20</v>
      </c>
      <c r="G498" s="43" t="s">
        <v>20</v>
      </c>
      <c r="H498" s="50" t="s">
        <v>20</v>
      </c>
    </row>
    <row r="499" spans="1:8" ht="15" x14ac:dyDescent="0.25">
      <c r="A499" s="29">
        <v>648</v>
      </c>
      <c r="B499" s="63" t="s">
        <v>136</v>
      </c>
      <c r="C499" s="76">
        <v>60967038</v>
      </c>
      <c r="D499" s="32">
        <v>14689801.449999999</v>
      </c>
      <c r="E499" s="128">
        <f t="shared" si="14"/>
        <v>0.24094661528414746</v>
      </c>
      <c r="F499" s="42" t="s">
        <v>20</v>
      </c>
      <c r="G499" s="43" t="s">
        <v>20</v>
      </c>
      <c r="H499" s="50" t="s">
        <v>20</v>
      </c>
    </row>
    <row r="500" spans="1:8" ht="15" x14ac:dyDescent="0.25">
      <c r="A500" s="29">
        <v>662</v>
      </c>
      <c r="B500" s="63" t="s">
        <v>137</v>
      </c>
      <c r="C500" s="76">
        <v>492300</v>
      </c>
      <c r="D500" s="32">
        <v>46260</v>
      </c>
      <c r="E500" s="128">
        <f t="shared" si="14"/>
        <v>9.3967093235831814E-2</v>
      </c>
      <c r="F500" s="42" t="s">
        <v>20</v>
      </c>
      <c r="G500" s="43" t="s">
        <v>20</v>
      </c>
      <c r="H500" s="50" t="s">
        <v>20</v>
      </c>
    </row>
    <row r="501" spans="1:8" ht="15" x14ac:dyDescent="0.25">
      <c r="A501" s="29">
        <v>663</v>
      </c>
      <c r="B501" s="63" t="s">
        <v>138</v>
      </c>
      <c r="C501" s="76">
        <v>188000</v>
      </c>
      <c r="D501" s="32">
        <v>8985.2000000000007</v>
      </c>
      <c r="E501" s="128">
        <f t="shared" si="14"/>
        <v>4.7793617021276602E-2</v>
      </c>
      <c r="F501" s="42" t="s">
        <v>20</v>
      </c>
      <c r="G501" s="43" t="s">
        <v>20</v>
      </c>
      <c r="H501" s="50" t="s">
        <v>20</v>
      </c>
    </row>
    <row r="502" spans="1:8" ht="15" x14ac:dyDescent="0.25">
      <c r="A502" s="29">
        <v>664</v>
      </c>
      <c r="B502" s="62" t="s">
        <v>139</v>
      </c>
      <c r="C502" s="76">
        <v>254700</v>
      </c>
      <c r="D502" s="32">
        <v>161468</v>
      </c>
      <c r="E502" s="128">
        <f t="shared" si="14"/>
        <v>0.63395367098547306</v>
      </c>
      <c r="F502" s="42" t="s">
        <v>20</v>
      </c>
      <c r="G502" s="43" t="s">
        <v>20</v>
      </c>
      <c r="H502" s="50" t="s">
        <v>20</v>
      </c>
    </row>
    <row r="503" spans="1:8" ht="15.75" thickBot="1" x14ac:dyDescent="0.3">
      <c r="A503" s="29">
        <v>693</v>
      </c>
      <c r="B503" s="62" t="s">
        <v>191</v>
      </c>
      <c r="C503" s="76">
        <v>84146</v>
      </c>
      <c r="D503" s="32">
        <v>6243</v>
      </c>
      <c r="E503" s="128">
        <f t="shared" si="14"/>
        <v>7.4192474983956452E-2</v>
      </c>
      <c r="F503" s="42">
        <v>14000</v>
      </c>
      <c r="G503" s="43">
        <v>0</v>
      </c>
      <c r="H503" s="50">
        <f t="shared" ref="H503:H509" si="15">G503/F503</f>
        <v>0</v>
      </c>
    </row>
    <row r="504" spans="1:8" ht="15.75" thickBot="1" x14ac:dyDescent="0.3">
      <c r="A504" s="248" t="s">
        <v>12</v>
      </c>
      <c r="B504" s="249"/>
      <c r="C504" s="34">
        <f>SUM(C505:C509)</f>
        <v>0</v>
      </c>
      <c r="D504" s="35">
        <f>SUM(D505:D509)</f>
        <v>0</v>
      </c>
      <c r="E504" s="53" t="s">
        <v>20</v>
      </c>
      <c r="F504" s="34">
        <f>SUM(F505:F509)</f>
        <v>75848004</v>
      </c>
      <c r="G504" s="35">
        <f>SUM(G505:G509)</f>
        <v>195000</v>
      </c>
      <c r="H504" s="48">
        <f t="shared" si="15"/>
        <v>2.5709312007735894E-3</v>
      </c>
    </row>
    <row r="505" spans="1:8" ht="15" x14ac:dyDescent="0.25">
      <c r="A505" s="86">
        <v>702</v>
      </c>
      <c r="B505" s="72" t="s">
        <v>201</v>
      </c>
      <c r="C505" s="46" t="s">
        <v>20</v>
      </c>
      <c r="D505" s="47" t="s">
        <v>20</v>
      </c>
      <c r="E505" s="79" t="s">
        <v>20</v>
      </c>
      <c r="F505" s="36">
        <v>248600</v>
      </c>
      <c r="G505" s="37">
        <v>0</v>
      </c>
      <c r="H505" s="51">
        <f t="shared" si="15"/>
        <v>0</v>
      </c>
    </row>
    <row r="506" spans="1:8" ht="15" x14ac:dyDescent="0.25">
      <c r="A506" s="86">
        <v>716</v>
      </c>
      <c r="B506" s="72" t="s">
        <v>140</v>
      </c>
      <c r="C506" s="46" t="s">
        <v>20</v>
      </c>
      <c r="D506" s="47" t="s">
        <v>20</v>
      </c>
      <c r="E506" s="79" t="s">
        <v>20</v>
      </c>
      <c r="F506" s="36">
        <v>5046400</v>
      </c>
      <c r="G506" s="37">
        <v>195000</v>
      </c>
      <c r="H506" s="50">
        <f t="shared" si="15"/>
        <v>3.8641407736207993E-2</v>
      </c>
    </row>
    <row r="507" spans="1:8" ht="15" x14ac:dyDescent="0.25">
      <c r="A507" s="87">
        <v>718</v>
      </c>
      <c r="B507" s="73" t="s">
        <v>136</v>
      </c>
      <c r="C507" s="31" t="s">
        <v>20</v>
      </c>
      <c r="D507" s="33" t="s">
        <v>20</v>
      </c>
      <c r="E507" s="77" t="s">
        <v>20</v>
      </c>
      <c r="F507" s="44">
        <v>1189810</v>
      </c>
      <c r="G507" s="45">
        <v>0</v>
      </c>
      <c r="H507" s="50">
        <f t="shared" si="15"/>
        <v>0</v>
      </c>
    </row>
    <row r="508" spans="1:8" ht="15" x14ac:dyDescent="0.25">
      <c r="A508" s="176">
        <v>721</v>
      </c>
      <c r="B508" s="178" t="s">
        <v>141</v>
      </c>
      <c r="C508" s="145" t="s">
        <v>20</v>
      </c>
      <c r="D508" s="140" t="s">
        <v>20</v>
      </c>
      <c r="E508" s="179" t="s">
        <v>20</v>
      </c>
      <c r="F508" s="142">
        <v>69353194</v>
      </c>
      <c r="G508" s="143">
        <v>0</v>
      </c>
      <c r="H508" s="50">
        <f t="shared" si="15"/>
        <v>0</v>
      </c>
    </row>
    <row r="509" spans="1:8" ht="15.75" thickBot="1" x14ac:dyDescent="0.3">
      <c r="A509" s="88">
        <v>791</v>
      </c>
      <c r="B509" s="74" t="s">
        <v>202</v>
      </c>
      <c r="C509" s="38" t="s">
        <v>20</v>
      </c>
      <c r="D509" s="39" t="s">
        <v>20</v>
      </c>
      <c r="E509" s="78" t="s">
        <v>20</v>
      </c>
      <c r="F509" s="40">
        <v>10000</v>
      </c>
      <c r="G509" s="41">
        <v>0</v>
      </c>
      <c r="H509" s="52">
        <f t="shared" si="15"/>
        <v>0</v>
      </c>
    </row>
    <row r="510" spans="1:8" x14ac:dyDescent="0.2">
      <c r="A510" s="89"/>
      <c r="B510" s="81" t="s">
        <v>151</v>
      </c>
      <c r="C510" s="236" t="s">
        <v>148</v>
      </c>
      <c r="D510" s="236"/>
      <c r="E510" s="236"/>
      <c r="F510" s="236"/>
      <c r="G510" s="236"/>
      <c r="H510" s="236"/>
    </row>
    <row r="511" spans="1:8" x14ac:dyDescent="0.2">
      <c r="A511" s="237" t="s">
        <v>152</v>
      </c>
      <c r="B511" s="237"/>
      <c r="C511" s="237"/>
      <c r="D511" s="237"/>
      <c r="E511" s="237"/>
      <c r="F511" s="237"/>
      <c r="G511" s="237"/>
      <c r="H511" s="237"/>
    </row>
    <row r="512" spans="1:8" x14ac:dyDescent="0.2">
      <c r="A512" s="281"/>
      <c r="B512" s="281"/>
      <c r="C512" s="281"/>
      <c r="D512" s="281"/>
      <c r="E512" s="281"/>
      <c r="F512" s="281"/>
      <c r="G512" s="281"/>
      <c r="H512" s="281"/>
    </row>
    <row r="513" spans="1:8" ht="15" x14ac:dyDescent="0.25">
      <c r="A513" s="240" t="s">
        <v>1</v>
      </c>
      <c r="B513" s="240"/>
      <c r="C513" s="240"/>
      <c r="D513" s="240"/>
      <c r="E513" s="240"/>
      <c r="F513" s="240"/>
      <c r="G513" s="240"/>
      <c r="H513" s="240"/>
    </row>
    <row r="514" spans="1:8" ht="15" x14ac:dyDescent="0.25">
      <c r="A514" s="240" t="s">
        <v>2</v>
      </c>
      <c r="B514" s="240"/>
      <c r="C514" s="240"/>
      <c r="D514" s="240"/>
      <c r="E514" s="240"/>
      <c r="F514" s="240"/>
      <c r="G514" s="240"/>
      <c r="H514" s="240"/>
    </row>
    <row r="515" spans="1:8" ht="15" x14ac:dyDescent="0.2">
      <c r="A515" s="241" t="s">
        <v>154</v>
      </c>
      <c r="B515" s="241"/>
      <c r="C515" s="241"/>
      <c r="D515" s="241"/>
      <c r="E515" s="241"/>
      <c r="F515" s="241"/>
      <c r="G515" s="241"/>
      <c r="H515" s="241"/>
    </row>
    <row r="516" spans="1:8" ht="15" x14ac:dyDescent="0.2">
      <c r="A516" s="241" t="s">
        <v>226</v>
      </c>
      <c r="B516" s="241"/>
      <c r="C516" s="241"/>
      <c r="D516" s="241"/>
      <c r="E516" s="241"/>
      <c r="F516" s="241"/>
      <c r="G516" s="241"/>
      <c r="H516" s="241"/>
    </row>
    <row r="517" spans="1:8" ht="15" x14ac:dyDescent="0.2">
      <c r="A517" s="238" t="s">
        <v>3</v>
      </c>
      <c r="B517" s="238"/>
      <c r="C517" s="238"/>
      <c r="D517" s="238"/>
      <c r="E517" s="238"/>
      <c r="F517" s="238"/>
      <c r="G517" s="238"/>
      <c r="H517" s="238"/>
    </row>
    <row r="518" spans="1:8" ht="8.25" customHeight="1" thickBot="1" x14ac:dyDescent="0.25">
      <c r="A518" s="263"/>
      <c r="B518" s="263"/>
      <c r="C518" s="263"/>
      <c r="D518" s="263"/>
      <c r="E518" s="263"/>
      <c r="F518" s="263"/>
      <c r="G518" s="263"/>
      <c r="H518" s="263"/>
    </row>
    <row r="519" spans="1:8" ht="15" x14ac:dyDescent="0.2">
      <c r="A519" s="250" t="s">
        <v>0</v>
      </c>
      <c r="B519" s="251"/>
      <c r="C519" s="254" t="s">
        <v>15</v>
      </c>
      <c r="D519" s="255"/>
      <c r="E519" s="256"/>
      <c r="F519" s="254" t="s">
        <v>16</v>
      </c>
      <c r="G519" s="255"/>
      <c r="H519" s="256"/>
    </row>
    <row r="520" spans="1:8" ht="30.75" thickBot="1" x14ac:dyDescent="0.25">
      <c r="A520" s="252"/>
      <c r="B520" s="253"/>
      <c r="C520" s="225" t="s">
        <v>4</v>
      </c>
      <c r="D520" s="226" t="s">
        <v>5</v>
      </c>
      <c r="E520" s="227" t="s">
        <v>17</v>
      </c>
      <c r="F520" s="225" t="s">
        <v>4</v>
      </c>
      <c r="G520" s="226" t="s">
        <v>5</v>
      </c>
      <c r="H520" s="227" t="s">
        <v>17</v>
      </c>
    </row>
    <row r="521" spans="1:8" ht="15.75" thickBot="1" x14ac:dyDescent="0.3">
      <c r="A521" s="257" t="s">
        <v>13</v>
      </c>
      <c r="B521" s="258"/>
      <c r="C521" s="161">
        <f>C522+C541+C588+C635+C652+C655+C663+C682</f>
        <v>591880438</v>
      </c>
      <c r="D521" s="162">
        <f>D522+D541+D588+D635+D652+D655+D663+D682</f>
        <v>102437623.49000001</v>
      </c>
      <c r="E521" s="164">
        <f>D521/C521</f>
        <v>0.17307148017282506</v>
      </c>
      <c r="F521" s="161">
        <f>F522+F541+F588+F635+F652+F655+F663+F682</f>
        <v>150581005</v>
      </c>
      <c r="G521" s="162">
        <f>G522+G541+G588+G635+G652+G655+G663+G682</f>
        <v>4909344.17</v>
      </c>
      <c r="H521" s="163">
        <f>G521/F521</f>
        <v>3.2602679003238155E-2</v>
      </c>
    </row>
    <row r="522" spans="1:8" ht="15.75" thickBot="1" x14ac:dyDescent="0.3">
      <c r="A522" s="259" t="s">
        <v>6</v>
      </c>
      <c r="B522" s="260"/>
      <c r="C522" s="158">
        <f>SUM(C523:C540)</f>
        <v>75735359</v>
      </c>
      <c r="D522" s="159">
        <f>SUM(D523:D540)</f>
        <v>14771341.120000001</v>
      </c>
      <c r="E522" s="160">
        <f>D522/C522</f>
        <v>0.19503890012589761</v>
      </c>
      <c r="F522" s="158">
        <f>SUM(F523:F540)</f>
        <v>238768</v>
      </c>
      <c r="G522" s="159">
        <f>SUM(G523:G540)</f>
        <v>12194.39</v>
      </c>
      <c r="H522" s="165">
        <f>G522/F522</f>
        <v>5.1072128593446356E-2</v>
      </c>
    </row>
    <row r="523" spans="1:8" ht="15" x14ac:dyDescent="0.25">
      <c r="A523" s="123" t="s">
        <v>18</v>
      </c>
      <c r="B523" s="71" t="s">
        <v>19</v>
      </c>
      <c r="C523" s="8">
        <v>44283467</v>
      </c>
      <c r="D523" s="9">
        <v>9928643.6400000006</v>
      </c>
      <c r="E523" s="54">
        <f>D523/C523</f>
        <v>0.22420655636560707</v>
      </c>
      <c r="F523" s="18" t="s">
        <v>20</v>
      </c>
      <c r="G523" s="19" t="s">
        <v>20</v>
      </c>
      <c r="H523" s="49" t="s">
        <v>20</v>
      </c>
    </row>
    <row r="524" spans="1:8" ht="15" x14ac:dyDescent="0.25">
      <c r="A524" s="5" t="s">
        <v>21</v>
      </c>
      <c r="B524" s="62" t="s">
        <v>22</v>
      </c>
      <c r="C524" s="10">
        <v>10357964</v>
      </c>
      <c r="D524" s="11">
        <v>2147144.7400000002</v>
      </c>
      <c r="E524" s="55">
        <f>D524/C524</f>
        <v>0.20729409177324812</v>
      </c>
      <c r="F524" s="14" t="s">
        <v>20</v>
      </c>
      <c r="G524" s="15" t="s">
        <v>20</v>
      </c>
      <c r="H524" s="50" t="s">
        <v>20</v>
      </c>
    </row>
    <row r="525" spans="1:8" ht="15" x14ac:dyDescent="0.25">
      <c r="A525" s="5" t="s">
        <v>23</v>
      </c>
      <c r="B525" s="63" t="s">
        <v>24</v>
      </c>
      <c r="C525" s="3" t="s">
        <v>20</v>
      </c>
      <c r="D525" s="4" t="s">
        <v>20</v>
      </c>
      <c r="E525" s="56" t="s">
        <v>20</v>
      </c>
      <c r="F525" s="10">
        <v>204000</v>
      </c>
      <c r="G525" s="11">
        <v>10383.33</v>
      </c>
      <c r="H525" s="50">
        <f>G525/F525</f>
        <v>5.0898676470588232E-2</v>
      </c>
    </row>
    <row r="526" spans="1:8" ht="15" x14ac:dyDescent="0.25">
      <c r="A526" s="5" t="s">
        <v>194</v>
      </c>
      <c r="B526" s="63" t="s">
        <v>195</v>
      </c>
      <c r="C526" s="3">
        <v>4008</v>
      </c>
      <c r="D526" s="4">
        <v>0</v>
      </c>
      <c r="E526" s="55">
        <f t="shared" ref="E526:E540" si="16">D526/C526</f>
        <v>0</v>
      </c>
      <c r="F526" s="10" t="s">
        <v>20</v>
      </c>
      <c r="G526" s="11" t="s">
        <v>20</v>
      </c>
      <c r="H526" s="50" t="s">
        <v>20</v>
      </c>
    </row>
    <row r="527" spans="1:8" ht="15" x14ac:dyDescent="0.25">
      <c r="A527" s="82" t="s">
        <v>25</v>
      </c>
      <c r="B527" s="63" t="s">
        <v>26</v>
      </c>
      <c r="C527" s="10">
        <v>1013400</v>
      </c>
      <c r="D527" s="11">
        <v>175375</v>
      </c>
      <c r="E527" s="55">
        <f t="shared" si="16"/>
        <v>0.17305604894414842</v>
      </c>
      <c r="F527" s="6" t="s">
        <v>20</v>
      </c>
      <c r="G527" s="7" t="s">
        <v>20</v>
      </c>
      <c r="H527" s="50" t="s">
        <v>20</v>
      </c>
    </row>
    <row r="528" spans="1:8" ht="15" x14ac:dyDescent="0.25">
      <c r="A528" s="82" t="s">
        <v>27</v>
      </c>
      <c r="B528" s="63" t="s">
        <v>28</v>
      </c>
      <c r="C528" s="10">
        <v>1946720</v>
      </c>
      <c r="D528" s="11">
        <v>570378.09</v>
      </c>
      <c r="E528" s="55">
        <f t="shared" si="16"/>
        <v>0.2929944162488699</v>
      </c>
      <c r="F528" s="6">
        <v>2750</v>
      </c>
      <c r="G528" s="7">
        <v>181.81</v>
      </c>
      <c r="H528" s="50">
        <f>G528/F528</f>
        <v>6.6112727272727267E-2</v>
      </c>
    </row>
    <row r="529" spans="1:8" ht="15" x14ac:dyDescent="0.25">
      <c r="A529" s="5" t="s">
        <v>29</v>
      </c>
      <c r="B529" s="63" t="s">
        <v>30</v>
      </c>
      <c r="C529" s="10">
        <v>5902402</v>
      </c>
      <c r="D529" s="11">
        <v>1552417.79</v>
      </c>
      <c r="E529" s="55">
        <f t="shared" si="16"/>
        <v>0.26301458118237286</v>
      </c>
      <c r="F529" s="6">
        <v>25286</v>
      </c>
      <c r="G529" s="7">
        <v>1291.5</v>
      </c>
      <c r="H529" s="50">
        <f>G529/F529</f>
        <v>5.1075694059954123E-2</v>
      </c>
    </row>
    <row r="530" spans="1:8" ht="15" x14ac:dyDescent="0.25">
      <c r="A530" s="5" t="s">
        <v>31</v>
      </c>
      <c r="B530" s="63" t="s">
        <v>32</v>
      </c>
      <c r="C530" s="10">
        <v>829086</v>
      </c>
      <c r="D530" s="11">
        <v>181322.49</v>
      </c>
      <c r="E530" s="55">
        <f t="shared" si="16"/>
        <v>0.21870166665460519</v>
      </c>
      <c r="F530" s="6">
        <v>3060</v>
      </c>
      <c r="G530" s="7">
        <v>155.75</v>
      </c>
      <c r="H530" s="50">
        <f>G530/F530</f>
        <v>5.0898692810457516E-2</v>
      </c>
    </row>
    <row r="531" spans="1:8" ht="15" x14ac:dyDescent="0.25">
      <c r="A531" s="5" t="s">
        <v>33</v>
      </c>
      <c r="B531" s="63" t="s">
        <v>34</v>
      </c>
      <c r="C531" s="10">
        <v>843422</v>
      </c>
      <c r="D531" s="11">
        <v>183953.12</v>
      </c>
      <c r="E531" s="55">
        <f t="shared" si="16"/>
        <v>0.21810329823030464</v>
      </c>
      <c r="F531" s="6">
        <v>3060</v>
      </c>
      <c r="G531" s="7">
        <v>155.75</v>
      </c>
      <c r="H531" s="50">
        <f>G531/F531</f>
        <v>5.0898692810457516E-2</v>
      </c>
    </row>
    <row r="532" spans="1:8" ht="15" x14ac:dyDescent="0.25">
      <c r="A532" s="5" t="s">
        <v>35</v>
      </c>
      <c r="B532" s="63" t="s">
        <v>147</v>
      </c>
      <c r="C532" s="10">
        <v>166005</v>
      </c>
      <c r="D532" s="11">
        <v>30506.25</v>
      </c>
      <c r="E532" s="55">
        <f t="shared" si="16"/>
        <v>0.18376705520918044</v>
      </c>
      <c r="F532" s="6">
        <v>612</v>
      </c>
      <c r="G532" s="7">
        <v>26.25</v>
      </c>
      <c r="H532" s="50">
        <f>G532/F532</f>
        <v>4.2892156862745098E-2</v>
      </c>
    </row>
    <row r="533" spans="1:8" ht="15" x14ac:dyDescent="0.25">
      <c r="A533" s="5" t="s">
        <v>197</v>
      </c>
      <c r="B533" s="63" t="s">
        <v>198</v>
      </c>
      <c r="C533" s="10">
        <v>3780000</v>
      </c>
      <c r="D533" s="11">
        <v>1600</v>
      </c>
      <c r="E533" s="55">
        <f t="shared" si="16"/>
        <v>4.232804232804233E-4</v>
      </c>
      <c r="F533" s="6" t="s">
        <v>20</v>
      </c>
      <c r="G533" s="7" t="s">
        <v>20</v>
      </c>
      <c r="H533" s="50" t="s">
        <v>20</v>
      </c>
    </row>
    <row r="534" spans="1:8" ht="15" x14ac:dyDescent="0.25">
      <c r="A534" s="5" t="s">
        <v>38</v>
      </c>
      <c r="B534" s="63" t="s">
        <v>39</v>
      </c>
      <c r="C534" s="10">
        <v>5650000</v>
      </c>
      <c r="D534" s="11">
        <v>0</v>
      </c>
      <c r="E534" s="55">
        <f t="shared" si="16"/>
        <v>0</v>
      </c>
      <c r="F534" s="6" t="s">
        <v>20</v>
      </c>
      <c r="G534" s="7" t="s">
        <v>20</v>
      </c>
      <c r="H534" s="50" t="s">
        <v>20</v>
      </c>
    </row>
    <row r="535" spans="1:8" ht="15" x14ac:dyDescent="0.25">
      <c r="A535" s="5" t="s">
        <v>163</v>
      </c>
      <c r="B535" s="63" t="s">
        <v>164</v>
      </c>
      <c r="C535" s="10">
        <v>2691</v>
      </c>
      <c r="D535" s="11">
        <v>0</v>
      </c>
      <c r="E535" s="55">
        <f t="shared" si="16"/>
        <v>0</v>
      </c>
      <c r="F535" s="6" t="s">
        <v>20</v>
      </c>
      <c r="G535" s="7" t="s">
        <v>20</v>
      </c>
      <c r="H535" s="50" t="s">
        <v>20</v>
      </c>
    </row>
    <row r="536" spans="1:8" ht="25.5" x14ac:dyDescent="0.25">
      <c r="A536" s="5" t="s">
        <v>40</v>
      </c>
      <c r="B536" s="63" t="s">
        <v>146</v>
      </c>
      <c r="C536" s="10">
        <v>100000</v>
      </c>
      <c r="D536" s="11">
        <v>0</v>
      </c>
      <c r="E536" s="55">
        <f t="shared" si="16"/>
        <v>0</v>
      </c>
      <c r="F536" s="10" t="s">
        <v>20</v>
      </c>
      <c r="G536" s="11" t="s">
        <v>20</v>
      </c>
      <c r="H536" s="50" t="s">
        <v>20</v>
      </c>
    </row>
    <row r="537" spans="1:8" ht="15" x14ac:dyDescent="0.25">
      <c r="A537" s="5" t="s">
        <v>41</v>
      </c>
      <c r="B537" s="62" t="s">
        <v>42</v>
      </c>
      <c r="C537" s="10">
        <v>30000</v>
      </c>
      <c r="D537" s="11">
        <v>0</v>
      </c>
      <c r="E537" s="55">
        <f t="shared" si="16"/>
        <v>0</v>
      </c>
      <c r="F537" s="10" t="s">
        <v>20</v>
      </c>
      <c r="G537" s="11" t="s">
        <v>20</v>
      </c>
      <c r="H537" s="50" t="s">
        <v>20</v>
      </c>
    </row>
    <row r="538" spans="1:8" ht="15" x14ac:dyDescent="0.25">
      <c r="A538" s="5" t="s">
        <v>43</v>
      </c>
      <c r="B538" s="62" t="s">
        <v>44</v>
      </c>
      <c r="C538" s="10">
        <v>145000</v>
      </c>
      <c r="D538" s="11">
        <v>0</v>
      </c>
      <c r="E538" s="55">
        <f t="shared" si="16"/>
        <v>0</v>
      </c>
      <c r="F538" s="10" t="s">
        <v>20</v>
      </c>
      <c r="G538" s="11" t="s">
        <v>20</v>
      </c>
      <c r="H538" s="50" t="s">
        <v>20</v>
      </c>
    </row>
    <row r="539" spans="1:8" ht="15" x14ac:dyDescent="0.25">
      <c r="A539" s="5" t="s">
        <v>156</v>
      </c>
      <c r="B539" s="62" t="s">
        <v>37</v>
      </c>
      <c r="C539" s="10">
        <v>200000</v>
      </c>
      <c r="D539" s="11">
        <v>0</v>
      </c>
      <c r="E539" s="55">
        <f t="shared" si="16"/>
        <v>0</v>
      </c>
      <c r="F539" s="10" t="s">
        <v>20</v>
      </c>
      <c r="G539" s="11" t="s">
        <v>20</v>
      </c>
      <c r="H539" s="50" t="s">
        <v>20</v>
      </c>
    </row>
    <row r="540" spans="1:8" ht="26.25" thickBot="1" x14ac:dyDescent="0.3">
      <c r="A540" s="5" t="s">
        <v>45</v>
      </c>
      <c r="B540" s="62" t="s">
        <v>150</v>
      </c>
      <c r="C540" s="10">
        <v>481194</v>
      </c>
      <c r="D540" s="11">
        <v>0</v>
      </c>
      <c r="E540" s="55">
        <f t="shared" si="16"/>
        <v>0</v>
      </c>
      <c r="F540" s="10" t="s">
        <v>20</v>
      </c>
      <c r="G540" s="11" t="s">
        <v>20</v>
      </c>
      <c r="H540" s="50" t="s">
        <v>20</v>
      </c>
    </row>
    <row r="541" spans="1:8" ht="15.75" thickBot="1" x14ac:dyDescent="0.3">
      <c r="A541" s="242" t="s">
        <v>7</v>
      </c>
      <c r="B541" s="261"/>
      <c r="C541" s="16">
        <f>SUM(C542:C587)</f>
        <v>59514572</v>
      </c>
      <c r="D541" s="17">
        <f>SUM(D542:D587)</f>
        <v>14632882.390000001</v>
      </c>
      <c r="E541" s="53">
        <f>D541/C541</f>
        <v>0.24587058090579902</v>
      </c>
      <c r="F541" s="16">
        <f>SUM(F542:F587)</f>
        <v>12029247</v>
      </c>
      <c r="G541" s="17">
        <f>SUM(G542:G587)</f>
        <v>170997.56</v>
      </c>
      <c r="H541" s="48">
        <f>G541/F541</f>
        <v>1.4215150790402758E-2</v>
      </c>
    </row>
    <row r="542" spans="1:8" ht="15" x14ac:dyDescent="0.25">
      <c r="A542" s="83">
        <v>101</v>
      </c>
      <c r="B542" s="71" t="s">
        <v>46</v>
      </c>
      <c r="C542" s="21">
        <v>7346268</v>
      </c>
      <c r="D542" s="22">
        <v>1971055.97</v>
      </c>
      <c r="E542" s="57">
        <f t="shared" ref="E542:E620" si="17">D542/C542</f>
        <v>0.26830711457844991</v>
      </c>
      <c r="F542" s="8" t="s">
        <v>20</v>
      </c>
      <c r="G542" s="9" t="s">
        <v>20</v>
      </c>
      <c r="H542" s="49" t="s">
        <v>20</v>
      </c>
    </row>
    <row r="543" spans="1:8" ht="15" x14ac:dyDescent="0.25">
      <c r="A543" s="84">
        <v>102</v>
      </c>
      <c r="B543" s="61" t="s">
        <v>142</v>
      </c>
      <c r="C543" s="23">
        <v>34200</v>
      </c>
      <c r="D543" s="24">
        <v>0</v>
      </c>
      <c r="E543" s="58">
        <f t="shared" si="17"/>
        <v>0</v>
      </c>
      <c r="F543" s="25" t="s">
        <v>20</v>
      </c>
      <c r="G543" s="26" t="s">
        <v>20</v>
      </c>
      <c r="H543" s="51" t="s">
        <v>20</v>
      </c>
    </row>
    <row r="544" spans="1:8" ht="15" x14ac:dyDescent="0.25">
      <c r="A544" s="29">
        <v>103</v>
      </c>
      <c r="B544" s="62" t="s">
        <v>47</v>
      </c>
      <c r="C544" s="27">
        <v>379300</v>
      </c>
      <c r="D544" s="28">
        <v>27900</v>
      </c>
      <c r="E544" s="58">
        <f t="shared" si="17"/>
        <v>7.3556551542314788E-2</v>
      </c>
      <c r="F544" s="10" t="s">
        <v>20</v>
      </c>
      <c r="G544" s="11" t="s">
        <v>20</v>
      </c>
      <c r="H544" s="50" t="s">
        <v>20</v>
      </c>
    </row>
    <row r="545" spans="1:8" ht="15" x14ac:dyDescent="0.25">
      <c r="A545" s="29">
        <v>104</v>
      </c>
      <c r="B545" s="62" t="s">
        <v>48</v>
      </c>
      <c r="C545" s="27">
        <v>191085</v>
      </c>
      <c r="D545" s="28">
        <v>99884.93</v>
      </c>
      <c r="E545" s="58">
        <f t="shared" si="17"/>
        <v>0.52272512232775981</v>
      </c>
      <c r="F545" s="6" t="s">
        <v>20</v>
      </c>
      <c r="G545" s="7" t="s">
        <v>20</v>
      </c>
      <c r="H545" s="50" t="s">
        <v>20</v>
      </c>
    </row>
    <row r="546" spans="1:8" ht="15" x14ac:dyDescent="0.25">
      <c r="A546" s="29">
        <v>105</v>
      </c>
      <c r="B546" s="62" t="s">
        <v>49</v>
      </c>
      <c r="C546" s="27">
        <v>81500</v>
      </c>
      <c r="D546" s="28">
        <v>0</v>
      </c>
      <c r="E546" s="58">
        <f t="shared" si="17"/>
        <v>0</v>
      </c>
      <c r="F546" s="10" t="s">
        <v>20</v>
      </c>
      <c r="G546" s="11" t="s">
        <v>20</v>
      </c>
      <c r="H546" s="50" t="s">
        <v>20</v>
      </c>
    </row>
    <row r="547" spans="1:8" ht="15" x14ac:dyDescent="0.25">
      <c r="A547" s="29">
        <v>106</v>
      </c>
      <c r="B547" s="62" t="s">
        <v>165</v>
      </c>
      <c r="C547" s="27">
        <v>78000</v>
      </c>
      <c r="D547" s="28">
        <v>0</v>
      </c>
      <c r="E547" s="58">
        <f t="shared" si="17"/>
        <v>0</v>
      </c>
      <c r="F547" s="10" t="s">
        <v>20</v>
      </c>
      <c r="G547" s="11" t="s">
        <v>20</v>
      </c>
      <c r="H547" s="50" t="s">
        <v>20</v>
      </c>
    </row>
    <row r="548" spans="1:8" ht="15" x14ac:dyDescent="0.25">
      <c r="A548" s="29">
        <v>109</v>
      </c>
      <c r="B548" s="62" t="s">
        <v>50</v>
      </c>
      <c r="C548" s="27">
        <v>534737</v>
      </c>
      <c r="D548" s="28">
        <v>26801.360000000001</v>
      </c>
      <c r="E548" s="58">
        <f t="shared" si="17"/>
        <v>5.0120638743905883E-2</v>
      </c>
      <c r="F548" s="10" t="s">
        <v>20</v>
      </c>
      <c r="G548" s="11" t="s">
        <v>20</v>
      </c>
      <c r="H548" s="50" t="s">
        <v>20</v>
      </c>
    </row>
    <row r="549" spans="1:8" ht="15" x14ac:dyDescent="0.25">
      <c r="A549" s="29">
        <v>111</v>
      </c>
      <c r="B549" s="62" t="s">
        <v>51</v>
      </c>
      <c r="C549" s="27">
        <v>325000</v>
      </c>
      <c r="D549" s="28">
        <v>30600.799999999999</v>
      </c>
      <c r="E549" s="58">
        <f t="shared" si="17"/>
        <v>9.4156307692307692E-2</v>
      </c>
      <c r="F549" s="10" t="s">
        <v>20</v>
      </c>
      <c r="G549" s="11" t="s">
        <v>20</v>
      </c>
      <c r="H549" s="50" t="s">
        <v>20</v>
      </c>
    </row>
    <row r="550" spans="1:8" ht="15" x14ac:dyDescent="0.25">
      <c r="A550" s="29">
        <v>112</v>
      </c>
      <c r="B550" s="62" t="s">
        <v>52</v>
      </c>
      <c r="C550" s="27">
        <v>224000</v>
      </c>
      <c r="D550" s="28">
        <v>40978.19</v>
      </c>
      <c r="E550" s="58">
        <f t="shared" si="17"/>
        <v>0.18293834821428573</v>
      </c>
      <c r="F550" s="10" t="s">
        <v>20</v>
      </c>
      <c r="G550" s="11" t="s">
        <v>20</v>
      </c>
      <c r="H550" s="50" t="s">
        <v>20</v>
      </c>
    </row>
    <row r="551" spans="1:8" ht="15" x14ac:dyDescent="0.25">
      <c r="A551" s="29">
        <v>113</v>
      </c>
      <c r="B551" s="62" t="s">
        <v>53</v>
      </c>
      <c r="C551" s="27">
        <v>34000</v>
      </c>
      <c r="D551" s="28">
        <v>11398.17</v>
      </c>
      <c r="E551" s="58">
        <f t="shared" si="17"/>
        <v>0.33524029411764705</v>
      </c>
      <c r="F551" s="10" t="s">
        <v>20</v>
      </c>
      <c r="G551" s="11" t="s">
        <v>20</v>
      </c>
      <c r="H551" s="50" t="s">
        <v>20</v>
      </c>
    </row>
    <row r="552" spans="1:8" ht="15" x14ac:dyDescent="0.25">
      <c r="A552" s="29">
        <v>114</v>
      </c>
      <c r="B552" s="62" t="s">
        <v>54</v>
      </c>
      <c r="C552" s="27">
        <v>2225000</v>
      </c>
      <c r="D552" s="28">
        <v>326630.74</v>
      </c>
      <c r="E552" s="58">
        <f t="shared" si="17"/>
        <v>0.14680033258426967</v>
      </c>
      <c r="F552" s="10" t="s">
        <v>20</v>
      </c>
      <c r="G552" s="11" t="s">
        <v>20</v>
      </c>
      <c r="H552" s="50" t="s">
        <v>20</v>
      </c>
    </row>
    <row r="553" spans="1:8" ht="15" x14ac:dyDescent="0.25">
      <c r="A553" s="29">
        <v>115</v>
      </c>
      <c r="B553" s="62" t="s">
        <v>55</v>
      </c>
      <c r="C553" s="27">
        <v>884559</v>
      </c>
      <c r="D553" s="28">
        <v>81870.42</v>
      </c>
      <c r="E553" s="58">
        <f t="shared" si="17"/>
        <v>9.2555069814449914E-2</v>
      </c>
      <c r="F553" s="10" t="s">
        <v>20</v>
      </c>
      <c r="G553" s="11" t="s">
        <v>20</v>
      </c>
      <c r="H553" s="50" t="s">
        <v>20</v>
      </c>
    </row>
    <row r="554" spans="1:8" ht="15" x14ac:dyDescent="0.25">
      <c r="A554" s="29">
        <v>116</v>
      </c>
      <c r="B554" s="62" t="s">
        <v>56</v>
      </c>
      <c r="C554" s="27">
        <v>1014178</v>
      </c>
      <c r="D554" s="28">
        <v>315592.18</v>
      </c>
      <c r="E554" s="58">
        <f t="shared" si="17"/>
        <v>0.31118026618601469</v>
      </c>
      <c r="F554" s="10" t="s">
        <v>20</v>
      </c>
      <c r="G554" s="11" t="s">
        <v>20</v>
      </c>
      <c r="H554" s="50" t="s">
        <v>20</v>
      </c>
    </row>
    <row r="555" spans="1:8" ht="15" x14ac:dyDescent="0.25">
      <c r="A555" s="29">
        <v>117</v>
      </c>
      <c r="B555" s="62" t="s">
        <v>196</v>
      </c>
      <c r="C555" s="27">
        <v>73000</v>
      </c>
      <c r="D555" s="28">
        <v>0</v>
      </c>
      <c r="E555" s="58">
        <f t="shared" si="17"/>
        <v>0</v>
      </c>
      <c r="F555" s="10" t="s">
        <v>20</v>
      </c>
      <c r="G555" s="11" t="s">
        <v>20</v>
      </c>
      <c r="H555" s="50" t="s">
        <v>20</v>
      </c>
    </row>
    <row r="556" spans="1:8" ht="15" x14ac:dyDescent="0.25">
      <c r="A556" s="29">
        <v>119</v>
      </c>
      <c r="B556" s="62" t="s">
        <v>166</v>
      </c>
      <c r="C556" s="27">
        <v>5000</v>
      </c>
      <c r="D556" s="28">
        <v>0</v>
      </c>
      <c r="E556" s="58">
        <f t="shared" si="17"/>
        <v>0</v>
      </c>
      <c r="F556" s="10" t="s">
        <v>20</v>
      </c>
      <c r="G556" s="11" t="s">
        <v>20</v>
      </c>
      <c r="H556" s="50" t="s">
        <v>20</v>
      </c>
    </row>
    <row r="557" spans="1:8" ht="15" x14ac:dyDescent="0.25">
      <c r="A557" s="85">
        <v>120</v>
      </c>
      <c r="B557" s="62" t="s">
        <v>57</v>
      </c>
      <c r="C557" s="27">
        <v>459300</v>
      </c>
      <c r="D557" s="28">
        <v>5583.18</v>
      </c>
      <c r="E557" s="58">
        <f t="shared" si="17"/>
        <v>1.2155845852384063E-2</v>
      </c>
      <c r="F557" s="10" t="s">
        <v>20</v>
      </c>
      <c r="G557" s="13" t="s">
        <v>20</v>
      </c>
      <c r="H557" s="50" t="s">
        <v>20</v>
      </c>
    </row>
    <row r="558" spans="1:8" ht="15" x14ac:dyDescent="0.25">
      <c r="A558" s="29">
        <v>131</v>
      </c>
      <c r="B558" s="62" t="s">
        <v>58</v>
      </c>
      <c r="C558" s="27">
        <v>922000</v>
      </c>
      <c r="D558" s="28">
        <v>213540.83</v>
      </c>
      <c r="E558" s="58">
        <f t="shared" si="17"/>
        <v>0.23160610629067244</v>
      </c>
      <c r="F558" s="6" t="s">
        <v>20</v>
      </c>
      <c r="G558" s="7" t="s">
        <v>20</v>
      </c>
      <c r="H558" s="50" t="s">
        <v>20</v>
      </c>
    </row>
    <row r="559" spans="1:8" ht="15" x14ac:dyDescent="0.25">
      <c r="A559" s="29">
        <v>132</v>
      </c>
      <c r="B559" s="62" t="s">
        <v>59</v>
      </c>
      <c r="C559" s="27">
        <v>1110830</v>
      </c>
      <c r="D559" s="28">
        <v>45089.94</v>
      </c>
      <c r="E559" s="58">
        <f t="shared" si="17"/>
        <v>4.0591215577541119E-2</v>
      </c>
      <c r="F559" s="6" t="s">
        <v>20</v>
      </c>
      <c r="G559" s="7" t="s">
        <v>20</v>
      </c>
      <c r="H559" s="50" t="s">
        <v>20</v>
      </c>
    </row>
    <row r="560" spans="1:8" ht="15" x14ac:dyDescent="0.25">
      <c r="A560" s="29">
        <v>141</v>
      </c>
      <c r="B560" s="62" t="s">
        <v>60</v>
      </c>
      <c r="C560" s="27">
        <v>895310</v>
      </c>
      <c r="D560" s="28">
        <v>132616</v>
      </c>
      <c r="E560" s="58">
        <f t="shared" si="17"/>
        <v>0.14812299650400421</v>
      </c>
      <c r="F560" s="10" t="s">
        <v>20</v>
      </c>
      <c r="G560" s="13" t="s">
        <v>20</v>
      </c>
      <c r="H560" s="50" t="s">
        <v>20</v>
      </c>
    </row>
    <row r="561" spans="1:8" ht="15" x14ac:dyDescent="0.25">
      <c r="A561" s="29">
        <v>142</v>
      </c>
      <c r="B561" s="62" t="s">
        <v>61</v>
      </c>
      <c r="C561" s="27">
        <v>1011355</v>
      </c>
      <c r="D561" s="28">
        <v>133705</v>
      </c>
      <c r="E561" s="58">
        <f t="shared" si="17"/>
        <v>0.1322038255607576</v>
      </c>
      <c r="F561" s="10" t="s">
        <v>20</v>
      </c>
      <c r="G561" s="13" t="s">
        <v>20</v>
      </c>
      <c r="H561" s="50" t="s">
        <v>20</v>
      </c>
    </row>
    <row r="562" spans="1:8" ht="15" x14ac:dyDescent="0.25">
      <c r="A562" s="29">
        <v>143</v>
      </c>
      <c r="B562" s="62" t="s">
        <v>62</v>
      </c>
      <c r="C562" s="27">
        <v>97850</v>
      </c>
      <c r="D562" s="28">
        <v>0</v>
      </c>
      <c r="E562" s="58">
        <f t="shared" si="17"/>
        <v>0</v>
      </c>
      <c r="F562" s="10" t="s">
        <v>20</v>
      </c>
      <c r="G562" s="11" t="s">
        <v>20</v>
      </c>
      <c r="H562" s="50" t="s">
        <v>20</v>
      </c>
    </row>
    <row r="563" spans="1:8" ht="15" x14ac:dyDescent="0.25">
      <c r="A563" s="29">
        <v>151</v>
      </c>
      <c r="B563" s="62" t="s">
        <v>63</v>
      </c>
      <c r="C563" s="27">
        <v>476955</v>
      </c>
      <c r="D563" s="28">
        <v>21185.83</v>
      </c>
      <c r="E563" s="58">
        <f t="shared" si="17"/>
        <v>4.4418928410437049E-2</v>
      </c>
      <c r="F563" s="10" t="s">
        <v>20</v>
      </c>
      <c r="G563" s="11" t="s">
        <v>20</v>
      </c>
      <c r="H563" s="50" t="s">
        <v>20</v>
      </c>
    </row>
    <row r="564" spans="1:8" ht="15" x14ac:dyDescent="0.25">
      <c r="A564" s="100">
        <v>152</v>
      </c>
      <c r="B564" s="63" t="s">
        <v>64</v>
      </c>
      <c r="C564" s="27">
        <v>696300</v>
      </c>
      <c r="D564" s="28">
        <v>180438.87</v>
      </c>
      <c r="E564" s="58">
        <f t="shared" si="17"/>
        <v>0.25913955191727706</v>
      </c>
      <c r="F564" s="3" t="s">
        <v>20</v>
      </c>
      <c r="G564" s="4" t="s">
        <v>20</v>
      </c>
      <c r="H564" s="50" t="s">
        <v>20</v>
      </c>
    </row>
    <row r="565" spans="1:8" ht="15" x14ac:dyDescent="0.25">
      <c r="A565" s="29">
        <v>153</v>
      </c>
      <c r="B565" s="62" t="s">
        <v>65</v>
      </c>
      <c r="C565" s="27">
        <v>76000</v>
      </c>
      <c r="D565" s="28">
        <v>0</v>
      </c>
      <c r="E565" s="58">
        <f t="shared" si="17"/>
        <v>0</v>
      </c>
      <c r="F565" s="10" t="s">
        <v>20</v>
      </c>
      <c r="G565" s="13" t="s">
        <v>20</v>
      </c>
      <c r="H565" s="50" t="s">
        <v>20</v>
      </c>
    </row>
    <row r="566" spans="1:8" ht="15" x14ac:dyDescent="0.25">
      <c r="A566" s="29">
        <v>154</v>
      </c>
      <c r="B566" s="62" t="s">
        <v>199</v>
      </c>
      <c r="C566" s="27">
        <v>26700</v>
      </c>
      <c r="D566" s="28">
        <v>26640</v>
      </c>
      <c r="E566" s="58">
        <f t="shared" si="17"/>
        <v>0.99775280898876406</v>
      </c>
      <c r="F566" s="10" t="s">
        <v>20</v>
      </c>
      <c r="G566" s="13" t="s">
        <v>20</v>
      </c>
      <c r="H566" s="50" t="s">
        <v>20</v>
      </c>
    </row>
    <row r="567" spans="1:8" ht="15" x14ac:dyDescent="0.25">
      <c r="A567" s="29">
        <v>161</v>
      </c>
      <c r="B567" s="62" t="s">
        <v>143</v>
      </c>
      <c r="C567" s="27">
        <v>92500</v>
      </c>
      <c r="D567" s="28">
        <v>0</v>
      </c>
      <c r="E567" s="58">
        <f t="shared" si="17"/>
        <v>0</v>
      </c>
      <c r="F567" s="10" t="s">
        <v>20</v>
      </c>
      <c r="G567" s="13" t="s">
        <v>20</v>
      </c>
      <c r="H567" s="50" t="s">
        <v>20</v>
      </c>
    </row>
    <row r="568" spans="1:8" ht="15" x14ac:dyDescent="0.25">
      <c r="A568" s="29">
        <v>162</v>
      </c>
      <c r="B568" s="62" t="s">
        <v>66</v>
      </c>
      <c r="C568" s="27">
        <v>314000</v>
      </c>
      <c r="D568" s="28">
        <v>6612.98</v>
      </c>
      <c r="E568" s="58">
        <f t="shared" si="17"/>
        <v>2.1060445859872611E-2</v>
      </c>
      <c r="F568" s="10" t="s">
        <v>20</v>
      </c>
      <c r="G568" s="13" t="s">
        <v>20</v>
      </c>
      <c r="H568" s="50" t="s">
        <v>20</v>
      </c>
    </row>
    <row r="569" spans="1:8" ht="15" x14ac:dyDescent="0.25">
      <c r="A569" s="29">
        <v>163</v>
      </c>
      <c r="B569" s="62" t="s">
        <v>67</v>
      </c>
      <c r="C569" s="27">
        <v>6114000</v>
      </c>
      <c r="D569" s="28">
        <v>800000</v>
      </c>
      <c r="E569" s="58">
        <f t="shared" si="17"/>
        <v>0.13084723585214261</v>
      </c>
      <c r="F569" s="10" t="s">
        <v>20</v>
      </c>
      <c r="G569" s="13" t="s">
        <v>20</v>
      </c>
      <c r="H569" s="50" t="s">
        <v>20</v>
      </c>
    </row>
    <row r="570" spans="1:8" ht="15" x14ac:dyDescent="0.25">
      <c r="A570" s="29">
        <v>164</v>
      </c>
      <c r="B570" s="62" t="s">
        <v>68</v>
      </c>
      <c r="C570" s="27">
        <v>745964</v>
      </c>
      <c r="D570" s="28">
        <v>616174.03</v>
      </c>
      <c r="E570" s="58">
        <f t="shared" si="17"/>
        <v>0.82601041069006009</v>
      </c>
      <c r="F570" s="10" t="s">
        <v>20</v>
      </c>
      <c r="G570" s="13" t="s">
        <v>20</v>
      </c>
      <c r="H570" s="50" t="s">
        <v>20</v>
      </c>
    </row>
    <row r="571" spans="1:8" ht="15" x14ac:dyDescent="0.25">
      <c r="A571" s="29">
        <v>165</v>
      </c>
      <c r="B571" s="62" t="s">
        <v>69</v>
      </c>
      <c r="C571" s="27">
        <v>1571970</v>
      </c>
      <c r="D571" s="28">
        <v>610536.21</v>
      </c>
      <c r="E571" s="58">
        <f t="shared" si="17"/>
        <v>0.38838922498520961</v>
      </c>
      <c r="F571" s="10">
        <v>176000</v>
      </c>
      <c r="G571" s="13">
        <v>0</v>
      </c>
      <c r="H571" s="50">
        <f>G571/F571</f>
        <v>0</v>
      </c>
    </row>
    <row r="572" spans="1:8" ht="15" x14ac:dyDescent="0.25">
      <c r="A572" s="29">
        <v>166</v>
      </c>
      <c r="B572" s="62" t="s">
        <v>70</v>
      </c>
      <c r="C572" s="27">
        <v>59000</v>
      </c>
      <c r="D572" s="28">
        <v>0</v>
      </c>
      <c r="E572" s="58">
        <f t="shared" si="17"/>
        <v>0</v>
      </c>
      <c r="F572" s="10" t="s">
        <v>20</v>
      </c>
      <c r="G572" s="13" t="s">
        <v>20</v>
      </c>
      <c r="H572" s="50" t="s">
        <v>20</v>
      </c>
    </row>
    <row r="573" spans="1:8" ht="15" x14ac:dyDescent="0.25">
      <c r="A573" s="29">
        <v>167</v>
      </c>
      <c r="B573" s="62" t="s">
        <v>71</v>
      </c>
      <c r="C573" s="27">
        <v>10000</v>
      </c>
      <c r="D573" s="28">
        <v>0</v>
      </c>
      <c r="E573" s="58">
        <f t="shared" si="17"/>
        <v>0</v>
      </c>
      <c r="F573" s="10" t="s">
        <v>20</v>
      </c>
      <c r="G573" s="13" t="s">
        <v>20</v>
      </c>
      <c r="H573" s="50" t="s">
        <v>20</v>
      </c>
    </row>
    <row r="574" spans="1:8" ht="15" x14ac:dyDescent="0.25">
      <c r="A574" s="29">
        <v>169</v>
      </c>
      <c r="B574" s="62" t="s">
        <v>72</v>
      </c>
      <c r="C574" s="27">
        <v>2271760</v>
      </c>
      <c r="D574" s="28">
        <v>274831.42</v>
      </c>
      <c r="E574" s="58">
        <f t="shared" si="17"/>
        <v>0.12097731274430397</v>
      </c>
      <c r="F574" s="6">
        <v>526927</v>
      </c>
      <c r="G574" s="7">
        <v>34808.92</v>
      </c>
      <c r="H574" s="50">
        <f>G574/F574</f>
        <v>6.6060232252285411E-2</v>
      </c>
    </row>
    <row r="575" spans="1:8" ht="15" x14ac:dyDescent="0.25">
      <c r="A575" s="29">
        <v>171</v>
      </c>
      <c r="B575" s="62" t="s">
        <v>73</v>
      </c>
      <c r="C575" s="27">
        <v>6261403</v>
      </c>
      <c r="D575" s="28">
        <v>1692040.36</v>
      </c>
      <c r="E575" s="58">
        <f t="shared" si="17"/>
        <v>0.27023342212599955</v>
      </c>
      <c r="F575" s="10">
        <v>10303033</v>
      </c>
      <c r="G575" s="13">
        <v>52800</v>
      </c>
      <c r="H575" s="50">
        <f>G575/F575</f>
        <v>5.1247045408861639E-3</v>
      </c>
    </row>
    <row r="576" spans="1:8" ht="15" x14ac:dyDescent="0.25">
      <c r="A576" s="29">
        <v>172</v>
      </c>
      <c r="B576" s="62" t="s">
        <v>74</v>
      </c>
      <c r="C576" s="27">
        <v>367260</v>
      </c>
      <c r="D576" s="28">
        <v>0</v>
      </c>
      <c r="E576" s="58">
        <f t="shared" si="17"/>
        <v>0</v>
      </c>
      <c r="F576" s="10" t="s">
        <v>20</v>
      </c>
      <c r="G576" s="13" t="s">
        <v>20</v>
      </c>
      <c r="H576" s="50" t="s">
        <v>20</v>
      </c>
    </row>
    <row r="577" spans="1:8" ht="15" x14ac:dyDescent="0.25">
      <c r="A577" s="29">
        <v>181</v>
      </c>
      <c r="B577" s="62" t="s">
        <v>75</v>
      </c>
      <c r="C577" s="27">
        <v>2138500</v>
      </c>
      <c r="D577" s="28">
        <v>74050.37</v>
      </c>
      <c r="E577" s="58">
        <f t="shared" si="17"/>
        <v>3.4627248071077858E-2</v>
      </c>
      <c r="F577" s="10" t="s">
        <v>20</v>
      </c>
      <c r="G577" s="13" t="s">
        <v>20</v>
      </c>
      <c r="H577" s="50" t="s">
        <v>20</v>
      </c>
    </row>
    <row r="578" spans="1:8" ht="15" x14ac:dyDescent="0.25">
      <c r="A578" s="29">
        <v>182</v>
      </c>
      <c r="B578" s="62" t="s">
        <v>76</v>
      </c>
      <c r="C578" s="27">
        <v>464253</v>
      </c>
      <c r="D578" s="28">
        <v>47338.44</v>
      </c>
      <c r="E578" s="58">
        <f t="shared" si="17"/>
        <v>0.1019669016678406</v>
      </c>
      <c r="F578" s="6" t="s">
        <v>20</v>
      </c>
      <c r="G578" s="7" t="s">
        <v>20</v>
      </c>
      <c r="H578" s="50" t="s">
        <v>20</v>
      </c>
    </row>
    <row r="579" spans="1:8" ht="15" x14ac:dyDescent="0.25">
      <c r="A579" s="29">
        <v>183</v>
      </c>
      <c r="B579" s="62" t="s">
        <v>77</v>
      </c>
      <c r="C579" s="27">
        <v>54579</v>
      </c>
      <c r="D579" s="28">
        <v>0</v>
      </c>
      <c r="E579" s="58">
        <f t="shared" si="17"/>
        <v>0</v>
      </c>
      <c r="F579" s="6" t="s">
        <v>20</v>
      </c>
      <c r="G579" s="7" t="s">
        <v>20</v>
      </c>
      <c r="H579" s="50" t="s">
        <v>20</v>
      </c>
    </row>
    <row r="580" spans="1:8" ht="15" x14ac:dyDescent="0.25">
      <c r="A580" s="29">
        <v>185</v>
      </c>
      <c r="B580" s="62" t="s">
        <v>78</v>
      </c>
      <c r="C580" s="27">
        <v>6163896</v>
      </c>
      <c r="D580" s="28">
        <v>804615.85</v>
      </c>
      <c r="E580" s="58">
        <f t="shared" si="17"/>
        <v>0.13053689582043565</v>
      </c>
      <c r="F580" s="10">
        <v>625638</v>
      </c>
      <c r="G580" s="11">
        <v>83388.639999999999</v>
      </c>
      <c r="H580" s="50">
        <f>G580/F580</f>
        <v>0.13328576589017929</v>
      </c>
    </row>
    <row r="581" spans="1:8" ht="15" x14ac:dyDescent="0.25">
      <c r="A581" s="29">
        <v>189</v>
      </c>
      <c r="B581" s="62" t="s">
        <v>79</v>
      </c>
      <c r="C581" s="27">
        <v>585456</v>
      </c>
      <c r="D581" s="28">
        <v>215008.32</v>
      </c>
      <c r="E581" s="58">
        <f t="shared" si="17"/>
        <v>0.36724932360416496</v>
      </c>
      <c r="F581" s="10">
        <v>17500</v>
      </c>
      <c r="G581" s="11">
        <v>0</v>
      </c>
      <c r="H581" s="50">
        <f>G581/F581</f>
        <v>0</v>
      </c>
    </row>
    <row r="582" spans="1:8" ht="15" x14ac:dyDescent="0.25">
      <c r="A582" s="29">
        <v>191</v>
      </c>
      <c r="B582" s="62" t="s">
        <v>157</v>
      </c>
      <c r="C582" s="27">
        <v>2990137</v>
      </c>
      <c r="D582" s="28">
        <v>33355.31</v>
      </c>
      <c r="E582" s="58">
        <f t="shared" si="17"/>
        <v>1.1155110953110175E-2</v>
      </c>
      <c r="F582" s="3" t="s">
        <v>20</v>
      </c>
      <c r="G582" s="4" t="s">
        <v>20</v>
      </c>
      <c r="H582" s="50" t="s">
        <v>20</v>
      </c>
    </row>
    <row r="583" spans="1:8" ht="15" x14ac:dyDescent="0.25">
      <c r="A583" s="29">
        <v>195</v>
      </c>
      <c r="B583" s="62" t="s">
        <v>183</v>
      </c>
      <c r="C583" s="27">
        <v>6798</v>
      </c>
      <c r="D583" s="28">
        <v>4685</v>
      </c>
      <c r="E583" s="58">
        <f t="shared" si="17"/>
        <v>0.68917328626066487</v>
      </c>
      <c r="F583" s="10" t="s">
        <v>20</v>
      </c>
      <c r="G583" s="11" t="s">
        <v>20</v>
      </c>
      <c r="H583" s="50" t="s">
        <v>20</v>
      </c>
    </row>
    <row r="584" spans="1:8" ht="15" x14ac:dyDescent="0.25">
      <c r="A584" s="29">
        <v>196</v>
      </c>
      <c r="B584" s="62" t="s">
        <v>184</v>
      </c>
      <c r="C584" s="27">
        <v>3258</v>
      </c>
      <c r="D584" s="28">
        <v>2838.5</v>
      </c>
      <c r="E584" s="58">
        <f t="shared" si="17"/>
        <v>0.87124002455494165</v>
      </c>
      <c r="F584" s="10" t="s">
        <v>20</v>
      </c>
      <c r="G584" s="11" t="s">
        <v>20</v>
      </c>
      <c r="H584" s="50" t="s">
        <v>20</v>
      </c>
    </row>
    <row r="585" spans="1:8" ht="15" x14ac:dyDescent="0.25">
      <c r="A585" s="29">
        <v>197</v>
      </c>
      <c r="B585" s="62" t="s">
        <v>145</v>
      </c>
      <c r="C585" s="27">
        <v>9871596</v>
      </c>
      <c r="D585" s="28">
        <v>5759283.1900000004</v>
      </c>
      <c r="E585" s="58">
        <f t="shared" si="17"/>
        <v>0.58341966081269947</v>
      </c>
      <c r="F585" s="3" t="s">
        <v>20</v>
      </c>
      <c r="G585" s="12" t="s">
        <v>20</v>
      </c>
      <c r="H585" s="50" t="s">
        <v>20</v>
      </c>
    </row>
    <row r="586" spans="1:8" ht="15" x14ac:dyDescent="0.25">
      <c r="A586" s="29">
        <v>198</v>
      </c>
      <c r="B586" s="62" t="s">
        <v>73</v>
      </c>
      <c r="C586" s="27">
        <v>11940</v>
      </c>
      <c r="D586" s="28">
        <v>0</v>
      </c>
      <c r="E586" s="58" t="s">
        <v>20</v>
      </c>
      <c r="F586" s="10">
        <v>380149</v>
      </c>
      <c r="G586" s="11">
        <v>0</v>
      </c>
      <c r="H586" s="50">
        <f>G586/F586</f>
        <v>0</v>
      </c>
    </row>
    <row r="587" spans="1:8" ht="15.75" thickBot="1" x14ac:dyDescent="0.3">
      <c r="A587" s="114">
        <v>199</v>
      </c>
      <c r="B587" s="115" t="s">
        <v>185</v>
      </c>
      <c r="C587" s="106">
        <v>213875</v>
      </c>
      <c r="D587" s="107">
        <v>0</v>
      </c>
      <c r="E587" s="59">
        <f>D587/C587</f>
        <v>0</v>
      </c>
      <c r="F587" s="66" t="s">
        <v>20</v>
      </c>
      <c r="G587" s="122" t="s">
        <v>20</v>
      </c>
      <c r="H587" s="50" t="s">
        <v>20</v>
      </c>
    </row>
    <row r="588" spans="1:8" ht="15.75" thickBot="1" x14ac:dyDescent="0.3">
      <c r="A588" s="242" t="s">
        <v>8</v>
      </c>
      <c r="B588" s="243"/>
      <c r="C588" s="103">
        <f>SUM(C589:C634)</f>
        <v>8718756</v>
      </c>
      <c r="D588" s="104">
        <f>SUM(D589:D634)</f>
        <v>927274.5199999999</v>
      </c>
      <c r="E588" s="105">
        <f t="shared" si="17"/>
        <v>0.10635399362019075</v>
      </c>
      <c r="F588" s="16">
        <f>SUM(F589:F634)</f>
        <v>100000</v>
      </c>
      <c r="G588" s="17">
        <f>SUM(G589:G634)</f>
        <v>0</v>
      </c>
      <c r="H588" s="48">
        <f>G588/F588</f>
        <v>0</v>
      </c>
    </row>
    <row r="589" spans="1:8" ht="15" x14ac:dyDescent="0.25">
      <c r="A589" s="83">
        <v>201</v>
      </c>
      <c r="B589" s="101" t="s">
        <v>80</v>
      </c>
      <c r="C589" s="21">
        <v>811103</v>
      </c>
      <c r="D589" s="22">
        <v>146107</v>
      </c>
      <c r="E589" s="57">
        <f t="shared" si="17"/>
        <v>0.18013371914541063</v>
      </c>
      <c r="F589" s="8" t="s">
        <v>20</v>
      </c>
      <c r="G589" s="9" t="s">
        <v>20</v>
      </c>
      <c r="H589" s="49" t="s">
        <v>20</v>
      </c>
    </row>
    <row r="590" spans="1:8" ht="15" x14ac:dyDescent="0.25">
      <c r="A590" s="29">
        <v>203</v>
      </c>
      <c r="B590" s="102" t="s">
        <v>81</v>
      </c>
      <c r="C590" s="27">
        <v>240284</v>
      </c>
      <c r="D590" s="28">
        <v>24343.38</v>
      </c>
      <c r="E590" s="58">
        <f t="shared" si="17"/>
        <v>0.10131086547585358</v>
      </c>
      <c r="F590" s="10" t="s">
        <v>20</v>
      </c>
      <c r="G590" s="11" t="s">
        <v>20</v>
      </c>
      <c r="H590" s="50" t="s">
        <v>20</v>
      </c>
    </row>
    <row r="591" spans="1:8" ht="15" x14ac:dyDescent="0.25">
      <c r="A591" s="29">
        <v>211</v>
      </c>
      <c r="B591" s="102" t="s">
        <v>82</v>
      </c>
      <c r="C591" s="27">
        <v>124020</v>
      </c>
      <c r="D591" s="28">
        <v>32.64</v>
      </c>
      <c r="E591" s="58">
        <f t="shared" si="17"/>
        <v>2.6318335752298019E-4</v>
      </c>
      <c r="F591" s="6" t="s">
        <v>20</v>
      </c>
      <c r="G591" s="7" t="s">
        <v>20</v>
      </c>
      <c r="H591" s="50" t="s">
        <v>20</v>
      </c>
    </row>
    <row r="592" spans="1:8" ht="15" x14ac:dyDescent="0.25">
      <c r="A592" s="29">
        <v>212</v>
      </c>
      <c r="B592" s="102" t="s">
        <v>83</v>
      </c>
      <c r="C592" s="27">
        <v>112250</v>
      </c>
      <c r="D592" s="28">
        <v>1527.19</v>
      </c>
      <c r="E592" s="58">
        <f t="shared" si="17"/>
        <v>1.3605256124721604E-2</v>
      </c>
      <c r="F592" s="10" t="s">
        <v>20</v>
      </c>
      <c r="G592" s="11" t="s">
        <v>20</v>
      </c>
      <c r="H592" s="50" t="s">
        <v>20</v>
      </c>
    </row>
    <row r="593" spans="1:8" ht="15" x14ac:dyDescent="0.25">
      <c r="A593" s="29">
        <v>213</v>
      </c>
      <c r="B593" s="102" t="s">
        <v>84</v>
      </c>
      <c r="C593" s="27">
        <v>490</v>
      </c>
      <c r="D593" s="28">
        <v>0</v>
      </c>
      <c r="E593" s="58">
        <f t="shared" si="17"/>
        <v>0</v>
      </c>
      <c r="F593" s="14" t="s">
        <v>20</v>
      </c>
      <c r="G593" s="15" t="s">
        <v>20</v>
      </c>
      <c r="H593" s="50" t="s">
        <v>20</v>
      </c>
    </row>
    <row r="594" spans="1:8" ht="15" x14ac:dyDescent="0.25">
      <c r="A594" s="29">
        <v>214</v>
      </c>
      <c r="B594" s="102" t="s">
        <v>85</v>
      </c>
      <c r="C594" s="27">
        <v>565175</v>
      </c>
      <c r="D594" s="28">
        <v>34252.79</v>
      </c>
      <c r="E594" s="58">
        <f t="shared" si="17"/>
        <v>6.0605635422656699E-2</v>
      </c>
      <c r="F594" s="10" t="s">
        <v>20</v>
      </c>
      <c r="G594" s="11" t="s">
        <v>20</v>
      </c>
      <c r="H594" s="50" t="s">
        <v>20</v>
      </c>
    </row>
    <row r="595" spans="1:8" ht="15" x14ac:dyDescent="0.25">
      <c r="A595" s="29">
        <v>221</v>
      </c>
      <c r="B595" s="102" t="s">
        <v>86</v>
      </c>
      <c r="C595" s="27">
        <v>343480</v>
      </c>
      <c r="D595" s="28">
        <v>0</v>
      </c>
      <c r="E595" s="58">
        <f t="shared" si="17"/>
        <v>0</v>
      </c>
      <c r="F595" s="10" t="s">
        <v>20</v>
      </c>
      <c r="G595" s="11" t="s">
        <v>20</v>
      </c>
      <c r="H595" s="50" t="s">
        <v>20</v>
      </c>
    </row>
    <row r="596" spans="1:8" ht="15" x14ac:dyDescent="0.25">
      <c r="A596" s="29">
        <v>222</v>
      </c>
      <c r="B596" s="102" t="s">
        <v>87</v>
      </c>
      <c r="C596" s="27">
        <v>2000</v>
      </c>
      <c r="D596" s="28">
        <v>125.7</v>
      </c>
      <c r="E596" s="58">
        <f t="shared" si="17"/>
        <v>6.2850000000000003E-2</v>
      </c>
      <c r="F596" s="10" t="s">
        <v>20</v>
      </c>
      <c r="G596" s="11" t="s">
        <v>20</v>
      </c>
      <c r="H596" s="50" t="s">
        <v>20</v>
      </c>
    </row>
    <row r="597" spans="1:8" ht="15" x14ac:dyDescent="0.25">
      <c r="A597" s="29">
        <v>223</v>
      </c>
      <c r="B597" s="102" t="s">
        <v>88</v>
      </c>
      <c r="C597" s="27">
        <v>333302</v>
      </c>
      <c r="D597" s="28">
        <v>5997.6</v>
      </c>
      <c r="E597" s="58">
        <f t="shared" si="17"/>
        <v>1.7994491482199327E-2</v>
      </c>
      <c r="F597" s="10" t="s">
        <v>20</v>
      </c>
      <c r="G597" s="11" t="s">
        <v>20</v>
      </c>
      <c r="H597" s="50" t="s">
        <v>20</v>
      </c>
    </row>
    <row r="598" spans="1:8" ht="15" x14ac:dyDescent="0.25">
      <c r="A598" s="29">
        <v>224</v>
      </c>
      <c r="B598" s="102" t="s">
        <v>89</v>
      </c>
      <c r="C598" s="27">
        <v>81502</v>
      </c>
      <c r="D598" s="28">
        <v>3651.82</v>
      </c>
      <c r="E598" s="58">
        <f t="shared" si="17"/>
        <v>4.4806507815759122E-2</v>
      </c>
      <c r="F598" s="10" t="s">
        <v>20</v>
      </c>
      <c r="G598" s="11" t="s">
        <v>20</v>
      </c>
      <c r="H598" s="50" t="s">
        <v>20</v>
      </c>
    </row>
    <row r="599" spans="1:8" ht="15" x14ac:dyDescent="0.25">
      <c r="A599" s="29">
        <v>229</v>
      </c>
      <c r="B599" s="102" t="s">
        <v>158</v>
      </c>
      <c r="C599" s="27">
        <v>3500</v>
      </c>
      <c r="D599" s="28">
        <v>46.06</v>
      </c>
      <c r="E599" s="58">
        <f t="shared" si="17"/>
        <v>1.316E-2</v>
      </c>
      <c r="F599" s="10" t="s">
        <v>20</v>
      </c>
      <c r="G599" s="11" t="s">
        <v>20</v>
      </c>
      <c r="H599" s="50" t="s">
        <v>20</v>
      </c>
    </row>
    <row r="600" spans="1:8" ht="15" x14ac:dyDescent="0.25">
      <c r="A600" s="29">
        <v>231</v>
      </c>
      <c r="B600" s="102" t="s">
        <v>90</v>
      </c>
      <c r="C600" s="27">
        <v>660345</v>
      </c>
      <c r="D600" s="28">
        <v>180807.4</v>
      </c>
      <c r="E600" s="58">
        <f t="shared" si="17"/>
        <v>0.27380747942363459</v>
      </c>
      <c r="F600" s="10" t="s">
        <v>20</v>
      </c>
      <c r="G600" s="11" t="s">
        <v>20</v>
      </c>
      <c r="H600" s="50" t="s">
        <v>20</v>
      </c>
    </row>
    <row r="601" spans="1:8" ht="15" x14ac:dyDescent="0.25">
      <c r="A601" s="29">
        <v>232</v>
      </c>
      <c r="B601" s="102" t="s">
        <v>91</v>
      </c>
      <c r="C601" s="27">
        <v>843421</v>
      </c>
      <c r="D601" s="28">
        <v>42490.239999999998</v>
      </c>
      <c r="E601" s="58">
        <f t="shared" si="17"/>
        <v>5.0378446825488102E-2</v>
      </c>
      <c r="F601" s="10" t="s">
        <v>20</v>
      </c>
      <c r="G601" s="11" t="s">
        <v>20</v>
      </c>
      <c r="H601" s="50" t="s">
        <v>20</v>
      </c>
    </row>
    <row r="602" spans="1:8" ht="15" x14ac:dyDescent="0.25">
      <c r="A602" s="29">
        <v>239</v>
      </c>
      <c r="B602" s="102" t="s">
        <v>92</v>
      </c>
      <c r="C602" s="27">
        <v>346360</v>
      </c>
      <c r="D602" s="28">
        <v>18187.07</v>
      </c>
      <c r="E602" s="58">
        <f t="shared" si="17"/>
        <v>5.250915232705855E-2</v>
      </c>
      <c r="F602" s="10" t="s">
        <v>20</v>
      </c>
      <c r="G602" s="11" t="s">
        <v>20</v>
      </c>
      <c r="H602" s="50" t="s">
        <v>20</v>
      </c>
    </row>
    <row r="603" spans="1:8" ht="15" x14ac:dyDescent="0.25">
      <c r="A603" s="29">
        <v>241</v>
      </c>
      <c r="B603" s="102" t="s">
        <v>93</v>
      </c>
      <c r="C603" s="27">
        <v>1650</v>
      </c>
      <c r="D603" s="28">
        <v>17.45</v>
      </c>
      <c r="E603" s="58">
        <f t="shared" si="17"/>
        <v>1.0575757575757575E-2</v>
      </c>
      <c r="F603" s="14" t="s">
        <v>20</v>
      </c>
      <c r="G603" s="15" t="s">
        <v>20</v>
      </c>
      <c r="H603" s="50" t="s">
        <v>20</v>
      </c>
    </row>
    <row r="604" spans="1:8" ht="15" x14ac:dyDescent="0.25">
      <c r="A604" s="29">
        <v>242</v>
      </c>
      <c r="B604" s="102" t="s">
        <v>94</v>
      </c>
      <c r="C604" s="27">
        <v>52808</v>
      </c>
      <c r="D604" s="28">
        <v>7713.52</v>
      </c>
      <c r="E604" s="58">
        <f t="shared" si="17"/>
        <v>0.1460672625359794</v>
      </c>
      <c r="F604" s="10" t="s">
        <v>20</v>
      </c>
      <c r="G604" s="11" t="s">
        <v>20</v>
      </c>
      <c r="H604" s="50" t="s">
        <v>20</v>
      </c>
    </row>
    <row r="605" spans="1:8" ht="15" x14ac:dyDescent="0.25">
      <c r="A605" s="29">
        <v>243</v>
      </c>
      <c r="B605" s="102" t="s">
        <v>95</v>
      </c>
      <c r="C605" s="27">
        <v>243000</v>
      </c>
      <c r="D605" s="28">
        <v>5511.49</v>
      </c>
      <c r="E605" s="58">
        <f t="shared" si="17"/>
        <v>2.2681028806584361E-2</v>
      </c>
      <c r="F605" s="10" t="s">
        <v>20</v>
      </c>
      <c r="G605" s="11" t="s">
        <v>20</v>
      </c>
      <c r="H605" s="50" t="s">
        <v>20</v>
      </c>
    </row>
    <row r="606" spans="1:8" ht="15" x14ac:dyDescent="0.25">
      <c r="A606" s="29">
        <v>244</v>
      </c>
      <c r="B606" s="102" t="s">
        <v>96</v>
      </c>
      <c r="C606" s="27">
        <v>59050</v>
      </c>
      <c r="D606" s="28">
        <v>8.86</v>
      </c>
      <c r="E606" s="58">
        <f t="shared" si="17"/>
        <v>1.5004233700254021E-4</v>
      </c>
      <c r="F606" s="10" t="s">
        <v>20</v>
      </c>
      <c r="G606" s="11" t="s">
        <v>20</v>
      </c>
      <c r="H606" s="50" t="s">
        <v>20</v>
      </c>
    </row>
    <row r="607" spans="1:8" ht="15" x14ac:dyDescent="0.25">
      <c r="A607" s="29">
        <v>249</v>
      </c>
      <c r="B607" s="102" t="s">
        <v>97</v>
      </c>
      <c r="C607" s="27">
        <v>138408</v>
      </c>
      <c r="D607" s="28">
        <v>3587.13</v>
      </c>
      <c r="E607" s="58">
        <f t="shared" si="17"/>
        <v>2.5917071267556789E-2</v>
      </c>
      <c r="F607" s="10" t="s">
        <v>20</v>
      </c>
      <c r="G607" s="11" t="s">
        <v>20</v>
      </c>
      <c r="H607" s="50" t="s">
        <v>20</v>
      </c>
    </row>
    <row r="608" spans="1:8" ht="15" x14ac:dyDescent="0.25">
      <c r="A608" s="29">
        <v>251</v>
      </c>
      <c r="B608" s="102" t="s">
        <v>98</v>
      </c>
      <c r="C608" s="27">
        <v>105000</v>
      </c>
      <c r="D608" s="28">
        <v>52500</v>
      </c>
      <c r="E608" s="58">
        <f t="shared" si="17"/>
        <v>0.5</v>
      </c>
      <c r="F608" s="10" t="s">
        <v>20</v>
      </c>
      <c r="G608" s="11" t="s">
        <v>20</v>
      </c>
      <c r="H608" s="50" t="s">
        <v>20</v>
      </c>
    </row>
    <row r="609" spans="1:8" ht="15" x14ac:dyDescent="0.25">
      <c r="A609" s="29">
        <v>252</v>
      </c>
      <c r="B609" s="102" t="s">
        <v>99</v>
      </c>
      <c r="C609" s="27">
        <v>100000</v>
      </c>
      <c r="D609" s="28">
        <v>1171.6500000000001</v>
      </c>
      <c r="E609" s="58">
        <f t="shared" si="17"/>
        <v>1.1716500000000001E-2</v>
      </c>
      <c r="F609" s="10" t="s">
        <v>20</v>
      </c>
      <c r="G609" s="11" t="s">
        <v>20</v>
      </c>
      <c r="H609" s="50" t="s">
        <v>20</v>
      </c>
    </row>
    <row r="610" spans="1:8" ht="15" x14ac:dyDescent="0.25">
      <c r="A610" s="29">
        <v>253</v>
      </c>
      <c r="B610" s="102" t="s">
        <v>100</v>
      </c>
      <c r="C610" s="27">
        <v>121800</v>
      </c>
      <c r="D610" s="28">
        <v>14728.87</v>
      </c>
      <c r="E610" s="58">
        <f t="shared" si="17"/>
        <v>0.12092668308702792</v>
      </c>
      <c r="F610" s="6" t="s">
        <v>20</v>
      </c>
      <c r="G610" s="7" t="s">
        <v>20</v>
      </c>
      <c r="H610" s="50" t="s">
        <v>20</v>
      </c>
    </row>
    <row r="611" spans="1:8" ht="15" x14ac:dyDescent="0.25">
      <c r="A611" s="29">
        <v>254</v>
      </c>
      <c r="B611" s="102" t="s">
        <v>101</v>
      </c>
      <c r="C611" s="27">
        <v>130400</v>
      </c>
      <c r="D611" s="28">
        <v>4897.43</v>
      </c>
      <c r="E611" s="58">
        <f t="shared" si="17"/>
        <v>3.7556978527607365E-2</v>
      </c>
      <c r="F611" s="6" t="s">
        <v>20</v>
      </c>
      <c r="G611" s="7" t="s">
        <v>20</v>
      </c>
      <c r="H611" s="50" t="s">
        <v>20</v>
      </c>
    </row>
    <row r="612" spans="1:8" ht="15" x14ac:dyDescent="0.25">
      <c r="A612" s="29">
        <v>255</v>
      </c>
      <c r="B612" s="102" t="s">
        <v>102</v>
      </c>
      <c r="C612" s="27">
        <v>146520</v>
      </c>
      <c r="D612" s="28">
        <v>16934.27</v>
      </c>
      <c r="E612" s="58">
        <f t="shared" si="17"/>
        <v>0.11557650832650833</v>
      </c>
      <c r="F612" s="10" t="s">
        <v>20</v>
      </c>
      <c r="G612" s="13" t="s">
        <v>20</v>
      </c>
      <c r="H612" s="50" t="s">
        <v>20</v>
      </c>
    </row>
    <row r="613" spans="1:8" ht="15" x14ac:dyDescent="0.25">
      <c r="A613" s="29">
        <v>256</v>
      </c>
      <c r="B613" s="102" t="s">
        <v>103</v>
      </c>
      <c r="C613" s="27">
        <v>69000</v>
      </c>
      <c r="D613" s="28">
        <v>19158.84</v>
      </c>
      <c r="E613" s="58">
        <f t="shared" si="17"/>
        <v>0.27766434782608695</v>
      </c>
      <c r="F613" s="6" t="s">
        <v>20</v>
      </c>
      <c r="G613" s="7" t="s">
        <v>20</v>
      </c>
      <c r="H613" s="50" t="s">
        <v>20</v>
      </c>
    </row>
    <row r="614" spans="1:8" ht="15" x14ac:dyDescent="0.25">
      <c r="A614" s="29">
        <v>257</v>
      </c>
      <c r="B614" s="102" t="s">
        <v>104</v>
      </c>
      <c r="C614" s="27">
        <v>13200</v>
      </c>
      <c r="D614" s="28">
        <v>90.95</v>
      </c>
      <c r="E614" s="58">
        <f t="shared" si="17"/>
        <v>6.8901515151515149E-3</v>
      </c>
      <c r="F614" s="10" t="s">
        <v>20</v>
      </c>
      <c r="G614" s="11" t="s">
        <v>20</v>
      </c>
      <c r="H614" s="50" t="s">
        <v>20</v>
      </c>
    </row>
    <row r="615" spans="1:8" ht="15" x14ac:dyDescent="0.25">
      <c r="A615" s="29">
        <v>259</v>
      </c>
      <c r="B615" s="102" t="s">
        <v>105</v>
      </c>
      <c r="C615" s="27">
        <v>162303</v>
      </c>
      <c r="D615" s="28">
        <v>17656.72</v>
      </c>
      <c r="E615" s="58">
        <f t="shared" si="17"/>
        <v>0.10878862374694245</v>
      </c>
      <c r="F615" s="6" t="s">
        <v>20</v>
      </c>
      <c r="G615" s="7" t="s">
        <v>20</v>
      </c>
      <c r="H615" s="50" t="s">
        <v>20</v>
      </c>
    </row>
    <row r="616" spans="1:8" ht="15" x14ac:dyDescent="0.25">
      <c r="A616" s="29">
        <v>261</v>
      </c>
      <c r="B616" s="102" t="s">
        <v>106</v>
      </c>
      <c r="C616" s="27">
        <v>46800</v>
      </c>
      <c r="D616" s="28">
        <v>0</v>
      </c>
      <c r="E616" s="58">
        <f t="shared" si="17"/>
        <v>0</v>
      </c>
      <c r="F616" s="10" t="s">
        <v>20</v>
      </c>
      <c r="G616" s="13" t="s">
        <v>20</v>
      </c>
      <c r="H616" s="50" t="s">
        <v>20</v>
      </c>
    </row>
    <row r="617" spans="1:8" ht="15" x14ac:dyDescent="0.25">
      <c r="A617" s="29">
        <v>262</v>
      </c>
      <c r="B617" s="102" t="s">
        <v>107</v>
      </c>
      <c r="C617" s="27">
        <v>140595</v>
      </c>
      <c r="D617" s="28">
        <v>503.48</v>
      </c>
      <c r="E617" s="58">
        <f t="shared" si="17"/>
        <v>3.5810661830079308E-3</v>
      </c>
      <c r="F617" s="10" t="s">
        <v>20</v>
      </c>
      <c r="G617" s="13" t="s">
        <v>20</v>
      </c>
      <c r="H617" s="50" t="s">
        <v>20</v>
      </c>
    </row>
    <row r="618" spans="1:8" ht="15" x14ac:dyDescent="0.25">
      <c r="A618" s="29">
        <v>263</v>
      </c>
      <c r="B618" s="102" t="s">
        <v>108</v>
      </c>
      <c r="C618" s="27">
        <v>119350</v>
      </c>
      <c r="D618" s="28">
        <v>92.01</v>
      </c>
      <c r="E618" s="58">
        <f t="shared" si="17"/>
        <v>7.7092584834520322E-4</v>
      </c>
      <c r="F618" s="10" t="s">
        <v>20</v>
      </c>
      <c r="G618" s="13" t="s">
        <v>20</v>
      </c>
      <c r="H618" s="50" t="s">
        <v>20</v>
      </c>
    </row>
    <row r="619" spans="1:8" ht="15" x14ac:dyDescent="0.25">
      <c r="A619" s="29">
        <v>265</v>
      </c>
      <c r="B619" s="102" t="s">
        <v>109</v>
      </c>
      <c r="C619" s="27">
        <v>433327</v>
      </c>
      <c r="D619" s="28">
        <v>10220.91</v>
      </c>
      <c r="E619" s="58">
        <f t="shared" si="17"/>
        <v>2.3587060118570962E-2</v>
      </c>
      <c r="F619" s="10">
        <v>100000</v>
      </c>
      <c r="G619" s="13">
        <v>0</v>
      </c>
      <c r="H619" s="50">
        <v>0</v>
      </c>
    </row>
    <row r="620" spans="1:8" ht="15" x14ac:dyDescent="0.25">
      <c r="A620" s="29">
        <v>269</v>
      </c>
      <c r="B620" s="102" t="s">
        <v>110</v>
      </c>
      <c r="C620" s="27">
        <v>72615</v>
      </c>
      <c r="D620" s="28">
        <v>7612.94</v>
      </c>
      <c r="E620" s="58">
        <f t="shared" si="17"/>
        <v>0.10483977139709426</v>
      </c>
      <c r="F620" s="6" t="s">
        <v>20</v>
      </c>
      <c r="G620" s="7" t="s">
        <v>20</v>
      </c>
      <c r="H620" s="50" t="s">
        <v>20</v>
      </c>
    </row>
    <row r="621" spans="1:8" ht="15" x14ac:dyDescent="0.25">
      <c r="A621" s="29">
        <v>271</v>
      </c>
      <c r="B621" s="102" t="s">
        <v>111</v>
      </c>
      <c r="C621" s="27">
        <v>57050</v>
      </c>
      <c r="D621" s="28">
        <v>1355.51</v>
      </c>
      <c r="E621" s="58">
        <f t="shared" ref="E621:E634" si="18">D621/C621</f>
        <v>2.3760035056967572E-2</v>
      </c>
      <c r="F621" s="10" t="s">
        <v>20</v>
      </c>
      <c r="G621" s="13" t="s">
        <v>20</v>
      </c>
      <c r="H621" s="50" t="s">
        <v>20</v>
      </c>
    </row>
    <row r="622" spans="1:8" ht="15" x14ac:dyDescent="0.25">
      <c r="A622" s="29">
        <v>272</v>
      </c>
      <c r="B622" s="102" t="s">
        <v>112</v>
      </c>
      <c r="C622" s="27">
        <v>43563</v>
      </c>
      <c r="D622" s="28">
        <v>881.91</v>
      </c>
      <c r="E622" s="58">
        <f t="shared" si="18"/>
        <v>2.0244473521107361E-2</v>
      </c>
      <c r="F622" s="10" t="s">
        <v>20</v>
      </c>
      <c r="G622" s="13" t="s">
        <v>20</v>
      </c>
      <c r="H622" s="50" t="s">
        <v>20</v>
      </c>
    </row>
    <row r="623" spans="1:8" ht="15" x14ac:dyDescent="0.25">
      <c r="A623" s="29">
        <v>273</v>
      </c>
      <c r="B623" s="102" t="s">
        <v>113</v>
      </c>
      <c r="C623" s="27">
        <v>165754</v>
      </c>
      <c r="D623" s="28">
        <v>21745.08</v>
      </c>
      <c r="E623" s="58">
        <f t="shared" si="18"/>
        <v>0.13118887025350823</v>
      </c>
      <c r="F623" s="6" t="s">
        <v>20</v>
      </c>
      <c r="G623" s="7" t="s">
        <v>20</v>
      </c>
      <c r="H623" s="50" t="s">
        <v>20</v>
      </c>
    </row>
    <row r="624" spans="1:8" ht="15" x14ac:dyDescent="0.25">
      <c r="A624" s="29">
        <v>274</v>
      </c>
      <c r="B624" s="102" t="s">
        <v>114</v>
      </c>
      <c r="C624" s="27">
        <v>29445</v>
      </c>
      <c r="D624" s="28">
        <v>0</v>
      </c>
      <c r="E624" s="58">
        <f t="shared" si="18"/>
        <v>0</v>
      </c>
      <c r="F624" s="6" t="s">
        <v>20</v>
      </c>
      <c r="G624" s="7" t="s">
        <v>20</v>
      </c>
      <c r="H624" s="50" t="s">
        <v>20</v>
      </c>
    </row>
    <row r="625" spans="1:8" ht="15" x14ac:dyDescent="0.25">
      <c r="A625" s="29">
        <v>275</v>
      </c>
      <c r="B625" s="102" t="s">
        <v>115</v>
      </c>
      <c r="C625" s="27">
        <v>1198223</v>
      </c>
      <c r="D625" s="28">
        <v>183539.48</v>
      </c>
      <c r="E625" s="58">
        <f t="shared" si="18"/>
        <v>0.15317639537882349</v>
      </c>
      <c r="F625" s="6" t="s">
        <v>20</v>
      </c>
      <c r="G625" s="7" t="s">
        <v>20</v>
      </c>
      <c r="H625" s="50" t="s">
        <v>20</v>
      </c>
    </row>
    <row r="626" spans="1:8" ht="15" x14ac:dyDescent="0.25">
      <c r="A626" s="29">
        <v>277</v>
      </c>
      <c r="B626" s="102" t="s">
        <v>167</v>
      </c>
      <c r="C626" s="27">
        <v>1500</v>
      </c>
      <c r="D626" s="28">
        <v>0</v>
      </c>
      <c r="E626" s="58">
        <f t="shared" si="18"/>
        <v>0</v>
      </c>
      <c r="F626" s="10" t="s">
        <v>20</v>
      </c>
      <c r="G626" s="11" t="s">
        <v>20</v>
      </c>
      <c r="H626" s="50" t="s">
        <v>20</v>
      </c>
    </row>
    <row r="627" spans="1:8" ht="15" x14ac:dyDescent="0.25">
      <c r="A627" s="29">
        <v>278</v>
      </c>
      <c r="B627" s="102" t="s">
        <v>116</v>
      </c>
      <c r="C627" s="27">
        <v>3225</v>
      </c>
      <c r="D627" s="28">
        <v>0</v>
      </c>
      <c r="E627" s="58">
        <f t="shared" si="18"/>
        <v>0</v>
      </c>
      <c r="F627" s="10" t="s">
        <v>20</v>
      </c>
      <c r="G627" s="11" t="s">
        <v>20</v>
      </c>
      <c r="H627" s="50" t="s">
        <v>20</v>
      </c>
    </row>
    <row r="628" spans="1:8" ht="15" x14ac:dyDescent="0.25">
      <c r="A628" s="29">
        <v>279</v>
      </c>
      <c r="B628" s="102" t="s">
        <v>117</v>
      </c>
      <c r="C628" s="27">
        <v>52109</v>
      </c>
      <c r="D628" s="28">
        <v>415.29</v>
      </c>
      <c r="E628" s="58">
        <f t="shared" si="18"/>
        <v>7.9696405611314747E-3</v>
      </c>
      <c r="F628" s="10" t="s">
        <v>20</v>
      </c>
      <c r="G628" s="11" t="s">
        <v>20</v>
      </c>
      <c r="H628" s="50" t="s">
        <v>20</v>
      </c>
    </row>
    <row r="629" spans="1:8" ht="15" x14ac:dyDescent="0.25">
      <c r="A629" s="85">
        <v>280</v>
      </c>
      <c r="B629" s="102" t="s">
        <v>118</v>
      </c>
      <c r="C629" s="27">
        <v>432153</v>
      </c>
      <c r="D629" s="28">
        <v>65521.83</v>
      </c>
      <c r="E629" s="58">
        <f t="shared" si="18"/>
        <v>0.15161720501766734</v>
      </c>
      <c r="F629" s="14" t="s">
        <v>20</v>
      </c>
      <c r="G629" s="15" t="s">
        <v>20</v>
      </c>
      <c r="H629" s="50" t="s">
        <v>20</v>
      </c>
    </row>
    <row r="630" spans="1:8" ht="15" x14ac:dyDescent="0.25">
      <c r="A630" s="29">
        <v>291</v>
      </c>
      <c r="B630" s="102" t="s">
        <v>186</v>
      </c>
      <c r="C630" s="27">
        <v>66970</v>
      </c>
      <c r="D630" s="28">
        <v>18644.62</v>
      </c>
      <c r="E630" s="58">
        <f t="shared" si="18"/>
        <v>0.27840256831417048</v>
      </c>
      <c r="F630" s="10" t="s">
        <v>20</v>
      </c>
      <c r="G630" s="11" t="s">
        <v>20</v>
      </c>
      <c r="H630" s="50" t="s">
        <v>20</v>
      </c>
    </row>
    <row r="631" spans="1:8" ht="15" x14ac:dyDescent="0.25">
      <c r="A631" s="29">
        <v>292</v>
      </c>
      <c r="B631" s="102" t="s">
        <v>187</v>
      </c>
      <c r="C631" s="27">
        <v>3885</v>
      </c>
      <c r="D631" s="28">
        <v>1418.63</v>
      </c>
      <c r="E631" s="58">
        <f t="shared" si="18"/>
        <v>0.36515572715572719</v>
      </c>
      <c r="F631" s="14" t="s">
        <v>20</v>
      </c>
      <c r="G631" s="15" t="s">
        <v>20</v>
      </c>
      <c r="H631" s="50" t="s">
        <v>20</v>
      </c>
    </row>
    <row r="632" spans="1:8" ht="15" x14ac:dyDescent="0.25">
      <c r="A632" s="29">
        <v>297</v>
      </c>
      <c r="B632" s="102" t="s">
        <v>188</v>
      </c>
      <c r="C632" s="27">
        <v>755</v>
      </c>
      <c r="D632" s="28">
        <v>284.19</v>
      </c>
      <c r="E632" s="58">
        <f t="shared" si="18"/>
        <v>0.37641059602649007</v>
      </c>
      <c r="F632" s="10" t="s">
        <v>20</v>
      </c>
      <c r="G632" s="11" t="s">
        <v>20</v>
      </c>
      <c r="H632" s="50" t="s">
        <v>20</v>
      </c>
    </row>
    <row r="633" spans="1:8" ht="15" x14ac:dyDescent="0.25">
      <c r="A633" s="29">
        <v>298</v>
      </c>
      <c r="B633" s="102" t="s">
        <v>189</v>
      </c>
      <c r="C633" s="27">
        <v>11260</v>
      </c>
      <c r="D633" s="28">
        <v>10769.21</v>
      </c>
      <c r="E633" s="58">
        <f t="shared" si="18"/>
        <v>0.95641296625222016</v>
      </c>
      <c r="F633" s="10" t="s">
        <v>20</v>
      </c>
      <c r="G633" s="11" t="s">
        <v>20</v>
      </c>
      <c r="H633" s="50" t="s">
        <v>20</v>
      </c>
    </row>
    <row r="634" spans="1:8" ht="15.75" thickBot="1" x14ac:dyDescent="0.3">
      <c r="A634" s="114">
        <v>299</v>
      </c>
      <c r="B634" s="109" t="s">
        <v>118</v>
      </c>
      <c r="C634" s="106">
        <v>29806</v>
      </c>
      <c r="D634" s="107">
        <v>2723.36</v>
      </c>
      <c r="E634" s="59">
        <f t="shared" si="18"/>
        <v>9.1369522914849358E-2</v>
      </c>
      <c r="F634" s="174" t="s">
        <v>20</v>
      </c>
      <c r="G634" s="175" t="s">
        <v>20</v>
      </c>
      <c r="H634" s="52" t="s">
        <v>20</v>
      </c>
    </row>
    <row r="635" spans="1:8" ht="15.75" thickBot="1" x14ac:dyDescent="0.3">
      <c r="A635" s="242" t="s">
        <v>9</v>
      </c>
      <c r="B635" s="243"/>
      <c r="C635" s="16">
        <f>SUM(C636:C651)</f>
        <v>107282</v>
      </c>
      <c r="D635" s="17">
        <f>SUM(D636:D651)</f>
        <v>6639.62</v>
      </c>
      <c r="E635" s="53">
        <f>D635/C635</f>
        <v>6.1889412949050163E-2</v>
      </c>
      <c r="F635" s="155">
        <f>SUM(F636:F651)</f>
        <v>11978645</v>
      </c>
      <c r="G635" s="17">
        <f>SUM(G636:G651)</f>
        <v>156132.5</v>
      </c>
      <c r="H635" s="48">
        <f t="shared" ref="H635:H662" si="19">G635/F635</f>
        <v>1.3034237177911192E-2</v>
      </c>
    </row>
    <row r="636" spans="1:8" ht="15" x14ac:dyDescent="0.25">
      <c r="A636" s="83">
        <v>301</v>
      </c>
      <c r="B636" s="71" t="s">
        <v>119</v>
      </c>
      <c r="C636" s="156">
        <v>300</v>
      </c>
      <c r="D636" s="157">
        <v>16.05</v>
      </c>
      <c r="E636" s="128">
        <f>D636/C636</f>
        <v>5.3499999999999999E-2</v>
      </c>
      <c r="F636" s="8">
        <v>145800</v>
      </c>
      <c r="G636" s="9">
        <v>0</v>
      </c>
      <c r="H636" s="49">
        <f t="shared" si="19"/>
        <v>0</v>
      </c>
    </row>
    <row r="637" spans="1:8" ht="15" x14ac:dyDescent="0.25">
      <c r="A637" s="29">
        <v>303</v>
      </c>
      <c r="B637" s="62" t="s">
        <v>120</v>
      </c>
      <c r="C637" s="31" t="s">
        <v>20</v>
      </c>
      <c r="D637" s="32" t="s">
        <v>20</v>
      </c>
      <c r="E637" s="58" t="s">
        <v>20</v>
      </c>
      <c r="F637" s="14">
        <v>30375</v>
      </c>
      <c r="G637" s="15">
        <v>0</v>
      </c>
      <c r="H637" s="50">
        <f t="shared" si="19"/>
        <v>0</v>
      </c>
    </row>
    <row r="638" spans="1:8" ht="15" x14ac:dyDescent="0.25">
      <c r="A638" s="29">
        <v>304</v>
      </c>
      <c r="B638" s="62" t="s">
        <v>159</v>
      </c>
      <c r="C638" s="31" t="s">
        <v>20</v>
      </c>
      <c r="D638" s="32" t="s">
        <v>20</v>
      </c>
      <c r="E638" s="58" t="s">
        <v>20</v>
      </c>
      <c r="F638" s="14">
        <v>203150</v>
      </c>
      <c r="G638" s="15">
        <v>0</v>
      </c>
      <c r="H638" s="50">
        <f t="shared" si="19"/>
        <v>0</v>
      </c>
    </row>
    <row r="639" spans="1:8" ht="15" x14ac:dyDescent="0.25">
      <c r="A639" s="29">
        <v>305</v>
      </c>
      <c r="B639" s="62" t="s">
        <v>121</v>
      </c>
      <c r="C639" s="31" t="s">
        <v>20</v>
      </c>
      <c r="D639" s="32" t="s">
        <v>20</v>
      </c>
      <c r="E639" s="58" t="s">
        <v>20</v>
      </c>
      <c r="F639" s="14">
        <v>288962</v>
      </c>
      <c r="G639" s="15">
        <v>0</v>
      </c>
      <c r="H639" s="50">
        <f t="shared" si="19"/>
        <v>0</v>
      </c>
    </row>
    <row r="640" spans="1:8" ht="15" x14ac:dyDescent="0.25">
      <c r="A640" s="29">
        <v>309</v>
      </c>
      <c r="B640" s="62" t="s">
        <v>144</v>
      </c>
      <c r="C640" s="31" t="s">
        <v>20</v>
      </c>
      <c r="D640" s="32" t="s">
        <v>20</v>
      </c>
      <c r="E640" s="58" t="s">
        <v>20</v>
      </c>
      <c r="F640" s="14">
        <v>710500</v>
      </c>
      <c r="G640" s="15">
        <v>0</v>
      </c>
      <c r="H640" s="50">
        <f t="shared" si="19"/>
        <v>0</v>
      </c>
    </row>
    <row r="641" spans="1:8" ht="15" x14ac:dyDescent="0.25">
      <c r="A641" s="29">
        <v>313</v>
      </c>
      <c r="B641" s="62" t="s">
        <v>173</v>
      </c>
      <c r="C641" s="31" t="s">
        <v>20</v>
      </c>
      <c r="D641" s="32" t="s">
        <v>20</v>
      </c>
      <c r="E641" s="58" t="s">
        <v>20</v>
      </c>
      <c r="F641" s="14">
        <v>105000</v>
      </c>
      <c r="G641" s="15">
        <v>0</v>
      </c>
      <c r="H641" s="50">
        <f t="shared" si="19"/>
        <v>0</v>
      </c>
    </row>
    <row r="642" spans="1:8" ht="15" x14ac:dyDescent="0.25">
      <c r="A642" s="29">
        <v>314</v>
      </c>
      <c r="B642" s="62" t="s">
        <v>122</v>
      </c>
      <c r="C642" s="31" t="s">
        <v>20</v>
      </c>
      <c r="D642" s="32" t="s">
        <v>20</v>
      </c>
      <c r="E642" s="58" t="s">
        <v>20</v>
      </c>
      <c r="F642" s="14">
        <v>1485260</v>
      </c>
      <c r="G642" s="15">
        <v>0</v>
      </c>
      <c r="H642" s="50">
        <f t="shared" si="19"/>
        <v>0</v>
      </c>
    </row>
    <row r="643" spans="1:8" ht="15" x14ac:dyDescent="0.25">
      <c r="A643" s="85">
        <v>320</v>
      </c>
      <c r="B643" s="62" t="s">
        <v>123</v>
      </c>
      <c r="C643" s="31">
        <v>300</v>
      </c>
      <c r="D643" s="32">
        <v>194.69</v>
      </c>
      <c r="E643" s="58">
        <f>D643/C643</f>
        <v>0.64896666666666669</v>
      </c>
      <c r="F643" s="14">
        <v>50755</v>
      </c>
      <c r="G643" s="15">
        <v>1228.9000000000001</v>
      </c>
      <c r="H643" s="50">
        <f t="shared" si="19"/>
        <v>2.4212392867697767E-2</v>
      </c>
    </row>
    <row r="644" spans="1:8" ht="15" x14ac:dyDescent="0.25">
      <c r="A644" s="29">
        <v>332</v>
      </c>
      <c r="B644" s="63" t="s">
        <v>160</v>
      </c>
      <c r="C644" s="31" t="s">
        <v>20</v>
      </c>
      <c r="D644" s="33" t="s">
        <v>20</v>
      </c>
      <c r="E644" s="58" t="s">
        <v>20</v>
      </c>
      <c r="F644" s="10">
        <v>30000</v>
      </c>
      <c r="G644" s="11">
        <v>0</v>
      </c>
      <c r="H644" s="50">
        <f t="shared" si="19"/>
        <v>0</v>
      </c>
    </row>
    <row r="645" spans="1:8" ht="15" x14ac:dyDescent="0.25">
      <c r="A645" s="29">
        <v>339</v>
      </c>
      <c r="B645" s="63" t="s">
        <v>174</v>
      </c>
      <c r="C645" s="31" t="s">
        <v>20</v>
      </c>
      <c r="D645" s="33" t="s">
        <v>20</v>
      </c>
      <c r="E645" s="58" t="s">
        <v>20</v>
      </c>
      <c r="F645" s="10">
        <v>196000</v>
      </c>
      <c r="G645" s="11">
        <v>0</v>
      </c>
      <c r="H645" s="50">
        <f t="shared" si="19"/>
        <v>0</v>
      </c>
    </row>
    <row r="646" spans="1:8" ht="15" x14ac:dyDescent="0.25">
      <c r="A646" s="85">
        <v>340</v>
      </c>
      <c r="B646" s="62" t="s">
        <v>124</v>
      </c>
      <c r="C646" s="31" t="s">
        <v>20</v>
      </c>
      <c r="D646" s="32" t="s">
        <v>20</v>
      </c>
      <c r="E646" s="58" t="s">
        <v>20</v>
      </c>
      <c r="F646" s="10">
        <v>106811</v>
      </c>
      <c r="G646" s="11">
        <v>2276.85</v>
      </c>
      <c r="H646" s="50">
        <f t="shared" si="19"/>
        <v>2.1316624692213348E-2</v>
      </c>
    </row>
    <row r="647" spans="1:8" ht="15" x14ac:dyDescent="0.25">
      <c r="A647" s="85">
        <v>350</v>
      </c>
      <c r="B647" s="63" t="s">
        <v>125</v>
      </c>
      <c r="C647" s="31" t="s">
        <v>20</v>
      </c>
      <c r="D647" s="32" t="s">
        <v>20</v>
      </c>
      <c r="E647" s="58" t="s">
        <v>20</v>
      </c>
      <c r="F647" s="3">
        <v>578766</v>
      </c>
      <c r="G647" s="4">
        <v>16136.46</v>
      </c>
      <c r="H647" s="50">
        <f t="shared" si="19"/>
        <v>2.7880801567472864E-2</v>
      </c>
    </row>
    <row r="648" spans="1:8" ht="15" x14ac:dyDescent="0.25">
      <c r="A648" s="85">
        <v>370</v>
      </c>
      <c r="B648" s="63" t="s">
        <v>126</v>
      </c>
      <c r="C648" s="31">
        <v>700</v>
      </c>
      <c r="D648" s="32">
        <v>449.12</v>
      </c>
      <c r="E648" s="58">
        <f>D648/C648</f>
        <v>0.64160000000000006</v>
      </c>
      <c r="F648" s="3">
        <v>2002881</v>
      </c>
      <c r="G648" s="4">
        <v>41189.03</v>
      </c>
      <c r="H648" s="50">
        <f t="shared" si="19"/>
        <v>2.0564891274119632E-2</v>
      </c>
    </row>
    <row r="649" spans="1:8" ht="15" x14ac:dyDescent="0.25">
      <c r="A649" s="85">
        <v>380</v>
      </c>
      <c r="B649" s="63" t="s">
        <v>127</v>
      </c>
      <c r="C649" s="31">
        <v>100000</v>
      </c>
      <c r="D649" s="32">
        <v>0</v>
      </c>
      <c r="E649" s="58">
        <f>D649/C649</f>
        <v>0</v>
      </c>
      <c r="F649" s="3">
        <v>6044385</v>
      </c>
      <c r="G649" s="4">
        <v>95301.26</v>
      </c>
      <c r="H649" s="50">
        <f t="shared" si="19"/>
        <v>1.5766907634110004E-2</v>
      </c>
    </row>
    <row r="650" spans="1:8" ht="15" x14ac:dyDescent="0.25">
      <c r="A650" s="100">
        <v>395</v>
      </c>
      <c r="B650" s="63" t="s">
        <v>124</v>
      </c>
      <c r="C650" s="31">
        <v>1043</v>
      </c>
      <c r="D650" s="32">
        <v>1042.3900000000001</v>
      </c>
      <c r="E650" s="58">
        <f>D650/C650</f>
        <v>0.99941514860977954</v>
      </c>
      <c r="F650" s="3" t="s">
        <v>20</v>
      </c>
      <c r="G650" s="4" t="s">
        <v>20</v>
      </c>
      <c r="H650" s="50" t="s">
        <v>20</v>
      </c>
    </row>
    <row r="651" spans="1:8" ht="15.75" thickBot="1" x14ac:dyDescent="0.3">
      <c r="A651" s="100">
        <v>396</v>
      </c>
      <c r="B651" s="63" t="s">
        <v>125</v>
      </c>
      <c r="C651" s="31">
        <v>4939</v>
      </c>
      <c r="D651" s="32">
        <v>4937.37</v>
      </c>
      <c r="E651" s="58">
        <f>D651/C651</f>
        <v>0.99966997367888233</v>
      </c>
      <c r="F651" s="10" t="s">
        <v>20</v>
      </c>
      <c r="G651" s="11" t="s">
        <v>20</v>
      </c>
      <c r="H651" s="50" t="s">
        <v>20</v>
      </c>
    </row>
    <row r="652" spans="1:8" ht="15.75" thickBot="1" x14ac:dyDescent="0.25">
      <c r="A652" s="244" t="s">
        <v>180</v>
      </c>
      <c r="B652" s="245"/>
      <c r="C652" s="166">
        <f>SUM(C653:C654)</f>
        <v>0</v>
      </c>
      <c r="D652" s="167">
        <f>SUM(D653:D654)</f>
        <v>0</v>
      </c>
      <c r="E652" s="168" t="s">
        <v>20</v>
      </c>
      <c r="F652" s="169">
        <f>SUM(F653:F654)</f>
        <v>20164640</v>
      </c>
      <c r="G652" s="167">
        <f>SUM(G653:G654)</f>
        <v>0</v>
      </c>
      <c r="H652" s="170">
        <f t="shared" si="19"/>
        <v>0</v>
      </c>
    </row>
    <row r="653" spans="1:8" ht="15" x14ac:dyDescent="0.25">
      <c r="A653" s="150">
        <v>402</v>
      </c>
      <c r="B653" s="124" t="s">
        <v>178</v>
      </c>
      <c r="C653" s="126" t="s">
        <v>20</v>
      </c>
      <c r="D653" s="127" t="s">
        <v>20</v>
      </c>
      <c r="E653" s="151" t="s">
        <v>20</v>
      </c>
      <c r="F653" s="25">
        <v>164640</v>
      </c>
      <c r="G653" s="26">
        <v>0</v>
      </c>
      <c r="H653" s="51">
        <f t="shared" si="19"/>
        <v>0</v>
      </c>
    </row>
    <row r="654" spans="1:8" ht="15.75" thickBot="1" x14ac:dyDescent="0.3">
      <c r="A654" s="149">
        <v>419</v>
      </c>
      <c r="B654" s="121" t="s">
        <v>179</v>
      </c>
      <c r="C654" s="139" t="s">
        <v>20</v>
      </c>
      <c r="D654" s="146" t="s">
        <v>20</v>
      </c>
      <c r="E654" s="141" t="s">
        <v>20</v>
      </c>
      <c r="F654" s="66">
        <v>20000000</v>
      </c>
      <c r="G654" s="67">
        <v>0</v>
      </c>
      <c r="H654" s="52">
        <f t="shared" si="19"/>
        <v>0</v>
      </c>
    </row>
    <row r="655" spans="1:8" ht="15.75" thickBot="1" x14ac:dyDescent="0.3">
      <c r="A655" s="246" t="s">
        <v>10</v>
      </c>
      <c r="B655" s="247"/>
      <c r="C655" s="34">
        <f>SUM(C656:C662)</f>
        <v>0</v>
      </c>
      <c r="D655" s="35">
        <f>SUM(D656:D662)</f>
        <v>0</v>
      </c>
      <c r="E655" s="53" t="s">
        <v>20</v>
      </c>
      <c r="F655" s="154">
        <f>SUM(F656:F662)</f>
        <v>30205251</v>
      </c>
      <c r="G655" s="148">
        <f>SUM(G656:G662)</f>
        <v>4375019.72</v>
      </c>
      <c r="H655" s="134">
        <f t="shared" si="19"/>
        <v>0.14484301818912215</v>
      </c>
    </row>
    <row r="656" spans="1:8" ht="15" x14ac:dyDescent="0.25">
      <c r="A656" s="83">
        <v>503</v>
      </c>
      <c r="B656" s="110" t="s">
        <v>128</v>
      </c>
      <c r="C656" s="126" t="s">
        <v>20</v>
      </c>
      <c r="D656" s="47" t="s">
        <v>20</v>
      </c>
      <c r="E656" s="151" t="s">
        <v>20</v>
      </c>
      <c r="F656" s="112">
        <v>25463163</v>
      </c>
      <c r="G656" s="113">
        <v>4249231.93</v>
      </c>
      <c r="H656" s="49">
        <f t="shared" si="19"/>
        <v>0.16687761571490548</v>
      </c>
    </row>
    <row r="657" spans="1:8" ht="15" x14ac:dyDescent="0.25">
      <c r="A657" s="29">
        <v>511</v>
      </c>
      <c r="B657" s="63" t="s">
        <v>129</v>
      </c>
      <c r="C657" s="76" t="s">
        <v>20</v>
      </c>
      <c r="D657" s="33" t="s">
        <v>20</v>
      </c>
      <c r="E657" s="135" t="s">
        <v>20</v>
      </c>
      <c r="F657" s="44">
        <v>4326500</v>
      </c>
      <c r="G657" s="45">
        <v>0</v>
      </c>
      <c r="H657" s="50">
        <f t="shared" si="19"/>
        <v>0</v>
      </c>
    </row>
    <row r="658" spans="1:8" ht="15" x14ac:dyDescent="0.25">
      <c r="A658" s="29">
        <v>512</v>
      </c>
      <c r="B658" s="63" t="s">
        <v>175</v>
      </c>
      <c r="C658" s="76" t="s">
        <v>20</v>
      </c>
      <c r="D658" s="33" t="s">
        <v>20</v>
      </c>
      <c r="E658" s="135" t="s">
        <v>20</v>
      </c>
      <c r="F658" s="44">
        <v>52500</v>
      </c>
      <c r="G658" s="45">
        <v>0</v>
      </c>
      <c r="H658" s="50">
        <f t="shared" si="19"/>
        <v>0</v>
      </c>
    </row>
    <row r="659" spans="1:8" ht="15" x14ac:dyDescent="0.25">
      <c r="A659" s="137">
        <v>519</v>
      </c>
      <c r="B659" s="138" t="s">
        <v>176</v>
      </c>
      <c r="C659" s="139" t="s">
        <v>20</v>
      </c>
      <c r="D659" s="140" t="s">
        <v>20</v>
      </c>
      <c r="E659" s="141" t="s">
        <v>20</v>
      </c>
      <c r="F659" s="142">
        <v>5600</v>
      </c>
      <c r="G659" s="143">
        <v>0</v>
      </c>
      <c r="H659" s="50">
        <f t="shared" si="19"/>
        <v>0</v>
      </c>
    </row>
    <row r="660" spans="1:8" ht="15" x14ac:dyDescent="0.25">
      <c r="A660" s="137">
        <v>522</v>
      </c>
      <c r="B660" s="138" t="s">
        <v>177</v>
      </c>
      <c r="C660" s="139" t="s">
        <v>20</v>
      </c>
      <c r="D660" s="140" t="s">
        <v>20</v>
      </c>
      <c r="E660" s="141" t="s">
        <v>20</v>
      </c>
      <c r="F660" s="142">
        <v>10500</v>
      </c>
      <c r="G660" s="143">
        <v>0</v>
      </c>
      <c r="H660" s="50">
        <f t="shared" si="19"/>
        <v>0</v>
      </c>
    </row>
    <row r="661" spans="1:8" ht="15" x14ac:dyDescent="0.25">
      <c r="A661" s="137">
        <v>581</v>
      </c>
      <c r="B661" s="138" t="s">
        <v>203</v>
      </c>
      <c r="C661" s="139" t="s">
        <v>20</v>
      </c>
      <c r="D661" s="140" t="s">
        <v>20</v>
      </c>
      <c r="E661" s="141" t="s">
        <v>20</v>
      </c>
      <c r="F661" s="142">
        <v>221200</v>
      </c>
      <c r="G661" s="143">
        <v>0</v>
      </c>
      <c r="H661" s="50">
        <f t="shared" si="19"/>
        <v>0</v>
      </c>
    </row>
    <row r="662" spans="1:8" ht="15.75" thickBot="1" x14ac:dyDescent="0.3">
      <c r="A662" s="114">
        <v>592</v>
      </c>
      <c r="B662" s="121" t="s">
        <v>200</v>
      </c>
      <c r="C662" s="116" t="s">
        <v>20</v>
      </c>
      <c r="D662" s="39" t="s">
        <v>20</v>
      </c>
      <c r="E662" s="136" t="s">
        <v>20</v>
      </c>
      <c r="F662" s="40">
        <v>125788</v>
      </c>
      <c r="G662" s="41">
        <v>125787.79</v>
      </c>
      <c r="H662" s="52">
        <f t="shared" si="19"/>
        <v>0.99999833052437426</v>
      </c>
    </row>
    <row r="663" spans="1:8" ht="15.75" thickBot="1" x14ac:dyDescent="0.3">
      <c r="A663" s="246" t="s">
        <v>11</v>
      </c>
      <c r="B663" s="247"/>
      <c r="C663" s="130">
        <f>SUM(C664:C681)</f>
        <v>447804469</v>
      </c>
      <c r="D663" s="131">
        <f>SUM(D664:D681)</f>
        <v>72099485.840000004</v>
      </c>
      <c r="E663" s="132">
        <f>D663/C663</f>
        <v>0.16100662416569139</v>
      </c>
      <c r="F663" s="133">
        <f>SUM(F664:F681)</f>
        <v>16450</v>
      </c>
      <c r="G663" s="133">
        <f>SUM(G664:G681)</f>
        <v>0</v>
      </c>
      <c r="H663" s="134">
        <f>G663/F663</f>
        <v>0</v>
      </c>
    </row>
    <row r="664" spans="1:8" ht="15" x14ac:dyDescent="0.25">
      <c r="A664" s="83">
        <v>611</v>
      </c>
      <c r="B664" s="110" t="s">
        <v>190</v>
      </c>
      <c r="C664" s="111">
        <v>25000</v>
      </c>
      <c r="D664" s="30">
        <v>2400</v>
      </c>
      <c r="E664" s="57">
        <f>D664/C664</f>
        <v>9.6000000000000002E-2</v>
      </c>
      <c r="F664" s="152" t="s">
        <v>20</v>
      </c>
      <c r="G664" s="153" t="s">
        <v>20</v>
      </c>
      <c r="H664" s="49" t="s">
        <v>20</v>
      </c>
    </row>
    <row r="665" spans="1:8" ht="15" x14ac:dyDescent="0.25">
      <c r="A665" s="84">
        <v>612</v>
      </c>
      <c r="B665" s="124" t="s">
        <v>168</v>
      </c>
      <c r="C665" s="126">
        <v>500000</v>
      </c>
      <c r="D665" s="127">
        <v>0</v>
      </c>
      <c r="E665" s="128">
        <f>D665/C665</f>
        <v>0</v>
      </c>
      <c r="F665" s="36" t="s">
        <v>20</v>
      </c>
      <c r="G665" s="37" t="s">
        <v>20</v>
      </c>
      <c r="H665" s="51" t="s">
        <v>20</v>
      </c>
    </row>
    <row r="666" spans="1:8" ht="15" x14ac:dyDescent="0.25">
      <c r="A666" s="84">
        <v>614</v>
      </c>
      <c r="B666" s="124" t="s">
        <v>169</v>
      </c>
      <c r="C666" s="126">
        <v>100000</v>
      </c>
      <c r="D666" s="127">
        <v>0</v>
      </c>
      <c r="E666" s="128">
        <f>D666/C666</f>
        <v>0</v>
      </c>
      <c r="F666" s="36" t="s">
        <v>20</v>
      </c>
      <c r="G666" s="37" t="s">
        <v>20</v>
      </c>
      <c r="H666" s="51" t="s">
        <v>20</v>
      </c>
    </row>
    <row r="667" spans="1:8" ht="15" x14ac:dyDescent="0.25">
      <c r="A667" s="84">
        <v>619</v>
      </c>
      <c r="B667" s="124" t="s">
        <v>170</v>
      </c>
      <c r="C667" s="126">
        <v>44000000</v>
      </c>
      <c r="D667" s="127">
        <v>0</v>
      </c>
      <c r="E667" s="128">
        <f t="shared" ref="E667:E681" si="20">D667/C667</f>
        <v>0</v>
      </c>
      <c r="F667" s="36" t="s">
        <v>20</v>
      </c>
      <c r="G667" s="37" t="s">
        <v>20</v>
      </c>
      <c r="H667" s="51" t="s">
        <v>20</v>
      </c>
    </row>
    <row r="668" spans="1:8" ht="15" x14ac:dyDescent="0.25">
      <c r="A668" s="84">
        <v>623</v>
      </c>
      <c r="B668" s="124" t="s">
        <v>171</v>
      </c>
      <c r="C668" s="126">
        <v>2500</v>
      </c>
      <c r="D668" s="127">
        <v>0</v>
      </c>
      <c r="E668" s="128">
        <f t="shared" si="20"/>
        <v>0</v>
      </c>
      <c r="F668" s="36" t="s">
        <v>20</v>
      </c>
      <c r="G668" s="37" t="s">
        <v>20</v>
      </c>
      <c r="H668" s="51" t="s">
        <v>20</v>
      </c>
    </row>
    <row r="669" spans="1:8" ht="15" x14ac:dyDescent="0.25">
      <c r="A669" s="84">
        <v>624</v>
      </c>
      <c r="B669" s="124" t="s">
        <v>130</v>
      </c>
      <c r="C669" s="126">
        <v>1536823</v>
      </c>
      <c r="D669" s="127">
        <v>205339.46</v>
      </c>
      <c r="E669" s="128">
        <f t="shared" si="20"/>
        <v>0.13361295347609972</v>
      </c>
      <c r="F669" s="36">
        <v>2450</v>
      </c>
      <c r="G669" s="37">
        <v>0</v>
      </c>
      <c r="H669" s="51">
        <f>G669/F669</f>
        <v>0</v>
      </c>
    </row>
    <row r="670" spans="1:8" ht="15" x14ac:dyDescent="0.25">
      <c r="A670" s="84">
        <v>629</v>
      </c>
      <c r="B670" s="124" t="s">
        <v>172</v>
      </c>
      <c r="C670" s="126">
        <v>38755</v>
      </c>
      <c r="D670" s="127">
        <v>0</v>
      </c>
      <c r="E670" s="128">
        <f t="shared" si="20"/>
        <v>0</v>
      </c>
      <c r="F670" s="36" t="s">
        <v>20</v>
      </c>
      <c r="G670" s="37" t="s">
        <v>20</v>
      </c>
      <c r="H670" s="51" t="s">
        <v>20</v>
      </c>
    </row>
    <row r="671" spans="1:8" ht="15" x14ac:dyDescent="0.25">
      <c r="A671" s="84">
        <v>631</v>
      </c>
      <c r="B671" s="124" t="s">
        <v>131</v>
      </c>
      <c r="C671" s="126">
        <v>2352000</v>
      </c>
      <c r="D671" s="127">
        <v>0</v>
      </c>
      <c r="E671" s="128">
        <f t="shared" si="20"/>
        <v>0</v>
      </c>
      <c r="F671" s="36" t="s">
        <v>20</v>
      </c>
      <c r="G671" s="37" t="s">
        <v>20</v>
      </c>
      <c r="H671" s="51" t="s">
        <v>20</v>
      </c>
    </row>
    <row r="672" spans="1:8" ht="15" x14ac:dyDescent="0.25">
      <c r="A672" s="84">
        <v>633</v>
      </c>
      <c r="B672" s="124" t="s">
        <v>132</v>
      </c>
      <c r="C672" s="126">
        <v>90000</v>
      </c>
      <c r="D672" s="127">
        <v>0</v>
      </c>
      <c r="E672" s="128">
        <f t="shared" si="20"/>
        <v>0</v>
      </c>
      <c r="F672" s="36" t="s">
        <v>20</v>
      </c>
      <c r="G672" s="37" t="s">
        <v>20</v>
      </c>
      <c r="H672" s="51" t="s">
        <v>20</v>
      </c>
    </row>
    <row r="673" spans="1:8" ht="15" x14ac:dyDescent="0.25">
      <c r="A673" s="84">
        <v>634</v>
      </c>
      <c r="B673" s="124" t="s">
        <v>133</v>
      </c>
      <c r="C673" s="126">
        <v>20000</v>
      </c>
      <c r="D673" s="127">
        <v>0</v>
      </c>
      <c r="E673" s="128">
        <f t="shared" si="20"/>
        <v>0</v>
      </c>
      <c r="F673" s="36" t="s">
        <v>20</v>
      </c>
      <c r="G673" s="37" t="s">
        <v>20</v>
      </c>
      <c r="H673" s="51" t="s">
        <v>20</v>
      </c>
    </row>
    <row r="674" spans="1:8" ht="15" x14ac:dyDescent="0.25">
      <c r="A674" s="29">
        <v>635</v>
      </c>
      <c r="B674" s="63" t="s">
        <v>153</v>
      </c>
      <c r="C674" s="76">
        <v>330000000</v>
      </c>
      <c r="D674" s="32">
        <v>56978988.729999997</v>
      </c>
      <c r="E674" s="128">
        <f t="shared" si="20"/>
        <v>0.17266360221212121</v>
      </c>
      <c r="F674" s="42" t="s">
        <v>20</v>
      </c>
      <c r="G674" s="43" t="s">
        <v>20</v>
      </c>
      <c r="H674" s="50" t="s">
        <v>20</v>
      </c>
    </row>
    <row r="675" spans="1:8" ht="15" x14ac:dyDescent="0.25">
      <c r="A675" s="29">
        <v>637</v>
      </c>
      <c r="B675" s="63" t="s">
        <v>134</v>
      </c>
      <c r="C675" s="76">
        <v>5273207</v>
      </c>
      <c r="D675" s="32">
        <v>0</v>
      </c>
      <c r="E675" s="128">
        <f t="shared" si="20"/>
        <v>0</v>
      </c>
      <c r="F675" s="42" t="s">
        <v>20</v>
      </c>
      <c r="G675" s="43" t="s">
        <v>20</v>
      </c>
      <c r="H675" s="50" t="s">
        <v>20</v>
      </c>
    </row>
    <row r="676" spans="1:8" ht="15" x14ac:dyDescent="0.25">
      <c r="A676" s="29">
        <v>639</v>
      </c>
      <c r="B676" s="63" t="s">
        <v>135</v>
      </c>
      <c r="C676" s="76">
        <v>1880000</v>
      </c>
      <c r="D676" s="32">
        <v>0</v>
      </c>
      <c r="E676" s="128">
        <f t="shared" si="20"/>
        <v>0</v>
      </c>
      <c r="F676" s="42" t="s">
        <v>20</v>
      </c>
      <c r="G676" s="43" t="s">
        <v>20</v>
      </c>
      <c r="H676" s="50" t="s">
        <v>20</v>
      </c>
    </row>
    <row r="677" spans="1:8" ht="15" x14ac:dyDescent="0.25">
      <c r="A677" s="29">
        <v>648</v>
      </c>
      <c r="B677" s="63" t="s">
        <v>136</v>
      </c>
      <c r="C677" s="76">
        <v>60967038</v>
      </c>
      <c r="D677" s="32">
        <v>14689801.449999999</v>
      </c>
      <c r="E677" s="128">
        <f t="shared" si="20"/>
        <v>0.24094661528414746</v>
      </c>
      <c r="F677" s="42" t="s">
        <v>20</v>
      </c>
      <c r="G677" s="43" t="s">
        <v>20</v>
      </c>
      <c r="H677" s="50" t="s">
        <v>20</v>
      </c>
    </row>
    <row r="678" spans="1:8" ht="15" x14ac:dyDescent="0.25">
      <c r="A678" s="29">
        <v>662</v>
      </c>
      <c r="B678" s="63" t="s">
        <v>137</v>
      </c>
      <c r="C678" s="76">
        <v>492300</v>
      </c>
      <c r="D678" s="32">
        <v>46260</v>
      </c>
      <c r="E678" s="128">
        <f t="shared" si="20"/>
        <v>9.3967093235831814E-2</v>
      </c>
      <c r="F678" s="42" t="s">
        <v>20</v>
      </c>
      <c r="G678" s="43" t="s">
        <v>20</v>
      </c>
      <c r="H678" s="50" t="s">
        <v>20</v>
      </c>
    </row>
    <row r="679" spans="1:8" ht="15" x14ac:dyDescent="0.25">
      <c r="A679" s="29">
        <v>663</v>
      </c>
      <c r="B679" s="63" t="s">
        <v>138</v>
      </c>
      <c r="C679" s="76">
        <v>188000</v>
      </c>
      <c r="D679" s="32">
        <v>8985.2000000000007</v>
      </c>
      <c r="E679" s="128">
        <f t="shared" si="20"/>
        <v>4.7793617021276602E-2</v>
      </c>
      <c r="F679" s="42" t="s">
        <v>20</v>
      </c>
      <c r="G679" s="43" t="s">
        <v>20</v>
      </c>
      <c r="H679" s="50" t="s">
        <v>20</v>
      </c>
    </row>
    <row r="680" spans="1:8" ht="15" x14ac:dyDescent="0.25">
      <c r="A680" s="29">
        <v>664</v>
      </c>
      <c r="B680" s="62" t="s">
        <v>139</v>
      </c>
      <c r="C680" s="76">
        <v>254700</v>
      </c>
      <c r="D680" s="32">
        <v>161468</v>
      </c>
      <c r="E680" s="128">
        <f t="shared" si="20"/>
        <v>0.63395367098547306</v>
      </c>
      <c r="F680" s="42" t="s">
        <v>20</v>
      </c>
      <c r="G680" s="43" t="s">
        <v>20</v>
      </c>
      <c r="H680" s="50" t="s">
        <v>20</v>
      </c>
    </row>
    <row r="681" spans="1:8" ht="15.75" thickBot="1" x14ac:dyDescent="0.3">
      <c r="A681" s="29">
        <v>693</v>
      </c>
      <c r="B681" s="62" t="s">
        <v>191</v>
      </c>
      <c r="C681" s="76">
        <v>84146</v>
      </c>
      <c r="D681" s="32">
        <v>6243</v>
      </c>
      <c r="E681" s="128">
        <f t="shared" si="20"/>
        <v>7.4192474983956452E-2</v>
      </c>
      <c r="F681" s="42">
        <v>14000</v>
      </c>
      <c r="G681" s="43">
        <v>0</v>
      </c>
      <c r="H681" s="50">
        <f t="shared" ref="H681:H687" si="21">G681/F681</f>
        <v>0</v>
      </c>
    </row>
    <row r="682" spans="1:8" ht="15.75" thickBot="1" x14ac:dyDescent="0.3">
      <c r="A682" s="248" t="s">
        <v>12</v>
      </c>
      <c r="B682" s="249"/>
      <c r="C682" s="34">
        <f>SUM(C683:C687)</f>
        <v>0</v>
      </c>
      <c r="D682" s="35">
        <f>SUM(D683:D687)</f>
        <v>0</v>
      </c>
      <c r="E682" s="53" t="s">
        <v>20</v>
      </c>
      <c r="F682" s="34">
        <f>SUM(F683:F687)</f>
        <v>75848004</v>
      </c>
      <c r="G682" s="35">
        <f>SUM(G683:G687)</f>
        <v>195000</v>
      </c>
      <c r="H682" s="48">
        <f t="shared" si="21"/>
        <v>2.5709312007735894E-3</v>
      </c>
    </row>
    <row r="683" spans="1:8" ht="15" x14ac:dyDescent="0.25">
      <c r="A683" s="86">
        <v>702</v>
      </c>
      <c r="B683" s="72" t="s">
        <v>201</v>
      </c>
      <c r="C683" s="46" t="s">
        <v>20</v>
      </c>
      <c r="D683" s="47" t="s">
        <v>20</v>
      </c>
      <c r="E683" s="79" t="s">
        <v>20</v>
      </c>
      <c r="F683" s="36">
        <v>248600</v>
      </c>
      <c r="G683" s="37">
        <v>0</v>
      </c>
      <c r="H683" s="51">
        <f t="shared" si="21"/>
        <v>0</v>
      </c>
    </row>
    <row r="684" spans="1:8" ht="15" x14ac:dyDescent="0.25">
      <c r="A684" s="86">
        <v>716</v>
      </c>
      <c r="B684" s="72" t="s">
        <v>140</v>
      </c>
      <c r="C684" s="46" t="s">
        <v>20</v>
      </c>
      <c r="D684" s="47" t="s">
        <v>20</v>
      </c>
      <c r="E684" s="79" t="s">
        <v>20</v>
      </c>
      <c r="F684" s="36">
        <v>5046400</v>
      </c>
      <c r="G684" s="37">
        <v>195000</v>
      </c>
      <c r="H684" s="50">
        <f t="shared" si="21"/>
        <v>3.8641407736207993E-2</v>
      </c>
    </row>
    <row r="685" spans="1:8" ht="15" x14ac:dyDescent="0.25">
      <c r="A685" s="87">
        <v>718</v>
      </c>
      <c r="B685" s="73" t="s">
        <v>136</v>
      </c>
      <c r="C685" s="31" t="s">
        <v>20</v>
      </c>
      <c r="D685" s="33" t="s">
        <v>20</v>
      </c>
      <c r="E685" s="77" t="s">
        <v>20</v>
      </c>
      <c r="F685" s="44">
        <v>1189810</v>
      </c>
      <c r="G685" s="45">
        <v>0</v>
      </c>
      <c r="H685" s="50">
        <f t="shared" si="21"/>
        <v>0</v>
      </c>
    </row>
    <row r="686" spans="1:8" ht="15" x14ac:dyDescent="0.25">
      <c r="A686" s="176">
        <v>721</v>
      </c>
      <c r="B686" s="178" t="s">
        <v>141</v>
      </c>
      <c r="C686" s="145" t="s">
        <v>20</v>
      </c>
      <c r="D686" s="140" t="s">
        <v>20</v>
      </c>
      <c r="E686" s="179" t="s">
        <v>20</v>
      </c>
      <c r="F686" s="142">
        <v>69353194</v>
      </c>
      <c r="G686" s="143">
        <v>0</v>
      </c>
      <c r="H686" s="50">
        <f t="shared" si="21"/>
        <v>0</v>
      </c>
    </row>
    <row r="687" spans="1:8" ht="15.75" thickBot="1" x14ac:dyDescent="0.3">
      <c r="A687" s="88">
        <v>791</v>
      </c>
      <c r="B687" s="74" t="s">
        <v>202</v>
      </c>
      <c r="C687" s="38" t="s">
        <v>20</v>
      </c>
      <c r="D687" s="39" t="s">
        <v>20</v>
      </c>
      <c r="E687" s="78" t="s">
        <v>20</v>
      </c>
      <c r="F687" s="40">
        <v>10000</v>
      </c>
      <c r="G687" s="41">
        <v>0</v>
      </c>
      <c r="H687" s="52">
        <f t="shared" si="21"/>
        <v>0</v>
      </c>
    </row>
    <row r="688" spans="1:8" x14ac:dyDescent="0.2">
      <c r="A688" s="89"/>
      <c r="B688" s="81" t="s">
        <v>151</v>
      </c>
      <c r="C688" s="236" t="s">
        <v>148</v>
      </c>
      <c r="D688" s="236"/>
      <c r="E688" s="236"/>
      <c r="F688" s="236"/>
      <c r="G688" s="236"/>
      <c r="H688" s="236"/>
    </row>
    <row r="689" spans="1:8" x14ac:dyDescent="0.2">
      <c r="A689" s="237" t="s">
        <v>152</v>
      </c>
      <c r="B689" s="237"/>
      <c r="C689" s="237"/>
      <c r="D689" s="237"/>
      <c r="E689" s="237"/>
      <c r="F689" s="237"/>
      <c r="G689" s="237"/>
      <c r="H689" s="237"/>
    </row>
    <row r="690" spans="1:8" x14ac:dyDescent="0.2">
      <c r="A690" s="281"/>
      <c r="B690" s="281"/>
      <c r="C690" s="281"/>
      <c r="D690" s="281"/>
      <c r="E690" s="281"/>
      <c r="F690" s="281"/>
      <c r="G690" s="281"/>
      <c r="H690" s="281"/>
    </row>
    <row r="691" spans="1:8" ht="15" x14ac:dyDescent="0.25">
      <c r="A691" s="240" t="s">
        <v>1</v>
      </c>
      <c r="B691" s="240"/>
      <c r="C691" s="240"/>
      <c r="D691" s="240"/>
      <c r="E691" s="240"/>
      <c r="F691" s="240"/>
      <c r="G691" s="240"/>
      <c r="H691" s="240"/>
    </row>
    <row r="692" spans="1:8" ht="15" x14ac:dyDescent="0.25">
      <c r="A692" s="240" t="s">
        <v>2</v>
      </c>
      <c r="B692" s="240"/>
      <c r="C692" s="240"/>
      <c r="D692" s="240"/>
      <c r="E692" s="240"/>
      <c r="F692" s="240"/>
      <c r="G692" s="240"/>
      <c r="H692" s="240"/>
    </row>
    <row r="693" spans="1:8" ht="15" x14ac:dyDescent="0.2">
      <c r="A693" s="241" t="s">
        <v>154</v>
      </c>
      <c r="B693" s="241"/>
      <c r="C693" s="241"/>
      <c r="D693" s="241"/>
      <c r="E693" s="241"/>
      <c r="F693" s="241"/>
      <c r="G693" s="241"/>
      <c r="H693" s="241"/>
    </row>
    <row r="694" spans="1:8" ht="15" x14ac:dyDescent="0.2">
      <c r="A694" s="241" t="s">
        <v>227</v>
      </c>
      <c r="B694" s="241"/>
      <c r="C694" s="241"/>
      <c r="D694" s="241"/>
      <c r="E694" s="241"/>
      <c r="F694" s="241"/>
      <c r="G694" s="241"/>
      <c r="H694" s="241"/>
    </row>
    <row r="695" spans="1:8" ht="15" x14ac:dyDescent="0.2">
      <c r="A695" s="238" t="s">
        <v>3</v>
      </c>
      <c r="B695" s="238"/>
      <c r="C695" s="238"/>
      <c r="D695" s="238"/>
      <c r="E695" s="238"/>
      <c r="F695" s="238"/>
      <c r="G695" s="238"/>
      <c r="H695" s="238"/>
    </row>
    <row r="696" spans="1:8" ht="8.25" customHeight="1" thickBot="1" x14ac:dyDescent="0.25">
      <c r="A696" s="263"/>
      <c r="B696" s="263"/>
      <c r="C696" s="263"/>
      <c r="D696" s="263"/>
      <c r="E696" s="263"/>
      <c r="F696" s="263"/>
      <c r="G696" s="263"/>
      <c r="H696" s="263"/>
    </row>
    <row r="697" spans="1:8" ht="15" x14ac:dyDescent="0.2">
      <c r="A697" s="250" t="s">
        <v>0</v>
      </c>
      <c r="B697" s="251"/>
      <c r="C697" s="254" t="s">
        <v>15</v>
      </c>
      <c r="D697" s="255"/>
      <c r="E697" s="256"/>
      <c r="F697" s="254" t="s">
        <v>16</v>
      </c>
      <c r="G697" s="255"/>
      <c r="H697" s="256"/>
    </row>
    <row r="698" spans="1:8" ht="30.75" thickBot="1" x14ac:dyDescent="0.25">
      <c r="A698" s="252"/>
      <c r="B698" s="253"/>
      <c r="C698" s="225" t="s">
        <v>4</v>
      </c>
      <c r="D698" s="226" t="s">
        <v>5</v>
      </c>
      <c r="E698" s="227" t="s">
        <v>17</v>
      </c>
      <c r="F698" s="225" t="s">
        <v>4</v>
      </c>
      <c r="G698" s="226" t="s">
        <v>5</v>
      </c>
      <c r="H698" s="227" t="s">
        <v>17</v>
      </c>
    </row>
    <row r="699" spans="1:8" ht="15.75" thickBot="1" x14ac:dyDescent="0.3">
      <c r="A699" s="257" t="s">
        <v>13</v>
      </c>
      <c r="B699" s="258"/>
      <c r="C699" s="161">
        <f>C700+C719+C766+C813+C832+C835+C843+C863</f>
        <v>591880438</v>
      </c>
      <c r="D699" s="162">
        <f>D700+D719+D766+D813+D832+D835+D843+D863</f>
        <v>147458971.53000003</v>
      </c>
      <c r="E699" s="164">
        <f>D699/C699</f>
        <v>0.24913641685518931</v>
      </c>
      <c r="F699" s="161">
        <f>F700+F719+F766+F813+F832+F835+F843+F863</f>
        <v>150581005</v>
      </c>
      <c r="G699" s="162">
        <f>G700+G719+G766+G813+G832+G835+G843+G863</f>
        <v>7627541.2599999998</v>
      </c>
      <c r="H699" s="163">
        <f>G699/F699</f>
        <v>5.0654073267740511E-2</v>
      </c>
    </row>
    <row r="700" spans="1:8" ht="15.75" thickBot="1" x14ac:dyDescent="0.3">
      <c r="A700" s="259" t="s">
        <v>6</v>
      </c>
      <c r="B700" s="260"/>
      <c r="C700" s="158">
        <f>SUM(C701:C718)</f>
        <v>75903359</v>
      </c>
      <c r="D700" s="159">
        <f>SUM(D701:D718)</f>
        <v>19985625.130000003</v>
      </c>
      <c r="E700" s="160">
        <f>D700/C700</f>
        <v>0.26330356644690789</v>
      </c>
      <c r="F700" s="158">
        <f>SUM(F701:F718)</f>
        <v>238768</v>
      </c>
      <c r="G700" s="159">
        <f>SUM(G701:G718)</f>
        <v>12194.39</v>
      </c>
      <c r="H700" s="165">
        <f>G700/F700</f>
        <v>5.1072128593446356E-2</v>
      </c>
    </row>
    <row r="701" spans="1:8" ht="15" x14ac:dyDescent="0.25">
      <c r="A701" s="123" t="s">
        <v>18</v>
      </c>
      <c r="B701" s="71" t="s">
        <v>19</v>
      </c>
      <c r="C701" s="8">
        <v>44283467</v>
      </c>
      <c r="D701" s="9">
        <v>13218673.77</v>
      </c>
      <c r="E701" s="54">
        <f>D701/C701</f>
        <v>0.29850132940133162</v>
      </c>
      <c r="F701" s="18" t="s">
        <v>20</v>
      </c>
      <c r="G701" s="19" t="s">
        <v>20</v>
      </c>
      <c r="H701" s="49" t="s">
        <v>20</v>
      </c>
    </row>
    <row r="702" spans="1:8" ht="15" x14ac:dyDescent="0.25">
      <c r="A702" s="5" t="s">
        <v>21</v>
      </c>
      <c r="B702" s="62" t="s">
        <v>22</v>
      </c>
      <c r="C702" s="10">
        <v>10357964</v>
      </c>
      <c r="D702" s="11">
        <v>2946926.42</v>
      </c>
      <c r="E702" s="55">
        <f>D702/C702</f>
        <v>0.28450827015811214</v>
      </c>
      <c r="F702" s="14" t="s">
        <v>20</v>
      </c>
      <c r="G702" s="15" t="s">
        <v>20</v>
      </c>
      <c r="H702" s="50" t="s">
        <v>20</v>
      </c>
    </row>
    <row r="703" spans="1:8" ht="15" x14ac:dyDescent="0.25">
      <c r="A703" s="5" t="s">
        <v>23</v>
      </c>
      <c r="B703" s="63" t="s">
        <v>24</v>
      </c>
      <c r="C703" s="3" t="s">
        <v>20</v>
      </c>
      <c r="D703" s="4" t="s">
        <v>20</v>
      </c>
      <c r="E703" s="56" t="s">
        <v>20</v>
      </c>
      <c r="F703" s="10">
        <v>204000</v>
      </c>
      <c r="G703" s="11">
        <v>10383.33</v>
      </c>
      <c r="H703" s="50">
        <f>G703/F703</f>
        <v>5.0898676470588232E-2</v>
      </c>
    </row>
    <row r="704" spans="1:8" ht="15" x14ac:dyDescent="0.25">
      <c r="A704" s="5" t="s">
        <v>194</v>
      </c>
      <c r="B704" s="63" t="s">
        <v>195</v>
      </c>
      <c r="C704" s="3">
        <v>4008</v>
      </c>
      <c r="D704" s="4">
        <v>333.6</v>
      </c>
      <c r="E704" s="55">
        <f t="shared" ref="E704:E718" si="22">D704/C704</f>
        <v>8.3233532934131743E-2</v>
      </c>
      <c r="F704" s="10" t="s">
        <v>20</v>
      </c>
      <c r="G704" s="11" t="s">
        <v>20</v>
      </c>
      <c r="H704" s="50" t="s">
        <v>20</v>
      </c>
    </row>
    <row r="705" spans="1:8" ht="15" x14ac:dyDescent="0.25">
      <c r="A705" s="82" t="s">
        <v>25</v>
      </c>
      <c r="B705" s="63" t="s">
        <v>26</v>
      </c>
      <c r="C705" s="10">
        <v>1013400</v>
      </c>
      <c r="D705" s="11">
        <v>260625.01</v>
      </c>
      <c r="E705" s="55">
        <f t="shared" si="22"/>
        <v>0.2571788138938228</v>
      </c>
      <c r="F705" s="6" t="s">
        <v>20</v>
      </c>
      <c r="G705" s="7" t="s">
        <v>20</v>
      </c>
      <c r="H705" s="50" t="s">
        <v>20</v>
      </c>
    </row>
    <row r="706" spans="1:8" ht="15" x14ac:dyDescent="0.25">
      <c r="A706" s="82" t="s">
        <v>27</v>
      </c>
      <c r="B706" s="63" t="s">
        <v>28</v>
      </c>
      <c r="C706" s="10">
        <v>1946720</v>
      </c>
      <c r="D706" s="11">
        <v>570378.09</v>
      </c>
      <c r="E706" s="55">
        <f t="shared" si="22"/>
        <v>0.2929944162488699</v>
      </c>
      <c r="F706" s="10">
        <v>2750</v>
      </c>
      <c r="G706" s="11">
        <v>181.81</v>
      </c>
      <c r="H706" s="50">
        <f>G706/F706</f>
        <v>6.6112727272727267E-2</v>
      </c>
    </row>
    <row r="707" spans="1:8" ht="15" x14ac:dyDescent="0.25">
      <c r="A707" s="5" t="s">
        <v>29</v>
      </c>
      <c r="B707" s="62" t="s">
        <v>30</v>
      </c>
      <c r="C707" s="10">
        <v>5902402</v>
      </c>
      <c r="D707" s="11">
        <v>2053718.43</v>
      </c>
      <c r="E707" s="55">
        <f t="shared" si="22"/>
        <v>0.34794621410063226</v>
      </c>
      <c r="F707" s="10">
        <v>25286</v>
      </c>
      <c r="G707" s="11">
        <v>1291.5</v>
      </c>
      <c r="H707" s="50">
        <f>G707/F707</f>
        <v>5.1075694059954123E-2</v>
      </c>
    </row>
    <row r="708" spans="1:8" ht="15" x14ac:dyDescent="0.25">
      <c r="A708" s="5" t="s">
        <v>31</v>
      </c>
      <c r="B708" s="62" t="s">
        <v>32</v>
      </c>
      <c r="C708" s="10">
        <v>829086</v>
      </c>
      <c r="D708" s="11">
        <v>242489.22</v>
      </c>
      <c r="E708" s="55">
        <f t="shared" si="22"/>
        <v>0.29247776467097503</v>
      </c>
      <c r="F708" s="10">
        <v>3060</v>
      </c>
      <c r="G708" s="11">
        <v>155.75</v>
      </c>
      <c r="H708" s="50">
        <f>G708/F708</f>
        <v>5.0898692810457516E-2</v>
      </c>
    </row>
    <row r="709" spans="1:8" ht="15" x14ac:dyDescent="0.25">
      <c r="A709" s="5" t="s">
        <v>33</v>
      </c>
      <c r="B709" s="62" t="s">
        <v>34</v>
      </c>
      <c r="C709" s="10">
        <v>843422</v>
      </c>
      <c r="D709" s="11">
        <v>246398.6</v>
      </c>
      <c r="E709" s="55">
        <f t="shared" si="22"/>
        <v>0.29214153768813239</v>
      </c>
      <c r="F709" s="10">
        <v>3060</v>
      </c>
      <c r="G709" s="11">
        <v>155.75</v>
      </c>
      <c r="H709" s="50">
        <f>G709/F709</f>
        <v>5.0898692810457516E-2</v>
      </c>
    </row>
    <row r="710" spans="1:8" ht="15" x14ac:dyDescent="0.25">
      <c r="A710" s="5" t="s">
        <v>35</v>
      </c>
      <c r="B710" s="62" t="s">
        <v>147</v>
      </c>
      <c r="C710" s="10">
        <v>166005</v>
      </c>
      <c r="D710" s="11">
        <v>41115.269999999997</v>
      </c>
      <c r="E710" s="55">
        <f t="shared" si="22"/>
        <v>0.24767488931056292</v>
      </c>
      <c r="F710" s="10">
        <v>612</v>
      </c>
      <c r="G710" s="11">
        <v>26.25</v>
      </c>
      <c r="H710" s="50">
        <f>G710/F710</f>
        <v>4.2892156862745098E-2</v>
      </c>
    </row>
    <row r="711" spans="1:8" ht="15" x14ac:dyDescent="0.25">
      <c r="A711" s="5" t="s">
        <v>197</v>
      </c>
      <c r="B711" s="63" t="s">
        <v>198</v>
      </c>
      <c r="C711" s="10">
        <v>3780000</v>
      </c>
      <c r="D711" s="11">
        <v>1625</v>
      </c>
      <c r="E711" s="55">
        <f t="shared" si="22"/>
        <v>4.298941798941799E-4</v>
      </c>
      <c r="F711" s="6" t="s">
        <v>20</v>
      </c>
      <c r="G711" s="7" t="s">
        <v>20</v>
      </c>
      <c r="H711" s="50" t="s">
        <v>20</v>
      </c>
    </row>
    <row r="712" spans="1:8" ht="15" x14ac:dyDescent="0.25">
      <c r="A712" s="5" t="s">
        <v>38</v>
      </c>
      <c r="B712" s="62" t="s">
        <v>39</v>
      </c>
      <c r="C712" s="10">
        <v>5848000</v>
      </c>
      <c r="D712" s="11">
        <v>351605.56</v>
      </c>
      <c r="E712" s="55">
        <f t="shared" si="22"/>
        <v>6.0124069767441862E-2</v>
      </c>
      <c r="F712" s="6" t="s">
        <v>20</v>
      </c>
      <c r="G712" s="7" t="s">
        <v>20</v>
      </c>
      <c r="H712" s="50" t="s">
        <v>20</v>
      </c>
    </row>
    <row r="713" spans="1:8" ht="15" x14ac:dyDescent="0.25">
      <c r="A713" s="5" t="s">
        <v>163</v>
      </c>
      <c r="B713" s="62" t="s">
        <v>164</v>
      </c>
      <c r="C713" s="10">
        <v>2691</v>
      </c>
      <c r="D713" s="11">
        <v>0</v>
      </c>
      <c r="E713" s="55">
        <f t="shared" si="22"/>
        <v>0</v>
      </c>
      <c r="F713" s="6" t="s">
        <v>20</v>
      </c>
      <c r="G713" s="7" t="s">
        <v>20</v>
      </c>
      <c r="H713" s="50" t="s">
        <v>20</v>
      </c>
    </row>
    <row r="714" spans="1:8" ht="25.5" x14ac:dyDescent="0.25">
      <c r="A714" s="5" t="s">
        <v>40</v>
      </c>
      <c r="B714" s="20" t="s">
        <v>146</v>
      </c>
      <c r="C714" s="10">
        <v>100000</v>
      </c>
      <c r="D714" s="11">
        <v>1571.67</v>
      </c>
      <c r="E714" s="55">
        <f t="shared" si="22"/>
        <v>1.57167E-2</v>
      </c>
      <c r="F714" s="6" t="s">
        <v>20</v>
      </c>
      <c r="G714" s="7" t="s">
        <v>20</v>
      </c>
      <c r="H714" s="50" t="s">
        <v>20</v>
      </c>
    </row>
    <row r="715" spans="1:8" ht="15" x14ac:dyDescent="0.25">
      <c r="A715" s="5" t="s">
        <v>41</v>
      </c>
      <c r="B715" s="62" t="s">
        <v>42</v>
      </c>
      <c r="C715" s="10">
        <v>30000</v>
      </c>
      <c r="D715" s="11">
        <v>0</v>
      </c>
      <c r="E715" s="55">
        <f t="shared" si="22"/>
        <v>0</v>
      </c>
      <c r="F715" s="6" t="s">
        <v>20</v>
      </c>
      <c r="G715" s="7" t="s">
        <v>20</v>
      </c>
      <c r="H715" s="50" t="s">
        <v>20</v>
      </c>
    </row>
    <row r="716" spans="1:8" ht="15" x14ac:dyDescent="0.25">
      <c r="A716" s="5" t="s">
        <v>43</v>
      </c>
      <c r="B716" s="62" t="s">
        <v>44</v>
      </c>
      <c r="C716" s="10">
        <v>145000</v>
      </c>
      <c r="D716" s="11">
        <v>1084.73</v>
      </c>
      <c r="E716" s="55">
        <f t="shared" si="22"/>
        <v>7.4808965517241376E-3</v>
      </c>
      <c r="F716" s="3" t="s">
        <v>20</v>
      </c>
      <c r="G716" s="4" t="s">
        <v>20</v>
      </c>
      <c r="H716" s="50" t="s">
        <v>20</v>
      </c>
    </row>
    <row r="717" spans="1:8" ht="15" x14ac:dyDescent="0.25">
      <c r="A717" s="92" t="s">
        <v>156</v>
      </c>
      <c r="B717" s="94" t="s">
        <v>37</v>
      </c>
      <c r="C717" s="95">
        <v>200000</v>
      </c>
      <c r="D717" s="96">
        <v>0</v>
      </c>
      <c r="E717" s="55">
        <f t="shared" si="22"/>
        <v>0</v>
      </c>
      <c r="F717" s="97" t="s">
        <v>20</v>
      </c>
      <c r="G717" s="98" t="s">
        <v>20</v>
      </c>
      <c r="H717" s="99" t="s">
        <v>20</v>
      </c>
    </row>
    <row r="718" spans="1:8" ht="26.25" thickBot="1" x14ac:dyDescent="0.3">
      <c r="A718" s="64" t="s">
        <v>45</v>
      </c>
      <c r="B718" s="65" t="s">
        <v>150</v>
      </c>
      <c r="C718" s="66">
        <v>451194</v>
      </c>
      <c r="D718" s="67">
        <v>49079.76</v>
      </c>
      <c r="E718" s="68">
        <f t="shared" si="22"/>
        <v>0.10877751033923323</v>
      </c>
      <c r="F718" s="69" t="s">
        <v>20</v>
      </c>
      <c r="G718" s="70" t="s">
        <v>20</v>
      </c>
      <c r="H718" s="52" t="s">
        <v>20</v>
      </c>
    </row>
    <row r="719" spans="1:8" ht="15.75" thickBot="1" x14ac:dyDescent="0.3">
      <c r="A719" s="271" t="s">
        <v>7</v>
      </c>
      <c r="B719" s="272"/>
      <c r="C719" s="103">
        <f>SUM(C720:C765)</f>
        <v>58883526</v>
      </c>
      <c r="D719" s="104">
        <f>SUM(D720:D765)</f>
        <v>16807730.350000001</v>
      </c>
      <c r="E719" s="105">
        <f>D719/C719</f>
        <v>0.28544028341645167</v>
      </c>
      <c r="F719" s="16">
        <f>SUM(F720:F765)</f>
        <v>14328247</v>
      </c>
      <c r="G719" s="17">
        <f>SUM(G720:G765)</f>
        <v>1207076.0899999999</v>
      </c>
      <c r="H719" s="48">
        <f>G719/F719</f>
        <v>8.4244505974806261E-2</v>
      </c>
    </row>
    <row r="720" spans="1:8" ht="15" x14ac:dyDescent="0.25">
      <c r="A720" s="83">
        <v>101</v>
      </c>
      <c r="B720" s="101" t="s">
        <v>46</v>
      </c>
      <c r="C720" s="21">
        <v>8464600</v>
      </c>
      <c r="D720" s="22">
        <v>2564125.5099999998</v>
      </c>
      <c r="E720" s="57">
        <f t="shared" ref="E720:E791" si="23">D720/C720</f>
        <v>0.30292341162015923</v>
      </c>
      <c r="F720" s="8" t="s">
        <v>20</v>
      </c>
      <c r="G720" s="9" t="s">
        <v>20</v>
      </c>
      <c r="H720" s="49" t="s">
        <v>20</v>
      </c>
    </row>
    <row r="721" spans="1:8" ht="15" x14ac:dyDescent="0.25">
      <c r="A721" s="29">
        <v>102</v>
      </c>
      <c r="B721" s="102" t="s">
        <v>142</v>
      </c>
      <c r="C721" s="27">
        <v>20200</v>
      </c>
      <c r="D721" s="28">
        <v>0</v>
      </c>
      <c r="E721" s="58">
        <f t="shared" si="23"/>
        <v>0</v>
      </c>
      <c r="F721" s="25" t="s">
        <v>20</v>
      </c>
      <c r="G721" s="26" t="s">
        <v>20</v>
      </c>
      <c r="H721" s="51" t="s">
        <v>20</v>
      </c>
    </row>
    <row r="722" spans="1:8" ht="15" x14ac:dyDescent="0.25">
      <c r="A722" s="29">
        <v>103</v>
      </c>
      <c r="B722" s="102" t="s">
        <v>47</v>
      </c>
      <c r="C722" s="27">
        <v>344800</v>
      </c>
      <c r="D722" s="28">
        <v>27900</v>
      </c>
      <c r="E722" s="58">
        <f t="shared" si="23"/>
        <v>8.0916473317865431E-2</v>
      </c>
      <c r="F722" s="10" t="s">
        <v>20</v>
      </c>
      <c r="G722" s="11" t="s">
        <v>20</v>
      </c>
      <c r="H722" s="50" t="s">
        <v>20</v>
      </c>
    </row>
    <row r="723" spans="1:8" ht="15" x14ac:dyDescent="0.25">
      <c r="A723" s="29">
        <v>104</v>
      </c>
      <c r="B723" s="102" t="s">
        <v>48</v>
      </c>
      <c r="C723" s="27">
        <v>191085</v>
      </c>
      <c r="D723" s="28">
        <v>99884.93</v>
      </c>
      <c r="E723" s="58">
        <f t="shared" si="23"/>
        <v>0.52272512232775981</v>
      </c>
      <c r="F723" s="6" t="s">
        <v>20</v>
      </c>
      <c r="G723" s="7" t="s">
        <v>20</v>
      </c>
      <c r="H723" s="50" t="s">
        <v>20</v>
      </c>
    </row>
    <row r="724" spans="1:8" ht="15" x14ac:dyDescent="0.25">
      <c r="A724" s="29">
        <v>105</v>
      </c>
      <c r="B724" s="102" t="s">
        <v>49</v>
      </c>
      <c r="C724" s="27">
        <v>81500</v>
      </c>
      <c r="D724" s="28">
        <v>0</v>
      </c>
      <c r="E724" s="58">
        <f t="shared" si="23"/>
        <v>0</v>
      </c>
      <c r="F724" s="10" t="s">
        <v>20</v>
      </c>
      <c r="G724" s="11" t="s">
        <v>20</v>
      </c>
      <c r="H724" s="50" t="s">
        <v>20</v>
      </c>
    </row>
    <row r="725" spans="1:8" ht="15" x14ac:dyDescent="0.25">
      <c r="A725" s="29">
        <v>106</v>
      </c>
      <c r="B725" s="102" t="s">
        <v>165</v>
      </c>
      <c r="C725" s="27">
        <v>78000</v>
      </c>
      <c r="D725" s="28">
        <v>0</v>
      </c>
      <c r="E725" s="58">
        <f t="shared" si="23"/>
        <v>0</v>
      </c>
      <c r="F725" s="10" t="s">
        <v>20</v>
      </c>
      <c r="G725" s="11" t="s">
        <v>20</v>
      </c>
      <c r="H725" s="50" t="s">
        <v>20</v>
      </c>
    </row>
    <row r="726" spans="1:8" ht="15" x14ac:dyDescent="0.25">
      <c r="A726" s="29">
        <v>109</v>
      </c>
      <c r="B726" s="102" t="s">
        <v>50</v>
      </c>
      <c r="C726" s="27">
        <v>470200</v>
      </c>
      <c r="D726" s="28">
        <v>34389.269999999997</v>
      </c>
      <c r="E726" s="58">
        <f t="shared" si="23"/>
        <v>7.3137537218205012E-2</v>
      </c>
      <c r="F726" s="10" t="s">
        <v>20</v>
      </c>
      <c r="G726" s="11" t="s">
        <v>20</v>
      </c>
      <c r="H726" s="50" t="s">
        <v>20</v>
      </c>
    </row>
    <row r="727" spans="1:8" ht="15" x14ac:dyDescent="0.25">
      <c r="A727" s="29">
        <v>111</v>
      </c>
      <c r="B727" s="102" t="s">
        <v>51</v>
      </c>
      <c r="C727" s="27">
        <v>325000</v>
      </c>
      <c r="D727" s="28">
        <v>45927.89</v>
      </c>
      <c r="E727" s="58">
        <f t="shared" si="23"/>
        <v>0.14131658461538463</v>
      </c>
      <c r="F727" s="10" t="s">
        <v>20</v>
      </c>
      <c r="G727" s="13" t="s">
        <v>20</v>
      </c>
      <c r="H727" s="50" t="s">
        <v>20</v>
      </c>
    </row>
    <row r="728" spans="1:8" ht="15" x14ac:dyDescent="0.25">
      <c r="A728" s="29">
        <v>112</v>
      </c>
      <c r="B728" s="102" t="s">
        <v>52</v>
      </c>
      <c r="C728" s="27">
        <v>224000</v>
      </c>
      <c r="D728" s="28">
        <v>46107.1</v>
      </c>
      <c r="E728" s="58">
        <f t="shared" si="23"/>
        <v>0.20583526785714285</v>
      </c>
      <c r="F728" s="6" t="s">
        <v>20</v>
      </c>
      <c r="G728" s="7" t="s">
        <v>20</v>
      </c>
      <c r="H728" s="50" t="s">
        <v>20</v>
      </c>
    </row>
    <row r="729" spans="1:8" ht="15" x14ac:dyDescent="0.25">
      <c r="A729" s="29">
        <v>113</v>
      </c>
      <c r="B729" s="102" t="s">
        <v>53</v>
      </c>
      <c r="C729" s="27">
        <v>34000</v>
      </c>
      <c r="D729" s="28">
        <v>14181.96</v>
      </c>
      <c r="E729" s="58">
        <f t="shared" si="23"/>
        <v>0.41711647058823526</v>
      </c>
      <c r="F729" s="6" t="s">
        <v>20</v>
      </c>
      <c r="G729" s="7" t="s">
        <v>20</v>
      </c>
      <c r="H729" s="50" t="s">
        <v>20</v>
      </c>
    </row>
    <row r="730" spans="1:8" ht="15" x14ac:dyDescent="0.25">
      <c r="A730" s="29">
        <v>114</v>
      </c>
      <c r="B730" s="102" t="s">
        <v>54</v>
      </c>
      <c r="C730" s="27">
        <v>2225000</v>
      </c>
      <c r="D730" s="28">
        <v>421658.8</v>
      </c>
      <c r="E730" s="58">
        <f t="shared" si="23"/>
        <v>0.18950957303370786</v>
      </c>
      <c r="F730" s="10" t="s">
        <v>20</v>
      </c>
      <c r="G730" s="13" t="s">
        <v>20</v>
      </c>
      <c r="H730" s="50" t="s">
        <v>20</v>
      </c>
    </row>
    <row r="731" spans="1:8" ht="15" x14ac:dyDescent="0.25">
      <c r="A731" s="29">
        <v>115</v>
      </c>
      <c r="B731" s="102" t="s">
        <v>55</v>
      </c>
      <c r="C731" s="27">
        <v>723982</v>
      </c>
      <c r="D731" s="28">
        <v>80984.55</v>
      </c>
      <c r="E731" s="58">
        <f t="shared" si="23"/>
        <v>0.11185989430676453</v>
      </c>
      <c r="F731" s="10" t="s">
        <v>20</v>
      </c>
      <c r="G731" s="13" t="s">
        <v>20</v>
      </c>
      <c r="H731" s="50" t="s">
        <v>20</v>
      </c>
    </row>
    <row r="732" spans="1:8" ht="15" x14ac:dyDescent="0.25">
      <c r="A732" s="29">
        <v>116</v>
      </c>
      <c r="B732" s="102" t="s">
        <v>56</v>
      </c>
      <c r="C732" s="27">
        <v>1391319</v>
      </c>
      <c r="D732" s="28">
        <v>706133.35</v>
      </c>
      <c r="E732" s="58">
        <f t="shared" si="23"/>
        <v>0.50752800040824564</v>
      </c>
      <c r="F732" s="10">
        <v>27615</v>
      </c>
      <c r="G732" s="11">
        <v>27614.959999999999</v>
      </c>
      <c r="H732" s="50">
        <f>G732/F732</f>
        <v>0.99999855151185946</v>
      </c>
    </row>
    <row r="733" spans="1:8" ht="15" x14ac:dyDescent="0.25">
      <c r="A733" s="29">
        <v>117</v>
      </c>
      <c r="B733" s="102" t="s">
        <v>196</v>
      </c>
      <c r="C733" s="27">
        <v>73000</v>
      </c>
      <c r="D733" s="28">
        <v>71687.95</v>
      </c>
      <c r="E733" s="58">
        <f t="shared" si="23"/>
        <v>0.98202671232876704</v>
      </c>
      <c r="F733" s="10" t="s">
        <v>20</v>
      </c>
      <c r="G733" s="11" t="s">
        <v>20</v>
      </c>
      <c r="H733" s="50" t="s">
        <v>20</v>
      </c>
    </row>
    <row r="734" spans="1:8" ht="15" x14ac:dyDescent="0.25">
      <c r="A734" s="29">
        <v>119</v>
      </c>
      <c r="B734" s="102" t="s">
        <v>166</v>
      </c>
      <c r="C734" s="27">
        <v>5000</v>
      </c>
      <c r="D734" s="28">
        <v>0</v>
      </c>
      <c r="E734" s="58">
        <f t="shared" si="23"/>
        <v>0</v>
      </c>
      <c r="F734" s="10" t="s">
        <v>20</v>
      </c>
      <c r="G734" s="11" t="s">
        <v>20</v>
      </c>
      <c r="H734" s="50" t="s">
        <v>20</v>
      </c>
    </row>
    <row r="735" spans="1:8" ht="15" x14ac:dyDescent="0.25">
      <c r="A735" s="85">
        <v>120</v>
      </c>
      <c r="B735" s="182" t="s">
        <v>57</v>
      </c>
      <c r="C735" s="27">
        <v>418343</v>
      </c>
      <c r="D735" s="28">
        <v>5583.18</v>
      </c>
      <c r="E735" s="58">
        <f t="shared" si="23"/>
        <v>1.3345938619745042E-2</v>
      </c>
      <c r="F735" s="3" t="s">
        <v>20</v>
      </c>
      <c r="G735" s="4" t="s">
        <v>20</v>
      </c>
      <c r="H735" s="50" t="s">
        <v>20</v>
      </c>
    </row>
    <row r="736" spans="1:8" ht="15" x14ac:dyDescent="0.25">
      <c r="A736" s="29">
        <v>131</v>
      </c>
      <c r="B736" s="102" t="s">
        <v>58</v>
      </c>
      <c r="C736" s="27">
        <v>826602</v>
      </c>
      <c r="D736" s="28">
        <v>228711.76</v>
      </c>
      <c r="E736" s="58">
        <f t="shared" si="23"/>
        <v>0.27668909584056173</v>
      </c>
      <c r="F736" s="10" t="s">
        <v>20</v>
      </c>
      <c r="G736" s="13" t="s">
        <v>20</v>
      </c>
      <c r="H736" s="50" t="s">
        <v>20</v>
      </c>
    </row>
    <row r="737" spans="1:8" ht="15" x14ac:dyDescent="0.25">
      <c r="A737" s="29">
        <v>132</v>
      </c>
      <c r="B737" s="102" t="s">
        <v>59</v>
      </c>
      <c r="C737" s="27">
        <v>1088556</v>
      </c>
      <c r="D737" s="28">
        <v>303089.94</v>
      </c>
      <c r="E737" s="58">
        <f t="shared" si="23"/>
        <v>0.2784330250350005</v>
      </c>
      <c r="F737" s="10" t="s">
        <v>20</v>
      </c>
      <c r="G737" s="13" t="s">
        <v>20</v>
      </c>
      <c r="H737" s="50" t="s">
        <v>20</v>
      </c>
    </row>
    <row r="738" spans="1:8" ht="15" x14ac:dyDescent="0.25">
      <c r="A738" s="29">
        <v>141</v>
      </c>
      <c r="B738" s="102" t="s">
        <v>60</v>
      </c>
      <c r="C738" s="27">
        <v>916748</v>
      </c>
      <c r="D738" s="28">
        <v>195751</v>
      </c>
      <c r="E738" s="58">
        <f t="shared" si="23"/>
        <v>0.21352759973296914</v>
      </c>
      <c r="F738" s="10" t="s">
        <v>20</v>
      </c>
      <c r="G738" s="13" t="s">
        <v>20</v>
      </c>
      <c r="H738" s="50" t="s">
        <v>20</v>
      </c>
    </row>
    <row r="739" spans="1:8" ht="15" x14ac:dyDescent="0.25">
      <c r="A739" s="29">
        <v>142</v>
      </c>
      <c r="B739" s="102" t="s">
        <v>61</v>
      </c>
      <c r="C739" s="27">
        <v>1009355</v>
      </c>
      <c r="D739" s="28">
        <v>192325</v>
      </c>
      <c r="E739" s="58">
        <f t="shared" si="23"/>
        <v>0.19054247514501835</v>
      </c>
      <c r="F739" s="10">
        <v>20800</v>
      </c>
      <c r="G739" s="13">
        <v>20800</v>
      </c>
      <c r="H739" s="50">
        <f>G739/F739</f>
        <v>1</v>
      </c>
    </row>
    <row r="740" spans="1:8" ht="15" x14ac:dyDescent="0.25">
      <c r="A740" s="29">
        <v>143</v>
      </c>
      <c r="B740" s="102" t="s">
        <v>62</v>
      </c>
      <c r="C740" s="27">
        <v>90350</v>
      </c>
      <c r="D740" s="28">
        <v>0</v>
      </c>
      <c r="E740" s="58">
        <f t="shared" si="23"/>
        <v>0</v>
      </c>
      <c r="F740" s="10" t="s">
        <v>20</v>
      </c>
      <c r="G740" s="13" t="s">
        <v>20</v>
      </c>
      <c r="H740" s="50" t="s">
        <v>20</v>
      </c>
    </row>
    <row r="741" spans="1:8" ht="15" x14ac:dyDescent="0.25">
      <c r="A741" s="29">
        <v>151</v>
      </c>
      <c r="B741" s="102" t="s">
        <v>63</v>
      </c>
      <c r="C741" s="27">
        <v>477322</v>
      </c>
      <c r="D741" s="28">
        <v>70007.789999999994</v>
      </c>
      <c r="E741" s="58">
        <f t="shared" si="23"/>
        <v>0.14666784686228582</v>
      </c>
      <c r="F741" s="10" t="s">
        <v>20</v>
      </c>
      <c r="G741" s="13" t="s">
        <v>20</v>
      </c>
      <c r="H741" s="50" t="s">
        <v>20</v>
      </c>
    </row>
    <row r="742" spans="1:8" ht="15" x14ac:dyDescent="0.25">
      <c r="A742" s="29">
        <v>152</v>
      </c>
      <c r="B742" s="102" t="s">
        <v>64</v>
      </c>
      <c r="C742" s="27">
        <v>797396</v>
      </c>
      <c r="D742" s="28">
        <v>227109</v>
      </c>
      <c r="E742" s="58">
        <f t="shared" si="23"/>
        <v>0.28481331734796761</v>
      </c>
      <c r="F742" s="10">
        <v>1960</v>
      </c>
      <c r="G742" s="13">
        <v>1960</v>
      </c>
      <c r="H742" s="50">
        <f>G742/F742</f>
        <v>1</v>
      </c>
    </row>
    <row r="743" spans="1:8" ht="15" x14ac:dyDescent="0.25">
      <c r="A743" s="29">
        <v>153</v>
      </c>
      <c r="B743" s="102" t="s">
        <v>65</v>
      </c>
      <c r="C743" s="27">
        <v>66000</v>
      </c>
      <c r="D743" s="28">
        <v>0</v>
      </c>
      <c r="E743" s="58">
        <f t="shared" si="23"/>
        <v>0</v>
      </c>
      <c r="F743" s="10" t="s">
        <v>20</v>
      </c>
      <c r="G743" s="13" t="s">
        <v>20</v>
      </c>
      <c r="H743" s="50" t="s">
        <v>20</v>
      </c>
    </row>
    <row r="744" spans="1:8" ht="15" x14ac:dyDescent="0.25">
      <c r="A744" s="29">
        <v>154</v>
      </c>
      <c r="B744" s="102" t="s">
        <v>199</v>
      </c>
      <c r="C744" s="27">
        <v>26700</v>
      </c>
      <c r="D744" s="28">
        <v>26640</v>
      </c>
      <c r="E744" s="58">
        <f t="shared" si="23"/>
        <v>0.99775280898876406</v>
      </c>
      <c r="F744" s="10" t="s">
        <v>20</v>
      </c>
      <c r="G744" s="13" t="s">
        <v>20</v>
      </c>
      <c r="H744" s="50" t="s">
        <v>20</v>
      </c>
    </row>
    <row r="745" spans="1:8" ht="15" x14ac:dyDescent="0.25">
      <c r="A745" s="29">
        <v>161</v>
      </c>
      <c r="B745" s="102" t="s">
        <v>143</v>
      </c>
      <c r="C745" s="27">
        <v>55574</v>
      </c>
      <c r="D745" s="28">
        <v>0</v>
      </c>
      <c r="E745" s="58">
        <f t="shared" si="23"/>
        <v>0</v>
      </c>
      <c r="F745" s="10" t="s">
        <v>20</v>
      </c>
      <c r="G745" s="13" t="s">
        <v>20</v>
      </c>
      <c r="H745" s="50" t="s">
        <v>20</v>
      </c>
    </row>
    <row r="746" spans="1:8" ht="15" x14ac:dyDescent="0.25">
      <c r="A746" s="29">
        <v>162</v>
      </c>
      <c r="B746" s="102" t="s">
        <v>66</v>
      </c>
      <c r="C746" s="27">
        <v>314000</v>
      </c>
      <c r="D746" s="28">
        <v>6612.98</v>
      </c>
      <c r="E746" s="58">
        <f t="shared" si="23"/>
        <v>2.1060445859872611E-2</v>
      </c>
      <c r="F746" s="6" t="s">
        <v>20</v>
      </c>
      <c r="G746" s="7" t="s">
        <v>20</v>
      </c>
      <c r="H746" s="50" t="s">
        <v>20</v>
      </c>
    </row>
    <row r="747" spans="1:8" ht="15" x14ac:dyDescent="0.25">
      <c r="A747" s="29">
        <v>163</v>
      </c>
      <c r="B747" s="102" t="s">
        <v>67</v>
      </c>
      <c r="C747" s="27">
        <v>6111080</v>
      </c>
      <c r="D747" s="28">
        <v>800000</v>
      </c>
      <c r="E747" s="58">
        <f t="shared" si="23"/>
        <v>0.13090975735876473</v>
      </c>
      <c r="F747" s="10" t="s">
        <v>20</v>
      </c>
      <c r="G747" s="13" t="s">
        <v>20</v>
      </c>
      <c r="H747" s="50" t="s">
        <v>20</v>
      </c>
    </row>
    <row r="748" spans="1:8" ht="15" x14ac:dyDescent="0.25">
      <c r="A748" s="29">
        <v>164</v>
      </c>
      <c r="B748" s="102" t="s">
        <v>68</v>
      </c>
      <c r="C748" s="27">
        <v>745964</v>
      </c>
      <c r="D748" s="28">
        <v>616174.03</v>
      </c>
      <c r="E748" s="58">
        <f t="shared" si="23"/>
        <v>0.82601041069006009</v>
      </c>
      <c r="F748" s="10" t="s">
        <v>20</v>
      </c>
      <c r="G748" s="13" t="s">
        <v>20</v>
      </c>
      <c r="H748" s="50" t="s">
        <v>20</v>
      </c>
    </row>
    <row r="749" spans="1:8" ht="15" x14ac:dyDescent="0.25">
      <c r="A749" s="29">
        <v>165</v>
      </c>
      <c r="B749" s="102" t="s">
        <v>69</v>
      </c>
      <c r="C749" s="27">
        <v>1471970</v>
      </c>
      <c r="D749" s="28">
        <v>611558.68000000005</v>
      </c>
      <c r="E749" s="58">
        <f t="shared" si="23"/>
        <v>0.41546952723221264</v>
      </c>
      <c r="F749" s="10">
        <v>375000</v>
      </c>
      <c r="G749" s="13">
        <v>111752.75</v>
      </c>
      <c r="H749" s="50">
        <f>G749/F749</f>
        <v>0.29800733333333335</v>
      </c>
    </row>
    <row r="750" spans="1:8" ht="15" x14ac:dyDescent="0.25">
      <c r="A750" s="29">
        <v>166</v>
      </c>
      <c r="B750" s="102" t="s">
        <v>70</v>
      </c>
      <c r="C750" s="27">
        <v>59000</v>
      </c>
      <c r="D750" s="28">
        <v>0</v>
      </c>
      <c r="E750" s="58">
        <f t="shared" si="23"/>
        <v>0</v>
      </c>
      <c r="F750" s="6" t="s">
        <v>20</v>
      </c>
      <c r="G750" s="7" t="s">
        <v>20</v>
      </c>
      <c r="H750" s="50" t="s">
        <v>20</v>
      </c>
    </row>
    <row r="751" spans="1:8" ht="15" x14ac:dyDescent="0.25">
      <c r="A751" s="29">
        <v>167</v>
      </c>
      <c r="B751" s="102" t="s">
        <v>71</v>
      </c>
      <c r="C751" s="27">
        <v>10000</v>
      </c>
      <c r="D751" s="28">
        <v>0</v>
      </c>
      <c r="E751" s="58">
        <f t="shared" si="23"/>
        <v>0</v>
      </c>
      <c r="F751" s="6" t="s">
        <v>20</v>
      </c>
      <c r="G751" s="7" t="s">
        <v>20</v>
      </c>
      <c r="H751" s="50" t="s">
        <v>20</v>
      </c>
    </row>
    <row r="752" spans="1:8" ht="15" x14ac:dyDescent="0.25">
      <c r="A752" s="29">
        <v>169</v>
      </c>
      <c r="B752" s="102" t="s">
        <v>72</v>
      </c>
      <c r="C752" s="27">
        <v>2100634</v>
      </c>
      <c r="D752" s="28">
        <v>516868.19</v>
      </c>
      <c r="E752" s="58">
        <f t="shared" si="23"/>
        <v>0.24605342482317244</v>
      </c>
      <c r="F752" s="10">
        <v>853042</v>
      </c>
      <c r="G752" s="11">
        <v>210850.62</v>
      </c>
      <c r="H752" s="50">
        <f>G752/F752</f>
        <v>0.24717495738779569</v>
      </c>
    </row>
    <row r="753" spans="1:8" ht="15" x14ac:dyDescent="0.25">
      <c r="A753" s="29">
        <v>171</v>
      </c>
      <c r="B753" s="102" t="s">
        <v>73</v>
      </c>
      <c r="C753" s="27">
        <v>7354111</v>
      </c>
      <c r="D753" s="28">
        <v>1692040.36</v>
      </c>
      <c r="E753" s="58">
        <f t="shared" si="23"/>
        <v>0.23008088401167728</v>
      </c>
      <c r="F753" s="10">
        <v>10219335</v>
      </c>
      <c r="G753" s="11">
        <v>548671.72</v>
      </c>
      <c r="H753" s="50">
        <f>G753/F753</f>
        <v>5.3689571777419953E-2</v>
      </c>
    </row>
    <row r="754" spans="1:8" ht="15" x14ac:dyDescent="0.25">
      <c r="A754" s="29">
        <v>172</v>
      </c>
      <c r="B754" s="102" t="s">
        <v>74</v>
      </c>
      <c r="C754" s="27">
        <v>367260</v>
      </c>
      <c r="D754" s="28">
        <v>0</v>
      </c>
      <c r="E754" s="58">
        <f t="shared" si="23"/>
        <v>0</v>
      </c>
      <c r="F754" s="3" t="s">
        <v>20</v>
      </c>
      <c r="G754" s="4" t="s">
        <v>20</v>
      </c>
      <c r="H754" s="50" t="s">
        <v>20</v>
      </c>
    </row>
    <row r="755" spans="1:8" ht="15" x14ac:dyDescent="0.25">
      <c r="A755" s="29">
        <v>181</v>
      </c>
      <c r="B755" s="102" t="s">
        <v>75</v>
      </c>
      <c r="C755" s="27">
        <v>2050375</v>
      </c>
      <c r="D755" s="28">
        <v>74050.37</v>
      </c>
      <c r="E755" s="58">
        <f t="shared" si="23"/>
        <v>3.6115525208803269E-2</v>
      </c>
      <c r="F755" s="10">
        <v>1960000</v>
      </c>
      <c r="G755" s="11">
        <v>0</v>
      </c>
      <c r="H755" s="50">
        <f>G755/F755</f>
        <v>0</v>
      </c>
    </row>
    <row r="756" spans="1:8" ht="15" x14ac:dyDescent="0.25">
      <c r="A756" s="29">
        <v>182</v>
      </c>
      <c r="B756" s="102" t="s">
        <v>76</v>
      </c>
      <c r="C756" s="27">
        <v>356759</v>
      </c>
      <c r="D756" s="28">
        <v>49887</v>
      </c>
      <c r="E756" s="58">
        <f t="shared" si="23"/>
        <v>0.13983389346870015</v>
      </c>
      <c r="F756" s="10" t="s">
        <v>20</v>
      </c>
      <c r="G756" s="11" t="s">
        <v>20</v>
      </c>
      <c r="H756" s="50" t="s">
        <v>20</v>
      </c>
    </row>
    <row r="757" spans="1:8" ht="15" x14ac:dyDescent="0.25">
      <c r="A757" s="29">
        <v>183</v>
      </c>
      <c r="B757" s="102" t="s">
        <v>77</v>
      </c>
      <c r="C757" s="27">
        <v>40579</v>
      </c>
      <c r="D757" s="28">
        <v>0</v>
      </c>
      <c r="E757" s="58">
        <f t="shared" si="23"/>
        <v>0</v>
      </c>
      <c r="F757" s="3" t="s">
        <v>20</v>
      </c>
      <c r="G757" s="12" t="s">
        <v>20</v>
      </c>
      <c r="H757" s="50" t="s">
        <v>20</v>
      </c>
    </row>
    <row r="758" spans="1:8" ht="15" x14ac:dyDescent="0.25">
      <c r="A758" s="29">
        <v>185</v>
      </c>
      <c r="B758" s="102" t="s">
        <v>78</v>
      </c>
      <c r="C758" s="27">
        <v>4585750</v>
      </c>
      <c r="D758" s="28">
        <v>958131.77</v>
      </c>
      <c r="E758" s="58">
        <f t="shared" si="23"/>
        <v>0.20893676497846592</v>
      </c>
      <c r="F758" s="10">
        <v>472846</v>
      </c>
      <c r="G758" s="11">
        <v>285426.03999999998</v>
      </c>
      <c r="H758" s="50">
        <f>G758/F758</f>
        <v>0.60363424878290184</v>
      </c>
    </row>
    <row r="759" spans="1:8" ht="15" x14ac:dyDescent="0.25">
      <c r="A759" s="29">
        <v>189</v>
      </c>
      <c r="B759" s="102" t="s">
        <v>79</v>
      </c>
      <c r="C759" s="27">
        <v>767786</v>
      </c>
      <c r="D759" s="28">
        <v>221321.32</v>
      </c>
      <c r="E759" s="58">
        <f t="shared" si="23"/>
        <v>0.28825912428723632</v>
      </c>
      <c r="F759" s="10">
        <v>17500</v>
      </c>
      <c r="G759" s="13">
        <v>0</v>
      </c>
      <c r="H759" s="50">
        <f>G759/F759</f>
        <v>0</v>
      </c>
    </row>
    <row r="760" spans="1:8" ht="15" x14ac:dyDescent="0.25">
      <c r="A760" s="29">
        <v>191</v>
      </c>
      <c r="B760" s="102" t="s">
        <v>157</v>
      </c>
      <c r="C760" s="27">
        <v>2990447</v>
      </c>
      <c r="D760" s="28">
        <v>36330.31</v>
      </c>
      <c r="E760" s="58">
        <f t="shared" si="23"/>
        <v>1.2148789127511706E-2</v>
      </c>
      <c r="F760" s="10" t="s">
        <v>20</v>
      </c>
      <c r="G760" s="13" t="s">
        <v>20</v>
      </c>
      <c r="H760" s="50" t="s">
        <v>20</v>
      </c>
    </row>
    <row r="761" spans="1:8" ht="15" x14ac:dyDescent="0.25">
      <c r="A761" s="29">
        <v>195</v>
      </c>
      <c r="B761" s="102" t="s">
        <v>183</v>
      </c>
      <c r="C761" s="27">
        <v>6798</v>
      </c>
      <c r="D761" s="28">
        <v>4685</v>
      </c>
      <c r="E761" s="58">
        <f t="shared" si="23"/>
        <v>0.68917328626066487</v>
      </c>
      <c r="F761" s="10" t="s">
        <v>20</v>
      </c>
      <c r="G761" s="13" t="s">
        <v>20</v>
      </c>
      <c r="H761" s="50" t="s">
        <v>20</v>
      </c>
    </row>
    <row r="762" spans="1:8" ht="15" x14ac:dyDescent="0.25">
      <c r="A762" s="29">
        <v>196</v>
      </c>
      <c r="B762" s="102" t="s">
        <v>184</v>
      </c>
      <c r="C762" s="27">
        <v>3641</v>
      </c>
      <c r="D762" s="28">
        <v>3101.32</v>
      </c>
      <c r="E762" s="58">
        <f t="shared" si="23"/>
        <v>0.85177698434496019</v>
      </c>
      <c r="F762" s="10" t="s">
        <v>20</v>
      </c>
      <c r="G762" s="13" t="s">
        <v>20</v>
      </c>
      <c r="H762" s="50" t="s">
        <v>20</v>
      </c>
    </row>
    <row r="763" spans="1:8" ht="15" x14ac:dyDescent="0.25">
      <c r="A763" s="29">
        <v>197</v>
      </c>
      <c r="B763" s="102" t="s">
        <v>145</v>
      </c>
      <c r="C763" s="27">
        <v>8883833</v>
      </c>
      <c r="D763" s="28">
        <v>5773421.5800000001</v>
      </c>
      <c r="E763" s="58">
        <f t="shared" si="23"/>
        <v>0.64987957112656214</v>
      </c>
      <c r="F763" s="10" t="s">
        <v>20</v>
      </c>
      <c r="G763" s="13" t="s">
        <v>20</v>
      </c>
      <c r="H763" s="50" t="s">
        <v>20</v>
      </c>
    </row>
    <row r="764" spans="1:8" ht="15" x14ac:dyDescent="0.25">
      <c r="A764" s="29">
        <v>198</v>
      </c>
      <c r="B764" s="102" t="s">
        <v>73</v>
      </c>
      <c r="C764" s="27">
        <v>11940</v>
      </c>
      <c r="D764" s="28">
        <v>0</v>
      </c>
      <c r="E764" s="58">
        <f t="shared" si="23"/>
        <v>0</v>
      </c>
      <c r="F764" s="95">
        <v>380149</v>
      </c>
      <c r="G764" s="183">
        <v>0</v>
      </c>
      <c r="H764" s="99">
        <f>G764/F764</f>
        <v>0</v>
      </c>
    </row>
    <row r="765" spans="1:8" ht="15.75" thickBot="1" x14ac:dyDescent="0.3">
      <c r="A765" s="114">
        <v>199</v>
      </c>
      <c r="B765" s="109" t="s">
        <v>185</v>
      </c>
      <c r="C765" s="106">
        <v>226967</v>
      </c>
      <c r="D765" s="107">
        <v>81348.460000000006</v>
      </c>
      <c r="E765" s="59">
        <f>D765/C765</f>
        <v>0.3584153643481211</v>
      </c>
      <c r="F765" s="66" t="s">
        <v>20</v>
      </c>
      <c r="G765" s="122" t="s">
        <v>20</v>
      </c>
      <c r="H765" s="52" t="s">
        <v>20</v>
      </c>
    </row>
    <row r="766" spans="1:8" ht="15.75" thickBot="1" x14ac:dyDescent="0.3">
      <c r="A766" s="266" t="s">
        <v>8</v>
      </c>
      <c r="B766" s="267"/>
      <c r="C766" s="130">
        <f>SUM(C767:C812)</f>
        <v>8139982</v>
      </c>
      <c r="D766" s="131">
        <f>SUM(D767:D812)</f>
        <v>1403253.89</v>
      </c>
      <c r="E766" s="132">
        <f t="shared" si="23"/>
        <v>0.17239029398345104</v>
      </c>
      <c r="F766" s="16">
        <f>SUM(F767:F812)</f>
        <v>100000</v>
      </c>
      <c r="G766" s="17">
        <f>SUM(G767:G812)</f>
        <v>0</v>
      </c>
      <c r="H766" s="48">
        <f>G766/F766</f>
        <v>0</v>
      </c>
    </row>
    <row r="767" spans="1:8" ht="15" x14ac:dyDescent="0.25">
      <c r="A767" s="83">
        <v>201</v>
      </c>
      <c r="B767" s="101" t="s">
        <v>80</v>
      </c>
      <c r="C767" s="21">
        <v>811172</v>
      </c>
      <c r="D767" s="22">
        <v>191883.22</v>
      </c>
      <c r="E767" s="57">
        <f t="shared" si="23"/>
        <v>0.23655059592786734</v>
      </c>
      <c r="F767" s="8" t="s">
        <v>20</v>
      </c>
      <c r="G767" s="9" t="s">
        <v>20</v>
      </c>
      <c r="H767" s="49" t="s">
        <v>20</v>
      </c>
    </row>
    <row r="768" spans="1:8" ht="15" x14ac:dyDescent="0.25">
      <c r="A768" s="29">
        <v>203</v>
      </c>
      <c r="B768" s="102" t="s">
        <v>81</v>
      </c>
      <c r="C768" s="27">
        <v>220863</v>
      </c>
      <c r="D768" s="28">
        <v>31601.93</v>
      </c>
      <c r="E768" s="58">
        <f t="shared" si="23"/>
        <v>0.14308385741387195</v>
      </c>
      <c r="F768" s="10" t="s">
        <v>20</v>
      </c>
      <c r="G768" s="11" t="s">
        <v>20</v>
      </c>
      <c r="H768" s="50" t="s">
        <v>20</v>
      </c>
    </row>
    <row r="769" spans="1:8" ht="15" x14ac:dyDescent="0.25">
      <c r="A769" s="29">
        <v>211</v>
      </c>
      <c r="B769" s="102" t="s">
        <v>82</v>
      </c>
      <c r="C769" s="27">
        <v>120000</v>
      </c>
      <c r="D769" s="28">
        <v>52.44</v>
      </c>
      <c r="E769" s="58">
        <f t="shared" si="23"/>
        <v>4.37E-4</v>
      </c>
      <c r="F769" s="6" t="s">
        <v>20</v>
      </c>
      <c r="G769" s="7" t="s">
        <v>20</v>
      </c>
      <c r="H769" s="50" t="s">
        <v>20</v>
      </c>
    </row>
    <row r="770" spans="1:8" ht="15" x14ac:dyDescent="0.25">
      <c r="A770" s="29">
        <v>212</v>
      </c>
      <c r="B770" s="102" t="s">
        <v>83</v>
      </c>
      <c r="C770" s="27">
        <v>106558</v>
      </c>
      <c r="D770" s="28">
        <v>1527.19</v>
      </c>
      <c r="E770" s="58">
        <f t="shared" si="23"/>
        <v>1.4332006982113028E-2</v>
      </c>
      <c r="F770" s="10" t="s">
        <v>20</v>
      </c>
      <c r="G770" s="11" t="s">
        <v>20</v>
      </c>
      <c r="H770" s="50" t="s">
        <v>20</v>
      </c>
    </row>
    <row r="771" spans="1:8" ht="15" x14ac:dyDescent="0.25">
      <c r="A771" s="29">
        <v>213</v>
      </c>
      <c r="B771" s="102" t="s">
        <v>84</v>
      </c>
      <c r="C771" s="27">
        <v>490</v>
      </c>
      <c r="D771" s="28">
        <v>68.05</v>
      </c>
      <c r="E771" s="58">
        <f t="shared" si="23"/>
        <v>0.13887755102040816</v>
      </c>
      <c r="F771" s="14" t="s">
        <v>20</v>
      </c>
      <c r="G771" s="15" t="s">
        <v>20</v>
      </c>
      <c r="H771" s="50" t="s">
        <v>20</v>
      </c>
    </row>
    <row r="772" spans="1:8" ht="15" x14ac:dyDescent="0.25">
      <c r="A772" s="29">
        <v>214</v>
      </c>
      <c r="B772" s="102" t="s">
        <v>85</v>
      </c>
      <c r="C772" s="27">
        <v>594969</v>
      </c>
      <c r="D772" s="28">
        <v>74933.08</v>
      </c>
      <c r="E772" s="58">
        <f t="shared" si="23"/>
        <v>0.12594451139471133</v>
      </c>
      <c r="F772" s="10" t="s">
        <v>20</v>
      </c>
      <c r="G772" s="11" t="s">
        <v>20</v>
      </c>
      <c r="H772" s="50" t="s">
        <v>20</v>
      </c>
    </row>
    <row r="773" spans="1:8" ht="15" x14ac:dyDescent="0.25">
      <c r="A773" s="29">
        <v>221</v>
      </c>
      <c r="B773" s="102" t="s">
        <v>86</v>
      </c>
      <c r="C773" s="27">
        <v>343480</v>
      </c>
      <c r="D773" s="28">
        <v>64229.02</v>
      </c>
      <c r="E773" s="58">
        <f t="shared" si="23"/>
        <v>0.18699493420286478</v>
      </c>
      <c r="F773" s="10" t="s">
        <v>20</v>
      </c>
      <c r="G773" s="11" t="s">
        <v>20</v>
      </c>
      <c r="H773" s="50" t="s">
        <v>20</v>
      </c>
    </row>
    <row r="774" spans="1:8" ht="15" x14ac:dyDescent="0.25">
      <c r="A774" s="29">
        <v>222</v>
      </c>
      <c r="B774" s="102" t="s">
        <v>87</v>
      </c>
      <c r="C774" s="27">
        <v>2000</v>
      </c>
      <c r="D774" s="28">
        <v>265.89999999999998</v>
      </c>
      <c r="E774" s="58">
        <f t="shared" si="23"/>
        <v>0.13294999999999998</v>
      </c>
      <c r="F774" s="14" t="s">
        <v>20</v>
      </c>
      <c r="G774" s="15" t="s">
        <v>20</v>
      </c>
      <c r="H774" s="50" t="s">
        <v>20</v>
      </c>
    </row>
    <row r="775" spans="1:8" ht="15" x14ac:dyDescent="0.25">
      <c r="A775" s="29">
        <v>223</v>
      </c>
      <c r="B775" s="102" t="s">
        <v>88</v>
      </c>
      <c r="C775" s="27">
        <v>329302</v>
      </c>
      <c r="D775" s="28">
        <v>38516.5</v>
      </c>
      <c r="E775" s="58">
        <f t="shared" si="23"/>
        <v>0.11696406338254854</v>
      </c>
      <c r="F775" s="10" t="s">
        <v>20</v>
      </c>
      <c r="G775" s="11" t="s">
        <v>20</v>
      </c>
      <c r="H775" s="50" t="s">
        <v>20</v>
      </c>
    </row>
    <row r="776" spans="1:8" ht="15" x14ac:dyDescent="0.25">
      <c r="A776" s="29">
        <v>224</v>
      </c>
      <c r="B776" s="102" t="s">
        <v>89</v>
      </c>
      <c r="C776" s="27">
        <v>71554</v>
      </c>
      <c r="D776" s="28">
        <v>4224.91</v>
      </c>
      <c r="E776" s="58">
        <f t="shared" si="23"/>
        <v>5.9045056880118511E-2</v>
      </c>
      <c r="F776" s="10" t="s">
        <v>20</v>
      </c>
      <c r="G776" s="11" t="s">
        <v>20</v>
      </c>
      <c r="H776" s="50" t="s">
        <v>20</v>
      </c>
    </row>
    <row r="777" spans="1:8" ht="15" x14ac:dyDescent="0.25">
      <c r="A777" s="29">
        <v>229</v>
      </c>
      <c r="B777" s="102" t="s">
        <v>158</v>
      </c>
      <c r="C777" s="27">
        <v>3500</v>
      </c>
      <c r="D777" s="28">
        <v>46.06</v>
      </c>
      <c r="E777" s="58">
        <f t="shared" si="23"/>
        <v>1.316E-2</v>
      </c>
      <c r="F777" s="10" t="s">
        <v>20</v>
      </c>
      <c r="G777" s="11" t="s">
        <v>20</v>
      </c>
      <c r="H777" s="50" t="s">
        <v>20</v>
      </c>
    </row>
    <row r="778" spans="1:8" ht="15" x14ac:dyDescent="0.25">
      <c r="A778" s="29">
        <v>231</v>
      </c>
      <c r="B778" s="102" t="s">
        <v>90</v>
      </c>
      <c r="C778" s="27">
        <v>688999</v>
      </c>
      <c r="D778" s="28">
        <v>289900.59999999998</v>
      </c>
      <c r="E778" s="58">
        <f t="shared" si="23"/>
        <v>0.42075619848504858</v>
      </c>
      <c r="F778" s="10" t="s">
        <v>20</v>
      </c>
      <c r="G778" s="11" t="s">
        <v>20</v>
      </c>
      <c r="H778" s="50" t="s">
        <v>20</v>
      </c>
    </row>
    <row r="779" spans="1:8" ht="15" x14ac:dyDescent="0.25">
      <c r="A779" s="29">
        <v>232</v>
      </c>
      <c r="B779" s="102" t="s">
        <v>91</v>
      </c>
      <c r="C779" s="27">
        <v>659433</v>
      </c>
      <c r="D779" s="28">
        <v>42741.69</v>
      </c>
      <c r="E779" s="58">
        <f t="shared" si="23"/>
        <v>6.4815819044542811E-2</v>
      </c>
      <c r="F779" s="10" t="s">
        <v>20</v>
      </c>
      <c r="G779" s="11" t="s">
        <v>20</v>
      </c>
      <c r="H779" s="50" t="s">
        <v>20</v>
      </c>
    </row>
    <row r="780" spans="1:8" ht="15" x14ac:dyDescent="0.25">
      <c r="A780" s="29">
        <v>239</v>
      </c>
      <c r="B780" s="102" t="s">
        <v>92</v>
      </c>
      <c r="C780" s="27">
        <v>345860</v>
      </c>
      <c r="D780" s="28">
        <v>18187.07</v>
      </c>
      <c r="E780" s="58">
        <f t="shared" si="23"/>
        <v>5.2585063320418665E-2</v>
      </c>
      <c r="F780" s="10" t="s">
        <v>20</v>
      </c>
      <c r="G780" s="11" t="s">
        <v>20</v>
      </c>
      <c r="H780" s="50" t="s">
        <v>20</v>
      </c>
    </row>
    <row r="781" spans="1:8" ht="15" x14ac:dyDescent="0.25">
      <c r="A781" s="29">
        <v>241</v>
      </c>
      <c r="B781" s="102" t="s">
        <v>93</v>
      </c>
      <c r="C781" s="27">
        <v>1650</v>
      </c>
      <c r="D781" s="28">
        <v>17.45</v>
      </c>
      <c r="E781" s="58">
        <f t="shared" si="23"/>
        <v>1.0575757575757575E-2</v>
      </c>
      <c r="F781" s="6" t="s">
        <v>20</v>
      </c>
      <c r="G781" s="7" t="s">
        <v>20</v>
      </c>
      <c r="H781" s="50" t="s">
        <v>20</v>
      </c>
    </row>
    <row r="782" spans="1:8" ht="15" x14ac:dyDescent="0.25">
      <c r="A782" s="29">
        <v>242</v>
      </c>
      <c r="B782" s="102" t="s">
        <v>94</v>
      </c>
      <c r="C782" s="27">
        <v>45908</v>
      </c>
      <c r="D782" s="28">
        <v>7837.9</v>
      </c>
      <c r="E782" s="58">
        <f t="shared" si="23"/>
        <v>0.17073059161801865</v>
      </c>
      <c r="F782" s="6" t="s">
        <v>20</v>
      </c>
      <c r="G782" s="7" t="s">
        <v>20</v>
      </c>
      <c r="H782" s="50" t="s">
        <v>20</v>
      </c>
    </row>
    <row r="783" spans="1:8" ht="15" x14ac:dyDescent="0.25">
      <c r="A783" s="29">
        <v>243</v>
      </c>
      <c r="B783" s="102" t="s">
        <v>95</v>
      </c>
      <c r="C783" s="27">
        <v>242500</v>
      </c>
      <c r="D783" s="28">
        <v>5511.49</v>
      </c>
      <c r="E783" s="58">
        <f t="shared" si="23"/>
        <v>2.2727793814432989E-2</v>
      </c>
      <c r="F783" s="10" t="s">
        <v>20</v>
      </c>
      <c r="G783" s="13" t="s">
        <v>20</v>
      </c>
      <c r="H783" s="50" t="s">
        <v>20</v>
      </c>
    </row>
    <row r="784" spans="1:8" ht="15" x14ac:dyDescent="0.25">
      <c r="A784" s="29">
        <v>244</v>
      </c>
      <c r="B784" s="102" t="s">
        <v>96</v>
      </c>
      <c r="C784" s="27">
        <v>66550</v>
      </c>
      <c r="D784" s="28">
        <v>8.86</v>
      </c>
      <c r="E784" s="58">
        <f t="shared" si="23"/>
        <v>1.3313298271975957E-4</v>
      </c>
      <c r="F784" s="6" t="s">
        <v>20</v>
      </c>
      <c r="G784" s="7" t="s">
        <v>20</v>
      </c>
      <c r="H784" s="50" t="s">
        <v>20</v>
      </c>
    </row>
    <row r="785" spans="1:8" ht="15" x14ac:dyDescent="0.25">
      <c r="A785" s="29">
        <v>249</v>
      </c>
      <c r="B785" s="102" t="s">
        <v>97</v>
      </c>
      <c r="C785" s="27">
        <v>131976</v>
      </c>
      <c r="D785" s="28">
        <v>8951.02</v>
      </c>
      <c r="E785" s="58">
        <f t="shared" si="23"/>
        <v>6.7823089046493298E-2</v>
      </c>
      <c r="F785" s="10" t="s">
        <v>20</v>
      </c>
      <c r="G785" s="11" t="s">
        <v>20</v>
      </c>
      <c r="H785" s="50" t="s">
        <v>20</v>
      </c>
    </row>
    <row r="786" spans="1:8" ht="15" x14ac:dyDescent="0.25">
      <c r="A786" s="29">
        <v>251</v>
      </c>
      <c r="B786" s="102" t="s">
        <v>98</v>
      </c>
      <c r="C786" s="27">
        <v>105000</v>
      </c>
      <c r="D786" s="28">
        <v>52500</v>
      </c>
      <c r="E786" s="58">
        <f t="shared" si="23"/>
        <v>0.5</v>
      </c>
      <c r="F786" s="6" t="s">
        <v>20</v>
      </c>
      <c r="G786" s="7" t="s">
        <v>20</v>
      </c>
      <c r="H786" s="50" t="s">
        <v>20</v>
      </c>
    </row>
    <row r="787" spans="1:8" ht="15" x14ac:dyDescent="0.25">
      <c r="A787" s="29">
        <v>252</v>
      </c>
      <c r="B787" s="102" t="s">
        <v>99</v>
      </c>
      <c r="C787" s="27">
        <v>90000</v>
      </c>
      <c r="D787" s="28">
        <v>1171.6500000000001</v>
      </c>
      <c r="E787" s="58">
        <f t="shared" si="23"/>
        <v>1.3018333333333335E-2</v>
      </c>
      <c r="F787" s="10" t="s">
        <v>20</v>
      </c>
      <c r="G787" s="13" t="s">
        <v>20</v>
      </c>
      <c r="H787" s="50" t="s">
        <v>20</v>
      </c>
    </row>
    <row r="788" spans="1:8" ht="15" x14ac:dyDescent="0.25">
      <c r="A788" s="29">
        <v>253</v>
      </c>
      <c r="B788" s="102" t="s">
        <v>100</v>
      </c>
      <c r="C788" s="27">
        <v>121800</v>
      </c>
      <c r="D788" s="28">
        <v>14827.1</v>
      </c>
      <c r="E788" s="58">
        <f t="shared" si="23"/>
        <v>0.12173316912972086</v>
      </c>
      <c r="F788" s="10" t="s">
        <v>20</v>
      </c>
      <c r="G788" s="13" t="s">
        <v>20</v>
      </c>
      <c r="H788" s="50" t="s">
        <v>20</v>
      </c>
    </row>
    <row r="789" spans="1:8" ht="15" x14ac:dyDescent="0.25">
      <c r="A789" s="29">
        <v>254</v>
      </c>
      <c r="B789" s="102" t="s">
        <v>101</v>
      </c>
      <c r="C789" s="27">
        <v>122900</v>
      </c>
      <c r="D789" s="28">
        <v>39772.160000000003</v>
      </c>
      <c r="E789" s="58">
        <f t="shared" si="23"/>
        <v>0.32361399511798211</v>
      </c>
      <c r="F789" s="10" t="s">
        <v>20</v>
      </c>
      <c r="G789" s="13" t="s">
        <v>20</v>
      </c>
      <c r="H789" s="50" t="s">
        <v>20</v>
      </c>
    </row>
    <row r="790" spans="1:8" ht="15" x14ac:dyDescent="0.25">
      <c r="A790" s="29">
        <v>255</v>
      </c>
      <c r="B790" s="102" t="s">
        <v>102</v>
      </c>
      <c r="C790" s="27">
        <v>145061</v>
      </c>
      <c r="D790" s="28">
        <v>28722.6</v>
      </c>
      <c r="E790" s="58">
        <f t="shared" si="23"/>
        <v>0.19800359848615409</v>
      </c>
      <c r="F790" s="10" t="s">
        <v>20</v>
      </c>
      <c r="G790" s="13" t="s">
        <v>20</v>
      </c>
      <c r="H790" s="50" t="s">
        <v>20</v>
      </c>
    </row>
    <row r="791" spans="1:8" ht="15" x14ac:dyDescent="0.25">
      <c r="A791" s="29">
        <v>256</v>
      </c>
      <c r="B791" s="102" t="s">
        <v>103</v>
      </c>
      <c r="C791" s="27">
        <v>69000</v>
      </c>
      <c r="D791" s="28">
        <v>24568.19</v>
      </c>
      <c r="E791" s="58">
        <f t="shared" si="23"/>
        <v>0.35606072463768113</v>
      </c>
      <c r="F791" s="6" t="s">
        <v>20</v>
      </c>
      <c r="G791" s="7" t="s">
        <v>20</v>
      </c>
      <c r="H791" s="50" t="s">
        <v>20</v>
      </c>
    </row>
    <row r="792" spans="1:8" ht="15" x14ac:dyDescent="0.25">
      <c r="A792" s="29">
        <v>257</v>
      </c>
      <c r="B792" s="102" t="s">
        <v>104</v>
      </c>
      <c r="C792" s="27">
        <v>13200</v>
      </c>
      <c r="D792" s="28">
        <v>90.95</v>
      </c>
      <c r="E792" s="58">
        <f t="shared" ref="E792:E812" si="24">D792/C792</f>
        <v>6.8901515151515149E-3</v>
      </c>
      <c r="F792" s="10" t="s">
        <v>20</v>
      </c>
      <c r="G792" s="13" t="s">
        <v>20</v>
      </c>
      <c r="H792" s="50" t="s">
        <v>20</v>
      </c>
    </row>
    <row r="793" spans="1:8" ht="15" x14ac:dyDescent="0.25">
      <c r="A793" s="29">
        <v>259</v>
      </c>
      <c r="B793" s="102" t="s">
        <v>105</v>
      </c>
      <c r="C793" s="27">
        <v>150607</v>
      </c>
      <c r="D793" s="28">
        <v>18570.59</v>
      </c>
      <c r="E793" s="58">
        <f t="shared" si="24"/>
        <v>0.12330495926484161</v>
      </c>
      <c r="F793" s="10" t="s">
        <v>20</v>
      </c>
      <c r="G793" s="13" t="s">
        <v>20</v>
      </c>
      <c r="H793" s="50" t="s">
        <v>20</v>
      </c>
    </row>
    <row r="794" spans="1:8" ht="15" x14ac:dyDescent="0.25">
      <c r="A794" s="29">
        <v>261</v>
      </c>
      <c r="B794" s="102" t="s">
        <v>106</v>
      </c>
      <c r="C794" s="27">
        <v>36710</v>
      </c>
      <c r="D794" s="28">
        <v>0</v>
      </c>
      <c r="E794" s="58">
        <f t="shared" si="24"/>
        <v>0</v>
      </c>
      <c r="F794" s="6" t="s">
        <v>20</v>
      </c>
      <c r="G794" s="7" t="s">
        <v>20</v>
      </c>
      <c r="H794" s="50" t="s">
        <v>20</v>
      </c>
    </row>
    <row r="795" spans="1:8" ht="15" x14ac:dyDescent="0.25">
      <c r="A795" s="29">
        <v>262</v>
      </c>
      <c r="B795" s="102" t="s">
        <v>107</v>
      </c>
      <c r="C795" s="27">
        <v>138909</v>
      </c>
      <c r="D795" s="28">
        <v>3285.97</v>
      </c>
      <c r="E795" s="58">
        <f t="shared" si="24"/>
        <v>2.3655558675103844E-2</v>
      </c>
      <c r="F795" s="6" t="s">
        <v>20</v>
      </c>
      <c r="G795" s="7" t="s">
        <v>20</v>
      </c>
      <c r="H795" s="50" t="s">
        <v>20</v>
      </c>
    </row>
    <row r="796" spans="1:8" ht="15" x14ac:dyDescent="0.25">
      <c r="A796" s="29">
        <v>263</v>
      </c>
      <c r="B796" s="102" t="s">
        <v>108</v>
      </c>
      <c r="C796" s="27">
        <v>117850</v>
      </c>
      <c r="D796" s="28">
        <v>4227.5600000000004</v>
      </c>
      <c r="E796" s="58">
        <f t="shared" si="24"/>
        <v>3.5872380144251169E-2</v>
      </c>
      <c r="F796" s="6" t="s">
        <v>20</v>
      </c>
      <c r="G796" s="7" t="s">
        <v>20</v>
      </c>
      <c r="H796" s="50" t="s">
        <v>20</v>
      </c>
    </row>
    <row r="797" spans="1:8" ht="15" x14ac:dyDescent="0.25">
      <c r="A797" s="29">
        <v>265</v>
      </c>
      <c r="B797" s="102" t="s">
        <v>109</v>
      </c>
      <c r="C797" s="27">
        <v>394667</v>
      </c>
      <c r="D797" s="28">
        <v>10243.379999999999</v>
      </c>
      <c r="E797" s="58">
        <f t="shared" si="24"/>
        <v>2.5954488214114682E-2</v>
      </c>
      <c r="F797" s="10">
        <v>100000</v>
      </c>
      <c r="G797" s="11">
        <v>0</v>
      </c>
      <c r="H797" s="50">
        <f>G797/F797</f>
        <v>0</v>
      </c>
    </row>
    <row r="798" spans="1:8" ht="15" x14ac:dyDescent="0.25">
      <c r="A798" s="29">
        <v>269</v>
      </c>
      <c r="B798" s="102" t="s">
        <v>110</v>
      </c>
      <c r="C798" s="27">
        <v>72047</v>
      </c>
      <c r="D798" s="28">
        <v>9492.67</v>
      </c>
      <c r="E798" s="58">
        <f t="shared" si="24"/>
        <v>0.13175663108803976</v>
      </c>
      <c r="F798" s="10" t="s">
        <v>20</v>
      </c>
      <c r="G798" s="11" t="s">
        <v>20</v>
      </c>
      <c r="H798" s="50" t="s">
        <v>20</v>
      </c>
    </row>
    <row r="799" spans="1:8" ht="15" x14ac:dyDescent="0.25">
      <c r="A799" s="29">
        <v>271</v>
      </c>
      <c r="B799" s="102" t="s">
        <v>111</v>
      </c>
      <c r="C799" s="27">
        <v>54050</v>
      </c>
      <c r="D799" s="28">
        <v>1365.09</v>
      </c>
      <c r="E799" s="58">
        <f t="shared" si="24"/>
        <v>2.525605920444033E-2</v>
      </c>
      <c r="F799" s="10" t="s">
        <v>20</v>
      </c>
      <c r="G799" s="11" t="s">
        <v>20</v>
      </c>
      <c r="H799" s="50" t="s">
        <v>20</v>
      </c>
    </row>
    <row r="800" spans="1:8" ht="15" x14ac:dyDescent="0.25">
      <c r="A800" s="29">
        <v>272</v>
      </c>
      <c r="B800" s="102" t="s">
        <v>112</v>
      </c>
      <c r="C800" s="27">
        <v>39663</v>
      </c>
      <c r="D800" s="28">
        <v>1381.39</v>
      </c>
      <c r="E800" s="58">
        <f t="shared" si="24"/>
        <v>3.4828177394549076E-2</v>
      </c>
      <c r="F800" s="14" t="s">
        <v>20</v>
      </c>
      <c r="G800" s="15" t="s">
        <v>20</v>
      </c>
      <c r="H800" s="50" t="s">
        <v>20</v>
      </c>
    </row>
    <row r="801" spans="1:8" ht="15" x14ac:dyDescent="0.25">
      <c r="A801" s="29">
        <v>273</v>
      </c>
      <c r="B801" s="102" t="s">
        <v>113</v>
      </c>
      <c r="C801" s="27">
        <v>158504</v>
      </c>
      <c r="D801" s="28">
        <v>24028.880000000001</v>
      </c>
      <c r="E801" s="58">
        <f t="shared" si="24"/>
        <v>0.15159794074597488</v>
      </c>
      <c r="F801" s="10" t="s">
        <v>20</v>
      </c>
      <c r="G801" s="11" t="s">
        <v>20</v>
      </c>
      <c r="H801" s="50" t="s">
        <v>20</v>
      </c>
    </row>
    <row r="802" spans="1:8" ht="15" x14ac:dyDescent="0.25">
      <c r="A802" s="29">
        <v>274</v>
      </c>
      <c r="B802" s="102" t="s">
        <v>114</v>
      </c>
      <c r="C802" s="27">
        <v>29445</v>
      </c>
      <c r="D802" s="28">
        <v>0</v>
      </c>
      <c r="E802" s="58">
        <f t="shared" si="24"/>
        <v>0</v>
      </c>
      <c r="F802" s="14" t="s">
        <v>20</v>
      </c>
      <c r="G802" s="15" t="s">
        <v>20</v>
      </c>
      <c r="H802" s="50" t="s">
        <v>20</v>
      </c>
    </row>
    <row r="803" spans="1:8" ht="15" x14ac:dyDescent="0.25">
      <c r="A803" s="29">
        <v>275</v>
      </c>
      <c r="B803" s="102" t="s">
        <v>115</v>
      </c>
      <c r="C803" s="27">
        <v>869323</v>
      </c>
      <c r="D803" s="28">
        <v>176366.34</v>
      </c>
      <c r="E803" s="58">
        <f t="shared" si="24"/>
        <v>0.20287780261191754</v>
      </c>
      <c r="F803" s="10" t="s">
        <v>20</v>
      </c>
      <c r="G803" s="11" t="s">
        <v>20</v>
      </c>
      <c r="H803" s="50" t="s">
        <v>20</v>
      </c>
    </row>
    <row r="804" spans="1:8" ht="15" x14ac:dyDescent="0.25">
      <c r="A804" s="29">
        <v>277</v>
      </c>
      <c r="B804" s="102" t="s">
        <v>167</v>
      </c>
      <c r="C804" s="27">
        <v>1500</v>
      </c>
      <c r="D804" s="28">
        <v>0</v>
      </c>
      <c r="E804" s="58">
        <f t="shared" si="24"/>
        <v>0</v>
      </c>
      <c r="F804" s="10" t="s">
        <v>20</v>
      </c>
      <c r="G804" s="11" t="s">
        <v>20</v>
      </c>
      <c r="H804" s="50" t="s">
        <v>20</v>
      </c>
    </row>
    <row r="805" spans="1:8" ht="15" x14ac:dyDescent="0.25">
      <c r="A805" s="29">
        <v>278</v>
      </c>
      <c r="B805" s="102" t="s">
        <v>116</v>
      </c>
      <c r="C805" s="27">
        <v>3225</v>
      </c>
      <c r="D805" s="28">
        <v>0</v>
      </c>
      <c r="E805" s="58">
        <f t="shared" si="24"/>
        <v>0</v>
      </c>
      <c r="F805" s="14" t="s">
        <v>20</v>
      </c>
      <c r="G805" s="15" t="s">
        <v>20</v>
      </c>
      <c r="H805" s="50" t="s">
        <v>20</v>
      </c>
    </row>
    <row r="806" spans="1:8" ht="15" x14ac:dyDescent="0.25">
      <c r="A806" s="29">
        <v>279</v>
      </c>
      <c r="B806" s="102" t="s">
        <v>117</v>
      </c>
      <c r="C806" s="27">
        <v>54468</v>
      </c>
      <c r="D806" s="28">
        <v>3207.1</v>
      </c>
      <c r="E806" s="58">
        <f t="shared" si="24"/>
        <v>5.8880443563193066E-2</v>
      </c>
      <c r="F806" s="10" t="s">
        <v>20</v>
      </c>
      <c r="G806" s="11" t="s">
        <v>20</v>
      </c>
      <c r="H806" s="50" t="s">
        <v>20</v>
      </c>
    </row>
    <row r="807" spans="1:8" ht="15" x14ac:dyDescent="0.25">
      <c r="A807" s="137">
        <v>280</v>
      </c>
      <c r="B807" s="184" t="s">
        <v>118</v>
      </c>
      <c r="C807" s="185">
        <v>418362</v>
      </c>
      <c r="D807" s="186">
        <v>107257.47</v>
      </c>
      <c r="E807" s="147">
        <v>0.25637479025341692</v>
      </c>
      <c r="F807" s="95" t="s">
        <v>20</v>
      </c>
      <c r="G807" s="96" t="s">
        <v>20</v>
      </c>
      <c r="H807" s="99" t="s">
        <v>20</v>
      </c>
    </row>
    <row r="808" spans="1:8" ht="15" x14ac:dyDescent="0.25">
      <c r="A808" s="137">
        <v>291</v>
      </c>
      <c r="B808" s="184" t="s">
        <v>186</v>
      </c>
      <c r="C808" s="185">
        <v>93472</v>
      </c>
      <c r="D808" s="186">
        <v>51887.69</v>
      </c>
      <c r="E808" s="147">
        <v>0.25637479025341692</v>
      </c>
      <c r="F808" s="95" t="s">
        <v>20</v>
      </c>
      <c r="G808" s="96" t="s">
        <v>20</v>
      </c>
      <c r="H808" s="99" t="s">
        <v>20</v>
      </c>
    </row>
    <row r="809" spans="1:8" ht="15" x14ac:dyDescent="0.25">
      <c r="A809" s="137">
        <v>292</v>
      </c>
      <c r="B809" s="184" t="s">
        <v>187</v>
      </c>
      <c r="C809" s="185">
        <v>10802</v>
      </c>
      <c r="D809" s="186">
        <v>8334.0300000000007</v>
      </c>
      <c r="E809" s="147">
        <v>0.25637479025341692</v>
      </c>
      <c r="F809" s="95" t="s">
        <v>20</v>
      </c>
      <c r="G809" s="96" t="s">
        <v>20</v>
      </c>
      <c r="H809" s="99" t="s">
        <v>20</v>
      </c>
    </row>
    <row r="810" spans="1:8" ht="15" x14ac:dyDescent="0.25">
      <c r="A810" s="137">
        <v>297</v>
      </c>
      <c r="B810" s="184" t="s">
        <v>188</v>
      </c>
      <c r="C810" s="185">
        <v>726</v>
      </c>
      <c r="D810" s="186">
        <v>408.31</v>
      </c>
      <c r="E810" s="147">
        <v>0.25637479025341692</v>
      </c>
      <c r="F810" s="95" t="s">
        <v>20</v>
      </c>
      <c r="G810" s="96" t="s">
        <v>20</v>
      </c>
      <c r="H810" s="99" t="s">
        <v>20</v>
      </c>
    </row>
    <row r="811" spans="1:8" ht="15" x14ac:dyDescent="0.25">
      <c r="A811" s="137">
        <v>298</v>
      </c>
      <c r="B811" s="184" t="s">
        <v>189</v>
      </c>
      <c r="C811" s="185">
        <v>11718</v>
      </c>
      <c r="D811" s="186">
        <v>11143.08</v>
      </c>
      <c r="E811" s="147">
        <v>0.25637479025341692</v>
      </c>
      <c r="F811" s="95" t="s">
        <v>20</v>
      </c>
      <c r="G811" s="96" t="s">
        <v>20</v>
      </c>
      <c r="H811" s="99" t="s">
        <v>20</v>
      </c>
    </row>
    <row r="812" spans="1:8" ht="15.75" thickBot="1" x14ac:dyDescent="0.3">
      <c r="A812" s="149">
        <v>299</v>
      </c>
      <c r="B812" s="109" t="s">
        <v>118</v>
      </c>
      <c r="C812" s="106">
        <v>30209</v>
      </c>
      <c r="D812" s="107">
        <v>29897.31</v>
      </c>
      <c r="E812" s="59">
        <f t="shared" si="24"/>
        <v>0.98968221390976208</v>
      </c>
      <c r="F812" s="66" t="s">
        <v>20</v>
      </c>
      <c r="G812" s="67" t="s">
        <v>20</v>
      </c>
      <c r="H812" s="52" t="s">
        <v>20</v>
      </c>
    </row>
    <row r="813" spans="1:8" ht="15.75" thickBot="1" x14ac:dyDescent="0.3">
      <c r="A813" s="242" t="s">
        <v>9</v>
      </c>
      <c r="B813" s="243"/>
      <c r="C813" s="16">
        <f>SUM(C814:C831)</f>
        <v>1839752</v>
      </c>
      <c r="D813" s="17">
        <f>SUM(D814:D831)</f>
        <v>181200.7</v>
      </c>
      <c r="E813" s="53">
        <f>D813/C813</f>
        <v>9.8491916301762419E-2</v>
      </c>
      <c r="F813" s="16">
        <f>SUM(F814:F831)</f>
        <v>12627645</v>
      </c>
      <c r="G813" s="17">
        <f>SUM(G814:G831)</f>
        <v>1327431.06</v>
      </c>
      <c r="H813" s="48">
        <f t="shared" ref="H813:H840" si="25">G813/F813</f>
        <v>0.10512103088105502</v>
      </c>
    </row>
    <row r="814" spans="1:8" ht="15" x14ac:dyDescent="0.25">
      <c r="A814" s="83">
        <v>301</v>
      </c>
      <c r="B814" s="71" t="s">
        <v>119</v>
      </c>
      <c r="C814" s="152">
        <v>300</v>
      </c>
      <c r="D814" s="153">
        <v>16.05</v>
      </c>
      <c r="E814" s="57">
        <f>D814/C814</f>
        <v>5.3499999999999999E-2</v>
      </c>
      <c r="F814" s="8">
        <v>100800</v>
      </c>
      <c r="G814" s="9">
        <v>0</v>
      </c>
      <c r="H814" s="49">
        <f t="shared" si="25"/>
        <v>0</v>
      </c>
    </row>
    <row r="815" spans="1:8" ht="15" x14ac:dyDescent="0.25">
      <c r="A815" s="29">
        <v>303</v>
      </c>
      <c r="B815" s="62" t="s">
        <v>120</v>
      </c>
      <c r="C815" s="31" t="s">
        <v>20</v>
      </c>
      <c r="D815" s="32" t="s">
        <v>20</v>
      </c>
      <c r="E815" s="58" t="s">
        <v>20</v>
      </c>
      <c r="F815" s="14">
        <v>30375</v>
      </c>
      <c r="G815" s="15">
        <v>0</v>
      </c>
      <c r="H815" s="50">
        <f t="shared" si="25"/>
        <v>0</v>
      </c>
    </row>
    <row r="816" spans="1:8" ht="15" x14ac:dyDescent="0.25">
      <c r="A816" s="29">
        <v>304</v>
      </c>
      <c r="B816" s="62" t="s">
        <v>159</v>
      </c>
      <c r="C816" s="31" t="s">
        <v>20</v>
      </c>
      <c r="D816" s="32" t="s">
        <v>20</v>
      </c>
      <c r="E816" s="58" t="s">
        <v>20</v>
      </c>
      <c r="F816" s="14">
        <v>203150</v>
      </c>
      <c r="G816" s="15">
        <v>0</v>
      </c>
      <c r="H816" s="50">
        <f t="shared" si="25"/>
        <v>0</v>
      </c>
    </row>
    <row r="817" spans="1:8" ht="15" x14ac:dyDescent="0.25">
      <c r="A817" s="29">
        <v>305</v>
      </c>
      <c r="B817" s="62" t="s">
        <v>121</v>
      </c>
      <c r="C817" s="31" t="s">
        <v>20</v>
      </c>
      <c r="D817" s="32" t="s">
        <v>20</v>
      </c>
      <c r="E817" s="58" t="s">
        <v>20</v>
      </c>
      <c r="F817" s="14">
        <v>288962</v>
      </c>
      <c r="G817" s="15">
        <v>0</v>
      </c>
      <c r="H817" s="50">
        <f t="shared" si="25"/>
        <v>0</v>
      </c>
    </row>
    <row r="818" spans="1:8" ht="15" x14ac:dyDescent="0.25">
      <c r="A818" s="29">
        <v>309</v>
      </c>
      <c r="B818" s="63" t="s">
        <v>144</v>
      </c>
      <c r="C818" s="31" t="s">
        <v>20</v>
      </c>
      <c r="D818" s="33" t="s">
        <v>20</v>
      </c>
      <c r="E818" s="58" t="s">
        <v>20</v>
      </c>
      <c r="F818" s="10">
        <v>710500</v>
      </c>
      <c r="G818" s="11">
        <v>0</v>
      </c>
      <c r="H818" s="50">
        <f t="shared" si="25"/>
        <v>0</v>
      </c>
    </row>
    <row r="819" spans="1:8" ht="15" x14ac:dyDescent="0.25">
      <c r="A819" s="29">
        <v>313</v>
      </c>
      <c r="B819" s="63" t="s">
        <v>173</v>
      </c>
      <c r="C819" s="31">
        <v>15900</v>
      </c>
      <c r="D819" s="33">
        <v>15836</v>
      </c>
      <c r="E819" s="58">
        <f>D819/C819</f>
        <v>0.99597484276729564</v>
      </c>
      <c r="F819" s="10">
        <v>105000</v>
      </c>
      <c r="G819" s="11">
        <v>0</v>
      </c>
      <c r="H819" s="50">
        <f t="shared" si="25"/>
        <v>0</v>
      </c>
    </row>
    <row r="820" spans="1:8" ht="15" x14ac:dyDescent="0.25">
      <c r="A820" s="29">
        <v>314</v>
      </c>
      <c r="B820" s="62" t="s">
        <v>122</v>
      </c>
      <c r="C820" s="31" t="s">
        <v>20</v>
      </c>
      <c r="D820" s="32" t="s">
        <v>20</v>
      </c>
      <c r="E820" s="58" t="s">
        <v>20</v>
      </c>
      <c r="F820" s="10">
        <v>1460260</v>
      </c>
      <c r="G820" s="11">
        <v>0</v>
      </c>
      <c r="H820" s="50">
        <f t="shared" si="25"/>
        <v>0</v>
      </c>
    </row>
    <row r="821" spans="1:8" ht="15" x14ac:dyDescent="0.25">
      <c r="A821" s="85">
        <v>320</v>
      </c>
      <c r="B821" s="63" t="s">
        <v>123</v>
      </c>
      <c r="C821" s="31">
        <v>300</v>
      </c>
      <c r="D821" s="32">
        <v>194.69</v>
      </c>
      <c r="E821" s="58">
        <f>D821/C821</f>
        <v>0.64896666666666669</v>
      </c>
      <c r="F821" s="3">
        <v>55755</v>
      </c>
      <c r="G821" s="4">
        <v>1439.15</v>
      </c>
      <c r="H821" s="50">
        <f t="shared" si="25"/>
        <v>2.5812034795085644E-2</v>
      </c>
    </row>
    <row r="822" spans="1:8" ht="15" x14ac:dyDescent="0.25">
      <c r="A822" s="100">
        <v>332</v>
      </c>
      <c r="B822" s="63" t="s">
        <v>160</v>
      </c>
      <c r="C822" s="31">
        <v>8945</v>
      </c>
      <c r="D822" s="32">
        <v>8933.56</v>
      </c>
      <c r="E822" s="58">
        <f>D822/C822</f>
        <v>0.99872107322526549</v>
      </c>
      <c r="F822" s="3">
        <v>30000</v>
      </c>
      <c r="G822" s="4">
        <v>0</v>
      </c>
      <c r="H822" s="50">
        <f t="shared" si="25"/>
        <v>0</v>
      </c>
    </row>
    <row r="823" spans="1:8" ht="15" x14ac:dyDescent="0.25">
      <c r="A823" s="100">
        <v>339</v>
      </c>
      <c r="B823" s="63" t="s">
        <v>174</v>
      </c>
      <c r="C823" s="31" t="s">
        <v>20</v>
      </c>
      <c r="D823" s="32" t="s">
        <v>20</v>
      </c>
      <c r="E823" s="58" t="s">
        <v>20</v>
      </c>
      <c r="F823" s="3">
        <v>196000</v>
      </c>
      <c r="G823" s="4">
        <v>0</v>
      </c>
      <c r="H823" s="50">
        <f t="shared" si="25"/>
        <v>0</v>
      </c>
    </row>
    <row r="824" spans="1:8" ht="15" x14ac:dyDescent="0.25">
      <c r="A824" s="85">
        <v>340</v>
      </c>
      <c r="B824" s="63" t="s">
        <v>124</v>
      </c>
      <c r="C824" s="31" t="s">
        <v>20</v>
      </c>
      <c r="D824" s="32" t="s">
        <v>20</v>
      </c>
      <c r="E824" s="58" t="s">
        <v>20</v>
      </c>
      <c r="F824" s="3">
        <v>104811</v>
      </c>
      <c r="G824" s="4">
        <v>2461.21</v>
      </c>
      <c r="H824" s="50">
        <f t="shared" si="25"/>
        <v>2.3482363492381524E-2</v>
      </c>
    </row>
    <row r="825" spans="1:8" ht="15" x14ac:dyDescent="0.25">
      <c r="A825" s="85">
        <v>350</v>
      </c>
      <c r="B825" s="63" t="s">
        <v>125</v>
      </c>
      <c r="C825" s="31">
        <v>15843</v>
      </c>
      <c r="D825" s="32">
        <v>12887.24</v>
      </c>
      <c r="E825" s="58">
        <f t="shared" ref="E825:E831" si="26">D825/C825</f>
        <v>0.81343432430726503</v>
      </c>
      <c r="F825" s="10">
        <v>565766</v>
      </c>
      <c r="G825" s="11">
        <v>18328.18</v>
      </c>
      <c r="H825" s="50">
        <f t="shared" si="25"/>
        <v>3.2395336587917975E-2</v>
      </c>
    </row>
    <row r="826" spans="1:8" ht="15" x14ac:dyDescent="0.25">
      <c r="A826" s="85">
        <v>370</v>
      </c>
      <c r="B826" s="63" t="s">
        <v>126</v>
      </c>
      <c r="C826" s="31">
        <v>5201</v>
      </c>
      <c r="D826" s="32">
        <v>4402.22</v>
      </c>
      <c r="E826" s="58">
        <f t="shared" si="26"/>
        <v>0.84641799653912719</v>
      </c>
      <c r="F826" s="10">
        <v>1944357</v>
      </c>
      <c r="G826" s="11">
        <v>15601.66</v>
      </c>
      <c r="H826" s="50">
        <f t="shared" si="25"/>
        <v>8.0240717111106658E-3</v>
      </c>
    </row>
    <row r="827" spans="1:8" ht="15" x14ac:dyDescent="0.25">
      <c r="A827" s="144">
        <v>380</v>
      </c>
      <c r="B827" s="138" t="s">
        <v>127</v>
      </c>
      <c r="C827" s="145">
        <v>1730618</v>
      </c>
      <c r="D827" s="146">
        <v>93919.91</v>
      </c>
      <c r="E827" s="58">
        <f t="shared" si="26"/>
        <v>5.4269578844089221E-2</v>
      </c>
      <c r="F827" s="95">
        <v>6044385</v>
      </c>
      <c r="G827" s="96">
        <v>1266077.3400000001</v>
      </c>
      <c r="H827" s="50">
        <f t="shared" si="25"/>
        <v>0.2094633846123303</v>
      </c>
    </row>
    <row r="828" spans="1:8" ht="15" x14ac:dyDescent="0.25">
      <c r="A828" s="187">
        <v>392</v>
      </c>
      <c r="B828" s="138" t="s">
        <v>205</v>
      </c>
      <c r="C828" s="145">
        <v>15576</v>
      </c>
      <c r="D828" s="146">
        <v>15575.27</v>
      </c>
      <c r="E828" s="58">
        <f t="shared" si="26"/>
        <v>0.99995313302516697</v>
      </c>
      <c r="F828" s="95" t="s">
        <v>20</v>
      </c>
      <c r="G828" s="96" t="s">
        <v>20</v>
      </c>
      <c r="H828" s="99" t="s">
        <v>20</v>
      </c>
    </row>
    <row r="829" spans="1:8" ht="15" x14ac:dyDescent="0.25">
      <c r="A829" s="187">
        <v>395</v>
      </c>
      <c r="B829" s="138" t="s">
        <v>124</v>
      </c>
      <c r="C829" s="145">
        <v>1490</v>
      </c>
      <c r="D829" s="146">
        <v>1489.09</v>
      </c>
      <c r="E829" s="58">
        <f t="shared" si="26"/>
        <v>0.99938926174496634</v>
      </c>
      <c r="F829" s="95" t="s">
        <v>20</v>
      </c>
      <c r="G829" s="96" t="s">
        <v>20</v>
      </c>
      <c r="H829" s="99" t="s">
        <v>20</v>
      </c>
    </row>
    <row r="830" spans="1:8" ht="15" x14ac:dyDescent="0.25">
      <c r="A830" s="187">
        <v>396</v>
      </c>
      <c r="B830" s="138" t="s">
        <v>125</v>
      </c>
      <c r="C830" s="145">
        <v>45441</v>
      </c>
      <c r="D830" s="146">
        <v>27808.75</v>
      </c>
      <c r="E830" s="58">
        <f t="shared" si="26"/>
        <v>0.61197486851081617</v>
      </c>
      <c r="F830" s="95">
        <v>764000</v>
      </c>
      <c r="G830" s="96">
        <v>0</v>
      </c>
      <c r="H830" s="99">
        <f>G830/F830</f>
        <v>0</v>
      </c>
    </row>
    <row r="831" spans="1:8" ht="15.75" thickBot="1" x14ac:dyDescent="0.3">
      <c r="A831" s="187">
        <v>398</v>
      </c>
      <c r="B831" s="138" t="s">
        <v>206</v>
      </c>
      <c r="C831" s="145">
        <v>138</v>
      </c>
      <c r="D831" s="146">
        <v>137.91999999999999</v>
      </c>
      <c r="E831" s="147">
        <f t="shared" si="26"/>
        <v>0.99942028985507236</v>
      </c>
      <c r="F831" s="95">
        <v>23524</v>
      </c>
      <c r="G831" s="96">
        <v>23523.52</v>
      </c>
      <c r="H831" s="99">
        <f t="shared" si="25"/>
        <v>0.9999795953069206</v>
      </c>
    </row>
    <row r="832" spans="1:8" ht="15.75" thickBot="1" x14ac:dyDescent="0.25">
      <c r="A832" s="244" t="s">
        <v>180</v>
      </c>
      <c r="B832" s="245"/>
      <c r="C832" s="166">
        <f>SUM(C833:C834)</f>
        <v>0</v>
      </c>
      <c r="D832" s="167">
        <f>SUM(D833:D834)</f>
        <v>0</v>
      </c>
      <c r="E832" s="168" t="s">
        <v>20</v>
      </c>
      <c r="F832" s="166">
        <f>SUM(F833:F834)</f>
        <v>20164640</v>
      </c>
      <c r="G832" s="167">
        <f>SUM(G833:G834)</f>
        <v>0</v>
      </c>
      <c r="H832" s="170">
        <f t="shared" si="25"/>
        <v>0</v>
      </c>
    </row>
    <row r="833" spans="1:8" ht="15" x14ac:dyDescent="0.25">
      <c r="A833" s="150">
        <v>402</v>
      </c>
      <c r="B833" s="124" t="s">
        <v>178</v>
      </c>
      <c r="C833" s="46" t="s">
        <v>20</v>
      </c>
      <c r="D833" s="127" t="s">
        <v>20</v>
      </c>
      <c r="E833" s="128" t="s">
        <v>20</v>
      </c>
      <c r="F833" s="25">
        <v>164640</v>
      </c>
      <c r="G833" s="26">
        <v>0</v>
      </c>
      <c r="H833" s="51">
        <f t="shared" si="25"/>
        <v>0</v>
      </c>
    </row>
    <row r="834" spans="1:8" ht="15.75" thickBot="1" x14ac:dyDescent="0.3">
      <c r="A834" s="149">
        <v>419</v>
      </c>
      <c r="B834" s="121" t="s">
        <v>179</v>
      </c>
      <c r="C834" s="145" t="s">
        <v>20</v>
      </c>
      <c r="D834" s="146" t="s">
        <v>20</v>
      </c>
      <c r="E834" s="147" t="s">
        <v>20</v>
      </c>
      <c r="F834" s="66">
        <v>20000000</v>
      </c>
      <c r="G834" s="67">
        <v>0</v>
      </c>
      <c r="H834" s="52">
        <f t="shared" si="25"/>
        <v>0</v>
      </c>
    </row>
    <row r="835" spans="1:8" ht="15.75" thickBot="1" x14ac:dyDescent="0.3">
      <c r="A835" s="246" t="s">
        <v>10</v>
      </c>
      <c r="B835" s="247"/>
      <c r="C835" s="188">
        <f>SUM(C836:C841)</f>
        <v>0</v>
      </c>
      <c r="D835" s="189">
        <f>SUM(D836:D841)</f>
        <v>0</v>
      </c>
      <c r="E835" s="105" t="s">
        <v>20</v>
      </c>
      <c r="F835" s="188">
        <f>SUM(F836:F842)</f>
        <v>29981251</v>
      </c>
      <c r="G835" s="189">
        <f>SUM(G836:G842)</f>
        <v>4375019.72</v>
      </c>
      <c r="H835" s="190">
        <f t="shared" si="25"/>
        <v>0.14592518904564722</v>
      </c>
    </row>
    <row r="836" spans="1:8" ht="15" x14ac:dyDescent="0.25">
      <c r="A836" s="83">
        <v>503</v>
      </c>
      <c r="B836" s="191" t="s">
        <v>128</v>
      </c>
      <c r="C836" s="192" t="s">
        <v>20</v>
      </c>
      <c r="D836" s="193" t="s">
        <v>20</v>
      </c>
      <c r="E836" s="57" t="s">
        <v>20</v>
      </c>
      <c r="F836" s="112">
        <v>25463163</v>
      </c>
      <c r="G836" s="113">
        <v>4249231.93</v>
      </c>
      <c r="H836" s="49">
        <f t="shared" si="25"/>
        <v>0.16687761571490548</v>
      </c>
    </row>
    <row r="837" spans="1:8" ht="15" x14ac:dyDescent="0.25">
      <c r="A837" s="29">
        <v>511</v>
      </c>
      <c r="B837" s="182" t="s">
        <v>129</v>
      </c>
      <c r="C837" s="31" t="s">
        <v>20</v>
      </c>
      <c r="D837" s="33" t="s">
        <v>20</v>
      </c>
      <c r="E837" s="58" t="s">
        <v>20</v>
      </c>
      <c r="F837" s="44">
        <v>4102500</v>
      </c>
      <c r="G837" s="45">
        <v>0</v>
      </c>
      <c r="H837" s="50">
        <f t="shared" si="25"/>
        <v>0</v>
      </c>
    </row>
    <row r="838" spans="1:8" ht="15" x14ac:dyDescent="0.25">
      <c r="A838" s="29">
        <v>512</v>
      </c>
      <c r="B838" s="182" t="s">
        <v>175</v>
      </c>
      <c r="C838" s="31" t="s">
        <v>20</v>
      </c>
      <c r="D838" s="33" t="s">
        <v>20</v>
      </c>
      <c r="E838" s="58" t="s">
        <v>20</v>
      </c>
      <c r="F838" s="44">
        <v>52500</v>
      </c>
      <c r="G838" s="45">
        <v>0</v>
      </c>
      <c r="H838" s="50">
        <f t="shared" si="25"/>
        <v>0</v>
      </c>
    </row>
    <row r="839" spans="1:8" ht="15" x14ac:dyDescent="0.25">
      <c r="A839" s="29">
        <v>519</v>
      </c>
      <c r="B839" s="182" t="s">
        <v>176</v>
      </c>
      <c r="C839" s="31" t="s">
        <v>20</v>
      </c>
      <c r="D839" s="33" t="s">
        <v>20</v>
      </c>
      <c r="E839" s="58" t="s">
        <v>20</v>
      </c>
      <c r="F839" s="44">
        <v>5600</v>
      </c>
      <c r="G839" s="45">
        <v>0</v>
      </c>
      <c r="H839" s="50">
        <f t="shared" si="25"/>
        <v>0</v>
      </c>
    </row>
    <row r="840" spans="1:8" ht="15" x14ac:dyDescent="0.25">
      <c r="A840" s="29">
        <v>522</v>
      </c>
      <c r="B840" s="182" t="s">
        <v>177</v>
      </c>
      <c r="C840" s="31" t="s">
        <v>20</v>
      </c>
      <c r="D840" s="33" t="s">
        <v>20</v>
      </c>
      <c r="E840" s="58" t="s">
        <v>20</v>
      </c>
      <c r="F840" s="44">
        <v>10500</v>
      </c>
      <c r="G840" s="45">
        <v>0</v>
      </c>
      <c r="H840" s="50">
        <f t="shared" si="25"/>
        <v>0</v>
      </c>
    </row>
    <row r="841" spans="1:8" ht="15" x14ac:dyDescent="0.25">
      <c r="A841" s="29">
        <v>581</v>
      </c>
      <c r="B841" s="182" t="s">
        <v>177</v>
      </c>
      <c r="C841" s="31" t="s">
        <v>20</v>
      </c>
      <c r="D841" s="33" t="s">
        <v>20</v>
      </c>
      <c r="E841" s="58" t="s">
        <v>20</v>
      </c>
      <c r="F841" s="44">
        <v>221200</v>
      </c>
      <c r="G841" s="45">
        <v>0</v>
      </c>
      <c r="H841" s="50">
        <f>G841/F841</f>
        <v>0</v>
      </c>
    </row>
    <row r="842" spans="1:8" ht="13.5" thickBot="1" x14ac:dyDescent="0.25">
      <c r="A842" s="194">
        <v>592</v>
      </c>
      <c r="B842" s="195" t="s">
        <v>200</v>
      </c>
      <c r="C842" s="196" t="s">
        <v>20</v>
      </c>
      <c r="D842" s="197" t="s">
        <v>20</v>
      </c>
      <c r="E842" s="198" t="s">
        <v>20</v>
      </c>
      <c r="F842" s="199">
        <v>125788</v>
      </c>
      <c r="G842" s="200">
        <v>125787.79</v>
      </c>
      <c r="H842" s="201">
        <f>G842/F842</f>
        <v>0.99999833052437426</v>
      </c>
    </row>
    <row r="843" spans="1:8" ht="15.75" thickBot="1" x14ac:dyDescent="0.3">
      <c r="A843" s="266" t="s">
        <v>11</v>
      </c>
      <c r="B843" s="267"/>
      <c r="C843" s="158">
        <f>SUM(C844:C862)</f>
        <v>447113819</v>
      </c>
      <c r="D843" s="159">
        <f>SUM(D844:D862)</f>
        <v>109081161.46000001</v>
      </c>
      <c r="E843" s="160">
        <f>D843/C843</f>
        <v>0.24396732291559972</v>
      </c>
      <c r="F843" s="158">
        <f>SUM(F844:F862)</f>
        <v>16450</v>
      </c>
      <c r="G843" s="202">
        <f>SUM(G844:G862)</f>
        <v>16220</v>
      </c>
      <c r="H843" s="165" t="s">
        <v>20</v>
      </c>
    </row>
    <row r="844" spans="1:8" ht="15" x14ac:dyDescent="0.25">
      <c r="A844" s="83">
        <v>611</v>
      </c>
      <c r="B844" s="110" t="s">
        <v>190</v>
      </c>
      <c r="C844" s="111">
        <v>25000</v>
      </c>
      <c r="D844" s="30">
        <v>23700</v>
      </c>
      <c r="E844" s="57">
        <f>D844/C844</f>
        <v>0.94799999999999995</v>
      </c>
      <c r="F844" s="152" t="s">
        <v>20</v>
      </c>
      <c r="G844" s="153" t="s">
        <v>20</v>
      </c>
      <c r="H844" s="49" t="s">
        <v>20</v>
      </c>
    </row>
    <row r="845" spans="1:8" ht="15" x14ac:dyDescent="0.25">
      <c r="A845" s="84">
        <v>612</v>
      </c>
      <c r="B845" s="124" t="s">
        <v>168</v>
      </c>
      <c r="C845" s="126">
        <v>302000</v>
      </c>
      <c r="D845" s="127">
        <v>0</v>
      </c>
      <c r="E845" s="128">
        <v>0</v>
      </c>
      <c r="F845" s="156" t="s">
        <v>20</v>
      </c>
      <c r="G845" s="157" t="s">
        <v>20</v>
      </c>
      <c r="H845" s="51" t="s">
        <v>20</v>
      </c>
    </row>
    <row r="846" spans="1:8" ht="15" x14ac:dyDescent="0.25">
      <c r="A846" s="84">
        <v>614</v>
      </c>
      <c r="B846" s="124" t="s">
        <v>169</v>
      </c>
      <c r="C846" s="126">
        <v>100000</v>
      </c>
      <c r="D846" s="127">
        <v>3400</v>
      </c>
      <c r="E846" s="128">
        <f>D846/C846</f>
        <v>3.4000000000000002E-2</v>
      </c>
      <c r="F846" s="36" t="s">
        <v>20</v>
      </c>
      <c r="G846" s="37" t="s">
        <v>20</v>
      </c>
      <c r="H846" s="51" t="s">
        <v>20</v>
      </c>
    </row>
    <row r="847" spans="1:8" ht="15" x14ac:dyDescent="0.25">
      <c r="A847" s="84">
        <v>619</v>
      </c>
      <c r="B847" s="124" t="s">
        <v>170</v>
      </c>
      <c r="C847" s="126">
        <v>44000000</v>
      </c>
      <c r="D847" s="127">
        <v>0</v>
      </c>
      <c r="E847" s="128">
        <f>D847/C847</f>
        <v>0</v>
      </c>
      <c r="F847" s="36" t="s">
        <v>20</v>
      </c>
      <c r="G847" s="37" t="s">
        <v>20</v>
      </c>
      <c r="H847" s="51" t="s">
        <v>20</v>
      </c>
    </row>
    <row r="848" spans="1:8" ht="15" x14ac:dyDescent="0.25">
      <c r="A848" s="84">
        <v>623</v>
      </c>
      <c r="B848" s="124" t="s">
        <v>171</v>
      </c>
      <c r="C848" s="126">
        <v>5500</v>
      </c>
      <c r="D848" s="127">
        <v>0</v>
      </c>
      <c r="E848" s="128">
        <f t="shared" ref="E848:E861" si="27">D848/C848</f>
        <v>0</v>
      </c>
      <c r="F848" s="36" t="s">
        <v>20</v>
      </c>
      <c r="G848" s="37" t="s">
        <v>20</v>
      </c>
      <c r="H848" s="51" t="s">
        <v>20</v>
      </c>
    </row>
    <row r="849" spans="1:8" ht="15" x14ac:dyDescent="0.25">
      <c r="A849" s="84">
        <v>624</v>
      </c>
      <c r="B849" s="124" t="s">
        <v>130</v>
      </c>
      <c r="C849" s="126">
        <v>1528206</v>
      </c>
      <c r="D849" s="127">
        <v>247534.46</v>
      </c>
      <c r="E849" s="128">
        <f t="shared" si="27"/>
        <v>0.16197715491236128</v>
      </c>
      <c r="F849" s="36">
        <v>2450</v>
      </c>
      <c r="G849" s="37">
        <v>2450</v>
      </c>
      <c r="H849" s="51">
        <f>G849/F849</f>
        <v>1</v>
      </c>
    </row>
    <row r="850" spans="1:8" ht="15" x14ac:dyDescent="0.25">
      <c r="A850" s="84">
        <v>629</v>
      </c>
      <c r="B850" s="124" t="s">
        <v>172</v>
      </c>
      <c r="C850" s="126">
        <v>35005</v>
      </c>
      <c r="D850" s="127">
        <v>0</v>
      </c>
      <c r="E850" s="128">
        <f t="shared" si="27"/>
        <v>0</v>
      </c>
      <c r="F850" s="36" t="s">
        <v>20</v>
      </c>
      <c r="G850" s="37" t="s">
        <v>20</v>
      </c>
      <c r="H850" s="51" t="s">
        <v>20</v>
      </c>
    </row>
    <row r="851" spans="1:8" ht="15" x14ac:dyDescent="0.25">
      <c r="A851" s="29">
        <v>631</v>
      </c>
      <c r="B851" s="63" t="s">
        <v>131</v>
      </c>
      <c r="C851" s="76">
        <v>2302000</v>
      </c>
      <c r="D851" s="32">
        <v>651465.01</v>
      </c>
      <c r="E851" s="128">
        <f t="shared" si="27"/>
        <v>0.28299956993918335</v>
      </c>
      <c r="F851" s="42" t="s">
        <v>20</v>
      </c>
      <c r="G851" s="43" t="s">
        <v>20</v>
      </c>
      <c r="H851" s="50" t="s">
        <v>20</v>
      </c>
    </row>
    <row r="852" spans="1:8" ht="15" x14ac:dyDescent="0.25">
      <c r="A852" s="29">
        <v>633</v>
      </c>
      <c r="B852" s="63" t="s">
        <v>132</v>
      </c>
      <c r="C852" s="76">
        <v>45000</v>
      </c>
      <c r="D852" s="32">
        <v>0</v>
      </c>
      <c r="E852" s="128">
        <f t="shared" si="27"/>
        <v>0</v>
      </c>
      <c r="F852" s="42" t="s">
        <v>20</v>
      </c>
      <c r="G852" s="43" t="s">
        <v>20</v>
      </c>
      <c r="H852" s="50" t="s">
        <v>20</v>
      </c>
    </row>
    <row r="853" spans="1:8" ht="15" x14ac:dyDescent="0.25">
      <c r="A853" s="29">
        <v>634</v>
      </c>
      <c r="B853" s="63" t="s">
        <v>133</v>
      </c>
      <c r="C853" s="76">
        <v>20000</v>
      </c>
      <c r="D853" s="32">
        <v>0</v>
      </c>
      <c r="E853" s="128">
        <f t="shared" si="27"/>
        <v>0</v>
      </c>
      <c r="F853" s="42" t="s">
        <v>20</v>
      </c>
      <c r="G853" s="43" t="s">
        <v>20</v>
      </c>
      <c r="H853" s="50" t="s">
        <v>20</v>
      </c>
    </row>
    <row r="854" spans="1:8" ht="15" x14ac:dyDescent="0.25">
      <c r="A854" s="29">
        <v>635</v>
      </c>
      <c r="B854" s="63" t="s">
        <v>153</v>
      </c>
      <c r="C854" s="76">
        <v>342810000</v>
      </c>
      <c r="D854" s="32">
        <v>93038231.439999998</v>
      </c>
      <c r="E854" s="128">
        <f t="shared" si="27"/>
        <v>0.27139882570520113</v>
      </c>
      <c r="F854" s="42" t="s">
        <v>20</v>
      </c>
      <c r="G854" s="43" t="s">
        <v>20</v>
      </c>
      <c r="H854" s="50" t="s">
        <v>20</v>
      </c>
    </row>
    <row r="855" spans="1:8" ht="15" x14ac:dyDescent="0.25">
      <c r="A855" s="29">
        <v>637</v>
      </c>
      <c r="B855" s="63" t="s">
        <v>134</v>
      </c>
      <c r="C855" s="76">
        <v>5076207</v>
      </c>
      <c r="D855" s="32">
        <v>0</v>
      </c>
      <c r="E855" s="128">
        <f t="shared" si="27"/>
        <v>0</v>
      </c>
      <c r="F855" s="42" t="s">
        <v>20</v>
      </c>
      <c r="G855" s="43" t="s">
        <v>20</v>
      </c>
      <c r="H855" s="50" t="s">
        <v>20</v>
      </c>
    </row>
    <row r="856" spans="1:8" ht="15" x14ac:dyDescent="0.25">
      <c r="A856" s="29">
        <v>639</v>
      </c>
      <c r="B856" s="63" t="s">
        <v>135</v>
      </c>
      <c r="C856" s="76">
        <v>1880000</v>
      </c>
      <c r="D856" s="32">
        <v>0</v>
      </c>
      <c r="E856" s="128">
        <f t="shared" si="27"/>
        <v>0</v>
      </c>
      <c r="F856" s="42" t="s">
        <v>20</v>
      </c>
      <c r="G856" s="43" t="s">
        <v>20</v>
      </c>
      <c r="H856" s="50" t="s">
        <v>20</v>
      </c>
    </row>
    <row r="857" spans="1:8" ht="15" x14ac:dyDescent="0.25">
      <c r="A857" s="29">
        <v>646</v>
      </c>
      <c r="B857" s="63" t="s">
        <v>207</v>
      </c>
      <c r="C857" s="76">
        <v>195000</v>
      </c>
      <c r="D857" s="32">
        <v>195000</v>
      </c>
      <c r="E857" s="128">
        <f t="shared" si="27"/>
        <v>1</v>
      </c>
      <c r="F857" s="42" t="s">
        <v>20</v>
      </c>
      <c r="G857" s="43" t="s">
        <v>20</v>
      </c>
      <c r="H857" s="50" t="s">
        <v>20</v>
      </c>
    </row>
    <row r="858" spans="1:8" ht="15" x14ac:dyDescent="0.25">
      <c r="A858" s="29">
        <v>648</v>
      </c>
      <c r="B858" s="62" t="s">
        <v>136</v>
      </c>
      <c r="C858" s="76">
        <v>47764038</v>
      </c>
      <c r="D858" s="32">
        <v>14689801.449999999</v>
      </c>
      <c r="E858" s="128">
        <f t="shared" si="27"/>
        <v>0.30754940463785746</v>
      </c>
      <c r="F858" s="42" t="s">
        <v>20</v>
      </c>
      <c r="G858" s="43" t="s">
        <v>20</v>
      </c>
      <c r="H858" s="50" t="s">
        <v>20</v>
      </c>
    </row>
    <row r="859" spans="1:8" ht="15" x14ac:dyDescent="0.25">
      <c r="A859" s="29">
        <v>662</v>
      </c>
      <c r="B859" s="62" t="s">
        <v>137</v>
      </c>
      <c r="C859" s="76">
        <v>492300</v>
      </c>
      <c r="D859" s="32">
        <v>46260</v>
      </c>
      <c r="E859" s="128">
        <f t="shared" si="27"/>
        <v>9.3967093235831814E-2</v>
      </c>
      <c r="F859" s="42" t="s">
        <v>20</v>
      </c>
      <c r="G859" s="43" t="s">
        <v>20</v>
      </c>
      <c r="H859" s="50" t="s">
        <v>20</v>
      </c>
    </row>
    <row r="860" spans="1:8" ht="15" x14ac:dyDescent="0.25">
      <c r="A860" s="29">
        <v>663</v>
      </c>
      <c r="B860" s="62" t="s">
        <v>138</v>
      </c>
      <c r="C860" s="76">
        <v>192020</v>
      </c>
      <c r="D860" s="32">
        <v>8985.2000000000007</v>
      </c>
      <c r="E860" s="128">
        <f t="shared" si="27"/>
        <v>4.6793042391417565E-2</v>
      </c>
      <c r="F860" s="42" t="s">
        <v>20</v>
      </c>
      <c r="G860" s="43" t="s">
        <v>20</v>
      </c>
      <c r="H860" s="50" t="s">
        <v>20</v>
      </c>
    </row>
    <row r="861" spans="1:8" ht="15" x14ac:dyDescent="0.25">
      <c r="A861" s="137">
        <v>664</v>
      </c>
      <c r="B861" s="94" t="s">
        <v>139</v>
      </c>
      <c r="C861" s="139">
        <v>254700</v>
      </c>
      <c r="D861" s="146">
        <v>161468</v>
      </c>
      <c r="E861" s="128">
        <f t="shared" si="27"/>
        <v>0.63395367098547306</v>
      </c>
      <c r="F861" s="203" t="s">
        <v>20</v>
      </c>
      <c r="G861" s="204" t="s">
        <v>20</v>
      </c>
      <c r="H861" s="205" t="s">
        <v>20</v>
      </c>
    </row>
    <row r="862" spans="1:8" ht="15.75" thickBot="1" x14ac:dyDescent="0.3">
      <c r="A862" s="114">
        <v>693</v>
      </c>
      <c r="B862" s="115" t="s">
        <v>191</v>
      </c>
      <c r="C862" s="116">
        <v>86843</v>
      </c>
      <c r="D862" s="117">
        <v>15315.9</v>
      </c>
      <c r="E862" s="59">
        <f>D862/C862</f>
        <v>0.1763630920166277</v>
      </c>
      <c r="F862" s="206">
        <v>14000</v>
      </c>
      <c r="G862" s="207">
        <v>13770</v>
      </c>
      <c r="H862" s="208">
        <f t="shared" ref="H862:H868" si="28">G862/F862</f>
        <v>0.98357142857142854</v>
      </c>
    </row>
    <row r="863" spans="1:8" ht="15.75" thickBot="1" x14ac:dyDescent="0.3">
      <c r="A863" s="268" t="s">
        <v>12</v>
      </c>
      <c r="B863" s="269"/>
      <c r="C863" s="34">
        <f>SUM(C865:C868)</f>
        <v>0</v>
      </c>
      <c r="D863" s="35">
        <f>SUM(D865:D868)</f>
        <v>0</v>
      </c>
      <c r="E863" s="53" t="s">
        <v>20</v>
      </c>
      <c r="F863" s="188">
        <f>SUM(F864:F868)</f>
        <v>73124004</v>
      </c>
      <c r="G863" s="189">
        <f>SUM(G864:G868)</f>
        <v>689600</v>
      </c>
      <c r="H863" s="190">
        <f t="shared" si="28"/>
        <v>9.4305557994335213E-3</v>
      </c>
    </row>
    <row r="864" spans="1:8" ht="15" x14ac:dyDescent="0.25">
      <c r="A864" s="209">
        <v>702</v>
      </c>
      <c r="B864" s="210" t="s">
        <v>201</v>
      </c>
      <c r="C864" s="211" t="s">
        <v>20</v>
      </c>
      <c r="D864" s="212" t="s">
        <v>20</v>
      </c>
      <c r="E864" s="57" t="s">
        <v>20</v>
      </c>
      <c r="F864" s="211">
        <v>248600</v>
      </c>
      <c r="G864" s="212">
        <v>248600</v>
      </c>
      <c r="H864" s="49">
        <f t="shared" si="28"/>
        <v>1</v>
      </c>
    </row>
    <row r="865" spans="1:8" ht="15" x14ac:dyDescent="0.25">
      <c r="A865" s="87">
        <v>716</v>
      </c>
      <c r="B865" s="73" t="s">
        <v>140</v>
      </c>
      <c r="C865" s="31" t="s">
        <v>20</v>
      </c>
      <c r="D865" s="33" t="s">
        <v>20</v>
      </c>
      <c r="E865" s="213" t="s">
        <v>20</v>
      </c>
      <c r="F865" s="44">
        <v>3086400</v>
      </c>
      <c r="G865" s="45">
        <v>441000</v>
      </c>
      <c r="H865" s="50">
        <f t="shared" si="28"/>
        <v>0.14288491446345256</v>
      </c>
    </row>
    <row r="866" spans="1:8" ht="15" x14ac:dyDescent="0.25">
      <c r="A866" s="87">
        <v>718</v>
      </c>
      <c r="B866" s="73" t="s">
        <v>136</v>
      </c>
      <c r="C866" s="31" t="s">
        <v>20</v>
      </c>
      <c r="D866" s="33" t="s">
        <v>20</v>
      </c>
      <c r="E866" s="213" t="s">
        <v>20</v>
      </c>
      <c r="F866" s="44">
        <v>425810</v>
      </c>
      <c r="G866" s="45">
        <v>0</v>
      </c>
      <c r="H866" s="50">
        <f t="shared" si="28"/>
        <v>0</v>
      </c>
    </row>
    <row r="867" spans="1:8" ht="15" x14ac:dyDescent="0.25">
      <c r="A867" s="176">
        <v>721</v>
      </c>
      <c r="B867" s="178" t="s">
        <v>141</v>
      </c>
      <c r="C867" s="31" t="s">
        <v>20</v>
      </c>
      <c r="D867" s="33" t="s">
        <v>20</v>
      </c>
      <c r="E867" s="213" t="s">
        <v>20</v>
      </c>
      <c r="F867" s="142">
        <v>69353194</v>
      </c>
      <c r="G867" s="143">
        <v>0</v>
      </c>
      <c r="H867" s="50">
        <f t="shared" si="28"/>
        <v>0</v>
      </c>
    </row>
    <row r="868" spans="1:8" ht="15.75" thickBot="1" x14ac:dyDescent="0.3">
      <c r="A868" s="88">
        <v>791</v>
      </c>
      <c r="B868" s="74" t="s">
        <v>202</v>
      </c>
      <c r="C868" s="38" t="s">
        <v>20</v>
      </c>
      <c r="D868" s="39" t="s">
        <v>20</v>
      </c>
      <c r="E868" s="214" t="s">
        <v>20</v>
      </c>
      <c r="F868" s="40">
        <v>10000</v>
      </c>
      <c r="G868" s="41">
        <v>0</v>
      </c>
      <c r="H868" s="52">
        <f t="shared" si="28"/>
        <v>0</v>
      </c>
    </row>
    <row r="869" spans="1:8" x14ac:dyDescent="0.2">
      <c r="A869" s="215"/>
      <c r="B869" s="216" t="s">
        <v>151</v>
      </c>
      <c r="C869" s="270" t="s">
        <v>148</v>
      </c>
      <c r="D869" s="270"/>
      <c r="E869" s="270"/>
      <c r="F869" s="270"/>
      <c r="G869" s="270"/>
      <c r="H869" s="270"/>
    </row>
    <row r="870" spans="1:8" x14ac:dyDescent="0.2">
      <c r="A870" s="237" t="s">
        <v>152</v>
      </c>
      <c r="B870" s="237"/>
      <c r="C870" s="237"/>
      <c r="D870" s="237"/>
      <c r="E870" s="237"/>
      <c r="F870" s="237"/>
      <c r="G870" s="237"/>
      <c r="H870" s="237"/>
    </row>
    <row r="871" spans="1:8" x14ac:dyDescent="0.2">
      <c r="A871" s="281"/>
      <c r="B871" s="281"/>
      <c r="C871" s="281"/>
      <c r="D871" s="281"/>
      <c r="E871" s="281"/>
      <c r="F871" s="281"/>
      <c r="G871" s="281"/>
      <c r="H871" s="281"/>
    </row>
    <row r="872" spans="1:8" ht="15" x14ac:dyDescent="0.25">
      <c r="A872" s="240" t="s">
        <v>1</v>
      </c>
      <c r="B872" s="240"/>
      <c r="C872" s="240"/>
      <c r="D872" s="240"/>
      <c r="E872" s="240"/>
      <c r="F872" s="240"/>
      <c r="G872" s="240"/>
      <c r="H872" s="240"/>
    </row>
    <row r="873" spans="1:8" ht="15" x14ac:dyDescent="0.25">
      <c r="A873" s="240" t="s">
        <v>2</v>
      </c>
      <c r="B873" s="240"/>
      <c r="C873" s="240"/>
      <c r="D873" s="240"/>
      <c r="E873" s="240"/>
      <c r="F873" s="240"/>
      <c r="G873" s="240"/>
      <c r="H873" s="240"/>
    </row>
    <row r="874" spans="1:8" ht="15" x14ac:dyDescent="0.2">
      <c r="A874" s="241" t="s">
        <v>154</v>
      </c>
      <c r="B874" s="241"/>
      <c r="C874" s="241"/>
      <c r="D874" s="241"/>
      <c r="E874" s="241"/>
      <c r="F874" s="241"/>
      <c r="G874" s="241"/>
      <c r="H874" s="241"/>
    </row>
    <row r="875" spans="1:8" ht="15" x14ac:dyDescent="0.2">
      <c r="A875" s="241" t="s">
        <v>228</v>
      </c>
      <c r="B875" s="241"/>
      <c r="C875" s="241"/>
      <c r="D875" s="241"/>
      <c r="E875" s="241"/>
      <c r="F875" s="241"/>
      <c r="G875" s="241"/>
      <c r="H875" s="241"/>
    </row>
    <row r="876" spans="1:8" ht="15" x14ac:dyDescent="0.2">
      <c r="A876" s="238" t="s">
        <v>3</v>
      </c>
      <c r="B876" s="238"/>
      <c r="C876" s="238"/>
      <c r="D876" s="238"/>
      <c r="E876" s="238"/>
      <c r="F876" s="238"/>
      <c r="G876" s="238"/>
      <c r="H876" s="238"/>
    </row>
    <row r="877" spans="1:8" ht="8.25" customHeight="1" thickBot="1" x14ac:dyDescent="0.25">
      <c r="A877" s="263"/>
      <c r="B877" s="263"/>
      <c r="C877" s="263"/>
      <c r="D877" s="263"/>
      <c r="E877" s="263"/>
      <c r="F877" s="263"/>
      <c r="G877" s="263"/>
      <c r="H877" s="263"/>
    </row>
    <row r="878" spans="1:8" ht="15" x14ac:dyDescent="0.2">
      <c r="A878" s="250" t="s">
        <v>0</v>
      </c>
      <c r="B878" s="251"/>
      <c r="C878" s="254" t="s">
        <v>15</v>
      </c>
      <c r="D878" s="255"/>
      <c r="E878" s="256"/>
      <c r="F878" s="254" t="s">
        <v>16</v>
      </c>
      <c r="G878" s="255"/>
      <c r="H878" s="256"/>
    </row>
    <row r="879" spans="1:8" ht="30.75" thickBot="1" x14ac:dyDescent="0.25">
      <c r="A879" s="252"/>
      <c r="B879" s="253"/>
      <c r="C879" s="225" t="s">
        <v>4</v>
      </c>
      <c r="D879" s="226" t="s">
        <v>5</v>
      </c>
      <c r="E879" s="227" t="s">
        <v>211</v>
      </c>
      <c r="F879" s="225" t="s">
        <v>4</v>
      </c>
      <c r="G879" s="226" t="s">
        <v>5</v>
      </c>
      <c r="H879" s="227" t="s">
        <v>17</v>
      </c>
    </row>
    <row r="880" spans="1:8" ht="15.75" thickBot="1" x14ac:dyDescent="0.3">
      <c r="A880" s="257" t="s">
        <v>13</v>
      </c>
      <c r="B880" s="258"/>
      <c r="C880" s="161">
        <f>C881+C900+C947+C994+C1014+C1017+C1025+C1045</f>
        <v>593444972</v>
      </c>
      <c r="D880" s="162">
        <f>D881+D900+D947+D994+D1014+D1017+D1025+D1045</f>
        <v>176430741.24000001</v>
      </c>
      <c r="E880" s="164">
        <f>D880/C880</f>
        <v>0.29729924350930387</v>
      </c>
      <c r="F880" s="161">
        <f>F881+F900+F947+F994+F1014+F1017+F1025+F1045</f>
        <v>150188330</v>
      </c>
      <c r="G880" s="162">
        <f>G881+G900+G947+G994+G1014+G1017+G1025+G1045</f>
        <v>49245015.640000001</v>
      </c>
      <c r="H880" s="163">
        <f>G880/F880</f>
        <v>0.32788842941392315</v>
      </c>
    </row>
    <row r="881" spans="1:8" ht="15.75" thickBot="1" x14ac:dyDescent="0.3">
      <c r="A881" s="259" t="s">
        <v>6</v>
      </c>
      <c r="B881" s="260"/>
      <c r="C881" s="158">
        <f>SUM(C882:C899)</f>
        <v>75818320</v>
      </c>
      <c r="D881" s="159">
        <f>SUM(D882:D899)</f>
        <v>24793866.510000005</v>
      </c>
      <c r="E881" s="160">
        <f>D881/C881</f>
        <v>0.32701682799091308</v>
      </c>
      <c r="F881" s="158">
        <f>SUM(F882:F899)</f>
        <v>238768</v>
      </c>
      <c r="G881" s="159">
        <f>SUM(G882:G899)</f>
        <v>12194.39</v>
      </c>
      <c r="H881" s="165">
        <f>G881/F881</f>
        <v>5.1072128593446356E-2</v>
      </c>
    </row>
    <row r="882" spans="1:8" ht="15" x14ac:dyDescent="0.25">
      <c r="A882" s="123" t="s">
        <v>18</v>
      </c>
      <c r="B882" s="71" t="s">
        <v>19</v>
      </c>
      <c r="C882" s="8">
        <v>43888467</v>
      </c>
      <c r="D882" s="9">
        <v>16479532.390000001</v>
      </c>
      <c r="E882" s="54">
        <f>D882/C882</f>
        <v>0.37548662590561666</v>
      </c>
      <c r="F882" s="18" t="s">
        <v>20</v>
      </c>
      <c r="G882" s="19" t="s">
        <v>20</v>
      </c>
      <c r="H882" s="49" t="s">
        <v>20</v>
      </c>
    </row>
    <row r="883" spans="1:8" ht="15" x14ac:dyDescent="0.25">
      <c r="A883" s="5" t="s">
        <v>21</v>
      </c>
      <c r="B883" s="62" t="s">
        <v>22</v>
      </c>
      <c r="C883" s="10">
        <v>10501964</v>
      </c>
      <c r="D883" s="11">
        <v>3746246.43</v>
      </c>
      <c r="E883" s="55">
        <f>D883/C883</f>
        <v>0.35671865091139143</v>
      </c>
      <c r="F883" s="14" t="s">
        <v>20</v>
      </c>
      <c r="G883" s="15" t="s">
        <v>20</v>
      </c>
      <c r="H883" s="50" t="s">
        <v>20</v>
      </c>
    </row>
    <row r="884" spans="1:8" ht="15" x14ac:dyDescent="0.25">
      <c r="A884" s="5" t="s">
        <v>23</v>
      </c>
      <c r="B884" s="63" t="s">
        <v>24</v>
      </c>
      <c r="C884" s="3" t="s">
        <v>20</v>
      </c>
      <c r="D884" s="4" t="s">
        <v>20</v>
      </c>
      <c r="E884" s="56" t="s">
        <v>20</v>
      </c>
      <c r="F884" s="10">
        <v>204000</v>
      </c>
      <c r="G884" s="11">
        <v>10383.33</v>
      </c>
      <c r="H884" s="50">
        <f>G884/F884</f>
        <v>5.0898676470588232E-2</v>
      </c>
    </row>
    <row r="885" spans="1:8" ht="15" x14ac:dyDescent="0.25">
      <c r="A885" s="5" t="s">
        <v>194</v>
      </c>
      <c r="B885" s="63" t="s">
        <v>195</v>
      </c>
      <c r="C885" s="3">
        <v>4008</v>
      </c>
      <c r="D885" s="4">
        <v>667.2</v>
      </c>
      <c r="E885" s="55">
        <f t="shared" ref="E885:E899" si="29">D885/C885</f>
        <v>0.16646706586826349</v>
      </c>
      <c r="F885" s="10" t="s">
        <v>20</v>
      </c>
      <c r="G885" s="11" t="s">
        <v>20</v>
      </c>
      <c r="H885" s="50" t="s">
        <v>20</v>
      </c>
    </row>
    <row r="886" spans="1:8" ht="15" x14ac:dyDescent="0.25">
      <c r="A886" s="82" t="s">
        <v>25</v>
      </c>
      <c r="B886" s="63" t="s">
        <v>26</v>
      </c>
      <c r="C886" s="10">
        <v>1013400</v>
      </c>
      <c r="D886" s="11">
        <v>339625.01</v>
      </c>
      <c r="E886" s="55">
        <f t="shared" si="29"/>
        <v>0.33513421156502865</v>
      </c>
      <c r="F886" s="6" t="s">
        <v>20</v>
      </c>
      <c r="G886" s="7" t="s">
        <v>20</v>
      </c>
      <c r="H886" s="50" t="s">
        <v>20</v>
      </c>
    </row>
    <row r="887" spans="1:8" ht="15" x14ac:dyDescent="0.25">
      <c r="A887" s="82" t="s">
        <v>27</v>
      </c>
      <c r="B887" s="63" t="s">
        <v>28</v>
      </c>
      <c r="C887" s="10">
        <v>1950845</v>
      </c>
      <c r="D887" s="11">
        <v>570378.09</v>
      </c>
      <c r="E887" s="55">
        <f t="shared" si="29"/>
        <v>0.29237488883022483</v>
      </c>
      <c r="F887" s="6">
        <v>2750</v>
      </c>
      <c r="G887" s="7">
        <v>181.81</v>
      </c>
      <c r="H887" s="50">
        <f>G887/F887</f>
        <v>6.6112727272727267E-2</v>
      </c>
    </row>
    <row r="888" spans="1:8" ht="15" x14ac:dyDescent="0.25">
      <c r="A888" s="5" t="s">
        <v>29</v>
      </c>
      <c r="B888" s="63" t="s">
        <v>30</v>
      </c>
      <c r="C888" s="10">
        <v>5920486</v>
      </c>
      <c r="D888" s="11">
        <v>2560808.7000000002</v>
      </c>
      <c r="E888" s="55">
        <f t="shared" si="29"/>
        <v>0.4325335284974916</v>
      </c>
      <c r="F888" s="6">
        <v>25286</v>
      </c>
      <c r="G888" s="7">
        <v>1291.5</v>
      </c>
      <c r="H888" s="50">
        <f>G888/F888</f>
        <v>5.1075694059954123E-2</v>
      </c>
    </row>
    <row r="889" spans="1:8" ht="15" x14ac:dyDescent="0.25">
      <c r="A889" s="5" t="s">
        <v>31</v>
      </c>
      <c r="B889" s="63" t="s">
        <v>32</v>
      </c>
      <c r="C889" s="10">
        <v>831246</v>
      </c>
      <c r="D889" s="11">
        <v>303396.96999999997</v>
      </c>
      <c r="E889" s="55">
        <f t="shared" si="29"/>
        <v>0.36499059243593351</v>
      </c>
      <c r="F889" s="6">
        <v>3060</v>
      </c>
      <c r="G889" s="7">
        <v>155.75</v>
      </c>
      <c r="H889" s="50">
        <f>G889/F889</f>
        <v>5.0898692810457516E-2</v>
      </c>
    </row>
    <row r="890" spans="1:8" ht="15" x14ac:dyDescent="0.25">
      <c r="A890" s="5" t="s">
        <v>33</v>
      </c>
      <c r="B890" s="63" t="s">
        <v>34</v>
      </c>
      <c r="C890" s="10">
        <v>845582</v>
      </c>
      <c r="D890" s="11">
        <v>308491.34999999998</v>
      </c>
      <c r="E890" s="55">
        <f t="shared" si="29"/>
        <v>0.36482724324784582</v>
      </c>
      <c r="F890" s="6">
        <v>3060</v>
      </c>
      <c r="G890" s="7">
        <v>155.75</v>
      </c>
      <c r="H890" s="50">
        <f>G890/F890</f>
        <v>5.0898692810457516E-2</v>
      </c>
    </row>
    <row r="891" spans="1:8" ht="15" x14ac:dyDescent="0.25">
      <c r="A891" s="5" t="s">
        <v>35</v>
      </c>
      <c r="B891" s="63" t="s">
        <v>147</v>
      </c>
      <c r="C891" s="10">
        <v>166437</v>
      </c>
      <c r="D891" s="11">
        <v>51656.46</v>
      </c>
      <c r="E891" s="55">
        <f t="shared" si="29"/>
        <v>0.31036644496115645</v>
      </c>
      <c r="F891" s="6">
        <v>612</v>
      </c>
      <c r="G891" s="7">
        <v>26.25</v>
      </c>
      <c r="H891" s="50">
        <f>G891/F891</f>
        <v>4.2892156862745098E-2</v>
      </c>
    </row>
    <row r="892" spans="1:8" ht="15" x14ac:dyDescent="0.25">
      <c r="A892" s="5" t="s">
        <v>197</v>
      </c>
      <c r="B892" s="63" t="s">
        <v>198</v>
      </c>
      <c r="C892" s="10">
        <v>3805000</v>
      </c>
      <c r="D892" s="11">
        <v>1625</v>
      </c>
      <c r="E892" s="55">
        <f t="shared" si="29"/>
        <v>4.2706964520367936E-4</v>
      </c>
      <c r="F892" s="6" t="s">
        <v>20</v>
      </c>
      <c r="G892" s="7" t="s">
        <v>20</v>
      </c>
      <c r="H892" s="50" t="s">
        <v>20</v>
      </c>
    </row>
    <row r="893" spans="1:8" ht="15" x14ac:dyDescent="0.25">
      <c r="A893" s="5" t="s">
        <v>38</v>
      </c>
      <c r="B893" s="63" t="s">
        <v>39</v>
      </c>
      <c r="C893" s="10">
        <v>5848000</v>
      </c>
      <c r="D893" s="11">
        <v>375772.23</v>
      </c>
      <c r="E893" s="55">
        <f t="shared" si="29"/>
        <v>6.4256537277701781E-2</v>
      </c>
      <c r="F893" s="6" t="s">
        <v>20</v>
      </c>
      <c r="G893" s="7" t="s">
        <v>20</v>
      </c>
      <c r="H893" s="50" t="s">
        <v>20</v>
      </c>
    </row>
    <row r="894" spans="1:8" ht="15" x14ac:dyDescent="0.25">
      <c r="A894" s="5" t="s">
        <v>163</v>
      </c>
      <c r="B894" s="63" t="s">
        <v>164</v>
      </c>
      <c r="C894" s="10">
        <v>2691</v>
      </c>
      <c r="D894" s="11">
        <v>0</v>
      </c>
      <c r="E894" s="55">
        <f t="shared" si="29"/>
        <v>0</v>
      </c>
      <c r="F894" s="6" t="s">
        <v>20</v>
      </c>
      <c r="G894" s="7" t="s">
        <v>20</v>
      </c>
      <c r="H894" s="50" t="s">
        <v>20</v>
      </c>
    </row>
    <row r="895" spans="1:8" ht="25.5" x14ac:dyDescent="0.25">
      <c r="A895" s="5" t="s">
        <v>40</v>
      </c>
      <c r="B895" s="63" t="s">
        <v>146</v>
      </c>
      <c r="C895" s="10">
        <v>298000</v>
      </c>
      <c r="D895" s="11">
        <v>1571.67</v>
      </c>
      <c r="E895" s="55">
        <f t="shared" si="29"/>
        <v>5.2740604026845642E-3</v>
      </c>
      <c r="F895" s="10" t="s">
        <v>20</v>
      </c>
      <c r="G895" s="11" t="s">
        <v>20</v>
      </c>
      <c r="H895" s="50" t="s">
        <v>20</v>
      </c>
    </row>
    <row r="896" spans="1:8" ht="15" x14ac:dyDescent="0.25">
      <c r="A896" s="5" t="s">
        <v>41</v>
      </c>
      <c r="B896" s="62" t="s">
        <v>42</v>
      </c>
      <c r="C896" s="10">
        <v>30000</v>
      </c>
      <c r="D896" s="11">
        <v>0</v>
      </c>
      <c r="E896" s="55">
        <f t="shared" si="29"/>
        <v>0</v>
      </c>
      <c r="F896" s="10" t="s">
        <v>20</v>
      </c>
      <c r="G896" s="11" t="s">
        <v>20</v>
      </c>
      <c r="H896" s="50" t="s">
        <v>20</v>
      </c>
    </row>
    <row r="897" spans="1:8" ht="15" x14ac:dyDescent="0.25">
      <c r="A897" s="5" t="s">
        <v>43</v>
      </c>
      <c r="B897" s="62" t="s">
        <v>44</v>
      </c>
      <c r="C897" s="10">
        <v>145000</v>
      </c>
      <c r="D897" s="11">
        <v>1084.73</v>
      </c>
      <c r="E897" s="55">
        <f t="shared" si="29"/>
        <v>7.4808965517241376E-3</v>
      </c>
      <c r="F897" s="10" t="s">
        <v>20</v>
      </c>
      <c r="G897" s="11" t="s">
        <v>20</v>
      </c>
      <c r="H897" s="50" t="s">
        <v>20</v>
      </c>
    </row>
    <row r="898" spans="1:8" ht="15" x14ac:dyDescent="0.25">
      <c r="A898" s="5" t="s">
        <v>156</v>
      </c>
      <c r="B898" s="62" t="s">
        <v>37</v>
      </c>
      <c r="C898" s="10">
        <v>100000</v>
      </c>
      <c r="D898" s="11">
        <v>0</v>
      </c>
      <c r="E898" s="55">
        <f t="shared" si="29"/>
        <v>0</v>
      </c>
      <c r="F898" s="10" t="s">
        <v>20</v>
      </c>
      <c r="G898" s="11" t="s">
        <v>20</v>
      </c>
      <c r="H898" s="50" t="s">
        <v>20</v>
      </c>
    </row>
    <row r="899" spans="1:8" ht="26.25" thickBot="1" x14ac:dyDescent="0.3">
      <c r="A899" s="5" t="s">
        <v>45</v>
      </c>
      <c r="B899" s="62" t="s">
        <v>150</v>
      </c>
      <c r="C899" s="10">
        <v>467194</v>
      </c>
      <c r="D899" s="11">
        <v>53010.28</v>
      </c>
      <c r="E899" s="55">
        <f t="shared" si="29"/>
        <v>0.11346524142005249</v>
      </c>
      <c r="F899" s="10" t="s">
        <v>20</v>
      </c>
      <c r="G899" s="11" t="s">
        <v>20</v>
      </c>
      <c r="H899" s="50" t="s">
        <v>20</v>
      </c>
    </row>
    <row r="900" spans="1:8" ht="15.75" thickBot="1" x14ac:dyDescent="0.3">
      <c r="A900" s="242" t="s">
        <v>7</v>
      </c>
      <c r="B900" s="261"/>
      <c r="C900" s="16">
        <f>SUM(C901:C946)</f>
        <v>60584371</v>
      </c>
      <c r="D900" s="17">
        <f>SUM(D901:D946)</f>
        <v>21960745.030000001</v>
      </c>
      <c r="E900" s="53">
        <f>D900/C900</f>
        <v>0.36248201751570552</v>
      </c>
      <c r="F900" s="16">
        <f>SUM(F901:F946)</f>
        <v>14282632</v>
      </c>
      <c r="G900" s="17">
        <f>SUM(G901:G946)</f>
        <v>3286205.23</v>
      </c>
      <c r="H900" s="48">
        <f>G900/F900</f>
        <v>0.23008400902578741</v>
      </c>
    </row>
    <row r="901" spans="1:8" ht="15" x14ac:dyDescent="0.25">
      <c r="A901" s="83">
        <v>101</v>
      </c>
      <c r="B901" s="71" t="s">
        <v>46</v>
      </c>
      <c r="C901" s="21">
        <v>8458600</v>
      </c>
      <c r="D901" s="22">
        <v>2749029.69</v>
      </c>
      <c r="E901" s="57">
        <f t="shared" ref="E901:E979" si="30">D901/C901</f>
        <v>0.32499819000780272</v>
      </c>
      <c r="F901" s="8" t="s">
        <v>20</v>
      </c>
      <c r="G901" s="9" t="s">
        <v>20</v>
      </c>
      <c r="H901" s="49" t="s">
        <v>20</v>
      </c>
    </row>
    <row r="902" spans="1:8" ht="15" x14ac:dyDescent="0.25">
      <c r="A902" s="84">
        <v>102</v>
      </c>
      <c r="B902" s="61" t="s">
        <v>142</v>
      </c>
      <c r="C902" s="23">
        <v>19600</v>
      </c>
      <c r="D902" s="24">
        <v>0</v>
      </c>
      <c r="E902" s="58">
        <f t="shared" si="30"/>
        <v>0</v>
      </c>
      <c r="F902" s="25" t="s">
        <v>20</v>
      </c>
      <c r="G902" s="26" t="s">
        <v>20</v>
      </c>
      <c r="H902" s="51" t="s">
        <v>20</v>
      </c>
    </row>
    <row r="903" spans="1:8" ht="15" x14ac:dyDescent="0.25">
      <c r="A903" s="29">
        <v>103</v>
      </c>
      <c r="B903" s="62" t="s">
        <v>47</v>
      </c>
      <c r="C903" s="27">
        <v>329800</v>
      </c>
      <c r="D903" s="28">
        <v>27900</v>
      </c>
      <c r="E903" s="58">
        <f t="shared" si="30"/>
        <v>8.459672528805337E-2</v>
      </c>
      <c r="F903" s="10" t="s">
        <v>20</v>
      </c>
      <c r="G903" s="11" t="s">
        <v>20</v>
      </c>
      <c r="H903" s="50" t="s">
        <v>20</v>
      </c>
    </row>
    <row r="904" spans="1:8" ht="15" x14ac:dyDescent="0.25">
      <c r="A904" s="29">
        <v>104</v>
      </c>
      <c r="B904" s="62" t="s">
        <v>48</v>
      </c>
      <c r="C904" s="27">
        <v>265485</v>
      </c>
      <c r="D904" s="28">
        <v>99884.93</v>
      </c>
      <c r="E904" s="58">
        <f t="shared" si="30"/>
        <v>0.37623568186526546</v>
      </c>
      <c r="F904" s="6" t="s">
        <v>20</v>
      </c>
      <c r="G904" s="7" t="s">
        <v>20</v>
      </c>
      <c r="H904" s="50" t="s">
        <v>20</v>
      </c>
    </row>
    <row r="905" spans="1:8" ht="15" x14ac:dyDescent="0.25">
      <c r="A905" s="29">
        <v>105</v>
      </c>
      <c r="B905" s="62" t="s">
        <v>49</v>
      </c>
      <c r="C905" s="27">
        <v>44035</v>
      </c>
      <c r="D905" s="28">
        <v>535</v>
      </c>
      <c r="E905" s="58">
        <f t="shared" si="30"/>
        <v>1.2149426592483251E-2</v>
      </c>
      <c r="F905" s="10" t="s">
        <v>20</v>
      </c>
      <c r="G905" s="11" t="s">
        <v>20</v>
      </c>
      <c r="H905" s="50" t="s">
        <v>20</v>
      </c>
    </row>
    <row r="906" spans="1:8" ht="15" x14ac:dyDescent="0.25">
      <c r="A906" s="29">
        <v>106</v>
      </c>
      <c r="B906" s="62" t="s">
        <v>165</v>
      </c>
      <c r="C906" s="27">
        <v>51000</v>
      </c>
      <c r="D906" s="28">
        <v>0</v>
      </c>
      <c r="E906" s="58">
        <f t="shared" si="30"/>
        <v>0</v>
      </c>
      <c r="F906" s="10" t="s">
        <v>20</v>
      </c>
      <c r="G906" s="11" t="s">
        <v>20</v>
      </c>
      <c r="H906" s="50" t="s">
        <v>20</v>
      </c>
    </row>
    <row r="907" spans="1:8" ht="15" x14ac:dyDescent="0.25">
      <c r="A907" s="29">
        <v>109</v>
      </c>
      <c r="B907" s="62" t="s">
        <v>50</v>
      </c>
      <c r="C907" s="27">
        <v>438200</v>
      </c>
      <c r="D907" s="28">
        <v>36746.519999999997</v>
      </c>
      <c r="E907" s="58">
        <f t="shared" si="30"/>
        <v>8.3857873117298032E-2</v>
      </c>
      <c r="F907" s="10" t="s">
        <v>20</v>
      </c>
      <c r="G907" s="11" t="s">
        <v>20</v>
      </c>
      <c r="H907" s="50" t="s">
        <v>20</v>
      </c>
    </row>
    <row r="908" spans="1:8" ht="15" x14ac:dyDescent="0.25">
      <c r="A908" s="29">
        <v>111</v>
      </c>
      <c r="B908" s="62" t="s">
        <v>51</v>
      </c>
      <c r="C908" s="27">
        <v>325000</v>
      </c>
      <c r="D908" s="28">
        <v>60252.71</v>
      </c>
      <c r="E908" s="58">
        <f t="shared" si="30"/>
        <v>0.18539295384615384</v>
      </c>
      <c r="F908" s="10" t="s">
        <v>20</v>
      </c>
      <c r="G908" s="11" t="s">
        <v>20</v>
      </c>
      <c r="H908" s="50" t="s">
        <v>20</v>
      </c>
    </row>
    <row r="909" spans="1:8" ht="15" x14ac:dyDescent="0.25">
      <c r="A909" s="29">
        <v>112</v>
      </c>
      <c r="B909" s="62" t="s">
        <v>52</v>
      </c>
      <c r="C909" s="27">
        <v>224000</v>
      </c>
      <c r="D909" s="28">
        <v>52736.73</v>
      </c>
      <c r="E909" s="58">
        <f t="shared" si="30"/>
        <v>0.23543183035714288</v>
      </c>
      <c r="F909" s="10" t="s">
        <v>20</v>
      </c>
      <c r="G909" s="11" t="s">
        <v>20</v>
      </c>
      <c r="H909" s="50" t="s">
        <v>20</v>
      </c>
    </row>
    <row r="910" spans="1:8" ht="15" x14ac:dyDescent="0.25">
      <c r="A910" s="29">
        <v>113</v>
      </c>
      <c r="B910" s="62" t="s">
        <v>53</v>
      </c>
      <c r="C910" s="27">
        <v>34000</v>
      </c>
      <c r="D910" s="28">
        <v>14181.96</v>
      </c>
      <c r="E910" s="58">
        <f t="shared" si="30"/>
        <v>0.41711647058823526</v>
      </c>
      <c r="F910" s="10" t="s">
        <v>20</v>
      </c>
      <c r="G910" s="11" t="s">
        <v>20</v>
      </c>
      <c r="H910" s="50" t="s">
        <v>20</v>
      </c>
    </row>
    <row r="911" spans="1:8" ht="15" x14ac:dyDescent="0.25">
      <c r="A911" s="29">
        <v>114</v>
      </c>
      <c r="B911" s="62" t="s">
        <v>54</v>
      </c>
      <c r="C911" s="27">
        <v>2225000</v>
      </c>
      <c r="D911" s="28">
        <v>528109.41</v>
      </c>
      <c r="E911" s="58">
        <f t="shared" si="30"/>
        <v>0.23735254382022472</v>
      </c>
      <c r="F911" s="10" t="s">
        <v>20</v>
      </c>
      <c r="G911" s="11" t="s">
        <v>20</v>
      </c>
      <c r="H911" s="50" t="s">
        <v>20</v>
      </c>
    </row>
    <row r="912" spans="1:8" ht="15" x14ac:dyDescent="0.25">
      <c r="A912" s="29">
        <v>115</v>
      </c>
      <c r="B912" s="62" t="s">
        <v>55</v>
      </c>
      <c r="C912" s="27">
        <v>723982</v>
      </c>
      <c r="D912" s="28">
        <v>114477.7</v>
      </c>
      <c r="E912" s="58">
        <f t="shared" si="30"/>
        <v>0.15812230138318356</v>
      </c>
      <c r="F912" s="10" t="s">
        <v>20</v>
      </c>
      <c r="G912" s="11" t="s">
        <v>20</v>
      </c>
      <c r="H912" s="50" t="s">
        <v>20</v>
      </c>
    </row>
    <row r="913" spans="1:8" ht="15" x14ac:dyDescent="0.25">
      <c r="A913" s="29">
        <v>116</v>
      </c>
      <c r="B913" s="62" t="s">
        <v>56</v>
      </c>
      <c r="C913" s="27">
        <v>1391319</v>
      </c>
      <c r="D913" s="28">
        <v>397987.75</v>
      </c>
      <c r="E913" s="58">
        <f t="shared" si="30"/>
        <v>0.28605068284124635</v>
      </c>
      <c r="F913" s="10">
        <v>27615</v>
      </c>
      <c r="G913" s="11">
        <v>27614.959999999999</v>
      </c>
      <c r="H913" s="50">
        <f>G913/F913</f>
        <v>0.99999855151185946</v>
      </c>
    </row>
    <row r="914" spans="1:8" ht="15" x14ac:dyDescent="0.25">
      <c r="A914" s="29">
        <v>117</v>
      </c>
      <c r="B914" s="62" t="s">
        <v>196</v>
      </c>
      <c r="C914" s="27">
        <v>73000</v>
      </c>
      <c r="D914" s="28">
        <v>71687.95</v>
      </c>
      <c r="E914" s="58">
        <f t="shared" si="30"/>
        <v>0.98202671232876704</v>
      </c>
      <c r="F914" s="10" t="s">
        <v>20</v>
      </c>
      <c r="G914" s="11" t="s">
        <v>20</v>
      </c>
      <c r="H914" s="50" t="s">
        <v>20</v>
      </c>
    </row>
    <row r="915" spans="1:8" ht="15" x14ac:dyDescent="0.25">
      <c r="A915" s="29">
        <v>119</v>
      </c>
      <c r="B915" s="62" t="s">
        <v>166</v>
      </c>
      <c r="C915" s="27">
        <v>5000</v>
      </c>
      <c r="D915" s="28">
        <v>0</v>
      </c>
      <c r="E915" s="58">
        <f t="shared" si="30"/>
        <v>0</v>
      </c>
      <c r="F915" s="10" t="s">
        <v>20</v>
      </c>
      <c r="G915" s="11" t="s">
        <v>20</v>
      </c>
      <c r="H915" s="50" t="s">
        <v>20</v>
      </c>
    </row>
    <row r="916" spans="1:8" ht="15" x14ac:dyDescent="0.25">
      <c r="A916" s="85">
        <v>120</v>
      </c>
      <c r="B916" s="62" t="s">
        <v>57</v>
      </c>
      <c r="C916" s="27">
        <v>390255</v>
      </c>
      <c r="D916" s="28">
        <v>5968.38</v>
      </c>
      <c r="E916" s="58">
        <f t="shared" si="30"/>
        <v>1.5293538839989239E-2</v>
      </c>
      <c r="F916" s="10" t="s">
        <v>20</v>
      </c>
      <c r="G916" s="13" t="s">
        <v>20</v>
      </c>
      <c r="H916" s="50" t="s">
        <v>20</v>
      </c>
    </row>
    <row r="917" spans="1:8" ht="15" x14ac:dyDescent="0.25">
      <c r="A917" s="29">
        <v>131</v>
      </c>
      <c r="B917" s="62" t="s">
        <v>58</v>
      </c>
      <c r="C917" s="27">
        <v>826602</v>
      </c>
      <c r="D917" s="28">
        <v>228711.76</v>
      </c>
      <c r="E917" s="58">
        <f t="shared" si="30"/>
        <v>0.27668909584056173</v>
      </c>
      <c r="F917" s="6" t="s">
        <v>20</v>
      </c>
      <c r="G917" s="7" t="s">
        <v>20</v>
      </c>
      <c r="H917" s="50" t="s">
        <v>20</v>
      </c>
    </row>
    <row r="918" spans="1:8" ht="15" x14ac:dyDescent="0.25">
      <c r="A918" s="29">
        <v>132</v>
      </c>
      <c r="B918" s="62" t="s">
        <v>59</v>
      </c>
      <c r="C918" s="27">
        <v>1082596</v>
      </c>
      <c r="D918" s="28">
        <v>303089.94</v>
      </c>
      <c r="E918" s="58">
        <f t="shared" si="30"/>
        <v>0.27996587831471759</v>
      </c>
      <c r="F918" s="6" t="s">
        <v>20</v>
      </c>
      <c r="G918" s="7" t="s">
        <v>20</v>
      </c>
      <c r="H918" s="50" t="s">
        <v>20</v>
      </c>
    </row>
    <row r="919" spans="1:8" ht="15" x14ac:dyDescent="0.25">
      <c r="A919" s="29">
        <v>141</v>
      </c>
      <c r="B919" s="62" t="s">
        <v>60</v>
      </c>
      <c r="C919" s="27">
        <v>933819</v>
      </c>
      <c r="D919" s="28">
        <v>252215</v>
      </c>
      <c r="E919" s="58">
        <f t="shared" si="30"/>
        <v>0.27008981397894022</v>
      </c>
      <c r="F919" s="10" t="s">
        <v>20</v>
      </c>
      <c r="G919" s="13" t="s">
        <v>20</v>
      </c>
      <c r="H919" s="50" t="s">
        <v>20</v>
      </c>
    </row>
    <row r="920" spans="1:8" ht="15" x14ac:dyDescent="0.25">
      <c r="A920" s="29">
        <v>142</v>
      </c>
      <c r="B920" s="62" t="s">
        <v>61</v>
      </c>
      <c r="C920" s="27">
        <v>994555</v>
      </c>
      <c r="D920" s="28">
        <v>244950</v>
      </c>
      <c r="E920" s="58">
        <f t="shared" si="30"/>
        <v>0.24629105479334978</v>
      </c>
      <c r="F920" s="10">
        <v>20800</v>
      </c>
      <c r="G920" s="13">
        <v>20800</v>
      </c>
      <c r="H920" s="50">
        <f>G920/F920</f>
        <v>1</v>
      </c>
    </row>
    <row r="921" spans="1:8" ht="15" x14ac:dyDescent="0.25">
      <c r="A921" s="29">
        <v>143</v>
      </c>
      <c r="B921" s="62" t="s">
        <v>62</v>
      </c>
      <c r="C921" s="27">
        <v>212350</v>
      </c>
      <c r="D921" s="28">
        <v>48000</v>
      </c>
      <c r="E921" s="58">
        <f t="shared" si="30"/>
        <v>0.22604191193783849</v>
      </c>
      <c r="F921" s="10" t="s">
        <v>20</v>
      </c>
      <c r="G921" s="11" t="s">
        <v>20</v>
      </c>
      <c r="H921" s="50" t="s">
        <v>20</v>
      </c>
    </row>
    <row r="922" spans="1:8" ht="15" x14ac:dyDescent="0.25">
      <c r="A922" s="29">
        <v>151</v>
      </c>
      <c r="B922" s="62" t="s">
        <v>63</v>
      </c>
      <c r="C922" s="27">
        <v>477452</v>
      </c>
      <c r="D922" s="28">
        <v>83680.23</v>
      </c>
      <c r="E922" s="58">
        <f t="shared" si="30"/>
        <v>0.17526417315248444</v>
      </c>
      <c r="F922" s="10" t="s">
        <v>20</v>
      </c>
      <c r="G922" s="11" t="s">
        <v>20</v>
      </c>
      <c r="H922" s="50" t="s">
        <v>20</v>
      </c>
    </row>
    <row r="923" spans="1:8" ht="15" x14ac:dyDescent="0.25">
      <c r="A923" s="100">
        <v>152</v>
      </c>
      <c r="B923" s="63" t="s">
        <v>64</v>
      </c>
      <c r="C923" s="27">
        <v>805396</v>
      </c>
      <c r="D923" s="28">
        <v>254553.42</v>
      </c>
      <c r="E923" s="58">
        <f t="shared" si="30"/>
        <v>0.31605995063298054</v>
      </c>
      <c r="F923" s="3">
        <v>1960</v>
      </c>
      <c r="G923" s="4">
        <v>1960</v>
      </c>
      <c r="H923" s="50">
        <f>G923/F923</f>
        <v>1</v>
      </c>
    </row>
    <row r="924" spans="1:8" ht="15" x14ac:dyDescent="0.25">
      <c r="A924" s="29">
        <v>153</v>
      </c>
      <c r="B924" s="62" t="s">
        <v>65</v>
      </c>
      <c r="C924" s="27">
        <v>80000</v>
      </c>
      <c r="D924" s="28">
        <v>13736.76</v>
      </c>
      <c r="E924" s="58">
        <f t="shared" si="30"/>
        <v>0.17170950000000001</v>
      </c>
      <c r="F924" s="10" t="s">
        <v>20</v>
      </c>
      <c r="G924" s="13" t="s">
        <v>20</v>
      </c>
      <c r="H924" s="50" t="s">
        <v>20</v>
      </c>
    </row>
    <row r="925" spans="1:8" ht="15" x14ac:dyDescent="0.25">
      <c r="A925" s="29">
        <v>154</v>
      </c>
      <c r="B925" s="62" t="s">
        <v>199</v>
      </c>
      <c r="C925" s="27">
        <v>26700</v>
      </c>
      <c r="D925" s="28">
        <v>26640</v>
      </c>
      <c r="E925" s="58">
        <f t="shared" si="30"/>
        <v>0.99775280898876406</v>
      </c>
      <c r="F925" s="10" t="s">
        <v>20</v>
      </c>
      <c r="G925" s="13" t="s">
        <v>20</v>
      </c>
      <c r="H925" s="50" t="s">
        <v>20</v>
      </c>
    </row>
    <row r="926" spans="1:8" ht="15" x14ac:dyDescent="0.25">
      <c r="A926" s="29">
        <v>161</v>
      </c>
      <c r="B926" s="62" t="s">
        <v>143</v>
      </c>
      <c r="C926" s="27">
        <v>55574</v>
      </c>
      <c r="D926" s="28">
        <v>0</v>
      </c>
      <c r="E926" s="58">
        <f t="shared" si="30"/>
        <v>0</v>
      </c>
      <c r="F926" s="10" t="s">
        <v>20</v>
      </c>
      <c r="G926" s="13" t="s">
        <v>20</v>
      </c>
      <c r="H926" s="50" t="s">
        <v>20</v>
      </c>
    </row>
    <row r="927" spans="1:8" ht="15" x14ac:dyDescent="0.25">
      <c r="A927" s="29">
        <v>162</v>
      </c>
      <c r="B927" s="62" t="s">
        <v>66</v>
      </c>
      <c r="C927" s="27">
        <v>229000</v>
      </c>
      <c r="D927" s="28">
        <v>6612.98</v>
      </c>
      <c r="E927" s="58">
        <f t="shared" si="30"/>
        <v>2.8877641921397378E-2</v>
      </c>
      <c r="F927" s="10" t="s">
        <v>20</v>
      </c>
      <c r="G927" s="13" t="s">
        <v>20</v>
      </c>
      <c r="H927" s="50" t="s">
        <v>20</v>
      </c>
    </row>
    <row r="928" spans="1:8" ht="15" x14ac:dyDescent="0.25">
      <c r="A928" s="29">
        <v>163</v>
      </c>
      <c r="B928" s="62" t="s">
        <v>67</v>
      </c>
      <c r="C928" s="27">
        <v>6101080</v>
      </c>
      <c r="D928" s="28">
        <v>1473596</v>
      </c>
      <c r="E928" s="58">
        <f t="shared" si="30"/>
        <v>0.24153035200325187</v>
      </c>
      <c r="F928" s="10" t="s">
        <v>20</v>
      </c>
      <c r="G928" s="13" t="s">
        <v>20</v>
      </c>
      <c r="H928" s="50" t="s">
        <v>20</v>
      </c>
    </row>
    <row r="929" spans="1:8" ht="15" x14ac:dyDescent="0.25">
      <c r="A929" s="29">
        <v>164</v>
      </c>
      <c r="B929" s="62" t="s">
        <v>68</v>
      </c>
      <c r="C929" s="27">
        <v>745964</v>
      </c>
      <c r="D929" s="28">
        <v>616174.03</v>
      </c>
      <c r="E929" s="58">
        <f t="shared" si="30"/>
        <v>0.82601041069006009</v>
      </c>
      <c r="F929" s="10" t="s">
        <v>20</v>
      </c>
      <c r="G929" s="13" t="s">
        <v>20</v>
      </c>
      <c r="H929" s="50" t="s">
        <v>20</v>
      </c>
    </row>
    <row r="930" spans="1:8" ht="15" x14ac:dyDescent="0.25">
      <c r="A930" s="29">
        <v>165</v>
      </c>
      <c r="B930" s="62" t="s">
        <v>69</v>
      </c>
      <c r="C930" s="27">
        <v>1595842</v>
      </c>
      <c r="D930" s="28">
        <v>775633.78</v>
      </c>
      <c r="E930" s="58">
        <f t="shared" si="30"/>
        <v>0.48603419386129704</v>
      </c>
      <c r="F930" s="10">
        <v>518320</v>
      </c>
      <c r="G930" s="13">
        <v>111752.75</v>
      </c>
      <c r="H930" s="50">
        <f>G930/F930</f>
        <v>0.21560570689921285</v>
      </c>
    </row>
    <row r="931" spans="1:8" ht="15" x14ac:dyDescent="0.25">
      <c r="A931" s="29">
        <v>166</v>
      </c>
      <c r="B931" s="62" t="s">
        <v>70</v>
      </c>
      <c r="C931" s="27">
        <v>30000</v>
      </c>
      <c r="D931" s="28">
        <v>0</v>
      </c>
      <c r="E931" s="58">
        <f t="shared" si="30"/>
        <v>0</v>
      </c>
      <c r="F931" s="10" t="s">
        <v>20</v>
      </c>
      <c r="G931" s="13" t="s">
        <v>20</v>
      </c>
      <c r="H931" s="50" t="s">
        <v>20</v>
      </c>
    </row>
    <row r="932" spans="1:8" ht="15" x14ac:dyDescent="0.25">
      <c r="A932" s="29">
        <v>167</v>
      </c>
      <c r="B932" s="62" t="s">
        <v>71</v>
      </c>
      <c r="C932" s="27">
        <v>5000</v>
      </c>
      <c r="D932" s="28">
        <v>0</v>
      </c>
      <c r="E932" s="58">
        <f t="shared" si="30"/>
        <v>0</v>
      </c>
      <c r="F932" s="10" t="s">
        <v>20</v>
      </c>
      <c r="G932" s="13" t="s">
        <v>20</v>
      </c>
      <c r="H932" s="50" t="s">
        <v>20</v>
      </c>
    </row>
    <row r="933" spans="1:8" ht="15" x14ac:dyDescent="0.25">
      <c r="A933" s="29">
        <v>169</v>
      </c>
      <c r="B933" s="62" t="s">
        <v>72</v>
      </c>
      <c r="C933" s="27">
        <v>3557752</v>
      </c>
      <c r="D933" s="28">
        <v>594749.23</v>
      </c>
      <c r="E933" s="58">
        <f t="shared" si="30"/>
        <v>0.16716995169983742</v>
      </c>
      <c r="F933" s="6">
        <v>853042</v>
      </c>
      <c r="G933" s="7">
        <v>220054.76</v>
      </c>
      <c r="H933" s="50">
        <f>G933/F933</f>
        <v>0.25796474265042052</v>
      </c>
    </row>
    <row r="934" spans="1:8" ht="15" x14ac:dyDescent="0.25">
      <c r="A934" s="29">
        <v>171</v>
      </c>
      <c r="B934" s="62" t="s">
        <v>73</v>
      </c>
      <c r="C934" s="27">
        <v>7367167</v>
      </c>
      <c r="D934" s="28">
        <v>3469310.36</v>
      </c>
      <c r="E934" s="58">
        <f t="shared" si="30"/>
        <v>0.47091512381896594</v>
      </c>
      <c r="F934" s="10">
        <v>10030400</v>
      </c>
      <c r="G934" s="13">
        <v>548671.72</v>
      </c>
      <c r="H934" s="50">
        <f>G934/F934</f>
        <v>5.4700881320784808E-2</v>
      </c>
    </row>
    <row r="935" spans="1:8" ht="15" x14ac:dyDescent="0.25">
      <c r="A935" s="29">
        <v>172</v>
      </c>
      <c r="B935" s="62" t="s">
        <v>74</v>
      </c>
      <c r="C935" s="27">
        <v>367260</v>
      </c>
      <c r="D935" s="28">
        <v>0</v>
      </c>
      <c r="E935" s="58">
        <f t="shared" si="30"/>
        <v>0</v>
      </c>
      <c r="F935" s="10" t="s">
        <v>20</v>
      </c>
      <c r="G935" s="13" t="s">
        <v>20</v>
      </c>
      <c r="H935" s="50" t="s">
        <v>20</v>
      </c>
    </row>
    <row r="936" spans="1:8" ht="15" x14ac:dyDescent="0.25">
      <c r="A936" s="29">
        <v>181</v>
      </c>
      <c r="B936" s="62" t="s">
        <v>75</v>
      </c>
      <c r="C936" s="27">
        <v>2134375</v>
      </c>
      <c r="D936" s="28">
        <v>677818.78</v>
      </c>
      <c r="E936" s="58">
        <f t="shared" si="30"/>
        <v>0.31757248843338215</v>
      </c>
      <c r="F936" s="10">
        <v>1960000</v>
      </c>
      <c r="G936" s="13">
        <v>1949550</v>
      </c>
      <c r="H936" s="50">
        <f>G936/F936</f>
        <v>0.99466836734693875</v>
      </c>
    </row>
    <row r="937" spans="1:8" ht="15" x14ac:dyDescent="0.25">
      <c r="A937" s="29">
        <v>182</v>
      </c>
      <c r="B937" s="62" t="s">
        <v>76</v>
      </c>
      <c r="C937" s="27">
        <v>335338</v>
      </c>
      <c r="D937" s="28">
        <v>55575.02</v>
      </c>
      <c r="E937" s="58">
        <f t="shared" si="30"/>
        <v>0.16572836958531392</v>
      </c>
      <c r="F937" s="6" t="s">
        <v>20</v>
      </c>
      <c r="G937" s="7" t="s">
        <v>20</v>
      </c>
      <c r="H937" s="50" t="s">
        <v>20</v>
      </c>
    </row>
    <row r="938" spans="1:8" ht="15" x14ac:dyDescent="0.25">
      <c r="A938" s="29">
        <v>183</v>
      </c>
      <c r="B938" s="62" t="s">
        <v>77</v>
      </c>
      <c r="C938" s="27">
        <v>40579</v>
      </c>
      <c r="D938" s="28">
        <v>0</v>
      </c>
      <c r="E938" s="58">
        <f t="shared" si="30"/>
        <v>0</v>
      </c>
      <c r="F938" s="6" t="s">
        <v>20</v>
      </c>
      <c r="G938" s="7" t="s">
        <v>20</v>
      </c>
      <c r="H938" s="50" t="s">
        <v>20</v>
      </c>
    </row>
    <row r="939" spans="1:8" ht="15" x14ac:dyDescent="0.25">
      <c r="A939" s="29">
        <v>185</v>
      </c>
      <c r="B939" s="62" t="s">
        <v>78</v>
      </c>
      <c r="C939" s="27">
        <v>4597656</v>
      </c>
      <c r="D939" s="28">
        <v>1011837.85</v>
      </c>
      <c r="E939" s="58">
        <f t="shared" si="30"/>
        <v>0.22007689353009446</v>
      </c>
      <c r="F939" s="10">
        <v>472846</v>
      </c>
      <c r="G939" s="11">
        <v>405801.04</v>
      </c>
      <c r="H939" s="50">
        <f>G939/F939</f>
        <v>0.8582097342475139</v>
      </c>
    </row>
    <row r="940" spans="1:8" ht="15" x14ac:dyDescent="0.25">
      <c r="A940" s="29">
        <v>189</v>
      </c>
      <c r="B940" s="62" t="s">
        <v>79</v>
      </c>
      <c r="C940" s="27">
        <v>868350</v>
      </c>
      <c r="D940" s="28">
        <v>408128.96</v>
      </c>
      <c r="E940" s="58">
        <f t="shared" si="30"/>
        <v>0.47000513617780854</v>
      </c>
      <c r="F940" s="10">
        <v>17500</v>
      </c>
      <c r="G940" s="11">
        <v>0</v>
      </c>
      <c r="H940" s="50">
        <f>G940/F940</f>
        <v>0</v>
      </c>
    </row>
    <row r="941" spans="1:8" ht="15" x14ac:dyDescent="0.25">
      <c r="A941" s="29">
        <v>191</v>
      </c>
      <c r="B941" s="62" t="s">
        <v>157</v>
      </c>
      <c r="C941" s="27">
        <v>2993447</v>
      </c>
      <c r="D941" s="28">
        <v>1221762.07</v>
      </c>
      <c r="E941" s="58">
        <f t="shared" si="30"/>
        <v>0.40814554926143676</v>
      </c>
      <c r="F941" s="3" t="s">
        <v>20</v>
      </c>
      <c r="G941" s="4" t="s">
        <v>20</v>
      </c>
      <c r="H941" s="50" t="s">
        <v>20</v>
      </c>
    </row>
    <row r="942" spans="1:8" ht="15" x14ac:dyDescent="0.25">
      <c r="A942" s="29">
        <v>195</v>
      </c>
      <c r="B942" s="62" t="s">
        <v>183</v>
      </c>
      <c r="C942" s="27">
        <v>6798</v>
      </c>
      <c r="D942" s="28">
        <v>4603</v>
      </c>
      <c r="E942" s="58">
        <f t="shared" si="30"/>
        <v>0.67711091497499265</v>
      </c>
      <c r="F942" s="10" t="s">
        <v>20</v>
      </c>
      <c r="G942" s="11" t="s">
        <v>20</v>
      </c>
      <c r="H942" s="50" t="s">
        <v>20</v>
      </c>
    </row>
    <row r="943" spans="1:8" ht="15" x14ac:dyDescent="0.25">
      <c r="A943" s="29">
        <v>196</v>
      </c>
      <c r="B943" s="62" t="s">
        <v>184</v>
      </c>
      <c r="C943" s="27">
        <v>3641</v>
      </c>
      <c r="D943" s="28">
        <v>3178.66</v>
      </c>
      <c r="E943" s="58">
        <f t="shared" si="30"/>
        <v>0.873018401538039</v>
      </c>
      <c r="F943" s="10" t="s">
        <v>20</v>
      </c>
      <c r="G943" s="11" t="s">
        <v>20</v>
      </c>
      <c r="H943" s="50" t="s">
        <v>20</v>
      </c>
    </row>
    <row r="944" spans="1:8" ht="15" x14ac:dyDescent="0.25">
      <c r="A944" s="29">
        <v>197</v>
      </c>
      <c r="B944" s="62" t="s">
        <v>145</v>
      </c>
      <c r="C944" s="27">
        <v>8828833</v>
      </c>
      <c r="D944" s="28">
        <v>5785994.6500000004</v>
      </c>
      <c r="E944" s="58">
        <f t="shared" si="30"/>
        <v>0.65535214563464961</v>
      </c>
      <c r="F944" s="3" t="s">
        <v>20</v>
      </c>
      <c r="G944" s="12" t="s">
        <v>20</v>
      </c>
      <c r="H944" s="50" t="s">
        <v>20</v>
      </c>
    </row>
    <row r="945" spans="1:8" ht="15" x14ac:dyDescent="0.25">
      <c r="A945" s="29">
        <v>198</v>
      </c>
      <c r="B945" s="62" t="s">
        <v>73</v>
      </c>
      <c r="C945" s="27">
        <v>41900</v>
      </c>
      <c r="D945" s="28">
        <v>1440</v>
      </c>
      <c r="E945" s="58" t="s">
        <v>20</v>
      </c>
      <c r="F945" s="10">
        <v>380149</v>
      </c>
      <c r="G945" s="11">
        <v>0</v>
      </c>
      <c r="H945" s="50">
        <f>G945/F945</f>
        <v>0</v>
      </c>
    </row>
    <row r="946" spans="1:8" ht="15.75" thickBot="1" x14ac:dyDescent="0.3">
      <c r="A946" s="114">
        <v>199</v>
      </c>
      <c r="B946" s="115" t="s">
        <v>185</v>
      </c>
      <c r="C946" s="106">
        <v>241069</v>
      </c>
      <c r="D946" s="107">
        <v>239253.82</v>
      </c>
      <c r="E946" s="59">
        <f>D946/C946</f>
        <v>0.99247028858957398</v>
      </c>
      <c r="F946" s="66" t="s">
        <v>20</v>
      </c>
      <c r="G946" s="122" t="s">
        <v>20</v>
      </c>
      <c r="H946" s="50" t="s">
        <v>20</v>
      </c>
    </row>
    <row r="947" spans="1:8" ht="15.75" thickBot="1" x14ac:dyDescent="0.3">
      <c r="A947" s="242" t="s">
        <v>8</v>
      </c>
      <c r="B947" s="243"/>
      <c r="C947" s="103">
        <f>SUM(C948:C993)</f>
        <v>8126981</v>
      </c>
      <c r="D947" s="104">
        <f>SUM(D948:D993)</f>
        <v>1531728.6400000004</v>
      </c>
      <c r="E947" s="105">
        <f t="shared" si="30"/>
        <v>0.18847449501850691</v>
      </c>
      <c r="F947" s="16">
        <f>SUM(F948:F993)</f>
        <v>100080</v>
      </c>
      <c r="G947" s="17">
        <f>SUM(G948:G993)</f>
        <v>64.2</v>
      </c>
      <c r="H947" s="48">
        <f>G947/F947</f>
        <v>6.4148681055155874E-4</v>
      </c>
    </row>
    <row r="948" spans="1:8" ht="15" x14ac:dyDescent="0.25">
      <c r="A948" s="83">
        <v>201</v>
      </c>
      <c r="B948" s="101" t="s">
        <v>80</v>
      </c>
      <c r="C948" s="21">
        <v>837172</v>
      </c>
      <c r="D948" s="22">
        <v>219655.67999999999</v>
      </c>
      <c r="E948" s="57">
        <f t="shared" si="30"/>
        <v>0.26237819707300292</v>
      </c>
      <c r="F948" s="8" t="s">
        <v>20</v>
      </c>
      <c r="G948" s="9" t="s">
        <v>20</v>
      </c>
      <c r="H948" s="49" t="s">
        <v>20</v>
      </c>
    </row>
    <row r="949" spans="1:8" ht="15" x14ac:dyDescent="0.25">
      <c r="A949" s="29">
        <v>203</v>
      </c>
      <c r="B949" s="102" t="s">
        <v>81</v>
      </c>
      <c r="C949" s="27">
        <v>211233</v>
      </c>
      <c r="D949" s="28">
        <v>27632.33</v>
      </c>
      <c r="E949" s="58">
        <f t="shared" si="30"/>
        <v>0.13081445607457168</v>
      </c>
      <c r="F949" s="10" t="s">
        <v>20</v>
      </c>
      <c r="G949" s="11" t="s">
        <v>20</v>
      </c>
      <c r="H949" s="50" t="s">
        <v>20</v>
      </c>
    </row>
    <row r="950" spans="1:8" ht="15" x14ac:dyDescent="0.25">
      <c r="A950" s="29">
        <v>211</v>
      </c>
      <c r="B950" s="102" t="s">
        <v>82</v>
      </c>
      <c r="C950" s="27">
        <v>172965</v>
      </c>
      <c r="D950" s="28">
        <v>63.4</v>
      </c>
      <c r="E950" s="58">
        <f t="shared" si="30"/>
        <v>3.6654814557858528E-4</v>
      </c>
      <c r="F950" s="6" t="s">
        <v>20</v>
      </c>
      <c r="G950" s="7" t="s">
        <v>20</v>
      </c>
      <c r="H950" s="50" t="s">
        <v>20</v>
      </c>
    </row>
    <row r="951" spans="1:8" ht="15" x14ac:dyDescent="0.25">
      <c r="A951" s="29">
        <v>212</v>
      </c>
      <c r="B951" s="102" t="s">
        <v>83</v>
      </c>
      <c r="C951" s="27">
        <v>106558</v>
      </c>
      <c r="D951" s="28">
        <v>1527.19</v>
      </c>
      <c r="E951" s="58">
        <f t="shared" si="30"/>
        <v>1.4332006982113028E-2</v>
      </c>
      <c r="F951" s="10" t="s">
        <v>20</v>
      </c>
      <c r="G951" s="11" t="s">
        <v>20</v>
      </c>
      <c r="H951" s="50" t="s">
        <v>20</v>
      </c>
    </row>
    <row r="952" spans="1:8" ht="15" x14ac:dyDescent="0.25">
      <c r="A952" s="29">
        <v>213</v>
      </c>
      <c r="B952" s="102" t="s">
        <v>84</v>
      </c>
      <c r="C952" s="27">
        <v>490</v>
      </c>
      <c r="D952" s="28">
        <v>68.05</v>
      </c>
      <c r="E952" s="58">
        <f t="shared" si="30"/>
        <v>0.13887755102040816</v>
      </c>
      <c r="F952" s="14" t="s">
        <v>20</v>
      </c>
      <c r="G952" s="15" t="s">
        <v>20</v>
      </c>
      <c r="H952" s="50" t="s">
        <v>20</v>
      </c>
    </row>
    <row r="953" spans="1:8" ht="15" x14ac:dyDescent="0.25">
      <c r="A953" s="29">
        <v>214</v>
      </c>
      <c r="B953" s="102" t="s">
        <v>85</v>
      </c>
      <c r="C953" s="27">
        <v>578559</v>
      </c>
      <c r="D953" s="28">
        <v>71839.27</v>
      </c>
      <c r="E953" s="58">
        <f t="shared" si="30"/>
        <v>0.12416930684683844</v>
      </c>
      <c r="F953" s="10" t="s">
        <v>20</v>
      </c>
      <c r="G953" s="11" t="s">
        <v>20</v>
      </c>
      <c r="H953" s="50" t="s">
        <v>20</v>
      </c>
    </row>
    <row r="954" spans="1:8" ht="15" x14ac:dyDescent="0.25">
      <c r="A954" s="29">
        <v>221</v>
      </c>
      <c r="B954" s="102" t="s">
        <v>86</v>
      </c>
      <c r="C954" s="27">
        <v>343480</v>
      </c>
      <c r="D954" s="28">
        <v>94149.07</v>
      </c>
      <c r="E954" s="58">
        <f t="shared" si="30"/>
        <v>0.27410349947595203</v>
      </c>
      <c r="F954" s="10" t="s">
        <v>20</v>
      </c>
      <c r="G954" s="11" t="s">
        <v>20</v>
      </c>
      <c r="H954" s="50" t="s">
        <v>20</v>
      </c>
    </row>
    <row r="955" spans="1:8" ht="15" x14ac:dyDescent="0.25">
      <c r="A955" s="29">
        <v>222</v>
      </c>
      <c r="B955" s="102" t="s">
        <v>87</v>
      </c>
      <c r="C955" s="27">
        <v>2000</v>
      </c>
      <c r="D955" s="28">
        <v>265.89999999999998</v>
      </c>
      <c r="E955" s="58">
        <f t="shared" si="30"/>
        <v>0.13294999999999998</v>
      </c>
      <c r="F955" s="10" t="s">
        <v>20</v>
      </c>
      <c r="G955" s="11" t="s">
        <v>20</v>
      </c>
      <c r="H955" s="50" t="s">
        <v>20</v>
      </c>
    </row>
    <row r="956" spans="1:8" ht="15" x14ac:dyDescent="0.25">
      <c r="A956" s="29">
        <v>223</v>
      </c>
      <c r="B956" s="102" t="s">
        <v>88</v>
      </c>
      <c r="C956" s="27">
        <v>329302</v>
      </c>
      <c r="D956" s="28">
        <v>58215.97</v>
      </c>
      <c r="E956" s="58">
        <f t="shared" si="30"/>
        <v>0.17678595939289771</v>
      </c>
      <c r="F956" s="10" t="s">
        <v>20</v>
      </c>
      <c r="G956" s="11" t="s">
        <v>20</v>
      </c>
      <c r="H956" s="50" t="s">
        <v>20</v>
      </c>
    </row>
    <row r="957" spans="1:8" ht="15" x14ac:dyDescent="0.25">
      <c r="A957" s="29">
        <v>224</v>
      </c>
      <c r="B957" s="102" t="s">
        <v>89</v>
      </c>
      <c r="C957" s="27">
        <v>68604</v>
      </c>
      <c r="D957" s="28">
        <v>4402.76</v>
      </c>
      <c r="E957" s="58">
        <f t="shared" si="30"/>
        <v>6.4176432861057661E-2</v>
      </c>
      <c r="F957" s="10" t="s">
        <v>20</v>
      </c>
      <c r="G957" s="11" t="s">
        <v>20</v>
      </c>
      <c r="H957" s="50" t="s">
        <v>20</v>
      </c>
    </row>
    <row r="958" spans="1:8" ht="15" x14ac:dyDescent="0.25">
      <c r="A958" s="29">
        <v>229</v>
      </c>
      <c r="B958" s="102" t="s">
        <v>158</v>
      </c>
      <c r="C958" s="27">
        <v>3500</v>
      </c>
      <c r="D958" s="28">
        <v>101.01</v>
      </c>
      <c r="E958" s="58">
        <f t="shared" si="30"/>
        <v>2.886E-2</v>
      </c>
      <c r="F958" s="10" t="s">
        <v>20</v>
      </c>
      <c r="G958" s="11" t="s">
        <v>20</v>
      </c>
      <c r="H958" s="50" t="s">
        <v>20</v>
      </c>
    </row>
    <row r="959" spans="1:8" ht="15" x14ac:dyDescent="0.25">
      <c r="A959" s="29">
        <v>231</v>
      </c>
      <c r="B959" s="102" t="s">
        <v>90</v>
      </c>
      <c r="C959" s="27">
        <v>688999</v>
      </c>
      <c r="D959" s="28">
        <v>289900.59999999998</v>
      </c>
      <c r="E959" s="58">
        <f t="shared" si="30"/>
        <v>0.42075619848504858</v>
      </c>
      <c r="F959" s="10" t="s">
        <v>20</v>
      </c>
      <c r="G959" s="11" t="s">
        <v>20</v>
      </c>
      <c r="H959" s="50" t="s">
        <v>20</v>
      </c>
    </row>
    <row r="960" spans="1:8" ht="15" x14ac:dyDescent="0.25">
      <c r="A960" s="29">
        <v>232</v>
      </c>
      <c r="B960" s="102" t="s">
        <v>91</v>
      </c>
      <c r="C960" s="27">
        <v>655979</v>
      </c>
      <c r="D960" s="28">
        <v>42818.64</v>
      </c>
      <c r="E960" s="58">
        <f t="shared" si="30"/>
        <v>6.5274406650212891E-2</v>
      </c>
      <c r="F960" s="10" t="s">
        <v>20</v>
      </c>
      <c r="G960" s="11" t="s">
        <v>20</v>
      </c>
      <c r="H960" s="50" t="s">
        <v>20</v>
      </c>
    </row>
    <row r="961" spans="1:8" ht="15" x14ac:dyDescent="0.25">
      <c r="A961" s="29">
        <v>239</v>
      </c>
      <c r="B961" s="102" t="s">
        <v>92</v>
      </c>
      <c r="C961" s="27">
        <v>330457</v>
      </c>
      <c r="D961" s="28">
        <v>18252.7</v>
      </c>
      <c r="E961" s="58">
        <f t="shared" si="30"/>
        <v>5.5234720402351896E-2</v>
      </c>
      <c r="F961" s="10" t="s">
        <v>20</v>
      </c>
      <c r="G961" s="11" t="s">
        <v>20</v>
      </c>
      <c r="H961" s="50" t="s">
        <v>20</v>
      </c>
    </row>
    <row r="962" spans="1:8" ht="15" x14ac:dyDescent="0.25">
      <c r="A962" s="29">
        <v>241</v>
      </c>
      <c r="B962" s="102" t="s">
        <v>93</v>
      </c>
      <c r="C962" s="27">
        <v>1650</v>
      </c>
      <c r="D962" s="28">
        <v>17.45</v>
      </c>
      <c r="E962" s="58">
        <f t="shared" si="30"/>
        <v>1.0575757575757575E-2</v>
      </c>
      <c r="F962" s="14" t="s">
        <v>20</v>
      </c>
      <c r="G962" s="15" t="s">
        <v>20</v>
      </c>
      <c r="H962" s="50" t="s">
        <v>20</v>
      </c>
    </row>
    <row r="963" spans="1:8" ht="15" x14ac:dyDescent="0.25">
      <c r="A963" s="29">
        <v>242</v>
      </c>
      <c r="B963" s="102" t="s">
        <v>94</v>
      </c>
      <c r="C963" s="27">
        <v>45908</v>
      </c>
      <c r="D963" s="28">
        <v>7908.31</v>
      </c>
      <c r="E963" s="58">
        <f t="shared" si="30"/>
        <v>0.17226431123115798</v>
      </c>
      <c r="F963" s="10" t="s">
        <v>20</v>
      </c>
      <c r="G963" s="11" t="s">
        <v>20</v>
      </c>
      <c r="H963" s="50" t="s">
        <v>20</v>
      </c>
    </row>
    <row r="964" spans="1:8" ht="15" x14ac:dyDescent="0.25">
      <c r="A964" s="29">
        <v>243</v>
      </c>
      <c r="B964" s="102" t="s">
        <v>95</v>
      </c>
      <c r="C964" s="27">
        <v>241965</v>
      </c>
      <c r="D964" s="28">
        <v>5585.98</v>
      </c>
      <c r="E964" s="58">
        <f t="shared" si="30"/>
        <v>2.3085900853429212E-2</v>
      </c>
      <c r="F964" s="10" t="s">
        <v>20</v>
      </c>
      <c r="G964" s="11" t="s">
        <v>20</v>
      </c>
      <c r="H964" s="50" t="s">
        <v>20</v>
      </c>
    </row>
    <row r="965" spans="1:8" ht="15" x14ac:dyDescent="0.25">
      <c r="A965" s="29">
        <v>244</v>
      </c>
      <c r="B965" s="102" t="s">
        <v>96</v>
      </c>
      <c r="C965" s="27">
        <v>60550</v>
      </c>
      <c r="D965" s="28">
        <v>8.86</v>
      </c>
      <c r="E965" s="58">
        <f t="shared" si="30"/>
        <v>1.463253509496284E-4</v>
      </c>
      <c r="F965" s="10" t="s">
        <v>20</v>
      </c>
      <c r="G965" s="11" t="s">
        <v>20</v>
      </c>
      <c r="H965" s="50" t="s">
        <v>20</v>
      </c>
    </row>
    <row r="966" spans="1:8" ht="15" x14ac:dyDescent="0.25">
      <c r="A966" s="29">
        <v>249</v>
      </c>
      <c r="B966" s="102" t="s">
        <v>97</v>
      </c>
      <c r="C966" s="27">
        <v>128976</v>
      </c>
      <c r="D966" s="28">
        <v>9499.1</v>
      </c>
      <c r="E966" s="58">
        <f t="shared" si="30"/>
        <v>7.3650136459496349E-2</v>
      </c>
      <c r="F966" s="10" t="s">
        <v>20</v>
      </c>
      <c r="G966" s="11" t="s">
        <v>20</v>
      </c>
      <c r="H966" s="50" t="s">
        <v>20</v>
      </c>
    </row>
    <row r="967" spans="1:8" ht="15" x14ac:dyDescent="0.25">
      <c r="A967" s="29">
        <v>251</v>
      </c>
      <c r="B967" s="102" t="s">
        <v>98</v>
      </c>
      <c r="C967" s="27">
        <v>105000</v>
      </c>
      <c r="D967" s="28">
        <v>52500</v>
      </c>
      <c r="E967" s="58">
        <f t="shared" si="30"/>
        <v>0.5</v>
      </c>
      <c r="F967" s="10" t="s">
        <v>20</v>
      </c>
      <c r="G967" s="11" t="s">
        <v>20</v>
      </c>
      <c r="H967" s="50" t="s">
        <v>20</v>
      </c>
    </row>
    <row r="968" spans="1:8" ht="15" x14ac:dyDescent="0.25">
      <c r="A968" s="29">
        <v>252</v>
      </c>
      <c r="B968" s="102" t="s">
        <v>99</v>
      </c>
      <c r="C968" s="27">
        <v>90000</v>
      </c>
      <c r="D968" s="28">
        <v>1174.81</v>
      </c>
      <c r="E968" s="58">
        <f t="shared" si="30"/>
        <v>1.3053444444444444E-2</v>
      </c>
      <c r="F968" s="10" t="s">
        <v>20</v>
      </c>
      <c r="G968" s="11" t="s">
        <v>20</v>
      </c>
      <c r="H968" s="50" t="s">
        <v>20</v>
      </c>
    </row>
    <row r="969" spans="1:8" ht="15" x14ac:dyDescent="0.25">
      <c r="A969" s="29">
        <v>253</v>
      </c>
      <c r="B969" s="102" t="s">
        <v>100</v>
      </c>
      <c r="C969" s="27">
        <v>121800</v>
      </c>
      <c r="D969" s="28">
        <v>14827.1</v>
      </c>
      <c r="E969" s="58">
        <f t="shared" si="30"/>
        <v>0.12173316912972086</v>
      </c>
      <c r="F969" s="6" t="s">
        <v>20</v>
      </c>
      <c r="G969" s="7" t="s">
        <v>20</v>
      </c>
      <c r="H969" s="50" t="s">
        <v>20</v>
      </c>
    </row>
    <row r="970" spans="1:8" ht="15" x14ac:dyDescent="0.25">
      <c r="A970" s="29">
        <v>254</v>
      </c>
      <c r="B970" s="102" t="s">
        <v>101</v>
      </c>
      <c r="C970" s="27">
        <v>120900</v>
      </c>
      <c r="D970" s="28">
        <v>39860.44</v>
      </c>
      <c r="E970" s="58">
        <f t="shared" si="30"/>
        <v>0.32969760132340781</v>
      </c>
      <c r="F970" s="6" t="s">
        <v>20</v>
      </c>
      <c r="G970" s="7" t="s">
        <v>20</v>
      </c>
      <c r="H970" s="50" t="s">
        <v>20</v>
      </c>
    </row>
    <row r="971" spans="1:8" ht="15" x14ac:dyDescent="0.25">
      <c r="A971" s="29">
        <v>255</v>
      </c>
      <c r="B971" s="102" t="s">
        <v>102</v>
      </c>
      <c r="C971" s="27">
        <v>145061</v>
      </c>
      <c r="D971" s="28">
        <v>33325.300000000003</v>
      </c>
      <c r="E971" s="58">
        <f t="shared" si="30"/>
        <v>0.22973300887212966</v>
      </c>
      <c r="F971" s="10" t="s">
        <v>20</v>
      </c>
      <c r="G971" s="13" t="s">
        <v>20</v>
      </c>
      <c r="H971" s="50" t="s">
        <v>20</v>
      </c>
    </row>
    <row r="972" spans="1:8" ht="15" x14ac:dyDescent="0.25">
      <c r="A972" s="29">
        <v>256</v>
      </c>
      <c r="B972" s="102" t="s">
        <v>103</v>
      </c>
      <c r="C972" s="27">
        <v>69000</v>
      </c>
      <c r="D972" s="28">
        <v>24962.55</v>
      </c>
      <c r="E972" s="58">
        <f t="shared" si="30"/>
        <v>0.36177608695652175</v>
      </c>
      <c r="F972" s="6" t="s">
        <v>20</v>
      </c>
      <c r="G972" s="7" t="s">
        <v>20</v>
      </c>
      <c r="H972" s="50" t="s">
        <v>20</v>
      </c>
    </row>
    <row r="973" spans="1:8" ht="15" x14ac:dyDescent="0.25">
      <c r="A973" s="29">
        <v>257</v>
      </c>
      <c r="B973" s="102" t="s">
        <v>104</v>
      </c>
      <c r="C973" s="27">
        <v>13200</v>
      </c>
      <c r="D973" s="28">
        <v>90.95</v>
      </c>
      <c r="E973" s="58">
        <f t="shared" si="30"/>
        <v>6.8901515151515149E-3</v>
      </c>
      <c r="F973" s="10" t="s">
        <v>20</v>
      </c>
      <c r="G973" s="11" t="s">
        <v>20</v>
      </c>
      <c r="H973" s="50" t="s">
        <v>20</v>
      </c>
    </row>
    <row r="974" spans="1:8" ht="15" x14ac:dyDescent="0.25">
      <c r="A974" s="29">
        <v>259</v>
      </c>
      <c r="B974" s="102" t="s">
        <v>105</v>
      </c>
      <c r="C974" s="27">
        <v>140607</v>
      </c>
      <c r="D974" s="28">
        <v>20504.55</v>
      </c>
      <c r="E974" s="58">
        <f t="shared" si="30"/>
        <v>0.14582879941965904</v>
      </c>
      <c r="F974" s="6" t="s">
        <v>20</v>
      </c>
      <c r="G974" s="7" t="s">
        <v>20</v>
      </c>
      <c r="H974" s="50" t="s">
        <v>20</v>
      </c>
    </row>
    <row r="975" spans="1:8" ht="15" x14ac:dyDescent="0.25">
      <c r="A975" s="29">
        <v>261</v>
      </c>
      <c r="B975" s="102" t="s">
        <v>106</v>
      </c>
      <c r="C975" s="27">
        <v>37910</v>
      </c>
      <c r="D975" s="28">
        <v>1200</v>
      </c>
      <c r="E975" s="58">
        <f t="shared" si="30"/>
        <v>3.1653917172250065E-2</v>
      </c>
      <c r="F975" s="10" t="s">
        <v>20</v>
      </c>
      <c r="G975" s="13" t="s">
        <v>20</v>
      </c>
      <c r="H975" s="50" t="s">
        <v>20</v>
      </c>
    </row>
    <row r="976" spans="1:8" ht="15" x14ac:dyDescent="0.25">
      <c r="A976" s="29">
        <v>262</v>
      </c>
      <c r="B976" s="102" t="s">
        <v>107</v>
      </c>
      <c r="C976" s="27">
        <v>124659</v>
      </c>
      <c r="D976" s="28">
        <v>3723.69</v>
      </c>
      <c r="E976" s="58">
        <f t="shared" si="30"/>
        <v>2.9871008110124421E-2</v>
      </c>
      <c r="F976" s="10" t="s">
        <v>20</v>
      </c>
      <c r="G976" s="13" t="s">
        <v>20</v>
      </c>
      <c r="H976" s="50" t="s">
        <v>20</v>
      </c>
    </row>
    <row r="977" spans="1:8" ht="15" x14ac:dyDescent="0.25">
      <c r="A977" s="29">
        <v>263</v>
      </c>
      <c r="B977" s="102" t="s">
        <v>108</v>
      </c>
      <c r="C977" s="27">
        <v>111850</v>
      </c>
      <c r="D977" s="28">
        <v>4805.2700000000004</v>
      </c>
      <c r="E977" s="58">
        <f t="shared" si="30"/>
        <v>4.2961734465802419E-2</v>
      </c>
      <c r="F977" s="10" t="s">
        <v>20</v>
      </c>
      <c r="G977" s="13" t="s">
        <v>20</v>
      </c>
      <c r="H977" s="50" t="s">
        <v>20</v>
      </c>
    </row>
    <row r="978" spans="1:8" ht="15" x14ac:dyDescent="0.25">
      <c r="A978" s="29">
        <v>265</v>
      </c>
      <c r="B978" s="102" t="s">
        <v>109</v>
      </c>
      <c r="C978" s="27">
        <v>375716</v>
      </c>
      <c r="D978" s="28">
        <v>13041.54</v>
      </c>
      <c r="E978" s="58">
        <f t="shared" si="30"/>
        <v>3.4711164815978031E-2</v>
      </c>
      <c r="F978" s="10">
        <v>100000</v>
      </c>
      <c r="G978" s="13">
        <v>0</v>
      </c>
      <c r="H978" s="50">
        <v>0</v>
      </c>
    </row>
    <row r="979" spans="1:8" ht="15" x14ac:dyDescent="0.25">
      <c r="A979" s="29">
        <v>269</v>
      </c>
      <c r="B979" s="102" t="s">
        <v>110</v>
      </c>
      <c r="C979" s="27">
        <v>72297</v>
      </c>
      <c r="D979" s="28">
        <v>11574.37</v>
      </c>
      <c r="E979" s="58">
        <f t="shared" si="30"/>
        <v>0.16009474805316959</v>
      </c>
      <c r="F979" s="6" t="s">
        <v>20</v>
      </c>
      <c r="G979" s="7" t="s">
        <v>20</v>
      </c>
      <c r="H979" s="50" t="s">
        <v>20</v>
      </c>
    </row>
    <row r="980" spans="1:8" ht="15" x14ac:dyDescent="0.25">
      <c r="A980" s="29">
        <v>271</v>
      </c>
      <c r="B980" s="102" t="s">
        <v>111</v>
      </c>
      <c r="C980" s="27">
        <v>54050</v>
      </c>
      <c r="D980" s="28">
        <v>1407.84</v>
      </c>
      <c r="E980" s="58">
        <f t="shared" ref="E980:E993" si="31">D980/C980</f>
        <v>2.6046993524514336E-2</v>
      </c>
      <c r="F980" s="10" t="s">
        <v>20</v>
      </c>
      <c r="G980" s="13" t="s">
        <v>20</v>
      </c>
      <c r="H980" s="50" t="s">
        <v>20</v>
      </c>
    </row>
    <row r="981" spans="1:8" ht="15" x14ac:dyDescent="0.25">
      <c r="A981" s="29">
        <v>272</v>
      </c>
      <c r="B981" s="102" t="s">
        <v>112</v>
      </c>
      <c r="C981" s="27">
        <v>38181</v>
      </c>
      <c r="D981" s="28">
        <v>1636.38</v>
      </c>
      <c r="E981" s="58">
        <f t="shared" si="31"/>
        <v>4.2858489824781965E-2</v>
      </c>
      <c r="F981" s="10" t="s">
        <v>20</v>
      </c>
      <c r="G981" s="13" t="s">
        <v>20</v>
      </c>
      <c r="H981" s="50" t="s">
        <v>20</v>
      </c>
    </row>
    <row r="982" spans="1:8" ht="15" x14ac:dyDescent="0.25">
      <c r="A982" s="29">
        <v>273</v>
      </c>
      <c r="B982" s="102" t="s">
        <v>113</v>
      </c>
      <c r="C982" s="27">
        <v>153504</v>
      </c>
      <c r="D982" s="28">
        <v>24035.3</v>
      </c>
      <c r="E982" s="58">
        <f t="shared" si="31"/>
        <v>0.15657767875755679</v>
      </c>
      <c r="F982" s="6" t="s">
        <v>20</v>
      </c>
      <c r="G982" s="7" t="s">
        <v>20</v>
      </c>
      <c r="H982" s="50" t="s">
        <v>20</v>
      </c>
    </row>
    <row r="983" spans="1:8" ht="15" x14ac:dyDescent="0.25">
      <c r="A983" s="29">
        <v>274</v>
      </c>
      <c r="B983" s="102" t="s">
        <v>114</v>
      </c>
      <c r="C983" s="27">
        <v>29445</v>
      </c>
      <c r="D983" s="28">
        <v>0</v>
      </c>
      <c r="E983" s="58">
        <f t="shared" si="31"/>
        <v>0</v>
      </c>
      <c r="F983" s="6" t="s">
        <v>20</v>
      </c>
      <c r="G983" s="7" t="s">
        <v>20</v>
      </c>
      <c r="H983" s="50" t="s">
        <v>20</v>
      </c>
    </row>
    <row r="984" spans="1:8" ht="15" x14ac:dyDescent="0.25">
      <c r="A984" s="29">
        <v>275</v>
      </c>
      <c r="B984" s="102" t="s">
        <v>115</v>
      </c>
      <c r="C984" s="27">
        <v>865573</v>
      </c>
      <c r="D984" s="28">
        <v>199165.63</v>
      </c>
      <c r="E984" s="58">
        <f t="shared" si="31"/>
        <v>0.2300968606922813</v>
      </c>
      <c r="F984" s="6" t="s">
        <v>20</v>
      </c>
      <c r="G984" s="7" t="s">
        <v>20</v>
      </c>
      <c r="H984" s="50" t="s">
        <v>20</v>
      </c>
    </row>
    <row r="985" spans="1:8" ht="15" x14ac:dyDescent="0.25">
      <c r="A985" s="29">
        <v>277</v>
      </c>
      <c r="B985" s="102" t="s">
        <v>167</v>
      </c>
      <c r="C985" s="27">
        <v>1500</v>
      </c>
      <c r="D985" s="28">
        <v>0</v>
      </c>
      <c r="E985" s="58">
        <f t="shared" si="31"/>
        <v>0</v>
      </c>
      <c r="F985" s="10" t="s">
        <v>20</v>
      </c>
      <c r="G985" s="11" t="s">
        <v>20</v>
      </c>
      <c r="H985" s="50" t="s">
        <v>20</v>
      </c>
    </row>
    <row r="986" spans="1:8" ht="15" x14ac:dyDescent="0.25">
      <c r="A986" s="29">
        <v>278</v>
      </c>
      <c r="B986" s="102" t="s">
        <v>116</v>
      </c>
      <c r="C986" s="27">
        <v>3225</v>
      </c>
      <c r="D986" s="28">
        <v>0</v>
      </c>
      <c r="E986" s="58">
        <f t="shared" si="31"/>
        <v>0</v>
      </c>
      <c r="F986" s="10" t="s">
        <v>20</v>
      </c>
      <c r="G986" s="11" t="s">
        <v>20</v>
      </c>
      <c r="H986" s="50" t="s">
        <v>20</v>
      </c>
    </row>
    <row r="987" spans="1:8" ht="15" x14ac:dyDescent="0.25">
      <c r="A987" s="29">
        <v>279</v>
      </c>
      <c r="B987" s="102" t="s">
        <v>117</v>
      </c>
      <c r="C987" s="27">
        <v>50528</v>
      </c>
      <c r="D987" s="28">
        <v>3313.03</v>
      </c>
      <c r="E987" s="58">
        <f t="shared" si="31"/>
        <v>6.5568199810006333E-2</v>
      </c>
      <c r="F987" s="10" t="s">
        <v>20</v>
      </c>
      <c r="G987" s="11" t="s">
        <v>20</v>
      </c>
      <c r="H987" s="50" t="s">
        <v>20</v>
      </c>
    </row>
    <row r="988" spans="1:8" ht="15" x14ac:dyDescent="0.25">
      <c r="A988" s="85">
        <v>280</v>
      </c>
      <c r="B988" s="102" t="s">
        <v>118</v>
      </c>
      <c r="C988" s="27">
        <v>443202</v>
      </c>
      <c r="D988" s="28">
        <v>125235.53</v>
      </c>
      <c r="E988" s="58">
        <f t="shared" si="31"/>
        <v>0.28256986656197397</v>
      </c>
      <c r="F988" s="14">
        <v>80</v>
      </c>
      <c r="G988" s="15">
        <v>64.2</v>
      </c>
      <c r="H988" s="50">
        <f>G988/F988</f>
        <v>0.80249999999999999</v>
      </c>
    </row>
    <row r="989" spans="1:8" ht="15" x14ac:dyDescent="0.25">
      <c r="A989" s="29">
        <v>291</v>
      </c>
      <c r="B989" s="102" t="s">
        <v>186</v>
      </c>
      <c r="C989" s="27">
        <v>93972</v>
      </c>
      <c r="D989" s="28">
        <v>53482.44</v>
      </c>
      <c r="E989" s="58">
        <f t="shared" si="31"/>
        <v>0.56913165623802842</v>
      </c>
      <c r="F989" s="10" t="s">
        <v>20</v>
      </c>
      <c r="G989" s="11" t="s">
        <v>20</v>
      </c>
      <c r="H989" s="50" t="s">
        <v>20</v>
      </c>
    </row>
    <row r="990" spans="1:8" ht="15" x14ac:dyDescent="0.25">
      <c r="A990" s="29">
        <v>292</v>
      </c>
      <c r="B990" s="102" t="s">
        <v>187</v>
      </c>
      <c r="C990" s="27">
        <v>10802</v>
      </c>
      <c r="D990" s="28">
        <v>8334.0300000000007</v>
      </c>
      <c r="E990" s="58">
        <f t="shared" si="31"/>
        <v>0.77152656915386042</v>
      </c>
      <c r="F990" s="14" t="s">
        <v>20</v>
      </c>
      <c r="G990" s="15" t="s">
        <v>20</v>
      </c>
      <c r="H990" s="50" t="s">
        <v>20</v>
      </c>
    </row>
    <row r="991" spans="1:8" ht="15" x14ac:dyDescent="0.25">
      <c r="A991" s="29">
        <v>297</v>
      </c>
      <c r="B991" s="102" t="s">
        <v>188</v>
      </c>
      <c r="C991" s="27">
        <v>768</v>
      </c>
      <c r="D991" s="28">
        <v>450.04</v>
      </c>
      <c r="E991" s="58">
        <f t="shared" si="31"/>
        <v>0.5859895833333334</v>
      </c>
      <c r="F991" s="10" t="s">
        <v>20</v>
      </c>
      <c r="G991" s="11" t="s">
        <v>20</v>
      </c>
      <c r="H991" s="50" t="s">
        <v>20</v>
      </c>
    </row>
    <row r="992" spans="1:8" ht="15" x14ac:dyDescent="0.25">
      <c r="A992" s="29">
        <v>298</v>
      </c>
      <c r="B992" s="102" t="s">
        <v>189</v>
      </c>
      <c r="C992" s="27">
        <v>15985</v>
      </c>
      <c r="D992" s="28">
        <v>11268.27</v>
      </c>
      <c r="E992" s="58">
        <f t="shared" si="31"/>
        <v>0.70492774476071318</v>
      </c>
      <c r="F992" s="10" t="s">
        <v>20</v>
      </c>
      <c r="G992" s="11" t="s">
        <v>20</v>
      </c>
      <c r="H992" s="50" t="s">
        <v>20</v>
      </c>
    </row>
    <row r="993" spans="1:8" ht="15.75" thickBot="1" x14ac:dyDescent="0.3">
      <c r="A993" s="114">
        <v>299</v>
      </c>
      <c r="B993" s="109" t="s">
        <v>118</v>
      </c>
      <c r="C993" s="106">
        <v>29899</v>
      </c>
      <c r="D993" s="107">
        <v>29897.31</v>
      </c>
      <c r="E993" s="59">
        <f t="shared" si="31"/>
        <v>0.99994347637044723</v>
      </c>
      <c r="F993" s="174" t="s">
        <v>20</v>
      </c>
      <c r="G993" s="175" t="s">
        <v>20</v>
      </c>
      <c r="H993" s="52" t="s">
        <v>20</v>
      </c>
    </row>
    <row r="994" spans="1:8" ht="15.75" thickBot="1" x14ac:dyDescent="0.3">
      <c r="A994" s="242" t="s">
        <v>9</v>
      </c>
      <c r="B994" s="243"/>
      <c r="C994" s="16">
        <f>SUM(C995:C1013)</f>
        <v>1852806</v>
      </c>
      <c r="D994" s="17">
        <f>SUM(D995:D1013)</f>
        <v>1843966.81</v>
      </c>
      <c r="E994" s="53">
        <f>D994/C994</f>
        <v>0.99522929545780836</v>
      </c>
      <c r="F994" s="155">
        <f>SUM(F995:F1013)</f>
        <v>12672260</v>
      </c>
      <c r="G994" s="17">
        <f>SUM(G995:G1013)</f>
        <v>2965511.23</v>
      </c>
      <c r="H994" s="48">
        <f t="shared" ref="H994:H1024" si="32">G994/F994</f>
        <v>0.23401597110539082</v>
      </c>
    </row>
    <row r="995" spans="1:8" ht="15" x14ac:dyDescent="0.25">
      <c r="A995" s="83">
        <v>301</v>
      </c>
      <c r="B995" s="71" t="s">
        <v>119</v>
      </c>
      <c r="C995" s="156">
        <v>300</v>
      </c>
      <c r="D995" s="157">
        <v>16.05</v>
      </c>
      <c r="E995" s="128">
        <f>D995/C995</f>
        <v>5.3499999999999999E-2</v>
      </c>
      <c r="F995" s="8">
        <v>100800</v>
      </c>
      <c r="G995" s="9">
        <v>25.52</v>
      </c>
      <c r="H995" s="49">
        <f t="shared" si="32"/>
        <v>2.5317460317460315E-4</v>
      </c>
    </row>
    <row r="996" spans="1:8" ht="15" x14ac:dyDescent="0.25">
      <c r="A996" s="84">
        <v>302</v>
      </c>
      <c r="B996" s="61" t="s">
        <v>210</v>
      </c>
      <c r="C996" s="156">
        <v>850</v>
      </c>
      <c r="D996" s="157">
        <v>0</v>
      </c>
      <c r="E996" s="128">
        <f>D996/C996</f>
        <v>0</v>
      </c>
      <c r="F996" s="25" t="s">
        <v>20</v>
      </c>
      <c r="G996" s="26" t="s">
        <v>20</v>
      </c>
      <c r="H996" s="51" t="s">
        <v>20</v>
      </c>
    </row>
    <row r="997" spans="1:8" ht="15" x14ac:dyDescent="0.25">
      <c r="A997" s="29">
        <v>303</v>
      </c>
      <c r="B997" s="62" t="s">
        <v>120</v>
      </c>
      <c r="C997" s="31" t="s">
        <v>20</v>
      </c>
      <c r="D997" s="32" t="s">
        <v>20</v>
      </c>
      <c r="E997" s="58" t="s">
        <v>20</v>
      </c>
      <c r="F997" s="14">
        <v>30375</v>
      </c>
      <c r="G997" s="15">
        <v>0</v>
      </c>
      <c r="H997" s="50">
        <f t="shared" si="32"/>
        <v>0</v>
      </c>
    </row>
    <row r="998" spans="1:8" ht="15" x14ac:dyDescent="0.25">
      <c r="A998" s="29">
        <v>304</v>
      </c>
      <c r="B998" s="62" t="s">
        <v>159</v>
      </c>
      <c r="C998" s="31" t="s">
        <v>20</v>
      </c>
      <c r="D998" s="32" t="s">
        <v>20</v>
      </c>
      <c r="E998" s="58" t="s">
        <v>20</v>
      </c>
      <c r="F998" s="14">
        <v>203150</v>
      </c>
      <c r="G998" s="15">
        <v>0</v>
      </c>
      <c r="H998" s="50">
        <f t="shared" si="32"/>
        <v>0</v>
      </c>
    </row>
    <row r="999" spans="1:8" ht="15" x14ac:dyDescent="0.25">
      <c r="A999" s="29">
        <v>305</v>
      </c>
      <c r="B999" s="62" t="s">
        <v>121</v>
      </c>
      <c r="C999" s="31" t="s">
        <v>20</v>
      </c>
      <c r="D999" s="32" t="s">
        <v>20</v>
      </c>
      <c r="E999" s="58" t="s">
        <v>20</v>
      </c>
      <c r="F999" s="14">
        <v>288962</v>
      </c>
      <c r="G999" s="15">
        <v>0</v>
      </c>
      <c r="H999" s="50">
        <f t="shared" si="32"/>
        <v>0</v>
      </c>
    </row>
    <row r="1000" spans="1:8" ht="15" x14ac:dyDescent="0.25">
      <c r="A1000" s="29">
        <v>309</v>
      </c>
      <c r="B1000" s="62" t="s">
        <v>144</v>
      </c>
      <c r="C1000" s="31" t="s">
        <v>20</v>
      </c>
      <c r="D1000" s="32" t="s">
        <v>20</v>
      </c>
      <c r="E1000" s="58" t="s">
        <v>20</v>
      </c>
      <c r="F1000" s="14">
        <v>710500</v>
      </c>
      <c r="G1000" s="15">
        <v>0</v>
      </c>
      <c r="H1000" s="50">
        <f t="shared" si="32"/>
        <v>0</v>
      </c>
    </row>
    <row r="1001" spans="1:8" ht="15" x14ac:dyDescent="0.25">
      <c r="A1001" s="29">
        <v>313</v>
      </c>
      <c r="B1001" s="62" t="s">
        <v>173</v>
      </c>
      <c r="C1001" s="31">
        <v>15900</v>
      </c>
      <c r="D1001" s="32">
        <v>15836</v>
      </c>
      <c r="E1001" s="58">
        <f>D1001/C1001</f>
        <v>0.99597484276729564</v>
      </c>
      <c r="F1001" s="14">
        <v>105000</v>
      </c>
      <c r="G1001" s="15">
        <v>0</v>
      </c>
      <c r="H1001" s="50">
        <f t="shared" si="32"/>
        <v>0</v>
      </c>
    </row>
    <row r="1002" spans="1:8" ht="15" x14ac:dyDescent="0.25">
      <c r="A1002" s="29">
        <v>314</v>
      </c>
      <c r="B1002" s="62" t="s">
        <v>122</v>
      </c>
      <c r="C1002" s="31" t="s">
        <v>20</v>
      </c>
      <c r="D1002" s="32" t="s">
        <v>20</v>
      </c>
      <c r="E1002" s="58" t="s">
        <v>20</v>
      </c>
      <c r="F1002" s="14">
        <v>1460260</v>
      </c>
      <c r="G1002" s="15">
        <v>0</v>
      </c>
      <c r="H1002" s="50">
        <f t="shared" si="32"/>
        <v>0</v>
      </c>
    </row>
    <row r="1003" spans="1:8" ht="15" x14ac:dyDescent="0.25">
      <c r="A1003" s="85">
        <v>320</v>
      </c>
      <c r="B1003" s="62" t="s">
        <v>123</v>
      </c>
      <c r="C1003" s="31">
        <v>300</v>
      </c>
      <c r="D1003" s="32">
        <v>194.69</v>
      </c>
      <c r="E1003" s="58">
        <f>D1003/C1003</f>
        <v>0.64896666666666669</v>
      </c>
      <c r="F1003" s="14">
        <v>55755</v>
      </c>
      <c r="G1003" s="15">
        <v>1599.6</v>
      </c>
      <c r="H1003" s="50">
        <f t="shared" si="32"/>
        <v>2.868980360505784E-2</v>
      </c>
    </row>
    <row r="1004" spans="1:8" ht="15" x14ac:dyDescent="0.25">
      <c r="A1004" s="29">
        <v>332</v>
      </c>
      <c r="B1004" s="63" t="s">
        <v>160</v>
      </c>
      <c r="C1004" s="31">
        <v>8945</v>
      </c>
      <c r="D1004" s="33">
        <v>8933.56</v>
      </c>
      <c r="E1004" s="58">
        <f>D1004/C1004</f>
        <v>0.99872107322526549</v>
      </c>
      <c r="F1004" s="10">
        <v>30000</v>
      </c>
      <c r="G1004" s="11">
        <v>0</v>
      </c>
      <c r="H1004" s="50">
        <f t="shared" si="32"/>
        <v>0</v>
      </c>
    </row>
    <row r="1005" spans="1:8" ht="15" x14ac:dyDescent="0.25">
      <c r="A1005" s="29">
        <v>339</v>
      </c>
      <c r="B1005" s="63" t="s">
        <v>174</v>
      </c>
      <c r="C1005" s="31" t="s">
        <v>20</v>
      </c>
      <c r="D1005" s="33" t="s">
        <v>20</v>
      </c>
      <c r="E1005" s="58" t="s">
        <v>20</v>
      </c>
      <c r="F1005" s="10">
        <v>196000</v>
      </c>
      <c r="G1005" s="11">
        <v>0</v>
      </c>
      <c r="H1005" s="50">
        <f t="shared" si="32"/>
        <v>0</v>
      </c>
    </row>
    <row r="1006" spans="1:8" ht="15" x14ac:dyDescent="0.25">
      <c r="A1006" s="85">
        <v>340</v>
      </c>
      <c r="B1006" s="62" t="s">
        <v>124</v>
      </c>
      <c r="C1006" s="31" t="s">
        <v>20</v>
      </c>
      <c r="D1006" s="32" t="s">
        <v>20</v>
      </c>
      <c r="E1006" s="58" t="s">
        <v>20</v>
      </c>
      <c r="F1006" s="10">
        <v>104811</v>
      </c>
      <c r="G1006" s="11">
        <v>2541.4</v>
      </c>
      <c r="H1006" s="50">
        <f t="shared" si="32"/>
        <v>2.4247454942706397E-2</v>
      </c>
    </row>
    <row r="1007" spans="1:8" ht="15" x14ac:dyDescent="0.25">
      <c r="A1007" s="85">
        <v>350</v>
      </c>
      <c r="B1007" s="63" t="s">
        <v>125</v>
      </c>
      <c r="C1007" s="31">
        <v>33473</v>
      </c>
      <c r="D1007" s="32">
        <v>30610.560000000001</v>
      </c>
      <c r="E1007" s="58">
        <f t="shared" ref="E1007:E1013" si="33">D1007/C1007</f>
        <v>0.91448510739999411</v>
      </c>
      <c r="F1007" s="3">
        <v>565766</v>
      </c>
      <c r="G1007" s="4">
        <v>21012.43</v>
      </c>
      <c r="H1007" s="50">
        <f t="shared" si="32"/>
        <v>3.713978924148853E-2</v>
      </c>
    </row>
    <row r="1008" spans="1:8" ht="15" x14ac:dyDescent="0.25">
      <c r="A1008" s="85">
        <v>370</v>
      </c>
      <c r="B1008" s="63" t="s">
        <v>126</v>
      </c>
      <c r="C1008" s="31">
        <v>5611</v>
      </c>
      <c r="D1008" s="32">
        <v>4402.22</v>
      </c>
      <c r="E1008" s="58">
        <f t="shared" si="33"/>
        <v>0.78456959543753346</v>
      </c>
      <c r="F1008" s="3">
        <v>1944357</v>
      </c>
      <c r="G1008" s="4">
        <v>15601.66</v>
      </c>
      <c r="H1008" s="50">
        <f t="shared" si="32"/>
        <v>8.0240717111106658E-3</v>
      </c>
    </row>
    <row r="1009" spans="1:8" ht="15" x14ac:dyDescent="0.25">
      <c r="A1009" s="85">
        <v>380</v>
      </c>
      <c r="B1009" s="63" t="s">
        <v>127</v>
      </c>
      <c r="C1009" s="31">
        <v>1735450</v>
      </c>
      <c r="D1009" s="32">
        <v>1732448.7</v>
      </c>
      <c r="E1009" s="58">
        <f t="shared" si="33"/>
        <v>0.99827059264167795</v>
      </c>
      <c r="F1009" s="3">
        <v>6089000</v>
      </c>
      <c r="G1009" s="4">
        <v>2137368.4</v>
      </c>
      <c r="H1009" s="50">
        <f t="shared" si="32"/>
        <v>0.35102125143701757</v>
      </c>
    </row>
    <row r="1010" spans="1:8" ht="15" x14ac:dyDescent="0.25">
      <c r="A1010" s="100">
        <v>392</v>
      </c>
      <c r="B1010" s="63" t="s">
        <v>205</v>
      </c>
      <c r="C1010" s="31">
        <v>15576</v>
      </c>
      <c r="D1010" s="32">
        <v>15575.27</v>
      </c>
      <c r="E1010" s="58">
        <f t="shared" si="33"/>
        <v>0.99995313302516697</v>
      </c>
      <c r="F1010" s="3" t="s">
        <v>20</v>
      </c>
      <c r="G1010" s="4" t="s">
        <v>20</v>
      </c>
      <c r="H1010" s="50" t="s">
        <v>20</v>
      </c>
    </row>
    <row r="1011" spans="1:8" ht="15" x14ac:dyDescent="0.25">
      <c r="A1011" s="100">
        <v>395</v>
      </c>
      <c r="B1011" s="63" t="s">
        <v>124</v>
      </c>
      <c r="C1011" s="31">
        <v>1937</v>
      </c>
      <c r="D1011" s="32">
        <v>1489.09</v>
      </c>
      <c r="E1011" s="58">
        <f t="shared" si="33"/>
        <v>0.76876097057305104</v>
      </c>
      <c r="F1011" s="3" t="s">
        <v>20</v>
      </c>
      <c r="G1011" s="4" t="s">
        <v>20</v>
      </c>
      <c r="H1011" s="50" t="s">
        <v>20</v>
      </c>
    </row>
    <row r="1012" spans="1:8" ht="15" x14ac:dyDescent="0.25">
      <c r="A1012" s="100">
        <v>396</v>
      </c>
      <c r="B1012" s="63" t="s">
        <v>125</v>
      </c>
      <c r="C1012" s="31">
        <v>34095</v>
      </c>
      <c r="D1012" s="32">
        <v>34091.79</v>
      </c>
      <c r="E1012" s="58">
        <f t="shared" si="33"/>
        <v>0.99990585129784426</v>
      </c>
      <c r="F1012" s="3">
        <v>764000</v>
      </c>
      <c r="G1012" s="4">
        <v>763838.7</v>
      </c>
      <c r="H1012" s="50">
        <f>G1012/F1012</f>
        <v>0.99978887434554964</v>
      </c>
    </row>
    <row r="1013" spans="1:8" ht="15.75" thickBot="1" x14ac:dyDescent="0.3">
      <c r="A1013" s="100">
        <v>398</v>
      </c>
      <c r="B1013" s="63" t="s">
        <v>126</v>
      </c>
      <c r="C1013" s="31">
        <v>369</v>
      </c>
      <c r="D1013" s="32">
        <v>368.88</v>
      </c>
      <c r="E1013" s="58">
        <f t="shared" si="33"/>
        <v>0.99967479674796744</v>
      </c>
      <c r="F1013" s="10">
        <v>23524</v>
      </c>
      <c r="G1013" s="11">
        <v>23523.52</v>
      </c>
      <c r="H1013" s="50">
        <f>G1013/F1013</f>
        <v>0.9999795953069206</v>
      </c>
    </row>
    <row r="1014" spans="1:8" ht="15.75" thickBot="1" x14ac:dyDescent="0.25">
      <c r="A1014" s="244" t="s">
        <v>180</v>
      </c>
      <c r="B1014" s="245"/>
      <c r="C1014" s="166">
        <f>SUM(C1015:C1016)</f>
        <v>0</v>
      </c>
      <c r="D1014" s="167">
        <f>SUM(D1015:D1016)</f>
        <v>0</v>
      </c>
      <c r="E1014" s="168" t="s">
        <v>20</v>
      </c>
      <c r="F1014" s="169">
        <f>SUM(F1015:F1016)</f>
        <v>20164640</v>
      </c>
      <c r="G1014" s="167">
        <f>SUM(G1015:G1016)</f>
        <v>0</v>
      </c>
      <c r="H1014" s="170">
        <f t="shared" si="32"/>
        <v>0</v>
      </c>
    </row>
    <row r="1015" spans="1:8" ht="15" x14ac:dyDescent="0.25">
      <c r="A1015" s="217">
        <v>402</v>
      </c>
      <c r="B1015" s="110" t="s">
        <v>178</v>
      </c>
      <c r="C1015" s="111" t="s">
        <v>20</v>
      </c>
      <c r="D1015" s="30" t="s">
        <v>20</v>
      </c>
      <c r="E1015" s="57" t="s">
        <v>20</v>
      </c>
      <c r="F1015" s="25">
        <v>164640</v>
      </c>
      <c r="G1015" s="26">
        <v>0</v>
      </c>
      <c r="H1015" s="51">
        <f t="shared" si="32"/>
        <v>0</v>
      </c>
    </row>
    <row r="1016" spans="1:8" ht="15.75" thickBot="1" x14ac:dyDescent="0.3">
      <c r="A1016" s="149">
        <v>419</v>
      </c>
      <c r="B1016" s="121" t="s">
        <v>179</v>
      </c>
      <c r="C1016" s="139" t="s">
        <v>20</v>
      </c>
      <c r="D1016" s="146" t="s">
        <v>20</v>
      </c>
      <c r="E1016" s="147" t="s">
        <v>20</v>
      </c>
      <c r="F1016" s="66">
        <v>20000000</v>
      </c>
      <c r="G1016" s="67">
        <v>0</v>
      </c>
      <c r="H1016" s="52">
        <f t="shared" si="32"/>
        <v>0</v>
      </c>
    </row>
    <row r="1017" spans="1:8" ht="15.75" thickBot="1" x14ac:dyDescent="0.3">
      <c r="A1017" s="246" t="s">
        <v>10</v>
      </c>
      <c r="B1017" s="247"/>
      <c r="C1017" s="34">
        <f>SUM(C1018:C1024)</f>
        <v>0</v>
      </c>
      <c r="D1017" s="35">
        <f>SUM(D1018:D1024)</f>
        <v>0</v>
      </c>
      <c r="E1017" s="53" t="s">
        <v>20</v>
      </c>
      <c r="F1017" s="154">
        <f>SUM(F1018:F1024)</f>
        <v>29981251</v>
      </c>
      <c r="G1017" s="148">
        <f>SUM(G1018:G1024)</f>
        <v>4544834.72</v>
      </c>
      <c r="H1017" s="134">
        <f t="shared" si="32"/>
        <v>0.15158922888174345</v>
      </c>
    </row>
    <row r="1018" spans="1:8" ht="15" x14ac:dyDescent="0.25">
      <c r="A1018" s="83">
        <v>503</v>
      </c>
      <c r="B1018" s="110" t="s">
        <v>128</v>
      </c>
      <c r="C1018" s="126" t="s">
        <v>20</v>
      </c>
      <c r="D1018" s="47" t="s">
        <v>20</v>
      </c>
      <c r="E1018" s="128" t="s">
        <v>20</v>
      </c>
      <c r="F1018" s="112">
        <v>25463163</v>
      </c>
      <c r="G1018" s="113">
        <v>4249231.93</v>
      </c>
      <c r="H1018" s="49">
        <f t="shared" si="32"/>
        <v>0.16687761571490548</v>
      </c>
    </row>
    <row r="1019" spans="1:8" ht="15" x14ac:dyDescent="0.25">
      <c r="A1019" s="29">
        <v>511</v>
      </c>
      <c r="B1019" s="63" t="s">
        <v>129</v>
      </c>
      <c r="C1019" s="76" t="s">
        <v>20</v>
      </c>
      <c r="D1019" s="33" t="s">
        <v>20</v>
      </c>
      <c r="E1019" s="58" t="s">
        <v>20</v>
      </c>
      <c r="F1019" s="44">
        <v>3932685</v>
      </c>
      <c r="G1019" s="45">
        <v>0</v>
      </c>
      <c r="H1019" s="50">
        <f t="shared" si="32"/>
        <v>0</v>
      </c>
    </row>
    <row r="1020" spans="1:8" ht="15" x14ac:dyDescent="0.25">
      <c r="A1020" s="29">
        <v>512</v>
      </c>
      <c r="B1020" s="63" t="s">
        <v>175</v>
      </c>
      <c r="C1020" s="76" t="s">
        <v>20</v>
      </c>
      <c r="D1020" s="33" t="s">
        <v>20</v>
      </c>
      <c r="E1020" s="58" t="s">
        <v>20</v>
      </c>
      <c r="F1020" s="44">
        <v>52500</v>
      </c>
      <c r="G1020" s="45">
        <v>0</v>
      </c>
      <c r="H1020" s="50">
        <f t="shared" si="32"/>
        <v>0</v>
      </c>
    </row>
    <row r="1021" spans="1:8" ht="15" x14ac:dyDescent="0.25">
      <c r="A1021" s="137">
        <v>519</v>
      </c>
      <c r="B1021" s="138" t="s">
        <v>176</v>
      </c>
      <c r="C1021" s="139" t="s">
        <v>20</v>
      </c>
      <c r="D1021" s="140" t="s">
        <v>20</v>
      </c>
      <c r="E1021" s="147" t="s">
        <v>20</v>
      </c>
      <c r="F1021" s="142">
        <v>175415</v>
      </c>
      <c r="G1021" s="143">
        <v>169815</v>
      </c>
      <c r="H1021" s="50">
        <f t="shared" si="32"/>
        <v>0.96807570618248151</v>
      </c>
    </row>
    <row r="1022" spans="1:8" ht="15" x14ac:dyDescent="0.25">
      <c r="A1022" s="137">
        <v>522</v>
      </c>
      <c r="B1022" s="138" t="s">
        <v>177</v>
      </c>
      <c r="C1022" s="139" t="s">
        <v>20</v>
      </c>
      <c r="D1022" s="140" t="s">
        <v>20</v>
      </c>
      <c r="E1022" s="147" t="s">
        <v>20</v>
      </c>
      <c r="F1022" s="142">
        <v>10500</v>
      </c>
      <c r="G1022" s="143">
        <v>0</v>
      </c>
      <c r="H1022" s="50">
        <f t="shared" si="32"/>
        <v>0</v>
      </c>
    </row>
    <row r="1023" spans="1:8" ht="15" x14ac:dyDescent="0.25">
      <c r="A1023" s="137">
        <v>581</v>
      </c>
      <c r="B1023" s="138" t="s">
        <v>203</v>
      </c>
      <c r="C1023" s="139" t="s">
        <v>20</v>
      </c>
      <c r="D1023" s="140" t="s">
        <v>20</v>
      </c>
      <c r="E1023" s="147" t="s">
        <v>20</v>
      </c>
      <c r="F1023" s="142">
        <v>221200</v>
      </c>
      <c r="G1023" s="143">
        <v>0</v>
      </c>
      <c r="H1023" s="50">
        <f t="shared" si="32"/>
        <v>0</v>
      </c>
    </row>
    <row r="1024" spans="1:8" ht="15.75" thickBot="1" x14ac:dyDescent="0.3">
      <c r="A1024" s="114">
        <v>592</v>
      </c>
      <c r="B1024" s="121" t="s">
        <v>200</v>
      </c>
      <c r="C1024" s="116" t="s">
        <v>20</v>
      </c>
      <c r="D1024" s="39" t="s">
        <v>20</v>
      </c>
      <c r="E1024" s="59" t="s">
        <v>20</v>
      </c>
      <c r="F1024" s="40">
        <v>125788</v>
      </c>
      <c r="G1024" s="41">
        <v>125787.79</v>
      </c>
      <c r="H1024" s="52">
        <f t="shared" si="32"/>
        <v>0.99999833052437426</v>
      </c>
    </row>
    <row r="1025" spans="1:8" ht="15.75" thickBot="1" x14ac:dyDescent="0.3">
      <c r="A1025" s="246" t="s">
        <v>11</v>
      </c>
      <c r="B1025" s="247"/>
      <c r="C1025" s="130">
        <f>SUM(C1026:C1044)</f>
        <v>447062494</v>
      </c>
      <c r="D1025" s="131">
        <f>SUM(D1026:D1044)</f>
        <v>126300434.25000001</v>
      </c>
      <c r="E1025" s="132">
        <f>D1025/C1025</f>
        <v>0.28251180974711787</v>
      </c>
      <c r="F1025" s="133">
        <f>SUM(F1026:F1044)</f>
        <v>24695</v>
      </c>
      <c r="G1025" s="133">
        <f>SUM(G1026:G1044)</f>
        <v>17139.2</v>
      </c>
      <c r="H1025" s="134">
        <f>G1025/F1025</f>
        <v>0.69403522980360399</v>
      </c>
    </row>
    <row r="1026" spans="1:8" ht="15" x14ac:dyDescent="0.25">
      <c r="A1026" s="83">
        <v>611</v>
      </c>
      <c r="B1026" s="110" t="s">
        <v>190</v>
      </c>
      <c r="C1026" s="111">
        <v>65000</v>
      </c>
      <c r="D1026" s="30">
        <v>23700</v>
      </c>
      <c r="E1026" s="57">
        <f>D1026/C1026</f>
        <v>0.36461538461538462</v>
      </c>
      <c r="F1026" s="152" t="s">
        <v>20</v>
      </c>
      <c r="G1026" s="153" t="s">
        <v>20</v>
      </c>
      <c r="H1026" s="49" t="s">
        <v>20</v>
      </c>
    </row>
    <row r="1027" spans="1:8" ht="15" x14ac:dyDescent="0.25">
      <c r="A1027" s="84">
        <v>612</v>
      </c>
      <c r="B1027" s="124" t="s">
        <v>168</v>
      </c>
      <c r="C1027" s="126">
        <v>302000</v>
      </c>
      <c r="D1027" s="127">
        <v>0</v>
      </c>
      <c r="E1027" s="128">
        <f>D1027/C1027</f>
        <v>0</v>
      </c>
      <c r="F1027" s="36" t="s">
        <v>20</v>
      </c>
      <c r="G1027" s="37" t="s">
        <v>20</v>
      </c>
      <c r="H1027" s="51" t="s">
        <v>20</v>
      </c>
    </row>
    <row r="1028" spans="1:8" ht="15" x14ac:dyDescent="0.25">
      <c r="A1028" s="84">
        <v>614</v>
      </c>
      <c r="B1028" s="124" t="s">
        <v>169</v>
      </c>
      <c r="C1028" s="126">
        <v>100000</v>
      </c>
      <c r="D1028" s="127">
        <v>3400</v>
      </c>
      <c r="E1028" s="128">
        <f>D1028/C1028</f>
        <v>3.4000000000000002E-2</v>
      </c>
      <c r="F1028" s="36" t="s">
        <v>20</v>
      </c>
      <c r="G1028" s="37" t="s">
        <v>20</v>
      </c>
      <c r="H1028" s="51" t="s">
        <v>20</v>
      </c>
    </row>
    <row r="1029" spans="1:8" ht="15" x14ac:dyDescent="0.25">
      <c r="A1029" s="84">
        <v>619</v>
      </c>
      <c r="B1029" s="124" t="s">
        <v>170</v>
      </c>
      <c r="C1029" s="126">
        <v>44000000</v>
      </c>
      <c r="D1029" s="127">
        <v>0</v>
      </c>
      <c r="E1029" s="128">
        <f t="shared" ref="E1029:E1044" si="34">D1029/C1029</f>
        <v>0</v>
      </c>
      <c r="F1029" s="36" t="s">
        <v>20</v>
      </c>
      <c r="G1029" s="37" t="s">
        <v>20</v>
      </c>
      <c r="H1029" s="51" t="s">
        <v>20</v>
      </c>
    </row>
    <row r="1030" spans="1:8" ht="15" x14ac:dyDescent="0.25">
      <c r="A1030" s="84">
        <v>623</v>
      </c>
      <c r="B1030" s="124" t="s">
        <v>171</v>
      </c>
      <c r="C1030" s="126">
        <v>5500</v>
      </c>
      <c r="D1030" s="127">
        <v>0</v>
      </c>
      <c r="E1030" s="128">
        <f t="shared" si="34"/>
        <v>0</v>
      </c>
      <c r="F1030" s="36" t="s">
        <v>20</v>
      </c>
      <c r="G1030" s="37" t="s">
        <v>20</v>
      </c>
      <c r="H1030" s="51" t="s">
        <v>20</v>
      </c>
    </row>
    <row r="1031" spans="1:8" ht="15" x14ac:dyDescent="0.25">
      <c r="A1031" s="84">
        <v>624</v>
      </c>
      <c r="B1031" s="124" t="s">
        <v>130</v>
      </c>
      <c r="C1031" s="126">
        <v>1520881</v>
      </c>
      <c r="D1031" s="127">
        <v>271851.96000000002</v>
      </c>
      <c r="E1031" s="128">
        <f t="shared" si="34"/>
        <v>0.17874637134660767</v>
      </c>
      <c r="F1031" s="36">
        <v>3370</v>
      </c>
      <c r="G1031" s="37">
        <v>3369.2</v>
      </c>
      <c r="H1031" s="51">
        <f>G1031/F1031</f>
        <v>0.99976261127596433</v>
      </c>
    </row>
    <row r="1032" spans="1:8" ht="15" x14ac:dyDescent="0.25">
      <c r="A1032" s="84">
        <v>629</v>
      </c>
      <c r="B1032" s="124" t="s">
        <v>172</v>
      </c>
      <c r="C1032" s="126">
        <v>35005</v>
      </c>
      <c r="D1032" s="127">
        <v>0</v>
      </c>
      <c r="E1032" s="128">
        <f t="shared" si="34"/>
        <v>0</v>
      </c>
      <c r="F1032" s="36" t="s">
        <v>20</v>
      </c>
      <c r="G1032" s="37" t="s">
        <v>20</v>
      </c>
      <c r="H1032" s="51" t="s">
        <v>20</v>
      </c>
    </row>
    <row r="1033" spans="1:8" ht="15" x14ac:dyDescent="0.25">
      <c r="A1033" s="84">
        <v>631</v>
      </c>
      <c r="B1033" s="124" t="s">
        <v>131</v>
      </c>
      <c r="C1033" s="126">
        <v>2302000</v>
      </c>
      <c r="D1033" s="127">
        <v>651465.01</v>
      </c>
      <c r="E1033" s="128">
        <f t="shared" si="34"/>
        <v>0.28299956993918335</v>
      </c>
      <c r="F1033" s="36" t="s">
        <v>20</v>
      </c>
      <c r="G1033" s="37" t="s">
        <v>20</v>
      </c>
      <c r="H1033" s="51" t="s">
        <v>20</v>
      </c>
    </row>
    <row r="1034" spans="1:8" ht="15" x14ac:dyDescent="0.25">
      <c r="A1034" s="84">
        <v>633</v>
      </c>
      <c r="B1034" s="124" t="s">
        <v>132</v>
      </c>
      <c r="C1034" s="126">
        <v>45000</v>
      </c>
      <c r="D1034" s="127">
        <v>0</v>
      </c>
      <c r="E1034" s="128">
        <f t="shared" si="34"/>
        <v>0</v>
      </c>
      <c r="F1034" s="36" t="s">
        <v>20</v>
      </c>
      <c r="G1034" s="37" t="s">
        <v>20</v>
      </c>
      <c r="H1034" s="51" t="s">
        <v>20</v>
      </c>
    </row>
    <row r="1035" spans="1:8" ht="15" x14ac:dyDescent="0.25">
      <c r="A1035" s="84">
        <v>634</v>
      </c>
      <c r="B1035" s="124" t="s">
        <v>133</v>
      </c>
      <c r="C1035" s="126">
        <v>10000</v>
      </c>
      <c r="D1035" s="127">
        <v>0</v>
      </c>
      <c r="E1035" s="128">
        <f t="shared" si="34"/>
        <v>0</v>
      </c>
      <c r="F1035" s="36" t="s">
        <v>20</v>
      </c>
      <c r="G1035" s="37" t="s">
        <v>20</v>
      </c>
      <c r="H1035" s="51" t="s">
        <v>20</v>
      </c>
    </row>
    <row r="1036" spans="1:8" ht="15" x14ac:dyDescent="0.25">
      <c r="A1036" s="29">
        <v>635</v>
      </c>
      <c r="B1036" s="63" t="s">
        <v>153</v>
      </c>
      <c r="C1036" s="76">
        <v>342810000</v>
      </c>
      <c r="D1036" s="32">
        <v>108449211.84</v>
      </c>
      <c r="E1036" s="128">
        <f t="shared" si="34"/>
        <v>0.31635369983372713</v>
      </c>
      <c r="F1036" s="42" t="s">
        <v>20</v>
      </c>
      <c r="G1036" s="43" t="s">
        <v>20</v>
      </c>
      <c r="H1036" s="50" t="s">
        <v>20</v>
      </c>
    </row>
    <row r="1037" spans="1:8" ht="15" x14ac:dyDescent="0.25">
      <c r="A1037" s="29">
        <v>637</v>
      </c>
      <c r="B1037" s="63" t="s">
        <v>134</v>
      </c>
      <c r="C1037" s="76">
        <v>5002207</v>
      </c>
      <c r="D1037" s="32">
        <v>0</v>
      </c>
      <c r="E1037" s="128">
        <f t="shared" si="34"/>
        <v>0</v>
      </c>
      <c r="F1037" s="42" t="s">
        <v>20</v>
      </c>
      <c r="G1037" s="43" t="s">
        <v>20</v>
      </c>
      <c r="H1037" s="50" t="s">
        <v>20</v>
      </c>
    </row>
    <row r="1038" spans="1:8" ht="15" x14ac:dyDescent="0.25">
      <c r="A1038" s="29">
        <v>639</v>
      </c>
      <c r="B1038" s="63" t="s">
        <v>135</v>
      </c>
      <c r="C1038" s="76">
        <v>1880000</v>
      </c>
      <c r="D1038" s="32">
        <v>1737500</v>
      </c>
      <c r="E1038" s="128">
        <f t="shared" si="34"/>
        <v>0.92420212765957444</v>
      </c>
      <c r="F1038" s="42" t="s">
        <v>20</v>
      </c>
      <c r="G1038" s="43" t="s">
        <v>20</v>
      </c>
      <c r="H1038" s="50" t="s">
        <v>20</v>
      </c>
    </row>
    <row r="1039" spans="1:8" ht="15" x14ac:dyDescent="0.25">
      <c r="A1039" s="29">
        <v>646</v>
      </c>
      <c r="B1039" s="63" t="s">
        <v>207</v>
      </c>
      <c r="C1039" s="76">
        <v>195000</v>
      </c>
      <c r="D1039" s="32">
        <v>195000</v>
      </c>
      <c r="E1039" s="128">
        <f t="shared" si="34"/>
        <v>1</v>
      </c>
      <c r="F1039" s="42" t="s">
        <v>20</v>
      </c>
      <c r="G1039" s="43" t="s">
        <v>20</v>
      </c>
      <c r="H1039" s="50" t="s">
        <v>20</v>
      </c>
    </row>
    <row r="1040" spans="1:8" ht="15" x14ac:dyDescent="0.25">
      <c r="A1040" s="29">
        <v>648</v>
      </c>
      <c r="B1040" s="63" t="s">
        <v>136</v>
      </c>
      <c r="C1040" s="76">
        <v>47764038</v>
      </c>
      <c r="D1040" s="32">
        <v>14689801.449999999</v>
      </c>
      <c r="E1040" s="128">
        <f t="shared" si="34"/>
        <v>0.30754940463785746</v>
      </c>
      <c r="F1040" s="42" t="s">
        <v>20</v>
      </c>
      <c r="G1040" s="43" t="s">
        <v>20</v>
      </c>
      <c r="H1040" s="50" t="s">
        <v>20</v>
      </c>
    </row>
    <row r="1041" spans="1:8" ht="15" x14ac:dyDescent="0.25">
      <c r="A1041" s="29">
        <v>662</v>
      </c>
      <c r="B1041" s="63" t="s">
        <v>137</v>
      </c>
      <c r="C1041" s="76">
        <v>502300</v>
      </c>
      <c r="D1041" s="32">
        <v>46260</v>
      </c>
      <c r="E1041" s="128">
        <f t="shared" si="34"/>
        <v>9.2096356758909023E-2</v>
      </c>
      <c r="F1041" s="42" t="s">
        <v>20</v>
      </c>
      <c r="G1041" s="43" t="s">
        <v>20</v>
      </c>
      <c r="H1041" s="50" t="s">
        <v>20</v>
      </c>
    </row>
    <row r="1042" spans="1:8" ht="15" x14ac:dyDescent="0.25">
      <c r="A1042" s="29">
        <v>663</v>
      </c>
      <c r="B1042" s="63" t="s">
        <v>138</v>
      </c>
      <c r="C1042" s="76">
        <v>191520</v>
      </c>
      <c r="D1042" s="32">
        <v>46900.09</v>
      </c>
      <c r="E1042" s="128">
        <f t="shared" si="34"/>
        <v>0.24488351086048452</v>
      </c>
      <c r="F1042" s="42" t="s">
        <v>20</v>
      </c>
      <c r="G1042" s="43" t="s">
        <v>20</v>
      </c>
      <c r="H1042" s="50" t="s">
        <v>20</v>
      </c>
    </row>
    <row r="1043" spans="1:8" ht="15" x14ac:dyDescent="0.25">
      <c r="A1043" s="29">
        <v>664</v>
      </c>
      <c r="B1043" s="62" t="s">
        <v>139</v>
      </c>
      <c r="C1043" s="76">
        <v>245200</v>
      </c>
      <c r="D1043" s="32">
        <v>161468</v>
      </c>
      <c r="E1043" s="128">
        <f t="shared" si="34"/>
        <v>0.65851549755301797</v>
      </c>
      <c r="F1043" s="42" t="s">
        <v>20</v>
      </c>
      <c r="G1043" s="43" t="s">
        <v>20</v>
      </c>
      <c r="H1043" s="50" t="s">
        <v>20</v>
      </c>
    </row>
    <row r="1044" spans="1:8" ht="15.75" thickBot="1" x14ac:dyDescent="0.3">
      <c r="A1044" s="29">
        <v>693</v>
      </c>
      <c r="B1044" s="62" t="s">
        <v>191</v>
      </c>
      <c r="C1044" s="76">
        <v>86843</v>
      </c>
      <c r="D1044" s="32">
        <v>23875.9</v>
      </c>
      <c r="E1044" s="128">
        <f t="shared" si="34"/>
        <v>0.27493177343021313</v>
      </c>
      <c r="F1044" s="42">
        <v>21325</v>
      </c>
      <c r="G1044" s="43">
        <v>13770</v>
      </c>
      <c r="H1044" s="50">
        <f t="shared" ref="H1044:H1050" si="35">G1044/F1044</f>
        <v>0.64572098475967177</v>
      </c>
    </row>
    <row r="1045" spans="1:8" ht="15.75" thickBot="1" x14ac:dyDescent="0.3">
      <c r="A1045" s="248" t="s">
        <v>12</v>
      </c>
      <c r="B1045" s="249"/>
      <c r="C1045" s="34">
        <f>SUM(C1046:C1050)</f>
        <v>0</v>
      </c>
      <c r="D1045" s="35">
        <f>SUM(D1046:D1050)</f>
        <v>0</v>
      </c>
      <c r="E1045" s="53" t="s">
        <v>20</v>
      </c>
      <c r="F1045" s="34">
        <f>SUM(F1046:F1050)</f>
        <v>72724004</v>
      </c>
      <c r="G1045" s="35">
        <f>SUM(G1046:G1050)</f>
        <v>38419066.670000002</v>
      </c>
      <c r="H1045" s="48">
        <f t="shared" si="35"/>
        <v>0.52828591052274843</v>
      </c>
    </row>
    <row r="1046" spans="1:8" ht="15" x14ac:dyDescent="0.25">
      <c r="A1046" s="86">
        <v>702</v>
      </c>
      <c r="B1046" s="72" t="s">
        <v>201</v>
      </c>
      <c r="C1046" s="46" t="s">
        <v>20</v>
      </c>
      <c r="D1046" s="47" t="s">
        <v>20</v>
      </c>
      <c r="E1046" s="79" t="s">
        <v>20</v>
      </c>
      <c r="F1046" s="36">
        <v>748600</v>
      </c>
      <c r="G1046" s="37">
        <v>748600</v>
      </c>
      <c r="H1046" s="51">
        <f t="shared" si="35"/>
        <v>1</v>
      </c>
    </row>
    <row r="1047" spans="1:8" ht="15" x14ac:dyDescent="0.25">
      <c r="A1047" s="86">
        <v>716</v>
      </c>
      <c r="B1047" s="72" t="s">
        <v>140</v>
      </c>
      <c r="C1047" s="46" t="s">
        <v>20</v>
      </c>
      <c r="D1047" s="47" t="s">
        <v>20</v>
      </c>
      <c r="E1047" s="79" t="s">
        <v>20</v>
      </c>
      <c r="F1047" s="36">
        <v>2186400</v>
      </c>
      <c r="G1047" s="37">
        <v>441000</v>
      </c>
      <c r="H1047" s="50">
        <f t="shared" si="35"/>
        <v>0.20170142700329308</v>
      </c>
    </row>
    <row r="1048" spans="1:8" ht="15" x14ac:dyDescent="0.25">
      <c r="A1048" s="87">
        <v>718</v>
      </c>
      <c r="B1048" s="73" t="s">
        <v>136</v>
      </c>
      <c r="C1048" s="31" t="s">
        <v>20</v>
      </c>
      <c r="D1048" s="33" t="s">
        <v>20</v>
      </c>
      <c r="E1048" s="77" t="s">
        <v>20</v>
      </c>
      <c r="F1048" s="44">
        <v>425810</v>
      </c>
      <c r="G1048" s="45">
        <v>0</v>
      </c>
      <c r="H1048" s="50">
        <f t="shared" si="35"/>
        <v>0</v>
      </c>
    </row>
    <row r="1049" spans="1:8" ht="15" x14ac:dyDescent="0.25">
      <c r="A1049" s="176">
        <v>721</v>
      </c>
      <c r="B1049" s="178" t="s">
        <v>141</v>
      </c>
      <c r="C1049" s="145" t="s">
        <v>20</v>
      </c>
      <c r="D1049" s="140" t="s">
        <v>20</v>
      </c>
      <c r="E1049" s="179" t="s">
        <v>20</v>
      </c>
      <c r="F1049" s="142">
        <v>69353194</v>
      </c>
      <c r="G1049" s="143">
        <v>37229466.670000002</v>
      </c>
      <c r="H1049" s="50">
        <f t="shared" si="35"/>
        <v>0.53680969141810542</v>
      </c>
    </row>
    <row r="1050" spans="1:8" ht="15.75" thickBot="1" x14ac:dyDescent="0.3">
      <c r="A1050" s="88">
        <v>791</v>
      </c>
      <c r="B1050" s="74" t="s">
        <v>202</v>
      </c>
      <c r="C1050" s="38" t="s">
        <v>20</v>
      </c>
      <c r="D1050" s="39" t="s">
        <v>20</v>
      </c>
      <c r="E1050" s="78" t="s">
        <v>20</v>
      </c>
      <c r="F1050" s="40">
        <v>10000</v>
      </c>
      <c r="G1050" s="41">
        <v>0</v>
      </c>
      <c r="H1050" s="52">
        <f t="shared" si="35"/>
        <v>0</v>
      </c>
    </row>
    <row r="1051" spans="1:8" x14ac:dyDescent="0.2">
      <c r="A1051" s="89"/>
      <c r="B1051" s="81" t="s">
        <v>151</v>
      </c>
      <c r="C1051" s="236" t="s">
        <v>148</v>
      </c>
      <c r="D1051" s="236"/>
      <c r="E1051" s="236"/>
      <c r="F1051" s="236"/>
      <c r="G1051" s="236"/>
      <c r="H1051" s="236"/>
    </row>
    <row r="1052" spans="1:8" x14ac:dyDescent="0.2">
      <c r="A1052" s="237" t="s">
        <v>152</v>
      </c>
      <c r="B1052" s="237"/>
      <c r="C1052" s="237"/>
      <c r="D1052" s="237"/>
      <c r="E1052" s="237"/>
      <c r="F1052" s="237"/>
      <c r="G1052" s="237"/>
      <c r="H1052" s="237"/>
    </row>
    <row r="1053" spans="1:8" x14ac:dyDescent="0.2">
      <c r="A1053" s="281"/>
      <c r="B1053" s="281"/>
      <c r="C1053" s="281"/>
      <c r="D1053" s="281"/>
      <c r="E1053" s="281"/>
      <c r="F1053" s="281"/>
      <c r="G1053" s="281"/>
      <c r="H1053" s="281"/>
    </row>
    <row r="1054" spans="1:8" ht="15" x14ac:dyDescent="0.25">
      <c r="A1054" s="240" t="s">
        <v>1</v>
      </c>
      <c r="B1054" s="240"/>
      <c r="C1054" s="240"/>
      <c r="D1054" s="240"/>
      <c r="E1054" s="240"/>
      <c r="F1054" s="240"/>
      <c r="G1054" s="240"/>
      <c r="H1054" s="240"/>
    </row>
    <row r="1055" spans="1:8" ht="15" x14ac:dyDescent="0.25">
      <c r="A1055" s="240" t="s">
        <v>2</v>
      </c>
      <c r="B1055" s="240"/>
      <c r="C1055" s="240"/>
      <c r="D1055" s="240"/>
      <c r="E1055" s="240"/>
      <c r="F1055" s="240"/>
      <c r="G1055" s="240"/>
      <c r="H1055" s="240"/>
    </row>
    <row r="1056" spans="1:8" ht="15" x14ac:dyDescent="0.2">
      <c r="A1056" s="241" t="s">
        <v>154</v>
      </c>
      <c r="B1056" s="241"/>
      <c r="C1056" s="241"/>
      <c r="D1056" s="241"/>
      <c r="E1056" s="241"/>
      <c r="F1056" s="241"/>
      <c r="G1056" s="241"/>
      <c r="H1056" s="241"/>
    </row>
    <row r="1057" spans="1:8" ht="15" x14ac:dyDescent="0.2">
      <c r="A1057" s="241" t="s">
        <v>222</v>
      </c>
      <c r="B1057" s="241"/>
      <c r="C1057" s="241"/>
      <c r="D1057" s="241"/>
      <c r="E1057" s="241"/>
      <c r="F1057" s="241"/>
      <c r="G1057" s="241"/>
      <c r="H1057" s="241"/>
    </row>
    <row r="1058" spans="1:8" ht="15" x14ac:dyDescent="0.2">
      <c r="A1058" s="238" t="s">
        <v>3</v>
      </c>
      <c r="B1058" s="262"/>
      <c r="C1058" s="262"/>
      <c r="D1058" s="262"/>
      <c r="E1058" s="262"/>
      <c r="F1058" s="262"/>
      <c r="G1058" s="262"/>
      <c r="H1058" s="262"/>
    </row>
    <row r="1059" spans="1:8" ht="8.25" customHeight="1" thickBot="1" x14ac:dyDescent="0.25">
      <c r="A1059" s="263"/>
      <c r="B1059" s="263"/>
      <c r="C1059" s="263"/>
      <c r="D1059" s="263"/>
      <c r="E1059" s="263"/>
      <c r="F1059" s="263"/>
      <c r="G1059" s="263"/>
      <c r="H1059" s="263"/>
    </row>
    <row r="1060" spans="1:8" ht="15" x14ac:dyDescent="0.2">
      <c r="A1060" s="250" t="s">
        <v>0</v>
      </c>
      <c r="B1060" s="251"/>
      <c r="C1060" s="254" t="s">
        <v>15</v>
      </c>
      <c r="D1060" s="255"/>
      <c r="E1060" s="256"/>
      <c r="F1060" s="254" t="s">
        <v>16</v>
      </c>
      <c r="G1060" s="255"/>
      <c r="H1060" s="256"/>
    </row>
    <row r="1061" spans="1:8" ht="21.75" customHeight="1" thickBot="1" x14ac:dyDescent="0.25">
      <c r="A1061" s="252"/>
      <c r="B1061" s="253"/>
      <c r="C1061" s="225" t="s">
        <v>4</v>
      </c>
      <c r="D1061" s="226" t="s">
        <v>5</v>
      </c>
      <c r="E1061" s="227" t="s">
        <v>211</v>
      </c>
      <c r="F1061" s="225" t="s">
        <v>4</v>
      </c>
      <c r="G1061" s="226" t="s">
        <v>5</v>
      </c>
      <c r="H1061" s="227" t="s">
        <v>17</v>
      </c>
    </row>
    <row r="1062" spans="1:8" ht="15.75" thickBot="1" x14ac:dyDescent="0.3">
      <c r="A1062" s="257" t="s">
        <v>13</v>
      </c>
      <c r="B1062" s="258"/>
      <c r="C1062" s="161">
        <f>C1063+C1082+C1131+C1182+C1204+C1207+C1215+C1235</f>
        <v>594444972</v>
      </c>
      <c r="D1062" s="162">
        <f>D1063+D1082+D1131+D1182+D1204+D1207+D1215+D1235</f>
        <v>238275249.10000002</v>
      </c>
      <c r="E1062" s="164">
        <f>D1062/C1062</f>
        <v>0.40083651191182085</v>
      </c>
      <c r="F1062" s="161">
        <f>F1063+F1082+F1131+F1182+F1204+F1207+F1215+F1235</f>
        <v>150217006</v>
      </c>
      <c r="G1062" s="162">
        <f>G1063+G1082+G1131+G1182+G1204+G1207+G1215+G1235</f>
        <v>82435884.060000002</v>
      </c>
      <c r="H1062" s="163">
        <f>G1062/F1062</f>
        <v>0.5487786386848903</v>
      </c>
    </row>
    <row r="1063" spans="1:8" ht="15.75" thickBot="1" x14ac:dyDescent="0.3">
      <c r="A1063" s="259" t="s">
        <v>6</v>
      </c>
      <c r="B1063" s="260"/>
      <c r="C1063" s="158">
        <f>SUM(C1064:C1081)</f>
        <v>75818320</v>
      </c>
      <c r="D1063" s="159">
        <f>SUM(D1064:D1081)</f>
        <v>34716603.209999993</v>
      </c>
      <c r="E1063" s="160">
        <f>D1063/C1063</f>
        <v>0.45789201356611425</v>
      </c>
      <c r="F1063" s="158">
        <f>SUM(F1064:F1081)</f>
        <v>238768</v>
      </c>
      <c r="G1063" s="159">
        <f>SUM(G1064:G1081)</f>
        <v>32384.140000000003</v>
      </c>
      <c r="H1063" s="165">
        <f>G1063/F1063</f>
        <v>0.13563015144407961</v>
      </c>
    </row>
    <row r="1064" spans="1:8" ht="15" x14ac:dyDescent="0.25">
      <c r="A1064" s="123" t="s">
        <v>18</v>
      </c>
      <c r="B1064" s="71" t="s">
        <v>19</v>
      </c>
      <c r="C1064" s="8">
        <v>43748467</v>
      </c>
      <c r="D1064" s="9">
        <v>22941748.84</v>
      </c>
      <c r="E1064" s="54">
        <f>D1064/C1064</f>
        <v>0.52440120564681725</v>
      </c>
      <c r="F1064" s="18" t="s">
        <v>20</v>
      </c>
      <c r="G1064" s="19" t="s">
        <v>20</v>
      </c>
      <c r="H1064" s="49" t="s">
        <v>20</v>
      </c>
    </row>
    <row r="1065" spans="1:8" ht="15" x14ac:dyDescent="0.25">
      <c r="A1065" s="5" t="s">
        <v>21</v>
      </c>
      <c r="B1065" s="62" t="s">
        <v>22</v>
      </c>
      <c r="C1065" s="10">
        <v>10501964</v>
      </c>
      <c r="D1065" s="11">
        <v>5357262.88</v>
      </c>
      <c r="E1065" s="55">
        <f>D1065/C1065</f>
        <v>0.51012009563163618</v>
      </c>
      <c r="F1065" s="14" t="s">
        <v>20</v>
      </c>
      <c r="G1065" s="15" t="s">
        <v>20</v>
      </c>
      <c r="H1065" s="50" t="s">
        <v>20</v>
      </c>
    </row>
    <row r="1066" spans="1:8" ht="15" x14ac:dyDescent="0.25">
      <c r="A1066" s="5" t="s">
        <v>23</v>
      </c>
      <c r="B1066" s="63" t="s">
        <v>24</v>
      </c>
      <c r="C1066" s="3" t="s">
        <v>20</v>
      </c>
      <c r="D1066" s="4" t="s">
        <v>20</v>
      </c>
      <c r="E1066" s="56" t="s">
        <v>20</v>
      </c>
      <c r="F1066" s="10">
        <v>204000</v>
      </c>
      <c r="G1066" s="11">
        <v>27883.33</v>
      </c>
      <c r="H1066" s="50">
        <f>G1066/F1066</f>
        <v>0.13668299019607844</v>
      </c>
    </row>
    <row r="1067" spans="1:8" ht="15" x14ac:dyDescent="0.25">
      <c r="A1067" s="5" t="s">
        <v>194</v>
      </c>
      <c r="B1067" s="63" t="s">
        <v>195</v>
      </c>
      <c r="C1067" s="3">
        <v>4008</v>
      </c>
      <c r="D1067" s="4">
        <v>1334.4</v>
      </c>
      <c r="E1067" s="55">
        <f t="shared" ref="E1067:E1081" si="36">D1067/C1067</f>
        <v>0.33293413173652697</v>
      </c>
      <c r="F1067" s="10" t="s">
        <v>20</v>
      </c>
      <c r="G1067" s="11" t="s">
        <v>20</v>
      </c>
      <c r="H1067" s="50" t="s">
        <v>20</v>
      </c>
    </row>
    <row r="1068" spans="1:8" ht="15" x14ac:dyDescent="0.25">
      <c r="A1068" s="82" t="s">
        <v>25</v>
      </c>
      <c r="B1068" s="63" t="s">
        <v>26</v>
      </c>
      <c r="C1068" s="10">
        <v>1013400</v>
      </c>
      <c r="D1068" s="11">
        <v>457725.01</v>
      </c>
      <c r="E1068" s="55">
        <f t="shared" si="36"/>
        <v>0.45167259719755282</v>
      </c>
      <c r="F1068" s="6" t="s">
        <v>20</v>
      </c>
      <c r="G1068" s="7" t="s">
        <v>20</v>
      </c>
      <c r="H1068" s="50" t="s">
        <v>20</v>
      </c>
    </row>
    <row r="1069" spans="1:8" ht="15" x14ac:dyDescent="0.25">
      <c r="A1069" s="82" t="s">
        <v>27</v>
      </c>
      <c r="B1069" s="63" t="s">
        <v>28</v>
      </c>
      <c r="C1069" s="10">
        <v>1950845</v>
      </c>
      <c r="D1069" s="11">
        <v>571206.18000000005</v>
      </c>
      <c r="E1069" s="55">
        <f t="shared" si="36"/>
        <v>0.29279936642839388</v>
      </c>
      <c r="F1069" s="6">
        <v>2750</v>
      </c>
      <c r="G1069" s="7">
        <v>181.81</v>
      </c>
      <c r="H1069" s="50">
        <f>G1069/F1069</f>
        <v>6.6112727272727267E-2</v>
      </c>
    </row>
    <row r="1070" spans="1:8" ht="15" x14ac:dyDescent="0.25">
      <c r="A1070" s="5" t="s">
        <v>29</v>
      </c>
      <c r="B1070" s="63" t="s">
        <v>30</v>
      </c>
      <c r="C1070" s="10">
        <v>5960486</v>
      </c>
      <c r="D1070" s="11">
        <v>3313002.73</v>
      </c>
      <c r="E1070" s="55">
        <f t="shared" si="36"/>
        <v>0.55582761707686257</v>
      </c>
      <c r="F1070" s="6">
        <v>25286</v>
      </c>
      <c r="G1070" s="7">
        <v>3435.25</v>
      </c>
      <c r="H1070" s="50">
        <f>G1070/F1070</f>
        <v>0.13585580953887527</v>
      </c>
    </row>
    <row r="1071" spans="1:8" ht="15" x14ac:dyDescent="0.25">
      <c r="A1071" s="5" t="s">
        <v>31</v>
      </c>
      <c r="B1071" s="63" t="s">
        <v>32</v>
      </c>
      <c r="C1071" s="10">
        <v>831246</v>
      </c>
      <c r="D1071" s="11">
        <v>424505.56</v>
      </c>
      <c r="E1071" s="55">
        <f t="shared" si="36"/>
        <v>0.51068583788673871</v>
      </c>
      <c r="F1071" s="6">
        <v>3060</v>
      </c>
      <c r="G1071" s="7">
        <v>418.25</v>
      </c>
      <c r="H1071" s="50">
        <f>G1071/F1071</f>
        <v>0.1366830065359477</v>
      </c>
    </row>
    <row r="1072" spans="1:8" ht="15" x14ac:dyDescent="0.25">
      <c r="A1072" s="5" t="s">
        <v>33</v>
      </c>
      <c r="B1072" s="63" t="s">
        <v>34</v>
      </c>
      <c r="C1072" s="10">
        <v>845582</v>
      </c>
      <c r="D1072" s="11">
        <v>431371.44</v>
      </c>
      <c r="E1072" s="55">
        <f t="shared" si="36"/>
        <v>0.51014737778240316</v>
      </c>
      <c r="F1072" s="6">
        <v>3060</v>
      </c>
      <c r="G1072" s="7">
        <v>418.25</v>
      </c>
      <c r="H1072" s="50">
        <f>G1072/F1072</f>
        <v>0.1366830065359477</v>
      </c>
    </row>
    <row r="1073" spans="1:8" ht="15" x14ac:dyDescent="0.25">
      <c r="A1073" s="5" t="s">
        <v>35</v>
      </c>
      <c r="B1073" s="63" t="s">
        <v>147</v>
      </c>
      <c r="C1073" s="10">
        <v>166437</v>
      </c>
      <c r="D1073" s="11">
        <v>72822.36</v>
      </c>
      <c r="E1073" s="55">
        <f t="shared" si="36"/>
        <v>0.4375370861046522</v>
      </c>
      <c r="F1073" s="6">
        <v>612</v>
      </c>
      <c r="G1073" s="7">
        <v>47.25</v>
      </c>
      <c r="H1073" s="50">
        <f>G1073/F1073</f>
        <v>7.720588235294118E-2</v>
      </c>
    </row>
    <row r="1074" spans="1:8" ht="15" x14ac:dyDescent="0.25">
      <c r="A1074" s="5" t="s">
        <v>197</v>
      </c>
      <c r="B1074" s="63" t="s">
        <v>198</v>
      </c>
      <c r="C1074" s="10">
        <v>3805000</v>
      </c>
      <c r="D1074" s="11">
        <v>1650</v>
      </c>
      <c r="E1074" s="55">
        <f t="shared" si="36"/>
        <v>4.3363994743758215E-4</v>
      </c>
      <c r="F1074" s="6" t="s">
        <v>20</v>
      </c>
      <c r="G1074" s="7" t="s">
        <v>20</v>
      </c>
      <c r="H1074" s="50" t="s">
        <v>20</v>
      </c>
    </row>
    <row r="1075" spans="1:8" ht="15" x14ac:dyDescent="0.25">
      <c r="A1075" s="5" t="s">
        <v>38</v>
      </c>
      <c r="B1075" s="63" t="s">
        <v>39</v>
      </c>
      <c r="C1075" s="10">
        <v>5848000</v>
      </c>
      <c r="D1075" s="11">
        <v>850128.75</v>
      </c>
      <c r="E1075" s="55">
        <f t="shared" si="36"/>
        <v>0.14537085328317373</v>
      </c>
      <c r="F1075" s="6" t="s">
        <v>20</v>
      </c>
      <c r="G1075" s="7" t="s">
        <v>20</v>
      </c>
      <c r="H1075" s="50" t="s">
        <v>20</v>
      </c>
    </row>
    <row r="1076" spans="1:8" ht="15" x14ac:dyDescent="0.25">
      <c r="A1076" s="5" t="s">
        <v>163</v>
      </c>
      <c r="B1076" s="63" t="s">
        <v>164</v>
      </c>
      <c r="C1076" s="10">
        <v>2691</v>
      </c>
      <c r="D1076" s="11">
        <v>0</v>
      </c>
      <c r="E1076" s="55">
        <f t="shared" si="36"/>
        <v>0</v>
      </c>
      <c r="F1076" s="6" t="s">
        <v>20</v>
      </c>
      <c r="G1076" s="7" t="s">
        <v>20</v>
      </c>
      <c r="H1076" s="50" t="s">
        <v>20</v>
      </c>
    </row>
    <row r="1077" spans="1:8" ht="25.5" x14ac:dyDescent="0.25">
      <c r="A1077" s="5" t="s">
        <v>40</v>
      </c>
      <c r="B1077" s="63" t="s">
        <v>146</v>
      </c>
      <c r="C1077" s="10">
        <v>298000</v>
      </c>
      <c r="D1077" s="11">
        <v>146333.32999999999</v>
      </c>
      <c r="E1077" s="55">
        <f t="shared" si="36"/>
        <v>0.49105144295302011</v>
      </c>
      <c r="F1077" s="10" t="s">
        <v>20</v>
      </c>
      <c r="G1077" s="11" t="s">
        <v>20</v>
      </c>
      <c r="H1077" s="50" t="s">
        <v>20</v>
      </c>
    </row>
    <row r="1078" spans="1:8" ht="15" x14ac:dyDescent="0.25">
      <c r="A1078" s="5" t="s">
        <v>41</v>
      </c>
      <c r="B1078" s="62" t="s">
        <v>42</v>
      </c>
      <c r="C1078" s="10">
        <v>30000</v>
      </c>
      <c r="D1078" s="11">
        <v>0</v>
      </c>
      <c r="E1078" s="55">
        <f t="shared" si="36"/>
        <v>0</v>
      </c>
      <c r="F1078" s="10" t="s">
        <v>20</v>
      </c>
      <c r="G1078" s="11" t="s">
        <v>20</v>
      </c>
      <c r="H1078" s="50" t="s">
        <v>20</v>
      </c>
    </row>
    <row r="1079" spans="1:8" ht="15" x14ac:dyDescent="0.25">
      <c r="A1079" s="5" t="s">
        <v>43</v>
      </c>
      <c r="B1079" s="62" t="s">
        <v>44</v>
      </c>
      <c r="C1079" s="10">
        <v>145000</v>
      </c>
      <c r="D1079" s="11">
        <v>1084.73</v>
      </c>
      <c r="E1079" s="55">
        <f t="shared" si="36"/>
        <v>7.4808965517241376E-3</v>
      </c>
      <c r="F1079" s="10" t="s">
        <v>20</v>
      </c>
      <c r="G1079" s="11" t="s">
        <v>20</v>
      </c>
      <c r="H1079" s="50" t="s">
        <v>20</v>
      </c>
    </row>
    <row r="1080" spans="1:8" ht="15" x14ac:dyDescent="0.25">
      <c r="A1080" s="5" t="s">
        <v>156</v>
      </c>
      <c r="B1080" s="62" t="s">
        <v>37</v>
      </c>
      <c r="C1080" s="10">
        <v>200000</v>
      </c>
      <c r="D1080" s="11">
        <v>0</v>
      </c>
      <c r="E1080" s="55">
        <f t="shared" si="36"/>
        <v>0</v>
      </c>
      <c r="F1080" s="10" t="s">
        <v>20</v>
      </c>
      <c r="G1080" s="11" t="s">
        <v>20</v>
      </c>
      <c r="H1080" s="50" t="s">
        <v>20</v>
      </c>
    </row>
    <row r="1081" spans="1:8" ht="26.25" thickBot="1" x14ac:dyDescent="0.3">
      <c r="A1081" s="5" t="s">
        <v>45</v>
      </c>
      <c r="B1081" s="62" t="s">
        <v>150</v>
      </c>
      <c r="C1081" s="10">
        <v>467194</v>
      </c>
      <c r="D1081" s="11">
        <v>146427</v>
      </c>
      <c r="E1081" s="55">
        <f t="shared" si="36"/>
        <v>0.31341798053913361</v>
      </c>
      <c r="F1081" s="10" t="s">
        <v>20</v>
      </c>
      <c r="G1081" s="11" t="s">
        <v>20</v>
      </c>
      <c r="H1081" s="50" t="s">
        <v>20</v>
      </c>
    </row>
    <row r="1082" spans="1:8" ht="15.75" thickBot="1" x14ac:dyDescent="0.3">
      <c r="A1082" s="242" t="s">
        <v>7</v>
      </c>
      <c r="B1082" s="261"/>
      <c r="C1082" s="16">
        <f>SUM(C1083:C1130)</f>
        <v>60844438</v>
      </c>
      <c r="D1082" s="17">
        <f>SUM(D1083:D1130)</f>
        <v>25479449.469999999</v>
      </c>
      <c r="E1082" s="53">
        <f>D1082/C1082</f>
        <v>0.41876382307944071</v>
      </c>
      <c r="F1082" s="16">
        <f>SUM(F1083:F1130)</f>
        <v>14234832</v>
      </c>
      <c r="G1082" s="17">
        <f>SUM(G1083:G1130)</f>
        <v>3618630.4299999997</v>
      </c>
      <c r="H1082" s="48">
        <f>G1082/F1082</f>
        <v>0.25420956355508795</v>
      </c>
    </row>
    <row r="1083" spans="1:8" ht="15" x14ac:dyDescent="0.25">
      <c r="A1083" s="83">
        <v>101</v>
      </c>
      <c r="B1083" s="71" t="s">
        <v>46</v>
      </c>
      <c r="C1083" s="21">
        <v>8209160</v>
      </c>
      <c r="D1083" s="22">
        <v>3050263.78</v>
      </c>
      <c r="E1083" s="57">
        <f t="shared" ref="E1083:E1129" si="37">D1083/C1083</f>
        <v>0.37156831880484725</v>
      </c>
      <c r="F1083" s="8" t="s">
        <v>20</v>
      </c>
      <c r="G1083" s="9" t="s">
        <v>20</v>
      </c>
      <c r="H1083" s="49" t="s">
        <v>20</v>
      </c>
    </row>
    <row r="1084" spans="1:8" ht="15" x14ac:dyDescent="0.25">
      <c r="A1084" s="84">
        <v>102</v>
      </c>
      <c r="B1084" s="61" t="s">
        <v>142</v>
      </c>
      <c r="C1084" s="23">
        <v>19600</v>
      </c>
      <c r="D1084" s="24">
        <v>0</v>
      </c>
      <c r="E1084" s="58">
        <f t="shared" si="37"/>
        <v>0</v>
      </c>
      <c r="F1084" s="25" t="s">
        <v>20</v>
      </c>
      <c r="G1084" s="26" t="s">
        <v>20</v>
      </c>
      <c r="H1084" s="51" t="s">
        <v>20</v>
      </c>
    </row>
    <row r="1085" spans="1:8" ht="15" x14ac:dyDescent="0.25">
      <c r="A1085" s="29">
        <v>103</v>
      </c>
      <c r="B1085" s="62" t="s">
        <v>47</v>
      </c>
      <c r="C1085" s="27">
        <v>357700</v>
      </c>
      <c r="D1085" s="28">
        <v>27900</v>
      </c>
      <c r="E1085" s="58">
        <f t="shared" si="37"/>
        <v>7.7998322616717922E-2</v>
      </c>
      <c r="F1085" s="10" t="s">
        <v>20</v>
      </c>
      <c r="G1085" s="11" t="s">
        <v>20</v>
      </c>
      <c r="H1085" s="50" t="s">
        <v>20</v>
      </c>
    </row>
    <row r="1086" spans="1:8" ht="15" x14ac:dyDescent="0.25">
      <c r="A1086" s="29">
        <v>104</v>
      </c>
      <c r="B1086" s="62" t="s">
        <v>48</v>
      </c>
      <c r="C1086" s="27">
        <v>240485</v>
      </c>
      <c r="D1086" s="28">
        <v>99884.93</v>
      </c>
      <c r="E1086" s="58">
        <f t="shared" si="37"/>
        <v>0.41534785953385861</v>
      </c>
      <c r="F1086" s="6" t="s">
        <v>20</v>
      </c>
      <c r="G1086" s="7" t="s">
        <v>20</v>
      </c>
      <c r="H1086" s="50" t="s">
        <v>20</v>
      </c>
    </row>
    <row r="1087" spans="1:8" ht="15" x14ac:dyDescent="0.25">
      <c r="A1087" s="29">
        <v>105</v>
      </c>
      <c r="B1087" s="62" t="s">
        <v>49</v>
      </c>
      <c r="C1087" s="27">
        <v>44035</v>
      </c>
      <c r="D1087" s="28">
        <v>535</v>
      </c>
      <c r="E1087" s="58">
        <f t="shared" si="37"/>
        <v>1.2149426592483251E-2</v>
      </c>
      <c r="F1087" s="10" t="s">
        <v>20</v>
      </c>
      <c r="G1087" s="11" t="s">
        <v>20</v>
      </c>
      <c r="H1087" s="50" t="s">
        <v>20</v>
      </c>
    </row>
    <row r="1088" spans="1:8" ht="15" x14ac:dyDescent="0.25">
      <c r="A1088" s="29">
        <v>106</v>
      </c>
      <c r="B1088" s="62" t="s">
        <v>165</v>
      </c>
      <c r="C1088" s="27">
        <v>47776</v>
      </c>
      <c r="D1088" s="28">
        <v>0</v>
      </c>
      <c r="E1088" s="58">
        <f t="shared" si="37"/>
        <v>0</v>
      </c>
      <c r="F1088" s="10" t="s">
        <v>20</v>
      </c>
      <c r="G1088" s="11" t="s">
        <v>20</v>
      </c>
      <c r="H1088" s="50" t="s">
        <v>20</v>
      </c>
    </row>
    <row r="1089" spans="1:8" ht="15" x14ac:dyDescent="0.25">
      <c r="A1089" s="29">
        <v>109</v>
      </c>
      <c r="B1089" s="62" t="s">
        <v>50</v>
      </c>
      <c r="C1089" s="27">
        <v>434448</v>
      </c>
      <c r="D1089" s="28">
        <v>37490.17</v>
      </c>
      <c r="E1089" s="58">
        <f t="shared" si="37"/>
        <v>8.6293802710566053E-2</v>
      </c>
      <c r="F1089" s="10" t="s">
        <v>20</v>
      </c>
      <c r="G1089" s="11" t="s">
        <v>20</v>
      </c>
      <c r="H1089" s="50" t="s">
        <v>20</v>
      </c>
    </row>
    <row r="1090" spans="1:8" ht="15" x14ac:dyDescent="0.25">
      <c r="A1090" s="29">
        <v>111</v>
      </c>
      <c r="B1090" s="62" t="s">
        <v>51</v>
      </c>
      <c r="C1090" s="27">
        <v>325000</v>
      </c>
      <c r="D1090" s="28">
        <v>74602.820000000007</v>
      </c>
      <c r="E1090" s="58">
        <f t="shared" si="37"/>
        <v>0.22954713846153849</v>
      </c>
      <c r="F1090" s="10" t="s">
        <v>20</v>
      </c>
      <c r="G1090" s="11" t="s">
        <v>20</v>
      </c>
      <c r="H1090" s="50" t="s">
        <v>20</v>
      </c>
    </row>
    <row r="1091" spans="1:8" ht="15" x14ac:dyDescent="0.25">
      <c r="A1091" s="29">
        <v>112</v>
      </c>
      <c r="B1091" s="62" t="s">
        <v>52</v>
      </c>
      <c r="C1091" s="27">
        <v>224000</v>
      </c>
      <c r="D1091" s="28">
        <v>89559.37</v>
      </c>
      <c r="E1091" s="58">
        <f t="shared" si="37"/>
        <v>0.39981861607142855</v>
      </c>
      <c r="F1091" s="10" t="s">
        <v>20</v>
      </c>
      <c r="G1091" s="11" t="s">
        <v>20</v>
      </c>
      <c r="H1091" s="50" t="s">
        <v>20</v>
      </c>
    </row>
    <row r="1092" spans="1:8" ht="15" x14ac:dyDescent="0.25">
      <c r="A1092" s="29">
        <v>113</v>
      </c>
      <c r="B1092" s="62" t="s">
        <v>53</v>
      </c>
      <c r="C1092" s="27">
        <v>34000</v>
      </c>
      <c r="D1092" s="28">
        <v>14181.96</v>
      </c>
      <c r="E1092" s="58">
        <f t="shared" si="37"/>
        <v>0.41711647058823526</v>
      </c>
      <c r="F1092" s="10" t="s">
        <v>20</v>
      </c>
      <c r="G1092" s="11" t="s">
        <v>20</v>
      </c>
      <c r="H1092" s="50" t="s">
        <v>20</v>
      </c>
    </row>
    <row r="1093" spans="1:8" ht="15" x14ac:dyDescent="0.25">
      <c r="A1093" s="29">
        <v>114</v>
      </c>
      <c r="B1093" s="62" t="s">
        <v>54</v>
      </c>
      <c r="C1093" s="27">
        <v>2225000</v>
      </c>
      <c r="D1093" s="28">
        <v>844773.16</v>
      </c>
      <c r="E1093" s="58">
        <f t="shared" si="37"/>
        <v>0.37967333033707867</v>
      </c>
      <c r="F1093" s="10" t="s">
        <v>20</v>
      </c>
      <c r="G1093" s="11" t="s">
        <v>20</v>
      </c>
      <c r="H1093" s="50" t="s">
        <v>20</v>
      </c>
    </row>
    <row r="1094" spans="1:8" ht="15" x14ac:dyDescent="0.25">
      <c r="A1094" s="29">
        <v>115</v>
      </c>
      <c r="B1094" s="62" t="s">
        <v>55</v>
      </c>
      <c r="C1094" s="27">
        <v>723982</v>
      </c>
      <c r="D1094" s="28">
        <v>181306.26</v>
      </c>
      <c r="E1094" s="58">
        <f t="shared" si="37"/>
        <v>0.25042923719097993</v>
      </c>
      <c r="F1094" s="10" t="s">
        <v>20</v>
      </c>
      <c r="G1094" s="11" t="s">
        <v>20</v>
      </c>
      <c r="H1094" s="50" t="s">
        <v>20</v>
      </c>
    </row>
    <row r="1095" spans="1:8" ht="15" x14ac:dyDescent="0.25">
      <c r="A1095" s="29">
        <v>116</v>
      </c>
      <c r="B1095" s="62" t="s">
        <v>56</v>
      </c>
      <c r="C1095" s="27">
        <v>1391488</v>
      </c>
      <c r="D1095" s="28">
        <v>425426.19</v>
      </c>
      <c r="E1095" s="58">
        <f t="shared" si="37"/>
        <v>0.30573471707984545</v>
      </c>
      <c r="F1095" s="10">
        <v>41423</v>
      </c>
      <c r="G1095" s="11">
        <v>41422.44</v>
      </c>
      <c r="H1095" s="50">
        <f>G1095/F1095</f>
        <v>0.99998648094054032</v>
      </c>
    </row>
    <row r="1096" spans="1:8" ht="15" x14ac:dyDescent="0.25">
      <c r="A1096" s="29">
        <v>117</v>
      </c>
      <c r="B1096" s="62" t="s">
        <v>196</v>
      </c>
      <c r="C1096" s="27">
        <v>73000</v>
      </c>
      <c r="D1096" s="28">
        <v>71687.95</v>
      </c>
      <c r="E1096" s="58">
        <f t="shared" si="37"/>
        <v>0.98202671232876704</v>
      </c>
      <c r="F1096" s="10" t="s">
        <v>20</v>
      </c>
      <c r="G1096" s="11" t="s">
        <v>20</v>
      </c>
      <c r="H1096" s="50" t="s">
        <v>20</v>
      </c>
    </row>
    <row r="1097" spans="1:8" ht="15" x14ac:dyDescent="0.25">
      <c r="A1097" s="29">
        <v>119</v>
      </c>
      <c r="B1097" s="62" t="s">
        <v>166</v>
      </c>
      <c r="C1097" s="27">
        <v>5000</v>
      </c>
      <c r="D1097" s="28">
        <v>0</v>
      </c>
      <c r="E1097" s="58">
        <f t="shared" si="37"/>
        <v>0</v>
      </c>
      <c r="F1097" s="10" t="s">
        <v>20</v>
      </c>
      <c r="G1097" s="11" t="s">
        <v>20</v>
      </c>
      <c r="H1097" s="50" t="s">
        <v>20</v>
      </c>
    </row>
    <row r="1098" spans="1:8" ht="15" x14ac:dyDescent="0.25">
      <c r="A1098" s="85">
        <v>120</v>
      </c>
      <c r="B1098" s="62" t="s">
        <v>57</v>
      </c>
      <c r="C1098" s="27">
        <v>391055</v>
      </c>
      <c r="D1098" s="28">
        <v>136405.92000000001</v>
      </c>
      <c r="E1098" s="58">
        <f t="shared" si="37"/>
        <v>0.34881517945046098</v>
      </c>
      <c r="F1098" s="10" t="s">
        <v>20</v>
      </c>
      <c r="G1098" s="13" t="s">
        <v>20</v>
      </c>
      <c r="H1098" s="50" t="s">
        <v>20</v>
      </c>
    </row>
    <row r="1099" spans="1:8" ht="15" x14ac:dyDescent="0.25">
      <c r="A1099" s="29">
        <v>131</v>
      </c>
      <c r="B1099" s="62" t="s">
        <v>58</v>
      </c>
      <c r="C1099" s="27">
        <v>826602</v>
      </c>
      <c r="D1099" s="28">
        <v>228711.76</v>
      </c>
      <c r="E1099" s="58">
        <f t="shared" si="37"/>
        <v>0.27668909584056173</v>
      </c>
      <c r="F1099" s="6" t="s">
        <v>20</v>
      </c>
      <c r="G1099" s="7" t="s">
        <v>20</v>
      </c>
      <c r="H1099" s="50" t="s">
        <v>20</v>
      </c>
    </row>
    <row r="1100" spans="1:8" ht="15" x14ac:dyDescent="0.25">
      <c r="A1100" s="29">
        <v>132</v>
      </c>
      <c r="B1100" s="62" t="s">
        <v>59</v>
      </c>
      <c r="C1100" s="27">
        <v>1060662</v>
      </c>
      <c r="D1100" s="28">
        <v>303089.94</v>
      </c>
      <c r="E1100" s="58">
        <f t="shared" si="37"/>
        <v>0.28575544329861918</v>
      </c>
      <c r="F1100" s="6" t="s">
        <v>20</v>
      </c>
      <c r="G1100" s="7" t="s">
        <v>20</v>
      </c>
      <c r="H1100" s="50" t="s">
        <v>20</v>
      </c>
    </row>
    <row r="1101" spans="1:8" ht="15" x14ac:dyDescent="0.25">
      <c r="A1101" s="29">
        <v>141</v>
      </c>
      <c r="B1101" s="62" t="s">
        <v>60</v>
      </c>
      <c r="C1101" s="27">
        <v>901803</v>
      </c>
      <c r="D1101" s="28">
        <v>275233</v>
      </c>
      <c r="E1101" s="58">
        <f t="shared" si="37"/>
        <v>0.30520302105892305</v>
      </c>
      <c r="F1101" s="10" t="s">
        <v>20</v>
      </c>
      <c r="G1101" s="13" t="s">
        <v>20</v>
      </c>
      <c r="H1101" s="50" t="s">
        <v>20</v>
      </c>
    </row>
    <row r="1102" spans="1:8" ht="15" x14ac:dyDescent="0.25">
      <c r="A1102" s="29">
        <v>142</v>
      </c>
      <c r="B1102" s="62" t="s">
        <v>61</v>
      </c>
      <c r="C1102" s="27">
        <v>994105</v>
      </c>
      <c r="D1102" s="28">
        <v>274400</v>
      </c>
      <c r="E1102" s="58">
        <f t="shared" si="37"/>
        <v>0.27602718022744077</v>
      </c>
      <c r="F1102" s="10">
        <v>20800</v>
      </c>
      <c r="G1102" s="13">
        <v>20800</v>
      </c>
      <c r="H1102" s="50">
        <f>G1102/F1102</f>
        <v>1</v>
      </c>
    </row>
    <row r="1103" spans="1:8" ht="15" x14ac:dyDescent="0.25">
      <c r="A1103" s="29">
        <v>143</v>
      </c>
      <c r="B1103" s="62" t="s">
        <v>62</v>
      </c>
      <c r="C1103" s="27">
        <v>209850</v>
      </c>
      <c r="D1103" s="28">
        <v>50500</v>
      </c>
      <c r="E1103" s="58">
        <f t="shared" si="37"/>
        <v>0.24064808196330711</v>
      </c>
      <c r="F1103" s="10" t="s">
        <v>20</v>
      </c>
      <c r="G1103" s="11" t="s">
        <v>20</v>
      </c>
      <c r="H1103" s="50" t="s">
        <v>20</v>
      </c>
    </row>
    <row r="1104" spans="1:8" ht="15" x14ac:dyDescent="0.25">
      <c r="A1104" s="29">
        <v>151</v>
      </c>
      <c r="B1104" s="62" t="s">
        <v>63</v>
      </c>
      <c r="C1104" s="27">
        <v>481272</v>
      </c>
      <c r="D1104" s="28">
        <v>122433.2</v>
      </c>
      <c r="E1104" s="58">
        <f t="shared" si="37"/>
        <v>0.25439501986402702</v>
      </c>
      <c r="F1104" s="10" t="s">
        <v>20</v>
      </c>
      <c r="G1104" s="11" t="s">
        <v>20</v>
      </c>
      <c r="H1104" s="50" t="s">
        <v>20</v>
      </c>
    </row>
    <row r="1105" spans="1:8" ht="15" x14ac:dyDescent="0.25">
      <c r="A1105" s="100">
        <v>152</v>
      </c>
      <c r="B1105" s="63" t="s">
        <v>64</v>
      </c>
      <c r="C1105" s="27">
        <v>801396</v>
      </c>
      <c r="D1105" s="28">
        <v>278946.28000000003</v>
      </c>
      <c r="E1105" s="58">
        <f t="shared" si="37"/>
        <v>0.34807545832522252</v>
      </c>
      <c r="F1105" s="3">
        <v>1960</v>
      </c>
      <c r="G1105" s="4">
        <v>1960</v>
      </c>
      <c r="H1105" s="50">
        <f>G1105/F1105</f>
        <v>1</v>
      </c>
    </row>
    <row r="1106" spans="1:8" ht="15" x14ac:dyDescent="0.25">
      <c r="A1106" s="29">
        <v>153</v>
      </c>
      <c r="B1106" s="62" t="s">
        <v>65</v>
      </c>
      <c r="C1106" s="27">
        <v>80000</v>
      </c>
      <c r="D1106" s="28">
        <v>14266.89</v>
      </c>
      <c r="E1106" s="58">
        <f t="shared" si="37"/>
        <v>0.17833612499999998</v>
      </c>
      <c r="F1106" s="10" t="s">
        <v>20</v>
      </c>
      <c r="G1106" s="13" t="s">
        <v>20</v>
      </c>
      <c r="H1106" s="50" t="s">
        <v>20</v>
      </c>
    </row>
    <row r="1107" spans="1:8" ht="15" x14ac:dyDescent="0.25">
      <c r="A1107" s="29">
        <v>154</v>
      </c>
      <c r="B1107" s="62" t="s">
        <v>199</v>
      </c>
      <c r="C1107" s="27">
        <v>26700</v>
      </c>
      <c r="D1107" s="28">
        <v>26640</v>
      </c>
      <c r="E1107" s="58">
        <f t="shared" si="37"/>
        <v>0.99775280898876406</v>
      </c>
      <c r="F1107" s="10" t="s">
        <v>20</v>
      </c>
      <c r="G1107" s="13" t="s">
        <v>20</v>
      </c>
      <c r="H1107" s="50" t="s">
        <v>20</v>
      </c>
    </row>
    <row r="1108" spans="1:8" ht="15" x14ac:dyDescent="0.25">
      <c r="A1108" s="29">
        <v>161</v>
      </c>
      <c r="B1108" s="62" t="s">
        <v>143</v>
      </c>
      <c r="C1108" s="27">
        <v>55574</v>
      </c>
      <c r="D1108" s="28">
        <v>0</v>
      </c>
      <c r="E1108" s="58">
        <f t="shared" si="37"/>
        <v>0</v>
      </c>
      <c r="F1108" s="10" t="s">
        <v>20</v>
      </c>
      <c r="G1108" s="13" t="s">
        <v>20</v>
      </c>
      <c r="H1108" s="50" t="s">
        <v>20</v>
      </c>
    </row>
    <row r="1109" spans="1:8" ht="15" x14ac:dyDescent="0.25">
      <c r="A1109" s="29">
        <v>162</v>
      </c>
      <c r="B1109" s="62" t="s">
        <v>66</v>
      </c>
      <c r="C1109" s="27">
        <v>218000</v>
      </c>
      <c r="D1109" s="28">
        <v>8427.93</v>
      </c>
      <c r="E1109" s="58">
        <f t="shared" si="37"/>
        <v>3.8660229357798163E-2</v>
      </c>
      <c r="F1109" s="10" t="s">
        <v>20</v>
      </c>
      <c r="G1109" s="13" t="s">
        <v>20</v>
      </c>
      <c r="H1109" s="50" t="s">
        <v>20</v>
      </c>
    </row>
    <row r="1110" spans="1:8" ht="15" x14ac:dyDescent="0.25">
      <c r="A1110" s="29">
        <v>163</v>
      </c>
      <c r="B1110" s="62" t="s">
        <v>67</v>
      </c>
      <c r="C1110" s="27">
        <v>6101080</v>
      </c>
      <c r="D1110" s="28">
        <v>1473596</v>
      </c>
      <c r="E1110" s="58">
        <f t="shared" si="37"/>
        <v>0.24153035200325187</v>
      </c>
      <c r="F1110" s="10" t="s">
        <v>20</v>
      </c>
      <c r="G1110" s="13" t="s">
        <v>20</v>
      </c>
      <c r="H1110" s="50" t="s">
        <v>20</v>
      </c>
    </row>
    <row r="1111" spans="1:8" ht="15" x14ac:dyDescent="0.25">
      <c r="A1111" s="29">
        <v>164</v>
      </c>
      <c r="B1111" s="62" t="s">
        <v>68</v>
      </c>
      <c r="C1111" s="27">
        <v>745964</v>
      </c>
      <c r="D1111" s="28">
        <v>616174.03</v>
      </c>
      <c r="E1111" s="58">
        <f t="shared" si="37"/>
        <v>0.82601041069006009</v>
      </c>
      <c r="F1111" s="10" t="s">
        <v>20</v>
      </c>
      <c r="G1111" s="13" t="s">
        <v>20</v>
      </c>
      <c r="H1111" s="50" t="s">
        <v>20</v>
      </c>
    </row>
    <row r="1112" spans="1:8" ht="15" x14ac:dyDescent="0.25">
      <c r="A1112" s="29">
        <v>165</v>
      </c>
      <c r="B1112" s="62" t="s">
        <v>69</v>
      </c>
      <c r="C1112" s="27">
        <v>1595842</v>
      </c>
      <c r="D1112" s="28">
        <v>763134.84</v>
      </c>
      <c r="E1112" s="58">
        <f t="shared" si="37"/>
        <v>0.47820200245387701</v>
      </c>
      <c r="F1112" s="10">
        <v>644800</v>
      </c>
      <c r="G1112" s="13">
        <v>111752.75</v>
      </c>
      <c r="H1112" s="50">
        <f>G1112/F1112</f>
        <v>0.1733138182382134</v>
      </c>
    </row>
    <row r="1113" spans="1:8" ht="15" x14ac:dyDescent="0.25">
      <c r="A1113" s="29">
        <v>166</v>
      </c>
      <c r="B1113" s="62" t="s">
        <v>70</v>
      </c>
      <c r="C1113" s="27">
        <v>30000</v>
      </c>
      <c r="D1113" s="28">
        <v>0</v>
      </c>
      <c r="E1113" s="58">
        <f t="shared" si="37"/>
        <v>0</v>
      </c>
      <c r="F1113" s="10" t="s">
        <v>20</v>
      </c>
      <c r="G1113" s="13" t="s">
        <v>20</v>
      </c>
      <c r="H1113" s="50" t="s">
        <v>20</v>
      </c>
    </row>
    <row r="1114" spans="1:8" ht="15" x14ac:dyDescent="0.25">
      <c r="A1114" s="29">
        <v>167</v>
      </c>
      <c r="B1114" s="62" t="s">
        <v>71</v>
      </c>
      <c r="C1114" s="27">
        <v>5000</v>
      </c>
      <c r="D1114" s="28">
        <v>0</v>
      </c>
      <c r="E1114" s="58">
        <f t="shared" si="37"/>
        <v>0</v>
      </c>
      <c r="F1114" s="10" t="s">
        <v>20</v>
      </c>
      <c r="G1114" s="13" t="s">
        <v>20</v>
      </c>
      <c r="H1114" s="50" t="s">
        <v>20</v>
      </c>
    </row>
    <row r="1115" spans="1:8" ht="15" x14ac:dyDescent="0.25">
      <c r="A1115" s="29">
        <v>169</v>
      </c>
      <c r="B1115" s="62" t="s">
        <v>72</v>
      </c>
      <c r="C1115" s="27">
        <v>3551826</v>
      </c>
      <c r="D1115" s="28">
        <v>2100389.84</v>
      </c>
      <c r="E1115" s="58">
        <f t="shared" si="37"/>
        <v>0.59135493686909213</v>
      </c>
      <c r="F1115" s="6">
        <v>857042</v>
      </c>
      <c r="G1115" s="7">
        <v>223799.76</v>
      </c>
      <c r="H1115" s="50">
        <f>G1115/F1115</f>
        <v>0.26113044634918708</v>
      </c>
    </row>
    <row r="1116" spans="1:8" ht="15" x14ac:dyDescent="0.25">
      <c r="A1116" s="29">
        <v>171</v>
      </c>
      <c r="B1116" s="62" t="s">
        <v>73</v>
      </c>
      <c r="C1116" s="27">
        <v>7343277</v>
      </c>
      <c r="D1116" s="28">
        <v>3896036.76</v>
      </c>
      <c r="E1116" s="58">
        <f t="shared" si="37"/>
        <v>0.53055832702484185</v>
      </c>
      <c r="F1116" s="10">
        <v>9852891</v>
      </c>
      <c r="G1116" s="13">
        <v>863544.44</v>
      </c>
      <c r="H1116" s="50">
        <f>G1116/F1116</f>
        <v>8.7643762627638927E-2</v>
      </c>
    </row>
    <row r="1117" spans="1:8" ht="15" x14ac:dyDescent="0.25">
      <c r="A1117" s="29">
        <v>172</v>
      </c>
      <c r="B1117" s="62" t="s">
        <v>74</v>
      </c>
      <c r="C1117" s="27">
        <v>367260</v>
      </c>
      <c r="D1117" s="28">
        <v>0</v>
      </c>
      <c r="E1117" s="58">
        <f t="shared" si="37"/>
        <v>0</v>
      </c>
      <c r="F1117" s="10" t="s">
        <v>20</v>
      </c>
      <c r="G1117" s="13" t="s">
        <v>20</v>
      </c>
      <c r="H1117" s="50" t="s">
        <v>20</v>
      </c>
    </row>
    <row r="1118" spans="1:8" ht="15" x14ac:dyDescent="0.25">
      <c r="A1118" s="29">
        <v>181</v>
      </c>
      <c r="B1118" s="62" t="s">
        <v>75</v>
      </c>
      <c r="C1118" s="27">
        <v>2458495</v>
      </c>
      <c r="D1118" s="28">
        <v>906773.58</v>
      </c>
      <c r="E1118" s="58">
        <f t="shared" si="37"/>
        <v>0.36883279404676439</v>
      </c>
      <c r="F1118" s="10">
        <v>1960000</v>
      </c>
      <c r="G1118" s="13">
        <v>1949550</v>
      </c>
      <c r="H1118" s="50">
        <f>G1118/F1118</f>
        <v>0.99466836734693875</v>
      </c>
    </row>
    <row r="1119" spans="1:8" ht="15" x14ac:dyDescent="0.25">
      <c r="A1119" s="29">
        <v>182</v>
      </c>
      <c r="B1119" s="62" t="s">
        <v>76</v>
      </c>
      <c r="C1119" s="27">
        <v>336729</v>
      </c>
      <c r="D1119" s="28">
        <v>67671.47</v>
      </c>
      <c r="E1119" s="58">
        <f t="shared" si="37"/>
        <v>0.20096715756587641</v>
      </c>
      <c r="F1119" s="6" t="s">
        <v>20</v>
      </c>
      <c r="G1119" s="7" t="s">
        <v>20</v>
      </c>
      <c r="H1119" s="50" t="s">
        <v>20</v>
      </c>
    </row>
    <row r="1120" spans="1:8" ht="15" x14ac:dyDescent="0.25">
      <c r="A1120" s="29">
        <v>183</v>
      </c>
      <c r="B1120" s="62" t="s">
        <v>77</v>
      </c>
      <c r="C1120" s="27">
        <v>34379</v>
      </c>
      <c r="D1120" s="28">
        <v>0</v>
      </c>
      <c r="E1120" s="58">
        <f t="shared" si="37"/>
        <v>0</v>
      </c>
      <c r="F1120" s="6" t="s">
        <v>20</v>
      </c>
      <c r="G1120" s="7" t="s">
        <v>20</v>
      </c>
      <c r="H1120" s="50" t="s">
        <v>20</v>
      </c>
    </row>
    <row r="1121" spans="1:8" ht="15" x14ac:dyDescent="0.25">
      <c r="A1121" s="29">
        <v>185</v>
      </c>
      <c r="B1121" s="62" t="s">
        <v>78</v>
      </c>
      <c r="C1121" s="27">
        <v>4597656</v>
      </c>
      <c r="D1121" s="28">
        <v>1039281.46</v>
      </c>
      <c r="E1121" s="58">
        <f t="shared" si="37"/>
        <v>0.22604593732110448</v>
      </c>
      <c r="F1121" s="10">
        <v>648267</v>
      </c>
      <c r="G1121" s="11">
        <v>405801.04</v>
      </c>
      <c r="H1121" s="50">
        <f>G1121/F1121</f>
        <v>0.62597824661752022</v>
      </c>
    </row>
    <row r="1122" spans="1:8" ht="15" x14ac:dyDescent="0.25">
      <c r="A1122" s="29">
        <v>189</v>
      </c>
      <c r="B1122" s="62" t="s">
        <v>79</v>
      </c>
      <c r="C1122" s="27">
        <v>943114</v>
      </c>
      <c r="D1122" s="28">
        <v>621566.93000000005</v>
      </c>
      <c r="E1122" s="58">
        <f t="shared" si="37"/>
        <v>0.65905810962407518</v>
      </c>
      <c r="F1122" s="10">
        <v>17500</v>
      </c>
      <c r="G1122" s="11">
        <v>0</v>
      </c>
      <c r="H1122" s="50">
        <f>G1122/F1122</f>
        <v>0</v>
      </c>
    </row>
    <row r="1123" spans="1:8" ht="15" x14ac:dyDescent="0.25">
      <c r="A1123" s="29">
        <v>191</v>
      </c>
      <c r="B1123" s="62" t="s">
        <v>157</v>
      </c>
      <c r="C1123" s="27">
        <v>3114914</v>
      </c>
      <c r="D1123" s="28">
        <v>1318023.32</v>
      </c>
      <c r="E1123" s="58">
        <f t="shared" si="37"/>
        <v>0.42313313304958022</v>
      </c>
      <c r="F1123" s="3" t="s">
        <v>20</v>
      </c>
      <c r="G1123" s="4" t="s">
        <v>20</v>
      </c>
      <c r="H1123" s="50" t="s">
        <v>20</v>
      </c>
    </row>
    <row r="1124" spans="1:8" ht="15" x14ac:dyDescent="0.25">
      <c r="A1124" s="29">
        <v>192</v>
      </c>
      <c r="B1124" s="62" t="s">
        <v>214</v>
      </c>
      <c r="C1124" s="27">
        <v>281</v>
      </c>
      <c r="D1124" s="28">
        <v>280.25</v>
      </c>
      <c r="E1124" s="58">
        <f t="shared" si="37"/>
        <v>0.99733096085409256</v>
      </c>
      <c r="F1124" s="3" t="s">
        <v>20</v>
      </c>
      <c r="G1124" s="4" t="s">
        <v>20</v>
      </c>
      <c r="H1124" s="50" t="s">
        <v>20</v>
      </c>
    </row>
    <row r="1125" spans="1:8" ht="15" x14ac:dyDescent="0.25">
      <c r="A1125" s="29">
        <v>194</v>
      </c>
      <c r="B1125" s="62" t="s">
        <v>220</v>
      </c>
      <c r="C1125" s="27">
        <v>15836</v>
      </c>
      <c r="D1125" s="28">
        <v>0</v>
      </c>
      <c r="E1125" s="58">
        <f t="shared" si="37"/>
        <v>0</v>
      </c>
      <c r="F1125" s="3" t="s">
        <v>20</v>
      </c>
      <c r="G1125" s="4" t="s">
        <v>20</v>
      </c>
      <c r="H1125" s="50" t="s">
        <v>20</v>
      </c>
    </row>
    <row r="1126" spans="1:8" ht="15" x14ac:dyDescent="0.25">
      <c r="A1126" s="29">
        <v>195</v>
      </c>
      <c r="B1126" s="62" t="s">
        <v>183</v>
      </c>
      <c r="C1126" s="27">
        <v>6798</v>
      </c>
      <c r="D1126" s="28">
        <v>4603</v>
      </c>
      <c r="E1126" s="58">
        <f t="shared" si="37"/>
        <v>0.67711091497499265</v>
      </c>
      <c r="F1126" s="10" t="s">
        <v>20</v>
      </c>
      <c r="G1126" s="11" t="s">
        <v>20</v>
      </c>
      <c r="H1126" s="50" t="s">
        <v>20</v>
      </c>
    </row>
    <row r="1127" spans="1:8" ht="15" x14ac:dyDescent="0.25">
      <c r="A1127" s="29">
        <v>196</v>
      </c>
      <c r="B1127" s="62" t="s">
        <v>184</v>
      </c>
      <c r="C1127" s="27">
        <v>4500</v>
      </c>
      <c r="D1127" s="28">
        <v>4036.31</v>
      </c>
      <c r="E1127" s="58">
        <f t="shared" si="37"/>
        <v>0.89695777777777774</v>
      </c>
      <c r="F1127" s="10" t="s">
        <v>20</v>
      </c>
      <c r="G1127" s="11" t="s">
        <v>20</v>
      </c>
      <c r="H1127" s="50" t="s">
        <v>20</v>
      </c>
    </row>
    <row r="1128" spans="1:8" ht="15" x14ac:dyDescent="0.25">
      <c r="A1128" s="29">
        <v>197</v>
      </c>
      <c r="B1128" s="62" t="s">
        <v>145</v>
      </c>
      <c r="C1128" s="27">
        <v>8749296</v>
      </c>
      <c r="D1128" s="28">
        <v>5788167.3499999996</v>
      </c>
      <c r="E1128" s="58">
        <f t="shared" si="37"/>
        <v>0.66155806707191067</v>
      </c>
      <c r="F1128" s="3" t="s">
        <v>20</v>
      </c>
      <c r="G1128" s="12" t="s">
        <v>20</v>
      </c>
      <c r="H1128" s="50" t="s">
        <v>20</v>
      </c>
    </row>
    <row r="1129" spans="1:8" ht="15" x14ac:dyDescent="0.25">
      <c r="A1129" s="29">
        <v>198</v>
      </c>
      <c r="B1129" s="62" t="s">
        <v>73</v>
      </c>
      <c r="C1129" s="27">
        <v>41900</v>
      </c>
      <c r="D1129" s="28">
        <v>1440</v>
      </c>
      <c r="E1129" s="58">
        <f t="shared" si="37"/>
        <v>3.4367541766109788E-2</v>
      </c>
      <c r="F1129" s="10">
        <v>190149</v>
      </c>
      <c r="G1129" s="11">
        <v>0</v>
      </c>
      <c r="H1129" s="50">
        <f>G1129/F1129</f>
        <v>0</v>
      </c>
    </row>
    <row r="1130" spans="1:8" ht="15.75" thickBot="1" x14ac:dyDescent="0.3">
      <c r="A1130" s="114">
        <v>199</v>
      </c>
      <c r="B1130" s="115" t="s">
        <v>185</v>
      </c>
      <c r="C1130" s="106">
        <v>398598</v>
      </c>
      <c r="D1130" s="107">
        <v>241607.82</v>
      </c>
      <c r="E1130" s="59">
        <f>D1130/C1130</f>
        <v>0.60614408501798811</v>
      </c>
      <c r="F1130" s="66" t="s">
        <v>20</v>
      </c>
      <c r="G1130" s="122" t="s">
        <v>20</v>
      </c>
      <c r="H1130" s="50" t="s">
        <v>20</v>
      </c>
    </row>
    <row r="1131" spans="1:8" ht="15.75" thickBot="1" x14ac:dyDescent="0.3">
      <c r="A1131" s="242" t="s">
        <v>8</v>
      </c>
      <c r="B1131" s="243"/>
      <c r="C1131" s="103">
        <f>SUM(C1132:C1181)</f>
        <v>7850044</v>
      </c>
      <c r="D1131" s="104">
        <f>SUM(D1132:D1181)</f>
        <v>1804456.3199999996</v>
      </c>
      <c r="E1131" s="105">
        <f t="shared" ref="E1131:E1184" si="38">D1131/C1131</f>
        <v>0.22986575871421863</v>
      </c>
      <c r="F1131" s="16">
        <f>SUM(F1132:F1181)</f>
        <v>100080</v>
      </c>
      <c r="G1131" s="17">
        <f>SUM(G1132:G1181)</f>
        <v>64.2</v>
      </c>
      <c r="H1131" s="48">
        <f>G1131/F1131</f>
        <v>6.4148681055155874E-4</v>
      </c>
    </row>
    <row r="1132" spans="1:8" ht="15" x14ac:dyDescent="0.25">
      <c r="A1132" s="83">
        <v>201</v>
      </c>
      <c r="B1132" s="101" t="s">
        <v>80</v>
      </c>
      <c r="C1132" s="21">
        <v>855075</v>
      </c>
      <c r="D1132" s="22">
        <v>248053.9</v>
      </c>
      <c r="E1132" s="57">
        <f t="shared" si="38"/>
        <v>0.29009607344384997</v>
      </c>
      <c r="F1132" s="8" t="s">
        <v>20</v>
      </c>
      <c r="G1132" s="9" t="s">
        <v>20</v>
      </c>
      <c r="H1132" s="49" t="s">
        <v>20</v>
      </c>
    </row>
    <row r="1133" spans="1:8" ht="15" x14ac:dyDescent="0.25">
      <c r="A1133" s="29">
        <v>203</v>
      </c>
      <c r="B1133" s="102" t="s">
        <v>81</v>
      </c>
      <c r="C1133" s="27">
        <v>211102</v>
      </c>
      <c r="D1133" s="28">
        <v>46033.08</v>
      </c>
      <c r="E1133" s="58">
        <f t="shared" si="38"/>
        <v>0.21806084262583966</v>
      </c>
      <c r="F1133" s="10" t="s">
        <v>20</v>
      </c>
      <c r="G1133" s="11" t="s">
        <v>20</v>
      </c>
      <c r="H1133" s="50" t="s">
        <v>20</v>
      </c>
    </row>
    <row r="1134" spans="1:8" ht="15" x14ac:dyDescent="0.25">
      <c r="A1134" s="29">
        <v>211</v>
      </c>
      <c r="B1134" s="102" t="s">
        <v>82</v>
      </c>
      <c r="C1134" s="27">
        <v>169965</v>
      </c>
      <c r="D1134" s="28">
        <v>76.2</v>
      </c>
      <c r="E1134" s="58">
        <f t="shared" si="38"/>
        <v>4.483275968581767E-4</v>
      </c>
      <c r="F1134" s="6" t="s">
        <v>20</v>
      </c>
      <c r="G1134" s="7" t="s">
        <v>20</v>
      </c>
      <c r="H1134" s="50" t="s">
        <v>20</v>
      </c>
    </row>
    <row r="1135" spans="1:8" ht="15" x14ac:dyDescent="0.25">
      <c r="A1135" s="29">
        <v>212</v>
      </c>
      <c r="B1135" s="102" t="s">
        <v>83</v>
      </c>
      <c r="C1135" s="27">
        <v>106558</v>
      </c>
      <c r="D1135" s="28">
        <v>1527.19</v>
      </c>
      <c r="E1135" s="58">
        <f t="shared" si="38"/>
        <v>1.4332006982113028E-2</v>
      </c>
      <c r="F1135" s="10" t="s">
        <v>20</v>
      </c>
      <c r="G1135" s="11" t="s">
        <v>20</v>
      </c>
      <c r="H1135" s="50" t="s">
        <v>20</v>
      </c>
    </row>
    <row r="1136" spans="1:8" ht="15" x14ac:dyDescent="0.25">
      <c r="A1136" s="29">
        <v>213</v>
      </c>
      <c r="B1136" s="102" t="s">
        <v>84</v>
      </c>
      <c r="C1136" s="27">
        <v>490</v>
      </c>
      <c r="D1136" s="28">
        <v>75.540000000000006</v>
      </c>
      <c r="E1136" s="58">
        <f t="shared" si="38"/>
        <v>0.15416326530612245</v>
      </c>
      <c r="F1136" s="14" t="s">
        <v>20</v>
      </c>
      <c r="G1136" s="15" t="s">
        <v>20</v>
      </c>
      <c r="H1136" s="50" t="s">
        <v>20</v>
      </c>
    </row>
    <row r="1137" spans="1:8" ht="15" x14ac:dyDescent="0.25">
      <c r="A1137" s="29">
        <v>214</v>
      </c>
      <c r="B1137" s="102" t="s">
        <v>85</v>
      </c>
      <c r="C1137" s="27">
        <v>570708</v>
      </c>
      <c r="D1137" s="28">
        <v>71563.53</v>
      </c>
      <c r="E1137" s="58">
        <f t="shared" si="38"/>
        <v>0.12539429971193675</v>
      </c>
      <c r="F1137" s="10" t="s">
        <v>20</v>
      </c>
      <c r="G1137" s="11" t="s">
        <v>20</v>
      </c>
      <c r="H1137" s="50" t="s">
        <v>20</v>
      </c>
    </row>
    <row r="1138" spans="1:8" ht="15" x14ac:dyDescent="0.25">
      <c r="A1138" s="29">
        <v>221</v>
      </c>
      <c r="B1138" s="102" t="s">
        <v>86</v>
      </c>
      <c r="C1138" s="27">
        <v>322480</v>
      </c>
      <c r="D1138" s="28">
        <v>123027.08</v>
      </c>
      <c r="E1138" s="58">
        <f t="shared" si="38"/>
        <v>0.38150297692880181</v>
      </c>
      <c r="F1138" s="10" t="s">
        <v>20</v>
      </c>
      <c r="G1138" s="11" t="s">
        <v>20</v>
      </c>
      <c r="H1138" s="50" t="s">
        <v>20</v>
      </c>
    </row>
    <row r="1139" spans="1:8" ht="15" x14ac:dyDescent="0.25">
      <c r="A1139" s="29">
        <v>222</v>
      </c>
      <c r="B1139" s="102" t="s">
        <v>87</v>
      </c>
      <c r="C1139" s="27">
        <v>2000</v>
      </c>
      <c r="D1139" s="28">
        <v>510.2</v>
      </c>
      <c r="E1139" s="58">
        <f t="shared" si="38"/>
        <v>0.25509999999999999</v>
      </c>
      <c r="F1139" s="10" t="s">
        <v>20</v>
      </c>
      <c r="G1139" s="11" t="s">
        <v>20</v>
      </c>
      <c r="H1139" s="50" t="s">
        <v>20</v>
      </c>
    </row>
    <row r="1140" spans="1:8" ht="15" x14ac:dyDescent="0.25">
      <c r="A1140" s="29">
        <v>223</v>
      </c>
      <c r="B1140" s="102" t="s">
        <v>88</v>
      </c>
      <c r="C1140" s="27">
        <v>305802</v>
      </c>
      <c r="D1140" s="28">
        <v>76806.710000000006</v>
      </c>
      <c r="E1140" s="58">
        <f t="shared" si="38"/>
        <v>0.25116483868647033</v>
      </c>
      <c r="F1140" s="10" t="s">
        <v>20</v>
      </c>
      <c r="G1140" s="11" t="s">
        <v>20</v>
      </c>
      <c r="H1140" s="50" t="s">
        <v>20</v>
      </c>
    </row>
    <row r="1141" spans="1:8" ht="15" x14ac:dyDescent="0.25">
      <c r="A1141" s="29">
        <v>224</v>
      </c>
      <c r="B1141" s="102" t="s">
        <v>89</v>
      </c>
      <c r="C1141" s="27">
        <v>66104</v>
      </c>
      <c r="D1141" s="28">
        <v>7733.8</v>
      </c>
      <c r="E1141" s="58">
        <f t="shared" si="38"/>
        <v>0.1169944330146436</v>
      </c>
      <c r="F1141" s="10" t="s">
        <v>20</v>
      </c>
      <c r="G1141" s="11" t="s">
        <v>20</v>
      </c>
      <c r="H1141" s="50" t="s">
        <v>20</v>
      </c>
    </row>
    <row r="1142" spans="1:8" ht="15" x14ac:dyDescent="0.25">
      <c r="A1142" s="29">
        <v>229</v>
      </c>
      <c r="B1142" s="102" t="s">
        <v>158</v>
      </c>
      <c r="C1142" s="27">
        <v>2500</v>
      </c>
      <c r="D1142" s="28">
        <v>101.01</v>
      </c>
      <c r="E1142" s="58">
        <f t="shared" si="38"/>
        <v>4.0404000000000002E-2</v>
      </c>
      <c r="F1142" s="10" t="s">
        <v>20</v>
      </c>
      <c r="G1142" s="11" t="s">
        <v>20</v>
      </c>
      <c r="H1142" s="50" t="s">
        <v>20</v>
      </c>
    </row>
    <row r="1143" spans="1:8" ht="15" x14ac:dyDescent="0.25">
      <c r="A1143" s="29">
        <v>231</v>
      </c>
      <c r="B1143" s="102" t="s">
        <v>90</v>
      </c>
      <c r="C1143" s="27">
        <v>673505</v>
      </c>
      <c r="D1143" s="28">
        <v>289900.59999999998</v>
      </c>
      <c r="E1143" s="58">
        <f t="shared" si="38"/>
        <v>0.43043570574828693</v>
      </c>
      <c r="F1143" s="10" t="s">
        <v>20</v>
      </c>
      <c r="G1143" s="11" t="s">
        <v>20</v>
      </c>
      <c r="H1143" s="50" t="s">
        <v>20</v>
      </c>
    </row>
    <row r="1144" spans="1:8" ht="15" x14ac:dyDescent="0.25">
      <c r="A1144" s="29">
        <v>232</v>
      </c>
      <c r="B1144" s="102" t="s">
        <v>91</v>
      </c>
      <c r="C1144" s="27">
        <v>539173</v>
      </c>
      <c r="D1144" s="28">
        <v>43954.98</v>
      </c>
      <c r="E1144" s="58">
        <f t="shared" si="38"/>
        <v>8.1522962017756828E-2</v>
      </c>
      <c r="F1144" s="10" t="s">
        <v>20</v>
      </c>
      <c r="G1144" s="11" t="s">
        <v>20</v>
      </c>
      <c r="H1144" s="50" t="s">
        <v>20</v>
      </c>
    </row>
    <row r="1145" spans="1:8" ht="15" x14ac:dyDescent="0.25">
      <c r="A1145" s="29">
        <v>239</v>
      </c>
      <c r="B1145" s="102" t="s">
        <v>92</v>
      </c>
      <c r="C1145" s="27">
        <v>308251</v>
      </c>
      <c r="D1145" s="28">
        <v>18345.97</v>
      </c>
      <c r="E1145" s="58">
        <f t="shared" si="38"/>
        <v>5.9516335713428348E-2</v>
      </c>
      <c r="F1145" s="10" t="s">
        <v>20</v>
      </c>
      <c r="G1145" s="11" t="s">
        <v>20</v>
      </c>
      <c r="H1145" s="50" t="s">
        <v>20</v>
      </c>
    </row>
    <row r="1146" spans="1:8" ht="15" x14ac:dyDescent="0.25">
      <c r="A1146" s="29">
        <v>241</v>
      </c>
      <c r="B1146" s="102" t="s">
        <v>93</v>
      </c>
      <c r="C1146" s="27">
        <v>1650</v>
      </c>
      <c r="D1146" s="28">
        <v>17.45</v>
      </c>
      <c r="E1146" s="58">
        <f t="shared" si="38"/>
        <v>1.0575757575757575E-2</v>
      </c>
      <c r="F1146" s="14" t="s">
        <v>20</v>
      </c>
      <c r="G1146" s="15" t="s">
        <v>20</v>
      </c>
      <c r="H1146" s="50" t="s">
        <v>20</v>
      </c>
    </row>
    <row r="1147" spans="1:8" ht="15" x14ac:dyDescent="0.25">
      <c r="A1147" s="29">
        <v>242</v>
      </c>
      <c r="B1147" s="102" t="s">
        <v>94</v>
      </c>
      <c r="C1147" s="27">
        <v>44608</v>
      </c>
      <c r="D1147" s="28">
        <v>16974.849999999999</v>
      </c>
      <c r="E1147" s="58">
        <f t="shared" si="38"/>
        <v>0.38053376076040168</v>
      </c>
      <c r="F1147" s="10" t="s">
        <v>20</v>
      </c>
      <c r="G1147" s="11" t="s">
        <v>20</v>
      </c>
      <c r="H1147" s="50" t="s">
        <v>20</v>
      </c>
    </row>
    <row r="1148" spans="1:8" ht="15" x14ac:dyDescent="0.25">
      <c r="A1148" s="29">
        <v>243</v>
      </c>
      <c r="B1148" s="102" t="s">
        <v>95</v>
      </c>
      <c r="C1148" s="27">
        <v>221887</v>
      </c>
      <c r="D1148" s="28">
        <v>15883.93</v>
      </c>
      <c r="E1148" s="58">
        <f t="shared" si="38"/>
        <v>7.1585671986191174E-2</v>
      </c>
      <c r="F1148" s="10" t="s">
        <v>20</v>
      </c>
      <c r="G1148" s="11" t="s">
        <v>20</v>
      </c>
      <c r="H1148" s="50" t="s">
        <v>20</v>
      </c>
    </row>
    <row r="1149" spans="1:8" ht="15" x14ac:dyDescent="0.25">
      <c r="A1149" s="29">
        <v>244</v>
      </c>
      <c r="B1149" s="102" t="s">
        <v>96</v>
      </c>
      <c r="C1149" s="27">
        <v>54013</v>
      </c>
      <c r="D1149" s="28">
        <v>763.44</v>
      </c>
      <c r="E1149" s="58">
        <f t="shared" si="38"/>
        <v>1.4134375057856443E-2</v>
      </c>
      <c r="F1149" s="10" t="s">
        <v>20</v>
      </c>
      <c r="G1149" s="11" t="s">
        <v>20</v>
      </c>
      <c r="H1149" s="50" t="s">
        <v>20</v>
      </c>
    </row>
    <row r="1150" spans="1:8" ht="15" x14ac:dyDescent="0.25">
      <c r="A1150" s="29">
        <v>249</v>
      </c>
      <c r="B1150" s="102" t="s">
        <v>97</v>
      </c>
      <c r="C1150" s="27">
        <v>129496</v>
      </c>
      <c r="D1150" s="28">
        <v>11503.67</v>
      </c>
      <c r="E1150" s="58">
        <f t="shared" si="38"/>
        <v>8.8834172484092172E-2</v>
      </c>
      <c r="F1150" s="10" t="s">
        <v>20</v>
      </c>
      <c r="G1150" s="11" t="s">
        <v>20</v>
      </c>
      <c r="H1150" s="50" t="s">
        <v>20</v>
      </c>
    </row>
    <row r="1151" spans="1:8" ht="15" x14ac:dyDescent="0.25">
      <c r="A1151" s="29">
        <v>251</v>
      </c>
      <c r="B1151" s="102" t="s">
        <v>98</v>
      </c>
      <c r="C1151" s="27">
        <v>105000</v>
      </c>
      <c r="D1151" s="28">
        <v>52500</v>
      </c>
      <c r="E1151" s="58">
        <f t="shared" si="38"/>
        <v>0.5</v>
      </c>
      <c r="F1151" s="10" t="s">
        <v>20</v>
      </c>
      <c r="G1151" s="11" t="s">
        <v>20</v>
      </c>
      <c r="H1151" s="50" t="s">
        <v>20</v>
      </c>
    </row>
    <row r="1152" spans="1:8" ht="15" x14ac:dyDescent="0.25">
      <c r="A1152" s="29">
        <v>252</v>
      </c>
      <c r="B1152" s="102" t="s">
        <v>99</v>
      </c>
      <c r="C1152" s="27">
        <v>70000</v>
      </c>
      <c r="D1152" s="28">
        <v>9088</v>
      </c>
      <c r="E1152" s="58">
        <f t="shared" si="38"/>
        <v>0.12982857142857143</v>
      </c>
      <c r="F1152" s="10" t="s">
        <v>20</v>
      </c>
      <c r="G1152" s="11" t="s">
        <v>20</v>
      </c>
      <c r="H1152" s="50" t="s">
        <v>20</v>
      </c>
    </row>
    <row r="1153" spans="1:8" ht="15" x14ac:dyDescent="0.25">
      <c r="A1153" s="29">
        <v>253</v>
      </c>
      <c r="B1153" s="102" t="s">
        <v>100</v>
      </c>
      <c r="C1153" s="27">
        <v>100485</v>
      </c>
      <c r="D1153" s="28">
        <v>15003.83</v>
      </c>
      <c r="E1153" s="58">
        <f t="shared" si="38"/>
        <v>0.14931412648654027</v>
      </c>
      <c r="F1153" s="6" t="s">
        <v>20</v>
      </c>
      <c r="G1153" s="7" t="s">
        <v>20</v>
      </c>
      <c r="H1153" s="50" t="s">
        <v>20</v>
      </c>
    </row>
    <row r="1154" spans="1:8" ht="15" x14ac:dyDescent="0.25">
      <c r="A1154" s="29">
        <v>254</v>
      </c>
      <c r="B1154" s="102" t="s">
        <v>101</v>
      </c>
      <c r="C1154" s="27">
        <v>110847</v>
      </c>
      <c r="D1154" s="28">
        <v>40380.85</v>
      </c>
      <c r="E1154" s="58">
        <f t="shared" si="38"/>
        <v>0.36429357582974731</v>
      </c>
      <c r="F1154" s="6" t="s">
        <v>20</v>
      </c>
      <c r="G1154" s="7" t="s">
        <v>20</v>
      </c>
      <c r="H1154" s="50" t="s">
        <v>20</v>
      </c>
    </row>
    <row r="1155" spans="1:8" ht="15" x14ac:dyDescent="0.25">
      <c r="A1155" s="29">
        <v>255</v>
      </c>
      <c r="B1155" s="102" t="s">
        <v>102</v>
      </c>
      <c r="C1155" s="27">
        <v>127861</v>
      </c>
      <c r="D1155" s="28">
        <v>34080.01</v>
      </c>
      <c r="E1155" s="58">
        <f t="shared" si="38"/>
        <v>0.26653952338867992</v>
      </c>
      <c r="F1155" s="10" t="s">
        <v>20</v>
      </c>
      <c r="G1155" s="13" t="s">
        <v>20</v>
      </c>
      <c r="H1155" s="50" t="s">
        <v>20</v>
      </c>
    </row>
    <row r="1156" spans="1:8" ht="15" x14ac:dyDescent="0.25">
      <c r="A1156" s="29">
        <v>256</v>
      </c>
      <c r="B1156" s="102" t="s">
        <v>103</v>
      </c>
      <c r="C1156" s="27">
        <v>69000</v>
      </c>
      <c r="D1156" s="28">
        <v>25456.22</v>
      </c>
      <c r="E1156" s="58">
        <f t="shared" si="38"/>
        <v>0.36893072463768117</v>
      </c>
      <c r="F1156" s="6" t="s">
        <v>20</v>
      </c>
      <c r="G1156" s="7" t="s">
        <v>20</v>
      </c>
      <c r="H1156" s="50" t="s">
        <v>20</v>
      </c>
    </row>
    <row r="1157" spans="1:8" ht="15" x14ac:dyDescent="0.25">
      <c r="A1157" s="29">
        <v>257</v>
      </c>
      <c r="B1157" s="102" t="s">
        <v>104</v>
      </c>
      <c r="C1157" s="27">
        <v>13200</v>
      </c>
      <c r="D1157" s="28">
        <v>90.95</v>
      </c>
      <c r="E1157" s="58">
        <f t="shared" si="38"/>
        <v>6.8901515151515149E-3</v>
      </c>
      <c r="F1157" s="10" t="s">
        <v>20</v>
      </c>
      <c r="G1157" s="11" t="s">
        <v>20</v>
      </c>
      <c r="H1157" s="50" t="s">
        <v>20</v>
      </c>
    </row>
    <row r="1158" spans="1:8" ht="15" x14ac:dyDescent="0.25">
      <c r="A1158" s="29">
        <v>259</v>
      </c>
      <c r="B1158" s="102" t="s">
        <v>105</v>
      </c>
      <c r="C1158" s="27">
        <v>140607</v>
      </c>
      <c r="D1158" s="28">
        <v>20779.97</v>
      </c>
      <c r="E1158" s="58">
        <f t="shared" si="38"/>
        <v>0.1477875923673786</v>
      </c>
      <c r="F1158" s="6" t="s">
        <v>20</v>
      </c>
      <c r="G1158" s="7" t="s">
        <v>20</v>
      </c>
      <c r="H1158" s="50" t="s">
        <v>20</v>
      </c>
    </row>
    <row r="1159" spans="1:8" ht="15" x14ac:dyDescent="0.25">
      <c r="A1159" s="29">
        <v>261</v>
      </c>
      <c r="B1159" s="102" t="s">
        <v>106</v>
      </c>
      <c r="C1159" s="27">
        <v>36410</v>
      </c>
      <c r="D1159" s="28">
        <v>1214.45</v>
      </c>
      <c r="E1159" s="58">
        <f t="shared" si="38"/>
        <v>3.3354847569349082E-2</v>
      </c>
      <c r="F1159" s="10" t="s">
        <v>20</v>
      </c>
      <c r="G1159" s="13" t="s">
        <v>20</v>
      </c>
      <c r="H1159" s="50" t="s">
        <v>20</v>
      </c>
    </row>
    <row r="1160" spans="1:8" ht="15" x14ac:dyDescent="0.25">
      <c r="A1160" s="29">
        <v>262</v>
      </c>
      <c r="B1160" s="102" t="s">
        <v>107</v>
      </c>
      <c r="C1160" s="27">
        <v>113750</v>
      </c>
      <c r="D1160" s="28">
        <v>6196.71</v>
      </c>
      <c r="E1160" s="58">
        <f t="shared" si="38"/>
        <v>5.447657142857143E-2</v>
      </c>
      <c r="F1160" s="10" t="s">
        <v>20</v>
      </c>
      <c r="G1160" s="13" t="s">
        <v>20</v>
      </c>
      <c r="H1160" s="50" t="s">
        <v>20</v>
      </c>
    </row>
    <row r="1161" spans="1:8" ht="15" x14ac:dyDescent="0.25">
      <c r="A1161" s="29">
        <v>263</v>
      </c>
      <c r="B1161" s="102" t="s">
        <v>108</v>
      </c>
      <c r="C1161" s="27">
        <v>94850</v>
      </c>
      <c r="D1161" s="28">
        <v>4805.2700000000004</v>
      </c>
      <c r="E1161" s="58">
        <f t="shared" si="38"/>
        <v>5.0661781760674755E-2</v>
      </c>
      <c r="F1161" s="10" t="s">
        <v>20</v>
      </c>
      <c r="G1161" s="13" t="s">
        <v>20</v>
      </c>
      <c r="H1161" s="50" t="s">
        <v>20</v>
      </c>
    </row>
    <row r="1162" spans="1:8" ht="15" x14ac:dyDescent="0.25">
      <c r="A1162" s="29">
        <v>265</v>
      </c>
      <c r="B1162" s="102" t="s">
        <v>109</v>
      </c>
      <c r="C1162" s="27">
        <v>372204</v>
      </c>
      <c r="D1162" s="28">
        <v>13676.28</v>
      </c>
      <c r="E1162" s="58">
        <f t="shared" si="38"/>
        <v>3.6744043588999582E-2</v>
      </c>
      <c r="F1162" s="10">
        <v>100000</v>
      </c>
      <c r="G1162" s="13">
        <v>0</v>
      </c>
      <c r="H1162" s="50">
        <v>0</v>
      </c>
    </row>
    <row r="1163" spans="1:8" ht="15" x14ac:dyDescent="0.25">
      <c r="A1163" s="29">
        <v>269</v>
      </c>
      <c r="B1163" s="102" t="s">
        <v>110</v>
      </c>
      <c r="C1163" s="27">
        <v>72297</v>
      </c>
      <c r="D1163" s="28">
        <v>11956.4</v>
      </c>
      <c r="E1163" s="58">
        <f t="shared" si="38"/>
        <v>0.16537892305351534</v>
      </c>
      <c r="F1163" s="6" t="s">
        <v>20</v>
      </c>
      <c r="G1163" s="7" t="s">
        <v>20</v>
      </c>
      <c r="H1163" s="50" t="s">
        <v>20</v>
      </c>
    </row>
    <row r="1164" spans="1:8" ht="15" x14ac:dyDescent="0.25">
      <c r="A1164" s="29">
        <v>271</v>
      </c>
      <c r="B1164" s="102" t="s">
        <v>111</v>
      </c>
      <c r="C1164" s="27">
        <v>53209</v>
      </c>
      <c r="D1164" s="28">
        <v>1473.13</v>
      </c>
      <c r="E1164" s="58">
        <f t="shared" si="38"/>
        <v>2.7685729857730837E-2</v>
      </c>
      <c r="F1164" s="10" t="s">
        <v>20</v>
      </c>
      <c r="G1164" s="13" t="s">
        <v>20</v>
      </c>
      <c r="H1164" s="50" t="s">
        <v>20</v>
      </c>
    </row>
    <row r="1165" spans="1:8" ht="15" x14ac:dyDescent="0.25">
      <c r="A1165" s="29">
        <v>272</v>
      </c>
      <c r="B1165" s="102" t="s">
        <v>112</v>
      </c>
      <c r="C1165" s="27">
        <v>38181</v>
      </c>
      <c r="D1165" s="28">
        <v>1717.49</v>
      </c>
      <c r="E1165" s="58">
        <f t="shared" si="38"/>
        <v>4.4982844870485317E-2</v>
      </c>
      <c r="F1165" s="10" t="s">
        <v>20</v>
      </c>
      <c r="G1165" s="13" t="s">
        <v>20</v>
      </c>
      <c r="H1165" s="50" t="s">
        <v>20</v>
      </c>
    </row>
    <row r="1166" spans="1:8" ht="15" x14ac:dyDescent="0.25">
      <c r="A1166" s="29">
        <v>273</v>
      </c>
      <c r="B1166" s="102" t="s">
        <v>113</v>
      </c>
      <c r="C1166" s="27">
        <v>153504</v>
      </c>
      <c r="D1166" s="28">
        <v>61783.33</v>
      </c>
      <c r="E1166" s="58">
        <f t="shared" si="38"/>
        <v>0.40248677558890977</v>
      </c>
      <c r="F1166" s="6" t="s">
        <v>20</v>
      </c>
      <c r="G1166" s="7" t="s">
        <v>20</v>
      </c>
      <c r="H1166" s="50" t="s">
        <v>20</v>
      </c>
    </row>
    <row r="1167" spans="1:8" ht="15" x14ac:dyDescent="0.25">
      <c r="A1167" s="29">
        <v>274</v>
      </c>
      <c r="B1167" s="102" t="s">
        <v>114</v>
      </c>
      <c r="C1167" s="27">
        <v>32932</v>
      </c>
      <c r="D1167" s="28">
        <v>9562.14</v>
      </c>
      <c r="E1167" s="58">
        <f t="shared" si="38"/>
        <v>0.29036013603789623</v>
      </c>
      <c r="F1167" s="6" t="s">
        <v>20</v>
      </c>
      <c r="G1167" s="7" t="s">
        <v>20</v>
      </c>
      <c r="H1167" s="50" t="s">
        <v>20</v>
      </c>
    </row>
    <row r="1168" spans="1:8" ht="15" x14ac:dyDescent="0.25">
      <c r="A1168" s="29">
        <v>275</v>
      </c>
      <c r="B1168" s="102" t="s">
        <v>115</v>
      </c>
      <c r="C1168" s="27">
        <v>863573</v>
      </c>
      <c r="D1168" s="28">
        <v>224461.72</v>
      </c>
      <c r="E1168" s="58">
        <f t="shared" si="38"/>
        <v>0.2599221142856481</v>
      </c>
      <c r="F1168" s="6" t="s">
        <v>20</v>
      </c>
      <c r="G1168" s="7" t="s">
        <v>20</v>
      </c>
      <c r="H1168" s="50" t="s">
        <v>20</v>
      </c>
    </row>
    <row r="1169" spans="1:8" ht="15" x14ac:dyDescent="0.25">
      <c r="A1169" s="29">
        <v>277</v>
      </c>
      <c r="B1169" s="102" t="s">
        <v>167</v>
      </c>
      <c r="C1169" s="27">
        <v>3628</v>
      </c>
      <c r="D1169" s="28">
        <v>1950.52</v>
      </c>
      <c r="E1169" s="58">
        <f t="shared" si="38"/>
        <v>0.53762954796030871</v>
      </c>
      <c r="F1169" s="10" t="s">
        <v>20</v>
      </c>
      <c r="G1169" s="11" t="s">
        <v>20</v>
      </c>
      <c r="H1169" s="50" t="s">
        <v>20</v>
      </c>
    </row>
    <row r="1170" spans="1:8" ht="15" x14ac:dyDescent="0.25">
      <c r="A1170" s="29">
        <v>278</v>
      </c>
      <c r="B1170" s="102" t="s">
        <v>116</v>
      </c>
      <c r="C1170" s="27">
        <v>3225</v>
      </c>
      <c r="D1170" s="28">
        <v>0</v>
      </c>
      <c r="E1170" s="58">
        <f t="shared" si="38"/>
        <v>0</v>
      </c>
      <c r="F1170" s="10" t="s">
        <v>20</v>
      </c>
      <c r="G1170" s="11" t="s">
        <v>20</v>
      </c>
      <c r="H1170" s="50" t="s">
        <v>20</v>
      </c>
    </row>
    <row r="1171" spans="1:8" ht="15" x14ac:dyDescent="0.25">
      <c r="A1171" s="29">
        <v>279</v>
      </c>
      <c r="B1171" s="102" t="s">
        <v>117</v>
      </c>
      <c r="C1171" s="27">
        <v>45993</v>
      </c>
      <c r="D1171" s="28">
        <v>3589.65</v>
      </c>
      <c r="E1171" s="58">
        <f t="shared" si="38"/>
        <v>7.804774639619072E-2</v>
      </c>
      <c r="F1171" s="10" t="s">
        <v>20</v>
      </c>
      <c r="G1171" s="11" t="s">
        <v>20</v>
      </c>
      <c r="H1171" s="50" t="s">
        <v>20</v>
      </c>
    </row>
    <row r="1172" spans="1:8" ht="15" x14ac:dyDescent="0.25">
      <c r="A1172" s="85">
        <v>280</v>
      </c>
      <c r="B1172" s="102" t="s">
        <v>118</v>
      </c>
      <c r="C1172" s="27">
        <v>443202</v>
      </c>
      <c r="D1172" s="28">
        <v>137422.38</v>
      </c>
      <c r="E1172" s="58">
        <f t="shared" si="38"/>
        <v>0.31006714771142729</v>
      </c>
      <c r="F1172" s="14">
        <v>80</v>
      </c>
      <c r="G1172" s="15">
        <v>64.2</v>
      </c>
      <c r="H1172" s="50">
        <f>G1172/F1172</f>
        <v>0.80249999999999999</v>
      </c>
    </row>
    <row r="1173" spans="1:8" ht="15" x14ac:dyDescent="0.25">
      <c r="A1173" s="29">
        <v>291</v>
      </c>
      <c r="B1173" s="102" t="s">
        <v>186</v>
      </c>
      <c r="C1173" s="27">
        <v>99828</v>
      </c>
      <c r="D1173" s="28">
        <v>63778.14</v>
      </c>
      <c r="E1173" s="58">
        <f t="shared" si="38"/>
        <v>0.6388802740714028</v>
      </c>
      <c r="F1173" s="10" t="s">
        <v>20</v>
      </c>
      <c r="G1173" s="11" t="s">
        <v>20</v>
      </c>
      <c r="H1173" s="50" t="s">
        <v>20</v>
      </c>
    </row>
    <row r="1174" spans="1:8" ht="15" x14ac:dyDescent="0.25">
      <c r="A1174" s="29">
        <v>292</v>
      </c>
      <c r="B1174" s="102" t="s">
        <v>187</v>
      </c>
      <c r="C1174" s="27">
        <v>20233</v>
      </c>
      <c r="D1174" s="28">
        <v>14967.39</v>
      </c>
      <c r="E1174" s="58">
        <f t="shared" si="38"/>
        <v>0.73975139623387531</v>
      </c>
      <c r="F1174" s="14" t="s">
        <v>20</v>
      </c>
      <c r="G1174" s="15" t="s">
        <v>20</v>
      </c>
      <c r="H1174" s="50" t="s">
        <v>20</v>
      </c>
    </row>
    <row r="1175" spans="1:8" ht="15" x14ac:dyDescent="0.25">
      <c r="A1175" s="29">
        <v>293</v>
      </c>
      <c r="B1175" s="102" t="s">
        <v>221</v>
      </c>
      <c r="C1175" s="27">
        <v>805</v>
      </c>
      <c r="D1175" s="28">
        <v>804.83</v>
      </c>
      <c r="E1175" s="58">
        <f t="shared" si="38"/>
        <v>0.9997888198757765</v>
      </c>
      <c r="F1175" s="14" t="s">
        <v>20</v>
      </c>
      <c r="G1175" s="15" t="s">
        <v>20</v>
      </c>
      <c r="H1175" s="50" t="s">
        <v>20</v>
      </c>
    </row>
    <row r="1176" spans="1:8" ht="15" x14ac:dyDescent="0.25">
      <c r="A1176" s="29">
        <v>294</v>
      </c>
      <c r="B1176" s="102" t="s">
        <v>215</v>
      </c>
      <c r="C1176" s="27">
        <v>10024</v>
      </c>
      <c r="D1176" s="28">
        <v>9978.61</v>
      </c>
      <c r="E1176" s="58">
        <f t="shared" si="38"/>
        <v>0.99547186751795691</v>
      </c>
      <c r="F1176" s="14" t="s">
        <v>20</v>
      </c>
      <c r="G1176" s="15" t="s">
        <v>20</v>
      </c>
      <c r="H1176" s="50" t="s">
        <v>20</v>
      </c>
    </row>
    <row r="1177" spans="1:8" ht="15" x14ac:dyDescent="0.25">
      <c r="A1177" s="29">
        <v>295</v>
      </c>
      <c r="B1177" s="102" t="s">
        <v>216</v>
      </c>
      <c r="C1177" s="27">
        <v>1921</v>
      </c>
      <c r="D1177" s="28">
        <v>1920.22</v>
      </c>
      <c r="E1177" s="58">
        <f t="shared" si="38"/>
        <v>0.99959396147839663</v>
      </c>
      <c r="F1177" s="14" t="s">
        <v>20</v>
      </c>
      <c r="G1177" s="15" t="s">
        <v>20</v>
      </c>
      <c r="H1177" s="50" t="s">
        <v>20</v>
      </c>
    </row>
    <row r="1178" spans="1:8" ht="15" x14ac:dyDescent="0.25">
      <c r="A1178" s="29">
        <v>296</v>
      </c>
      <c r="B1178" s="102" t="s">
        <v>217</v>
      </c>
      <c r="C1178" s="27">
        <v>13651</v>
      </c>
      <c r="D1178" s="28">
        <v>13650.76</v>
      </c>
      <c r="E1178" s="58">
        <f t="shared" si="38"/>
        <v>0.99998241887041239</v>
      </c>
      <c r="F1178" s="14" t="s">
        <v>20</v>
      </c>
      <c r="G1178" s="15" t="s">
        <v>20</v>
      </c>
      <c r="H1178" s="50" t="s">
        <v>20</v>
      </c>
    </row>
    <row r="1179" spans="1:8" ht="15" x14ac:dyDescent="0.25">
      <c r="A1179" s="29">
        <v>297</v>
      </c>
      <c r="B1179" s="102" t="s">
        <v>188</v>
      </c>
      <c r="C1179" s="27">
        <v>1290</v>
      </c>
      <c r="D1179" s="28">
        <v>935.82</v>
      </c>
      <c r="E1179" s="58">
        <f t="shared" si="38"/>
        <v>0.72544186046511627</v>
      </c>
      <c r="F1179" s="10" t="s">
        <v>20</v>
      </c>
      <c r="G1179" s="11" t="s">
        <v>20</v>
      </c>
      <c r="H1179" s="50" t="s">
        <v>20</v>
      </c>
    </row>
    <row r="1180" spans="1:8" ht="15" x14ac:dyDescent="0.25">
      <c r="A1180" s="29">
        <v>298</v>
      </c>
      <c r="B1180" s="102" t="s">
        <v>189</v>
      </c>
      <c r="C1180" s="27">
        <v>19151</v>
      </c>
      <c r="D1180" s="28">
        <v>14566.38</v>
      </c>
      <c r="E1180" s="58">
        <f t="shared" si="38"/>
        <v>0.76060675682731971</v>
      </c>
      <c r="F1180" s="10" t="s">
        <v>20</v>
      </c>
      <c r="G1180" s="11" t="s">
        <v>20</v>
      </c>
      <c r="H1180" s="50" t="s">
        <v>20</v>
      </c>
    </row>
    <row r="1181" spans="1:8" ht="15.75" thickBot="1" x14ac:dyDescent="0.3">
      <c r="A1181" s="114">
        <v>299</v>
      </c>
      <c r="B1181" s="109" t="s">
        <v>118</v>
      </c>
      <c r="C1181" s="106">
        <v>33816</v>
      </c>
      <c r="D1181" s="107">
        <v>33811.74</v>
      </c>
      <c r="E1181" s="59">
        <f t="shared" si="38"/>
        <v>0.99987402413058901</v>
      </c>
      <c r="F1181" s="174" t="s">
        <v>20</v>
      </c>
      <c r="G1181" s="175" t="s">
        <v>20</v>
      </c>
      <c r="H1181" s="52" t="s">
        <v>20</v>
      </c>
    </row>
    <row r="1182" spans="1:8" ht="15.75" thickBot="1" x14ac:dyDescent="0.3">
      <c r="A1182" s="242" t="s">
        <v>9</v>
      </c>
      <c r="B1182" s="243"/>
      <c r="C1182" s="16">
        <f>SUM(C1183:C1203)</f>
        <v>1860776</v>
      </c>
      <c r="D1182" s="17">
        <f>SUM(D1183:D1203)</f>
        <v>1850509.77</v>
      </c>
      <c r="E1182" s="53">
        <f t="shared" si="38"/>
        <v>0.99448282329522741</v>
      </c>
      <c r="F1182" s="155">
        <f>SUM(F1183:F1203)</f>
        <v>12748736</v>
      </c>
      <c r="G1182" s="17">
        <f>SUM(G1183:G1203)</f>
        <v>3015254.27</v>
      </c>
      <c r="H1182" s="48">
        <f>G1182/F1182</f>
        <v>0.23651397832694943</v>
      </c>
    </row>
    <row r="1183" spans="1:8" ht="15" x14ac:dyDescent="0.25">
      <c r="A1183" s="83">
        <v>301</v>
      </c>
      <c r="B1183" s="71" t="s">
        <v>119</v>
      </c>
      <c r="C1183" s="156">
        <v>300</v>
      </c>
      <c r="D1183" s="157">
        <v>16.05</v>
      </c>
      <c r="E1183" s="128">
        <f t="shared" si="38"/>
        <v>5.3499999999999999E-2</v>
      </c>
      <c r="F1183" s="8">
        <v>100800</v>
      </c>
      <c r="G1183" s="9">
        <v>25.52</v>
      </c>
      <c r="H1183" s="49">
        <f>G1183/F1183</f>
        <v>2.5317460317460315E-4</v>
      </c>
    </row>
    <row r="1184" spans="1:8" ht="15" x14ac:dyDescent="0.25">
      <c r="A1184" s="84">
        <v>302</v>
      </c>
      <c r="B1184" s="61" t="s">
        <v>210</v>
      </c>
      <c r="C1184" s="156">
        <v>850</v>
      </c>
      <c r="D1184" s="157">
        <v>753.47</v>
      </c>
      <c r="E1184" s="128">
        <f t="shared" si="38"/>
        <v>0.8864352941176471</v>
      </c>
      <c r="F1184" s="25" t="s">
        <v>20</v>
      </c>
      <c r="G1184" s="26" t="s">
        <v>20</v>
      </c>
      <c r="H1184" s="51" t="s">
        <v>20</v>
      </c>
    </row>
    <row r="1185" spans="1:8" ht="15" x14ac:dyDescent="0.25">
      <c r="A1185" s="29">
        <v>303</v>
      </c>
      <c r="B1185" s="62" t="s">
        <v>120</v>
      </c>
      <c r="C1185" s="31" t="s">
        <v>20</v>
      </c>
      <c r="D1185" s="32" t="s">
        <v>20</v>
      </c>
      <c r="E1185" s="58" t="s">
        <v>20</v>
      </c>
      <c r="F1185" s="14">
        <v>30375</v>
      </c>
      <c r="G1185" s="15">
        <v>0</v>
      </c>
      <c r="H1185" s="50">
        <f t="shared" ref="H1185:H1191" si="39">G1185/F1185</f>
        <v>0</v>
      </c>
    </row>
    <row r="1186" spans="1:8" ht="15" x14ac:dyDescent="0.25">
      <c r="A1186" s="29">
        <v>304</v>
      </c>
      <c r="B1186" s="62" t="s">
        <v>159</v>
      </c>
      <c r="C1186" s="31" t="s">
        <v>20</v>
      </c>
      <c r="D1186" s="32" t="s">
        <v>20</v>
      </c>
      <c r="E1186" s="58" t="s">
        <v>20</v>
      </c>
      <c r="F1186" s="14">
        <v>203150</v>
      </c>
      <c r="G1186" s="15">
        <v>0</v>
      </c>
      <c r="H1186" s="50">
        <f t="shared" si="39"/>
        <v>0</v>
      </c>
    </row>
    <row r="1187" spans="1:8" ht="15" x14ac:dyDescent="0.25">
      <c r="A1187" s="29">
        <v>305</v>
      </c>
      <c r="B1187" s="62" t="s">
        <v>121</v>
      </c>
      <c r="C1187" s="31" t="s">
        <v>20</v>
      </c>
      <c r="D1187" s="32" t="s">
        <v>20</v>
      </c>
      <c r="E1187" s="58" t="s">
        <v>20</v>
      </c>
      <c r="F1187" s="14">
        <v>288962</v>
      </c>
      <c r="G1187" s="15">
        <v>0</v>
      </c>
      <c r="H1187" s="50">
        <f t="shared" si="39"/>
        <v>0</v>
      </c>
    </row>
    <row r="1188" spans="1:8" ht="15" x14ac:dyDescent="0.25">
      <c r="A1188" s="29">
        <v>309</v>
      </c>
      <c r="B1188" s="62" t="s">
        <v>144</v>
      </c>
      <c r="C1188" s="31" t="s">
        <v>20</v>
      </c>
      <c r="D1188" s="32" t="s">
        <v>20</v>
      </c>
      <c r="E1188" s="58" t="s">
        <v>20</v>
      </c>
      <c r="F1188" s="14">
        <v>710500</v>
      </c>
      <c r="G1188" s="15">
        <v>0</v>
      </c>
      <c r="H1188" s="50">
        <f t="shared" si="39"/>
        <v>0</v>
      </c>
    </row>
    <row r="1189" spans="1:8" ht="15" x14ac:dyDescent="0.25">
      <c r="A1189" s="29">
        <v>313</v>
      </c>
      <c r="B1189" s="62" t="s">
        <v>173</v>
      </c>
      <c r="C1189" s="31">
        <v>15900</v>
      </c>
      <c r="D1189" s="32">
        <v>15836</v>
      </c>
      <c r="E1189" s="58">
        <f>D1189/C1189</f>
        <v>0.99597484276729564</v>
      </c>
      <c r="F1189" s="14">
        <v>105000</v>
      </c>
      <c r="G1189" s="15">
        <v>0</v>
      </c>
      <c r="H1189" s="50">
        <f t="shared" si="39"/>
        <v>0</v>
      </c>
    </row>
    <row r="1190" spans="1:8" ht="15" x14ac:dyDescent="0.25">
      <c r="A1190" s="29">
        <v>314</v>
      </c>
      <c r="B1190" s="62" t="s">
        <v>122</v>
      </c>
      <c r="C1190" s="31" t="s">
        <v>20</v>
      </c>
      <c r="D1190" s="32" t="s">
        <v>20</v>
      </c>
      <c r="E1190" s="58" t="s">
        <v>20</v>
      </c>
      <c r="F1190" s="14">
        <v>1460260</v>
      </c>
      <c r="G1190" s="15">
        <v>0</v>
      </c>
      <c r="H1190" s="50">
        <f t="shared" si="39"/>
        <v>0</v>
      </c>
    </row>
    <row r="1191" spans="1:8" ht="15" x14ac:dyDescent="0.25">
      <c r="A1191" s="85">
        <v>320</v>
      </c>
      <c r="B1191" s="62" t="s">
        <v>123</v>
      </c>
      <c r="C1191" s="31">
        <v>300</v>
      </c>
      <c r="D1191" s="32">
        <v>194.69</v>
      </c>
      <c r="E1191" s="58">
        <f>D1191/C1191</f>
        <v>0.64896666666666669</v>
      </c>
      <c r="F1191" s="14">
        <v>56421</v>
      </c>
      <c r="G1191" s="15">
        <v>47139.87</v>
      </c>
      <c r="H1191" s="50">
        <f t="shared" si="39"/>
        <v>0.83550220662519281</v>
      </c>
    </row>
    <row r="1192" spans="1:8" ht="15" x14ac:dyDescent="0.25">
      <c r="A1192" s="100">
        <v>331</v>
      </c>
      <c r="B1192" s="62" t="s">
        <v>218</v>
      </c>
      <c r="C1192" s="31">
        <v>311</v>
      </c>
      <c r="D1192" s="32">
        <v>139.1</v>
      </c>
      <c r="E1192" s="58">
        <f>D1192/C1192</f>
        <v>0.44726688102893891</v>
      </c>
      <c r="F1192" s="14" t="s">
        <v>20</v>
      </c>
      <c r="G1192" s="15" t="s">
        <v>20</v>
      </c>
      <c r="H1192" s="50" t="s">
        <v>20</v>
      </c>
    </row>
    <row r="1193" spans="1:8" ht="15" x14ac:dyDescent="0.25">
      <c r="A1193" s="29">
        <v>332</v>
      </c>
      <c r="B1193" s="63" t="s">
        <v>160</v>
      </c>
      <c r="C1193" s="31">
        <v>8945</v>
      </c>
      <c r="D1193" s="33">
        <v>8933.56</v>
      </c>
      <c r="E1193" s="58">
        <f>D1193/C1193</f>
        <v>0.99872107322526549</v>
      </c>
      <c r="F1193" s="10">
        <v>30000</v>
      </c>
      <c r="G1193" s="11">
        <v>0</v>
      </c>
      <c r="H1193" s="50">
        <f t="shared" ref="H1193:H1198" si="40">G1193/F1193</f>
        <v>0</v>
      </c>
    </row>
    <row r="1194" spans="1:8" ht="15" x14ac:dyDescent="0.25">
      <c r="A1194" s="29">
        <v>339</v>
      </c>
      <c r="B1194" s="63" t="s">
        <v>174</v>
      </c>
      <c r="C1194" s="31" t="s">
        <v>20</v>
      </c>
      <c r="D1194" s="33" t="s">
        <v>20</v>
      </c>
      <c r="E1194" s="58" t="s">
        <v>20</v>
      </c>
      <c r="F1194" s="10">
        <v>196000</v>
      </c>
      <c r="G1194" s="11">
        <v>0</v>
      </c>
      <c r="H1194" s="50">
        <f t="shared" si="40"/>
        <v>0</v>
      </c>
    </row>
    <row r="1195" spans="1:8" ht="15" x14ac:dyDescent="0.25">
      <c r="A1195" s="85">
        <v>340</v>
      </c>
      <c r="B1195" s="62" t="s">
        <v>124</v>
      </c>
      <c r="C1195" s="31" t="s">
        <v>20</v>
      </c>
      <c r="D1195" s="32" t="s">
        <v>20</v>
      </c>
      <c r="E1195" s="58" t="s">
        <v>20</v>
      </c>
      <c r="F1195" s="10">
        <v>104661</v>
      </c>
      <c r="G1195" s="11">
        <v>3236.9</v>
      </c>
      <c r="H1195" s="50">
        <f t="shared" si="40"/>
        <v>3.0927470595541798E-2</v>
      </c>
    </row>
    <row r="1196" spans="1:8" ht="15" x14ac:dyDescent="0.25">
      <c r="A1196" s="85">
        <v>350</v>
      </c>
      <c r="B1196" s="63" t="s">
        <v>125</v>
      </c>
      <c r="C1196" s="31">
        <v>33473</v>
      </c>
      <c r="D1196" s="32">
        <v>30610.560000000001</v>
      </c>
      <c r="E1196" s="58">
        <f t="shared" ref="E1196:E1203" si="41">D1196/C1196</f>
        <v>0.91448510739999411</v>
      </c>
      <c r="F1196" s="3">
        <v>565766</v>
      </c>
      <c r="G1196" s="4">
        <v>21206.76</v>
      </c>
      <c r="H1196" s="50">
        <f t="shared" si="40"/>
        <v>3.7483270468709674E-2</v>
      </c>
    </row>
    <row r="1197" spans="1:8" ht="15" x14ac:dyDescent="0.25">
      <c r="A1197" s="85">
        <v>370</v>
      </c>
      <c r="B1197" s="63" t="s">
        <v>126</v>
      </c>
      <c r="C1197" s="31">
        <v>7148</v>
      </c>
      <c r="D1197" s="32">
        <v>5137.8500000000004</v>
      </c>
      <c r="E1197" s="58">
        <f t="shared" si="41"/>
        <v>0.71878147733631792</v>
      </c>
      <c r="F1197" s="3">
        <v>1944054</v>
      </c>
      <c r="G1197" s="4">
        <v>16579.25</v>
      </c>
      <c r="H1197" s="50">
        <f t="shared" si="40"/>
        <v>8.5281838878961177E-3</v>
      </c>
    </row>
    <row r="1198" spans="1:8" ht="15" x14ac:dyDescent="0.25">
      <c r="A1198" s="85">
        <v>380</v>
      </c>
      <c r="B1198" s="63" t="s">
        <v>127</v>
      </c>
      <c r="C1198" s="31">
        <v>1738255</v>
      </c>
      <c r="D1198" s="32">
        <v>1735253.7</v>
      </c>
      <c r="E1198" s="58">
        <f t="shared" si="41"/>
        <v>0.99827338336435101</v>
      </c>
      <c r="F1198" s="3">
        <v>6164810</v>
      </c>
      <c r="G1198" s="4">
        <v>2139703.75</v>
      </c>
      <c r="H1198" s="50">
        <f t="shared" si="40"/>
        <v>0.34708348675790496</v>
      </c>
    </row>
    <row r="1199" spans="1:8" ht="15" x14ac:dyDescent="0.25">
      <c r="A1199" s="100">
        <v>392</v>
      </c>
      <c r="B1199" s="63" t="s">
        <v>205</v>
      </c>
      <c r="C1199" s="31">
        <v>15576</v>
      </c>
      <c r="D1199" s="32">
        <v>15575.27</v>
      </c>
      <c r="E1199" s="58">
        <f t="shared" si="41"/>
        <v>0.99995313302516697</v>
      </c>
      <c r="F1199" s="3" t="s">
        <v>20</v>
      </c>
      <c r="G1199" s="4" t="s">
        <v>20</v>
      </c>
      <c r="H1199" s="50" t="s">
        <v>20</v>
      </c>
    </row>
    <row r="1200" spans="1:8" ht="15" x14ac:dyDescent="0.25">
      <c r="A1200" s="100">
        <v>393</v>
      </c>
      <c r="B1200" s="63" t="s">
        <v>123</v>
      </c>
      <c r="C1200" s="31">
        <v>738</v>
      </c>
      <c r="D1200" s="32">
        <v>736.91</v>
      </c>
      <c r="E1200" s="58">
        <f t="shared" si="41"/>
        <v>0.99852303523035224</v>
      </c>
      <c r="F1200" s="3" t="s">
        <v>20</v>
      </c>
      <c r="G1200" s="4" t="s">
        <v>20</v>
      </c>
      <c r="H1200" s="50" t="s">
        <v>20</v>
      </c>
    </row>
    <row r="1201" spans="1:8" ht="15" x14ac:dyDescent="0.25">
      <c r="A1201" s="100">
        <v>395</v>
      </c>
      <c r="B1201" s="63" t="s">
        <v>124</v>
      </c>
      <c r="C1201" s="31">
        <v>2124</v>
      </c>
      <c r="D1201" s="32">
        <v>1675.54</v>
      </c>
      <c r="E1201" s="58">
        <f t="shared" si="41"/>
        <v>0.78886064030131831</v>
      </c>
      <c r="F1201" s="3" t="s">
        <v>20</v>
      </c>
      <c r="G1201" s="4" t="s">
        <v>20</v>
      </c>
      <c r="H1201" s="50" t="s">
        <v>20</v>
      </c>
    </row>
    <row r="1202" spans="1:8" ht="15" x14ac:dyDescent="0.25">
      <c r="A1202" s="100">
        <v>396</v>
      </c>
      <c r="B1202" s="63" t="s">
        <v>125</v>
      </c>
      <c r="C1202" s="31">
        <v>35299</v>
      </c>
      <c r="D1202" s="32">
        <v>34091.79</v>
      </c>
      <c r="E1202" s="58">
        <f t="shared" si="41"/>
        <v>0.96580044760474804</v>
      </c>
      <c r="F1202" s="3">
        <v>764000</v>
      </c>
      <c r="G1202" s="4">
        <v>763838.7</v>
      </c>
      <c r="H1202" s="50">
        <f t="shared" ref="H1202:H1215" si="42">G1202/F1202</f>
        <v>0.99978887434554964</v>
      </c>
    </row>
    <row r="1203" spans="1:8" ht="15.75" thickBot="1" x14ac:dyDescent="0.3">
      <c r="A1203" s="100">
        <v>398</v>
      </c>
      <c r="B1203" s="63" t="s">
        <v>126</v>
      </c>
      <c r="C1203" s="31">
        <v>1557</v>
      </c>
      <c r="D1203" s="32">
        <v>1555.28</v>
      </c>
      <c r="E1203" s="58">
        <f t="shared" si="41"/>
        <v>0.9988953114964676</v>
      </c>
      <c r="F1203" s="10">
        <v>23977</v>
      </c>
      <c r="G1203" s="11">
        <v>23523.52</v>
      </c>
      <c r="H1203" s="50">
        <f t="shared" si="42"/>
        <v>0.98108687492180002</v>
      </c>
    </row>
    <row r="1204" spans="1:8" ht="15.75" thickBot="1" x14ac:dyDescent="0.25">
      <c r="A1204" s="244" t="s">
        <v>180</v>
      </c>
      <c r="B1204" s="245"/>
      <c r="C1204" s="166">
        <f>SUM(C1205:C1206)</f>
        <v>0</v>
      </c>
      <c r="D1204" s="167">
        <f>SUM(D1205:D1206)</f>
        <v>0</v>
      </c>
      <c r="E1204" s="168" t="s">
        <v>20</v>
      </c>
      <c r="F1204" s="169">
        <f>SUM(F1205:F1206)</f>
        <v>20164640</v>
      </c>
      <c r="G1204" s="167">
        <f>SUM(G1205:G1206)</f>
        <v>0</v>
      </c>
      <c r="H1204" s="170">
        <f t="shared" si="42"/>
        <v>0</v>
      </c>
    </row>
    <row r="1205" spans="1:8" ht="15" x14ac:dyDescent="0.25">
      <c r="A1205" s="217">
        <v>402</v>
      </c>
      <c r="B1205" s="110" t="s">
        <v>178</v>
      </c>
      <c r="C1205" s="111" t="s">
        <v>20</v>
      </c>
      <c r="D1205" s="30" t="s">
        <v>20</v>
      </c>
      <c r="E1205" s="57" t="s">
        <v>20</v>
      </c>
      <c r="F1205" s="25">
        <v>164640</v>
      </c>
      <c r="G1205" s="26">
        <v>0</v>
      </c>
      <c r="H1205" s="51">
        <f t="shared" si="42"/>
        <v>0</v>
      </c>
    </row>
    <row r="1206" spans="1:8" ht="15.75" thickBot="1" x14ac:dyDescent="0.3">
      <c r="A1206" s="149">
        <v>419</v>
      </c>
      <c r="B1206" s="121" t="s">
        <v>179</v>
      </c>
      <c r="C1206" s="139" t="s">
        <v>20</v>
      </c>
      <c r="D1206" s="146" t="s">
        <v>20</v>
      </c>
      <c r="E1206" s="147" t="s">
        <v>20</v>
      </c>
      <c r="F1206" s="66">
        <v>20000000</v>
      </c>
      <c r="G1206" s="67">
        <v>0</v>
      </c>
      <c r="H1206" s="52">
        <f t="shared" si="42"/>
        <v>0</v>
      </c>
    </row>
    <row r="1207" spans="1:8" ht="15.75" thickBot="1" x14ac:dyDescent="0.3">
      <c r="A1207" s="246" t="s">
        <v>10</v>
      </c>
      <c r="B1207" s="247"/>
      <c r="C1207" s="34">
        <f>SUM(C1208:C1214)</f>
        <v>0</v>
      </c>
      <c r="D1207" s="35">
        <f>SUM(D1208:D1214)</f>
        <v>0</v>
      </c>
      <c r="E1207" s="53" t="s">
        <v>20</v>
      </c>
      <c r="F1207" s="154">
        <f>SUM(F1208:F1214)</f>
        <v>29981251</v>
      </c>
      <c r="G1207" s="148">
        <f>SUM(G1208:G1214)</f>
        <v>20758765.789999999</v>
      </c>
      <c r="H1207" s="134">
        <f t="shared" si="42"/>
        <v>0.69239158132527556</v>
      </c>
    </row>
    <row r="1208" spans="1:8" ht="15" x14ac:dyDescent="0.25">
      <c r="A1208" s="83">
        <v>503</v>
      </c>
      <c r="B1208" s="110" t="s">
        <v>128</v>
      </c>
      <c r="C1208" s="126" t="s">
        <v>20</v>
      </c>
      <c r="D1208" s="47" t="s">
        <v>20</v>
      </c>
      <c r="E1208" s="128" t="s">
        <v>20</v>
      </c>
      <c r="F1208" s="112">
        <v>25463163</v>
      </c>
      <c r="G1208" s="113">
        <v>20463163</v>
      </c>
      <c r="H1208" s="49">
        <f t="shared" si="42"/>
        <v>0.80363790625697207</v>
      </c>
    </row>
    <row r="1209" spans="1:8" ht="15" x14ac:dyDescent="0.25">
      <c r="A1209" s="29">
        <v>511</v>
      </c>
      <c r="B1209" s="63" t="s">
        <v>129</v>
      </c>
      <c r="C1209" s="76" t="s">
        <v>20</v>
      </c>
      <c r="D1209" s="33" t="s">
        <v>20</v>
      </c>
      <c r="E1209" s="58" t="s">
        <v>20</v>
      </c>
      <c r="F1209" s="44">
        <v>3932685</v>
      </c>
      <c r="G1209" s="45">
        <v>0</v>
      </c>
      <c r="H1209" s="50">
        <f t="shared" si="42"/>
        <v>0</v>
      </c>
    </row>
    <row r="1210" spans="1:8" ht="15" x14ac:dyDescent="0.25">
      <c r="A1210" s="29">
        <v>512</v>
      </c>
      <c r="B1210" s="63" t="s">
        <v>175</v>
      </c>
      <c r="C1210" s="76" t="s">
        <v>20</v>
      </c>
      <c r="D1210" s="33" t="s">
        <v>20</v>
      </c>
      <c r="E1210" s="58" t="s">
        <v>20</v>
      </c>
      <c r="F1210" s="44">
        <v>52500</v>
      </c>
      <c r="G1210" s="45">
        <v>0</v>
      </c>
      <c r="H1210" s="50">
        <f t="shared" si="42"/>
        <v>0</v>
      </c>
    </row>
    <row r="1211" spans="1:8" ht="15" x14ac:dyDescent="0.25">
      <c r="A1211" s="137">
        <v>519</v>
      </c>
      <c r="B1211" s="138" t="s">
        <v>176</v>
      </c>
      <c r="C1211" s="139" t="s">
        <v>20</v>
      </c>
      <c r="D1211" s="140" t="s">
        <v>20</v>
      </c>
      <c r="E1211" s="147" t="s">
        <v>20</v>
      </c>
      <c r="F1211" s="142">
        <v>175415</v>
      </c>
      <c r="G1211" s="143">
        <v>169815</v>
      </c>
      <c r="H1211" s="50">
        <f t="shared" si="42"/>
        <v>0.96807570618248151</v>
      </c>
    </row>
    <row r="1212" spans="1:8" ht="15" x14ac:dyDescent="0.25">
      <c r="A1212" s="137">
        <v>522</v>
      </c>
      <c r="B1212" s="138" t="s">
        <v>177</v>
      </c>
      <c r="C1212" s="139" t="s">
        <v>20</v>
      </c>
      <c r="D1212" s="140" t="s">
        <v>20</v>
      </c>
      <c r="E1212" s="147" t="s">
        <v>20</v>
      </c>
      <c r="F1212" s="142">
        <v>10500</v>
      </c>
      <c r="G1212" s="143">
        <v>0</v>
      </c>
      <c r="H1212" s="50">
        <f t="shared" si="42"/>
        <v>0</v>
      </c>
    </row>
    <row r="1213" spans="1:8" ht="15" x14ac:dyDescent="0.25">
      <c r="A1213" s="137">
        <v>581</v>
      </c>
      <c r="B1213" s="138" t="s">
        <v>203</v>
      </c>
      <c r="C1213" s="139" t="s">
        <v>20</v>
      </c>
      <c r="D1213" s="140" t="s">
        <v>20</v>
      </c>
      <c r="E1213" s="147" t="s">
        <v>20</v>
      </c>
      <c r="F1213" s="142">
        <v>221200</v>
      </c>
      <c r="G1213" s="143">
        <v>0</v>
      </c>
      <c r="H1213" s="50">
        <f t="shared" si="42"/>
        <v>0</v>
      </c>
    </row>
    <row r="1214" spans="1:8" ht="15.75" thickBot="1" x14ac:dyDescent="0.3">
      <c r="A1214" s="114">
        <v>592</v>
      </c>
      <c r="B1214" s="121" t="s">
        <v>200</v>
      </c>
      <c r="C1214" s="116" t="s">
        <v>20</v>
      </c>
      <c r="D1214" s="39" t="s">
        <v>20</v>
      </c>
      <c r="E1214" s="59" t="s">
        <v>20</v>
      </c>
      <c r="F1214" s="40">
        <v>125788</v>
      </c>
      <c r="G1214" s="41">
        <v>125787.79</v>
      </c>
      <c r="H1214" s="52">
        <f t="shared" si="42"/>
        <v>0.99999833052437426</v>
      </c>
    </row>
    <row r="1215" spans="1:8" ht="15.75" thickBot="1" x14ac:dyDescent="0.3">
      <c r="A1215" s="246" t="s">
        <v>11</v>
      </c>
      <c r="B1215" s="247"/>
      <c r="C1215" s="130">
        <f>SUM(C1216:C1234)</f>
        <v>447921394</v>
      </c>
      <c r="D1215" s="131">
        <f>SUM(D1216:D1234)</f>
        <v>174274230.33000001</v>
      </c>
      <c r="E1215" s="132">
        <f>D1215/C1215</f>
        <v>0.38907324513729302</v>
      </c>
      <c r="F1215" s="133">
        <f>SUM(F1216:F1234)</f>
        <v>24695</v>
      </c>
      <c r="G1215" s="133">
        <f>SUM(G1216:G1234)</f>
        <v>23024.2</v>
      </c>
      <c r="H1215" s="134">
        <f t="shared" si="42"/>
        <v>0.93234257946952825</v>
      </c>
    </row>
    <row r="1216" spans="1:8" ht="15" x14ac:dyDescent="0.25">
      <c r="A1216" s="83">
        <v>611</v>
      </c>
      <c r="B1216" s="110" t="s">
        <v>190</v>
      </c>
      <c r="C1216" s="111">
        <v>65000</v>
      </c>
      <c r="D1216" s="30">
        <v>32400</v>
      </c>
      <c r="E1216" s="57">
        <f>D1216/C1216</f>
        <v>0.49846153846153846</v>
      </c>
      <c r="F1216" s="152" t="s">
        <v>20</v>
      </c>
      <c r="G1216" s="153" t="s">
        <v>20</v>
      </c>
      <c r="H1216" s="49" t="s">
        <v>20</v>
      </c>
    </row>
    <row r="1217" spans="1:8" ht="15" x14ac:dyDescent="0.25">
      <c r="A1217" s="84">
        <v>612</v>
      </c>
      <c r="B1217" s="124" t="s">
        <v>168</v>
      </c>
      <c r="C1217" s="126">
        <v>302000</v>
      </c>
      <c r="D1217" s="127">
        <v>0</v>
      </c>
      <c r="E1217" s="128">
        <f>D1217/C1217</f>
        <v>0</v>
      </c>
      <c r="F1217" s="36" t="s">
        <v>20</v>
      </c>
      <c r="G1217" s="37" t="s">
        <v>20</v>
      </c>
      <c r="H1217" s="51" t="s">
        <v>20</v>
      </c>
    </row>
    <row r="1218" spans="1:8" ht="15" x14ac:dyDescent="0.25">
      <c r="A1218" s="84">
        <v>614</v>
      </c>
      <c r="B1218" s="124" t="s">
        <v>169</v>
      </c>
      <c r="C1218" s="126">
        <v>100000</v>
      </c>
      <c r="D1218" s="127">
        <v>4600</v>
      </c>
      <c r="E1218" s="128">
        <f>D1218/C1218</f>
        <v>4.5999999999999999E-2</v>
      </c>
      <c r="F1218" s="36" t="s">
        <v>20</v>
      </c>
      <c r="G1218" s="37" t="s">
        <v>20</v>
      </c>
      <c r="H1218" s="51" t="s">
        <v>20</v>
      </c>
    </row>
    <row r="1219" spans="1:8" ht="15" x14ac:dyDescent="0.25">
      <c r="A1219" s="84">
        <v>619</v>
      </c>
      <c r="B1219" s="124" t="s">
        <v>170</v>
      </c>
      <c r="C1219" s="126">
        <v>44000000</v>
      </c>
      <c r="D1219" s="127">
        <v>0</v>
      </c>
      <c r="E1219" s="128">
        <f t="shared" ref="E1219:E1234" si="43">D1219/C1219</f>
        <v>0</v>
      </c>
      <c r="F1219" s="36" t="s">
        <v>20</v>
      </c>
      <c r="G1219" s="37" t="s">
        <v>20</v>
      </c>
      <c r="H1219" s="51" t="s">
        <v>20</v>
      </c>
    </row>
    <row r="1220" spans="1:8" ht="15" x14ac:dyDescent="0.25">
      <c r="A1220" s="84">
        <v>623</v>
      </c>
      <c r="B1220" s="124" t="s">
        <v>171</v>
      </c>
      <c r="C1220" s="126">
        <v>5500</v>
      </c>
      <c r="D1220" s="127">
        <v>0</v>
      </c>
      <c r="E1220" s="128">
        <f t="shared" si="43"/>
        <v>0</v>
      </c>
      <c r="F1220" s="36" t="s">
        <v>20</v>
      </c>
      <c r="G1220" s="37" t="s">
        <v>20</v>
      </c>
      <c r="H1220" s="51" t="s">
        <v>20</v>
      </c>
    </row>
    <row r="1221" spans="1:8" ht="15" x14ac:dyDescent="0.25">
      <c r="A1221" s="84">
        <v>624</v>
      </c>
      <c r="B1221" s="124" t="s">
        <v>130</v>
      </c>
      <c r="C1221" s="126">
        <v>1545781</v>
      </c>
      <c r="D1221" s="127">
        <v>265713.11</v>
      </c>
      <c r="E1221" s="128">
        <f t="shared" si="43"/>
        <v>0.17189570191378986</v>
      </c>
      <c r="F1221" s="36">
        <v>3370</v>
      </c>
      <c r="G1221" s="37">
        <v>3369.2</v>
      </c>
      <c r="H1221" s="51">
        <f>G1221/F1221</f>
        <v>0.99976261127596433</v>
      </c>
    </row>
    <row r="1222" spans="1:8" ht="15" x14ac:dyDescent="0.25">
      <c r="A1222" s="84">
        <v>629</v>
      </c>
      <c r="B1222" s="124" t="s">
        <v>172</v>
      </c>
      <c r="C1222" s="126">
        <v>35005</v>
      </c>
      <c r="D1222" s="127">
        <v>0</v>
      </c>
      <c r="E1222" s="128">
        <f t="shared" si="43"/>
        <v>0</v>
      </c>
      <c r="F1222" s="36" t="s">
        <v>20</v>
      </c>
      <c r="G1222" s="37" t="s">
        <v>20</v>
      </c>
      <c r="H1222" s="51" t="s">
        <v>20</v>
      </c>
    </row>
    <row r="1223" spans="1:8" ht="15" x14ac:dyDescent="0.25">
      <c r="A1223" s="84">
        <v>631</v>
      </c>
      <c r="B1223" s="124" t="s">
        <v>131</v>
      </c>
      <c r="C1223" s="126">
        <v>2302000</v>
      </c>
      <c r="D1223" s="127">
        <v>651465.01</v>
      </c>
      <c r="E1223" s="128">
        <f t="shared" si="43"/>
        <v>0.28299956993918335</v>
      </c>
      <c r="F1223" s="36" t="s">
        <v>20</v>
      </c>
      <c r="G1223" s="37" t="s">
        <v>20</v>
      </c>
      <c r="H1223" s="51" t="s">
        <v>20</v>
      </c>
    </row>
    <row r="1224" spans="1:8" ht="15" x14ac:dyDescent="0.25">
      <c r="A1224" s="84">
        <v>633</v>
      </c>
      <c r="B1224" s="124" t="s">
        <v>132</v>
      </c>
      <c r="C1224" s="126">
        <v>45000</v>
      </c>
      <c r="D1224" s="127">
        <v>0</v>
      </c>
      <c r="E1224" s="128">
        <f t="shared" si="43"/>
        <v>0</v>
      </c>
      <c r="F1224" s="36" t="s">
        <v>20</v>
      </c>
      <c r="G1224" s="37" t="s">
        <v>20</v>
      </c>
      <c r="H1224" s="51" t="s">
        <v>20</v>
      </c>
    </row>
    <row r="1225" spans="1:8" ht="15" x14ac:dyDescent="0.25">
      <c r="A1225" s="84">
        <v>634</v>
      </c>
      <c r="B1225" s="124" t="s">
        <v>133</v>
      </c>
      <c r="C1225" s="126">
        <v>10000</v>
      </c>
      <c r="D1225" s="127">
        <v>0</v>
      </c>
      <c r="E1225" s="128">
        <f t="shared" si="43"/>
        <v>0</v>
      </c>
      <c r="F1225" s="36" t="s">
        <v>20</v>
      </c>
      <c r="G1225" s="37" t="s">
        <v>20</v>
      </c>
      <c r="H1225" s="51" t="s">
        <v>20</v>
      </c>
    </row>
    <row r="1226" spans="1:8" ht="15" x14ac:dyDescent="0.25">
      <c r="A1226" s="29">
        <v>635</v>
      </c>
      <c r="B1226" s="63" t="s">
        <v>153</v>
      </c>
      <c r="C1226" s="76">
        <v>343810000</v>
      </c>
      <c r="D1226" s="32">
        <v>156073474.87</v>
      </c>
      <c r="E1226" s="128">
        <f t="shared" si="43"/>
        <v>0.45395269151566275</v>
      </c>
      <c r="F1226" s="42" t="s">
        <v>20</v>
      </c>
      <c r="G1226" s="43" t="s">
        <v>20</v>
      </c>
      <c r="H1226" s="50" t="s">
        <v>20</v>
      </c>
    </row>
    <row r="1227" spans="1:8" ht="15" x14ac:dyDescent="0.25">
      <c r="A1227" s="29">
        <v>637</v>
      </c>
      <c r="B1227" s="63" t="s">
        <v>134</v>
      </c>
      <c r="C1227" s="76">
        <v>5002207</v>
      </c>
      <c r="D1227" s="32">
        <v>0</v>
      </c>
      <c r="E1227" s="128">
        <f t="shared" si="43"/>
        <v>0</v>
      </c>
      <c r="F1227" s="42" t="s">
        <v>20</v>
      </c>
      <c r="G1227" s="43" t="s">
        <v>20</v>
      </c>
      <c r="H1227" s="50" t="s">
        <v>20</v>
      </c>
    </row>
    <row r="1228" spans="1:8" ht="15" x14ac:dyDescent="0.25">
      <c r="A1228" s="29">
        <v>639</v>
      </c>
      <c r="B1228" s="63" t="s">
        <v>135</v>
      </c>
      <c r="C1228" s="76">
        <v>1860000</v>
      </c>
      <c r="D1228" s="32">
        <v>1737500</v>
      </c>
      <c r="E1228" s="128">
        <f t="shared" si="43"/>
        <v>0.93413978494623651</v>
      </c>
      <c r="F1228" s="42" t="s">
        <v>20</v>
      </c>
      <c r="G1228" s="43" t="s">
        <v>20</v>
      </c>
      <c r="H1228" s="50" t="s">
        <v>20</v>
      </c>
    </row>
    <row r="1229" spans="1:8" ht="15" x14ac:dyDescent="0.25">
      <c r="A1229" s="29">
        <v>646</v>
      </c>
      <c r="B1229" s="63" t="s">
        <v>207</v>
      </c>
      <c r="C1229" s="76">
        <v>195000</v>
      </c>
      <c r="D1229" s="32">
        <v>195000</v>
      </c>
      <c r="E1229" s="128">
        <f t="shared" si="43"/>
        <v>1</v>
      </c>
      <c r="F1229" s="42" t="s">
        <v>20</v>
      </c>
      <c r="G1229" s="43" t="s">
        <v>20</v>
      </c>
      <c r="H1229" s="50" t="s">
        <v>20</v>
      </c>
    </row>
    <row r="1230" spans="1:8" ht="15" x14ac:dyDescent="0.25">
      <c r="A1230" s="29">
        <v>648</v>
      </c>
      <c r="B1230" s="63" t="s">
        <v>136</v>
      </c>
      <c r="C1230" s="76">
        <v>47614038</v>
      </c>
      <c r="D1230" s="32">
        <v>14689801.449999999</v>
      </c>
      <c r="E1230" s="128">
        <f t="shared" si="43"/>
        <v>0.30851828719084906</v>
      </c>
      <c r="F1230" s="42" t="s">
        <v>20</v>
      </c>
      <c r="G1230" s="43" t="s">
        <v>20</v>
      </c>
      <c r="H1230" s="50" t="s">
        <v>20</v>
      </c>
    </row>
    <row r="1231" spans="1:8" ht="15" x14ac:dyDescent="0.25">
      <c r="A1231" s="29">
        <v>662</v>
      </c>
      <c r="B1231" s="63" t="s">
        <v>137</v>
      </c>
      <c r="C1231" s="76">
        <v>502300</v>
      </c>
      <c r="D1231" s="32">
        <v>366260</v>
      </c>
      <c r="E1231" s="128">
        <f t="shared" si="43"/>
        <v>0.72916583714911409</v>
      </c>
      <c r="F1231" s="42" t="s">
        <v>20</v>
      </c>
      <c r="G1231" s="43" t="s">
        <v>20</v>
      </c>
      <c r="H1231" s="50" t="s">
        <v>20</v>
      </c>
    </row>
    <row r="1232" spans="1:8" ht="15" x14ac:dyDescent="0.25">
      <c r="A1232" s="29">
        <v>663</v>
      </c>
      <c r="B1232" s="63" t="s">
        <v>138</v>
      </c>
      <c r="C1232" s="76">
        <v>195520</v>
      </c>
      <c r="D1232" s="32">
        <v>46900.09</v>
      </c>
      <c r="E1232" s="128">
        <f t="shared" si="43"/>
        <v>0.23987361906710308</v>
      </c>
      <c r="F1232" s="42" t="s">
        <v>20</v>
      </c>
      <c r="G1232" s="43" t="s">
        <v>20</v>
      </c>
      <c r="H1232" s="50" t="s">
        <v>20</v>
      </c>
    </row>
    <row r="1233" spans="1:8" ht="15" x14ac:dyDescent="0.25">
      <c r="A1233" s="29">
        <v>664</v>
      </c>
      <c r="B1233" s="62" t="s">
        <v>139</v>
      </c>
      <c r="C1233" s="76">
        <v>245200</v>
      </c>
      <c r="D1233" s="32">
        <v>161468</v>
      </c>
      <c r="E1233" s="128">
        <f t="shared" si="43"/>
        <v>0.65851549755301797</v>
      </c>
      <c r="F1233" s="42" t="s">
        <v>20</v>
      </c>
      <c r="G1233" s="43" t="s">
        <v>20</v>
      </c>
      <c r="H1233" s="50" t="s">
        <v>20</v>
      </c>
    </row>
    <row r="1234" spans="1:8" ht="15.75" thickBot="1" x14ac:dyDescent="0.3">
      <c r="A1234" s="29">
        <v>693</v>
      </c>
      <c r="B1234" s="62" t="s">
        <v>191</v>
      </c>
      <c r="C1234" s="76">
        <v>86843</v>
      </c>
      <c r="D1234" s="32">
        <v>49647.8</v>
      </c>
      <c r="E1234" s="128">
        <f t="shared" si="43"/>
        <v>0.5716960491922205</v>
      </c>
      <c r="F1234" s="42">
        <v>21325</v>
      </c>
      <c r="G1234" s="43">
        <v>19655</v>
      </c>
      <c r="H1234" s="50">
        <f t="shared" ref="H1234:H1240" si="44">G1234/F1234</f>
        <v>0.92168815943728022</v>
      </c>
    </row>
    <row r="1235" spans="1:8" ht="15.75" thickBot="1" x14ac:dyDescent="0.3">
      <c r="A1235" s="248" t="s">
        <v>12</v>
      </c>
      <c r="B1235" s="249"/>
      <c r="C1235" s="34">
        <f>SUM(C1236:C1240)</f>
        <v>150000</v>
      </c>
      <c r="D1235" s="35">
        <f>SUM(D1236:D1240)</f>
        <v>150000</v>
      </c>
      <c r="E1235" s="53">
        <f>D1235/C1235</f>
        <v>1</v>
      </c>
      <c r="F1235" s="34">
        <f>SUM(F1236:F1240)</f>
        <v>72724004</v>
      </c>
      <c r="G1235" s="35">
        <f>SUM(G1236:G1240)</f>
        <v>54987761.030000001</v>
      </c>
      <c r="H1235" s="48">
        <f t="shared" si="44"/>
        <v>0.75611569778253684</v>
      </c>
    </row>
    <row r="1236" spans="1:8" ht="15" x14ac:dyDescent="0.25">
      <c r="A1236" s="86">
        <v>702</v>
      </c>
      <c r="B1236" s="72" t="s">
        <v>201</v>
      </c>
      <c r="C1236" s="46" t="s">
        <v>20</v>
      </c>
      <c r="D1236" s="47" t="s">
        <v>20</v>
      </c>
      <c r="E1236" s="79" t="s">
        <v>20</v>
      </c>
      <c r="F1236" s="36">
        <v>748600</v>
      </c>
      <c r="G1236" s="37">
        <v>748600</v>
      </c>
      <c r="H1236" s="51">
        <f t="shared" si="44"/>
        <v>1</v>
      </c>
    </row>
    <row r="1237" spans="1:8" ht="15" x14ac:dyDescent="0.25">
      <c r="A1237" s="86">
        <v>716</v>
      </c>
      <c r="B1237" s="72" t="s">
        <v>140</v>
      </c>
      <c r="C1237" s="46">
        <v>150000</v>
      </c>
      <c r="D1237" s="47">
        <v>150000</v>
      </c>
      <c r="E1237" s="79">
        <f>D1237/C1237</f>
        <v>1</v>
      </c>
      <c r="F1237" s="36">
        <v>2366400</v>
      </c>
      <c r="G1237" s="37">
        <v>621000</v>
      </c>
      <c r="H1237" s="50">
        <f t="shared" si="44"/>
        <v>0.26242393509127787</v>
      </c>
    </row>
    <row r="1238" spans="1:8" ht="15" x14ac:dyDescent="0.25">
      <c r="A1238" s="87">
        <v>718</v>
      </c>
      <c r="B1238" s="73" t="s">
        <v>136</v>
      </c>
      <c r="C1238" s="31" t="s">
        <v>20</v>
      </c>
      <c r="D1238" s="33" t="s">
        <v>20</v>
      </c>
      <c r="E1238" s="77" t="s">
        <v>20</v>
      </c>
      <c r="F1238" s="44">
        <v>245810</v>
      </c>
      <c r="G1238" s="45">
        <v>0</v>
      </c>
      <c r="H1238" s="50">
        <f t="shared" si="44"/>
        <v>0</v>
      </c>
    </row>
    <row r="1239" spans="1:8" ht="15" x14ac:dyDescent="0.25">
      <c r="A1239" s="176">
        <v>721</v>
      </c>
      <c r="B1239" s="178" t="s">
        <v>141</v>
      </c>
      <c r="C1239" s="145" t="s">
        <v>20</v>
      </c>
      <c r="D1239" s="140" t="s">
        <v>20</v>
      </c>
      <c r="E1239" s="179" t="s">
        <v>20</v>
      </c>
      <c r="F1239" s="142">
        <v>69353194</v>
      </c>
      <c r="G1239" s="143">
        <v>53618161.030000001</v>
      </c>
      <c r="H1239" s="50">
        <f t="shared" si="44"/>
        <v>0.77311740004360863</v>
      </c>
    </row>
    <row r="1240" spans="1:8" ht="15.75" thickBot="1" x14ac:dyDescent="0.3">
      <c r="A1240" s="88">
        <v>791</v>
      </c>
      <c r="B1240" s="74" t="s">
        <v>202</v>
      </c>
      <c r="C1240" s="38" t="s">
        <v>20</v>
      </c>
      <c r="D1240" s="39" t="s">
        <v>20</v>
      </c>
      <c r="E1240" s="78" t="s">
        <v>20</v>
      </c>
      <c r="F1240" s="40">
        <v>10000</v>
      </c>
      <c r="G1240" s="41">
        <v>0</v>
      </c>
      <c r="H1240" s="52">
        <f t="shared" si="44"/>
        <v>0</v>
      </c>
    </row>
    <row r="1241" spans="1:8" x14ac:dyDescent="0.2">
      <c r="A1241" s="89"/>
      <c r="B1241" s="81" t="s">
        <v>151</v>
      </c>
      <c r="C1241" s="236" t="s">
        <v>148</v>
      </c>
      <c r="D1241" s="236"/>
      <c r="E1241" s="236"/>
      <c r="F1241" s="236"/>
      <c r="G1241" s="236"/>
      <c r="H1241" s="236"/>
    </row>
    <row r="1242" spans="1:8" x14ac:dyDescent="0.2">
      <c r="A1242" s="237" t="s">
        <v>152</v>
      </c>
      <c r="B1242" s="237"/>
      <c r="C1242" s="237"/>
      <c r="D1242" s="237"/>
      <c r="E1242" s="237"/>
      <c r="F1242" s="237"/>
      <c r="G1242" s="237"/>
      <c r="H1242" s="237"/>
    </row>
    <row r="1243" spans="1:8" x14ac:dyDescent="0.2">
      <c r="A1243" s="237"/>
      <c r="B1243" s="237"/>
      <c r="C1243" s="237"/>
      <c r="D1243" s="237"/>
      <c r="E1243" s="237"/>
      <c r="F1243" s="237"/>
      <c r="G1243" s="237"/>
      <c r="H1243" s="237"/>
    </row>
    <row r="1244" spans="1:8" ht="15" x14ac:dyDescent="0.25">
      <c r="A1244" s="240" t="s">
        <v>1</v>
      </c>
      <c r="B1244" s="240"/>
      <c r="C1244" s="240"/>
      <c r="D1244" s="240"/>
      <c r="E1244" s="240"/>
      <c r="F1244" s="240"/>
      <c r="G1244" s="240"/>
      <c r="H1244" s="240"/>
    </row>
    <row r="1245" spans="1:8" ht="15" x14ac:dyDescent="0.25">
      <c r="A1245" s="240" t="s">
        <v>2</v>
      </c>
      <c r="B1245" s="240"/>
      <c r="C1245" s="240"/>
      <c r="D1245" s="240"/>
      <c r="E1245" s="240"/>
      <c r="F1245" s="240"/>
      <c r="G1245" s="240"/>
      <c r="H1245" s="240"/>
    </row>
    <row r="1246" spans="1:8" ht="15" x14ac:dyDescent="0.2">
      <c r="A1246" s="241" t="s">
        <v>154</v>
      </c>
      <c r="B1246" s="241"/>
      <c r="C1246" s="241"/>
      <c r="D1246" s="241"/>
      <c r="E1246" s="241"/>
      <c r="F1246" s="241"/>
      <c r="G1246" s="241"/>
      <c r="H1246" s="241"/>
    </row>
    <row r="1247" spans="1:8" ht="15" x14ac:dyDescent="0.2">
      <c r="A1247" s="241" t="s">
        <v>237</v>
      </c>
      <c r="B1247" s="241"/>
      <c r="C1247" s="241"/>
      <c r="D1247" s="241"/>
      <c r="E1247" s="241"/>
      <c r="F1247" s="241"/>
      <c r="G1247" s="241"/>
      <c r="H1247" s="241"/>
    </row>
    <row r="1248" spans="1:8" ht="15" x14ac:dyDescent="0.2">
      <c r="A1248" s="238" t="s">
        <v>3</v>
      </c>
      <c r="B1248" s="262"/>
      <c r="C1248" s="262"/>
      <c r="D1248" s="262"/>
      <c r="E1248" s="262"/>
      <c r="F1248" s="262"/>
      <c r="G1248" s="262"/>
      <c r="H1248" s="262"/>
    </row>
    <row r="1249" spans="1:8" ht="9" customHeight="1" thickBot="1" x14ac:dyDescent="0.25">
      <c r="A1249" s="263"/>
      <c r="B1249" s="263"/>
      <c r="C1249" s="263"/>
      <c r="D1249" s="263"/>
      <c r="E1249" s="263"/>
      <c r="F1249" s="263"/>
      <c r="G1249" s="263"/>
      <c r="H1249" s="263"/>
    </row>
    <row r="1250" spans="1:8" ht="13.5" customHeight="1" x14ac:dyDescent="0.2">
      <c r="A1250" s="250" t="s">
        <v>0</v>
      </c>
      <c r="B1250" s="251"/>
      <c r="C1250" s="254" t="s">
        <v>15</v>
      </c>
      <c r="D1250" s="255"/>
      <c r="E1250" s="256"/>
      <c r="F1250" s="254" t="s">
        <v>16</v>
      </c>
      <c r="G1250" s="255"/>
      <c r="H1250" s="256"/>
    </row>
    <row r="1251" spans="1:8" ht="17.25" customHeight="1" thickBot="1" x14ac:dyDescent="0.25">
      <c r="A1251" s="252"/>
      <c r="B1251" s="253"/>
      <c r="C1251" s="225" t="s">
        <v>4</v>
      </c>
      <c r="D1251" s="226" t="s">
        <v>5</v>
      </c>
      <c r="E1251" s="227" t="s">
        <v>17</v>
      </c>
      <c r="F1251" s="225" t="s">
        <v>4</v>
      </c>
      <c r="G1251" s="226" t="s">
        <v>5</v>
      </c>
      <c r="H1251" s="227" t="s">
        <v>17</v>
      </c>
    </row>
    <row r="1252" spans="1:8" ht="15.75" thickBot="1" x14ac:dyDescent="0.3">
      <c r="A1252" s="257" t="s">
        <v>13</v>
      </c>
      <c r="B1252" s="258"/>
      <c r="C1252" s="161">
        <f>C1253+C1272+C1322+C1373+C1395+C1398+C1406+C1426</f>
        <v>594414972</v>
      </c>
      <c r="D1252" s="162">
        <f>D1253+D1272+D1322+D1373+D1395+D1398+D1406+D1426</f>
        <v>289970594.63999999</v>
      </c>
      <c r="E1252" s="164">
        <f>D1252/C1252</f>
        <v>0.48782518661054181</v>
      </c>
      <c r="F1252" s="161">
        <f>F1253+F1272+F1322+F1373+F1395+F1398+F1406+F1426</f>
        <v>150247006</v>
      </c>
      <c r="G1252" s="162">
        <f>G1253+G1272+G1322+G1373+G1395+G1398+G1406+G1426</f>
        <v>89203822.870000005</v>
      </c>
      <c r="H1252" s="163">
        <f>G1252/F1252</f>
        <v>0.59371447887620477</v>
      </c>
    </row>
    <row r="1253" spans="1:8" ht="15.75" thickBot="1" x14ac:dyDescent="0.3">
      <c r="A1253" s="259" t="s">
        <v>6</v>
      </c>
      <c r="B1253" s="260"/>
      <c r="C1253" s="158">
        <f>SUM(C1254:C1271)</f>
        <v>75818320</v>
      </c>
      <c r="D1253" s="159">
        <f>SUM(D1254:D1271)</f>
        <v>40158848.020000003</v>
      </c>
      <c r="E1253" s="160">
        <f>D1253/C1253</f>
        <v>0.52967209007005167</v>
      </c>
      <c r="F1253" s="158">
        <f>SUM(F1254:F1271)</f>
        <v>238768</v>
      </c>
      <c r="G1253" s="159">
        <f>SUM(G1254:G1271)</f>
        <v>36631.43</v>
      </c>
      <c r="H1253" s="165">
        <f>G1253/F1253</f>
        <v>0.15341850666756016</v>
      </c>
    </row>
    <row r="1254" spans="1:8" ht="15" x14ac:dyDescent="0.25">
      <c r="A1254" s="123" t="s">
        <v>18</v>
      </c>
      <c r="B1254" s="71" t="s">
        <v>19</v>
      </c>
      <c r="C1254" s="8">
        <v>43748467</v>
      </c>
      <c r="D1254" s="9">
        <v>26203904.170000002</v>
      </c>
      <c r="E1254" s="54">
        <f>D1254/C1254</f>
        <v>0.59896736884517576</v>
      </c>
      <c r="F1254" s="18" t="s">
        <v>20</v>
      </c>
      <c r="G1254" s="19" t="s">
        <v>20</v>
      </c>
      <c r="H1254" s="49" t="s">
        <v>20</v>
      </c>
    </row>
    <row r="1255" spans="1:8" ht="15" x14ac:dyDescent="0.25">
      <c r="A1255" s="5" t="s">
        <v>21</v>
      </c>
      <c r="B1255" s="62" t="s">
        <v>22</v>
      </c>
      <c r="C1255" s="10">
        <v>10501964</v>
      </c>
      <c r="D1255" s="11">
        <v>6179831.21</v>
      </c>
      <c r="E1255" s="55">
        <f>D1255/C1255</f>
        <v>0.5884452860436391</v>
      </c>
      <c r="F1255" s="14" t="s">
        <v>20</v>
      </c>
      <c r="G1255" s="15" t="s">
        <v>20</v>
      </c>
      <c r="H1255" s="50" t="s">
        <v>20</v>
      </c>
    </row>
    <row r="1256" spans="1:8" ht="15" x14ac:dyDescent="0.25">
      <c r="A1256" s="5" t="s">
        <v>23</v>
      </c>
      <c r="B1256" s="63" t="s">
        <v>24</v>
      </c>
      <c r="C1256" s="3" t="s">
        <v>20</v>
      </c>
      <c r="D1256" s="4" t="s">
        <v>20</v>
      </c>
      <c r="E1256" s="56" t="s">
        <v>20</v>
      </c>
      <c r="F1256" s="10">
        <v>204000</v>
      </c>
      <c r="G1256" s="11">
        <v>31383.33</v>
      </c>
      <c r="H1256" s="50">
        <f>G1256/F1256</f>
        <v>0.15383985294117647</v>
      </c>
    </row>
    <row r="1257" spans="1:8" ht="15" x14ac:dyDescent="0.25">
      <c r="A1257" s="5" t="s">
        <v>194</v>
      </c>
      <c r="B1257" s="63" t="s">
        <v>195</v>
      </c>
      <c r="C1257" s="3">
        <v>4008</v>
      </c>
      <c r="D1257" s="4">
        <v>1668</v>
      </c>
      <c r="E1257" s="55">
        <f t="shared" ref="E1257:E1271" si="45">D1257/C1257</f>
        <v>0.41616766467065869</v>
      </c>
      <c r="F1257" s="10" t="s">
        <v>20</v>
      </c>
      <c r="G1257" s="11" t="s">
        <v>20</v>
      </c>
      <c r="H1257" s="50" t="s">
        <v>20</v>
      </c>
    </row>
    <row r="1258" spans="1:8" ht="15" x14ac:dyDescent="0.25">
      <c r="A1258" s="82" t="s">
        <v>25</v>
      </c>
      <c r="B1258" s="63" t="s">
        <v>26</v>
      </c>
      <c r="C1258" s="10">
        <v>1013400</v>
      </c>
      <c r="D1258" s="11">
        <v>526833.34</v>
      </c>
      <c r="E1258" s="55">
        <f t="shared" si="45"/>
        <v>0.51986712058417206</v>
      </c>
      <c r="F1258" s="6" t="s">
        <v>20</v>
      </c>
      <c r="G1258" s="7" t="s">
        <v>20</v>
      </c>
      <c r="H1258" s="50" t="s">
        <v>20</v>
      </c>
    </row>
    <row r="1259" spans="1:8" ht="15" x14ac:dyDescent="0.25">
      <c r="A1259" s="82" t="s">
        <v>27</v>
      </c>
      <c r="B1259" s="63" t="s">
        <v>28</v>
      </c>
      <c r="C1259" s="10">
        <v>1950845</v>
      </c>
      <c r="D1259" s="11">
        <v>1156994.97</v>
      </c>
      <c r="E1259" s="55">
        <f t="shared" si="45"/>
        <v>0.59307375521889227</v>
      </c>
      <c r="F1259" s="6">
        <v>2750</v>
      </c>
      <c r="G1259" s="7">
        <v>365.14</v>
      </c>
      <c r="H1259" s="50">
        <f>G1259/F1259</f>
        <v>0.13277818181818182</v>
      </c>
    </row>
    <row r="1260" spans="1:8" ht="15" x14ac:dyDescent="0.25">
      <c r="A1260" s="5" t="s">
        <v>29</v>
      </c>
      <c r="B1260" s="63" t="s">
        <v>30</v>
      </c>
      <c r="C1260" s="10">
        <v>5960486</v>
      </c>
      <c r="D1260" s="11">
        <v>4090901.77</v>
      </c>
      <c r="E1260" s="55">
        <f t="shared" si="45"/>
        <v>0.68633694802739242</v>
      </c>
      <c r="F1260" s="6">
        <v>25286</v>
      </c>
      <c r="G1260" s="7">
        <v>3883.71</v>
      </c>
      <c r="H1260" s="50">
        <f>G1260/F1260</f>
        <v>0.15359131535236889</v>
      </c>
    </row>
    <row r="1261" spans="1:8" ht="15" x14ac:dyDescent="0.25">
      <c r="A1261" s="5" t="s">
        <v>31</v>
      </c>
      <c r="B1261" s="63" t="s">
        <v>32</v>
      </c>
      <c r="C1261" s="10">
        <v>831246</v>
      </c>
      <c r="D1261" s="11">
        <v>485781.46</v>
      </c>
      <c r="E1261" s="55">
        <f t="shared" si="45"/>
        <v>0.58440156103006813</v>
      </c>
      <c r="F1261" s="6">
        <v>3060</v>
      </c>
      <c r="G1261" s="7">
        <v>470.75</v>
      </c>
      <c r="H1261" s="50">
        <f>G1261/F1261</f>
        <v>0.15383986928104576</v>
      </c>
    </row>
    <row r="1262" spans="1:8" ht="15" x14ac:dyDescent="0.25">
      <c r="A1262" s="5" t="s">
        <v>33</v>
      </c>
      <c r="B1262" s="63" t="s">
        <v>34</v>
      </c>
      <c r="C1262" s="10">
        <v>845582</v>
      </c>
      <c r="D1262" s="11">
        <v>493683.97</v>
      </c>
      <c r="E1262" s="55">
        <f t="shared" si="45"/>
        <v>0.5838392610060289</v>
      </c>
      <c r="F1262" s="6">
        <v>3060</v>
      </c>
      <c r="G1262" s="7">
        <v>470.75</v>
      </c>
      <c r="H1262" s="50">
        <f>G1262/F1262</f>
        <v>0.15383986928104576</v>
      </c>
    </row>
    <row r="1263" spans="1:8" ht="15" x14ac:dyDescent="0.25">
      <c r="A1263" s="5" t="s">
        <v>35</v>
      </c>
      <c r="B1263" s="63" t="s">
        <v>147</v>
      </c>
      <c r="C1263" s="10">
        <v>166437</v>
      </c>
      <c r="D1263" s="11">
        <v>83277.72</v>
      </c>
      <c r="E1263" s="55">
        <f t="shared" si="45"/>
        <v>0.50035581030660248</v>
      </c>
      <c r="F1263" s="6">
        <v>612</v>
      </c>
      <c r="G1263" s="7">
        <v>57.75</v>
      </c>
      <c r="H1263" s="50">
        <f>G1263/F1263</f>
        <v>9.4362745098039214E-2</v>
      </c>
    </row>
    <row r="1264" spans="1:8" ht="15" x14ac:dyDescent="0.25">
      <c r="A1264" s="5" t="s">
        <v>197</v>
      </c>
      <c r="B1264" s="63" t="s">
        <v>198</v>
      </c>
      <c r="C1264" s="10">
        <v>3805000</v>
      </c>
      <c r="D1264" s="11">
        <v>1650</v>
      </c>
      <c r="E1264" s="55">
        <f t="shared" si="45"/>
        <v>4.3363994743758215E-4</v>
      </c>
      <c r="F1264" s="6" t="s">
        <v>20</v>
      </c>
      <c r="G1264" s="7" t="s">
        <v>20</v>
      </c>
      <c r="H1264" s="50" t="s">
        <v>20</v>
      </c>
    </row>
    <row r="1265" spans="1:8" ht="15" x14ac:dyDescent="0.25">
      <c r="A1265" s="5" t="s">
        <v>38</v>
      </c>
      <c r="B1265" s="63" t="s">
        <v>39</v>
      </c>
      <c r="C1265" s="10">
        <v>5848000</v>
      </c>
      <c r="D1265" s="11">
        <v>703637.09</v>
      </c>
      <c r="E1265" s="55">
        <f t="shared" si="45"/>
        <v>0.12032097982216142</v>
      </c>
      <c r="F1265" s="6" t="s">
        <v>20</v>
      </c>
      <c r="G1265" s="7" t="s">
        <v>20</v>
      </c>
      <c r="H1265" s="50" t="s">
        <v>20</v>
      </c>
    </row>
    <row r="1266" spans="1:8" ht="15" x14ac:dyDescent="0.25">
      <c r="A1266" s="5" t="s">
        <v>163</v>
      </c>
      <c r="B1266" s="63" t="s">
        <v>164</v>
      </c>
      <c r="C1266" s="10">
        <v>2691</v>
      </c>
      <c r="D1266" s="11">
        <v>0</v>
      </c>
      <c r="E1266" s="55">
        <f t="shared" si="45"/>
        <v>0</v>
      </c>
      <c r="F1266" s="6" t="s">
        <v>20</v>
      </c>
      <c r="G1266" s="7" t="s">
        <v>20</v>
      </c>
      <c r="H1266" s="50" t="s">
        <v>20</v>
      </c>
    </row>
    <row r="1267" spans="1:8" ht="25.5" x14ac:dyDescent="0.25">
      <c r="A1267" s="5" t="s">
        <v>40</v>
      </c>
      <c r="B1267" s="63" t="s">
        <v>146</v>
      </c>
      <c r="C1267" s="10">
        <v>298000</v>
      </c>
      <c r="D1267" s="11">
        <v>110833.33</v>
      </c>
      <c r="E1267" s="55">
        <f t="shared" si="45"/>
        <v>0.37192392617449666</v>
      </c>
      <c r="F1267" s="10" t="s">
        <v>20</v>
      </c>
      <c r="G1267" s="11" t="s">
        <v>20</v>
      </c>
      <c r="H1267" s="50" t="s">
        <v>20</v>
      </c>
    </row>
    <row r="1268" spans="1:8" ht="15" x14ac:dyDescent="0.25">
      <c r="A1268" s="5" t="s">
        <v>41</v>
      </c>
      <c r="B1268" s="62" t="s">
        <v>42</v>
      </c>
      <c r="C1268" s="10">
        <v>30000</v>
      </c>
      <c r="D1268" s="11">
        <v>0</v>
      </c>
      <c r="E1268" s="55">
        <f t="shared" si="45"/>
        <v>0</v>
      </c>
      <c r="F1268" s="10" t="s">
        <v>20</v>
      </c>
      <c r="G1268" s="11" t="s">
        <v>20</v>
      </c>
      <c r="H1268" s="50" t="s">
        <v>20</v>
      </c>
    </row>
    <row r="1269" spans="1:8" ht="15" x14ac:dyDescent="0.25">
      <c r="A1269" s="5" t="s">
        <v>43</v>
      </c>
      <c r="B1269" s="62" t="s">
        <v>44</v>
      </c>
      <c r="C1269" s="10">
        <v>145000</v>
      </c>
      <c r="D1269" s="11">
        <v>1084.73</v>
      </c>
      <c r="E1269" s="55">
        <f t="shared" si="45"/>
        <v>7.4808965517241376E-3</v>
      </c>
      <c r="F1269" s="10" t="s">
        <v>20</v>
      </c>
      <c r="G1269" s="11" t="s">
        <v>20</v>
      </c>
      <c r="H1269" s="50" t="s">
        <v>20</v>
      </c>
    </row>
    <row r="1270" spans="1:8" ht="15" x14ac:dyDescent="0.25">
      <c r="A1270" s="5" t="s">
        <v>156</v>
      </c>
      <c r="B1270" s="62" t="s">
        <v>37</v>
      </c>
      <c r="C1270" s="10">
        <v>200000</v>
      </c>
      <c r="D1270" s="11">
        <v>0</v>
      </c>
      <c r="E1270" s="55">
        <f t="shared" si="45"/>
        <v>0</v>
      </c>
      <c r="F1270" s="10" t="s">
        <v>20</v>
      </c>
      <c r="G1270" s="11" t="s">
        <v>20</v>
      </c>
      <c r="H1270" s="50" t="s">
        <v>20</v>
      </c>
    </row>
    <row r="1271" spans="1:8" ht="26.25" thickBot="1" x14ac:dyDescent="0.3">
      <c r="A1271" s="5" t="s">
        <v>45</v>
      </c>
      <c r="B1271" s="62" t="s">
        <v>150</v>
      </c>
      <c r="C1271" s="10">
        <v>467194</v>
      </c>
      <c r="D1271" s="11">
        <v>118766.26</v>
      </c>
      <c r="E1271" s="55">
        <f t="shared" si="45"/>
        <v>0.25421186915927857</v>
      </c>
      <c r="F1271" s="10" t="s">
        <v>20</v>
      </c>
      <c r="G1271" s="11" t="s">
        <v>20</v>
      </c>
      <c r="H1271" s="50" t="s">
        <v>20</v>
      </c>
    </row>
    <row r="1272" spans="1:8" ht="12.75" customHeight="1" thickBot="1" x14ac:dyDescent="0.3">
      <c r="A1272" s="242" t="s">
        <v>7</v>
      </c>
      <c r="B1272" s="261"/>
      <c r="C1272" s="16">
        <f>SUM(C1273:C1321)</f>
        <v>60713276</v>
      </c>
      <c r="D1272" s="17">
        <f>SUM(D1273:D1321)</f>
        <v>29377908.869999997</v>
      </c>
      <c r="E1272" s="53">
        <f>D1272/C1272</f>
        <v>0.48387948741227532</v>
      </c>
      <c r="F1272" s="16">
        <f>SUM(F1273:F1321)</f>
        <v>21914128</v>
      </c>
      <c r="G1272" s="17">
        <f>SUM(G1273:G1321)</f>
        <v>10136481.98</v>
      </c>
      <c r="H1272" s="48">
        <f>G1272/F1272</f>
        <v>0.46255465789010636</v>
      </c>
    </row>
    <row r="1273" spans="1:8" ht="15" x14ac:dyDescent="0.25">
      <c r="A1273" s="83">
        <v>101</v>
      </c>
      <c r="B1273" s="71" t="s">
        <v>46</v>
      </c>
      <c r="C1273" s="21">
        <v>8307959</v>
      </c>
      <c r="D1273" s="22">
        <v>3508071.89</v>
      </c>
      <c r="E1273" s="57">
        <f t="shared" ref="E1273:E1354" si="46">D1273/C1273</f>
        <v>0.42225435753835572</v>
      </c>
      <c r="F1273" s="8" t="s">
        <v>20</v>
      </c>
      <c r="G1273" s="9" t="s">
        <v>20</v>
      </c>
      <c r="H1273" s="49" t="s">
        <v>20</v>
      </c>
    </row>
    <row r="1274" spans="1:8" ht="15" x14ac:dyDescent="0.25">
      <c r="A1274" s="84">
        <v>102</v>
      </c>
      <c r="B1274" s="61" t="s">
        <v>142</v>
      </c>
      <c r="C1274" s="23">
        <v>19600</v>
      </c>
      <c r="D1274" s="24">
        <v>0</v>
      </c>
      <c r="E1274" s="58">
        <f t="shared" si="46"/>
        <v>0</v>
      </c>
      <c r="F1274" s="25" t="s">
        <v>20</v>
      </c>
      <c r="G1274" s="26" t="s">
        <v>20</v>
      </c>
      <c r="H1274" s="51" t="s">
        <v>20</v>
      </c>
    </row>
    <row r="1275" spans="1:8" ht="15" x14ac:dyDescent="0.25">
      <c r="A1275" s="29">
        <v>103</v>
      </c>
      <c r="B1275" s="62" t="s">
        <v>47</v>
      </c>
      <c r="C1275" s="27">
        <v>357700</v>
      </c>
      <c r="D1275" s="28">
        <v>223200</v>
      </c>
      <c r="E1275" s="58">
        <f t="shared" si="46"/>
        <v>0.62398658093374337</v>
      </c>
      <c r="F1275" s="10" t="s">
        <v>20</v>
      </c>
      <c r="G1275" s="11" t="s">
        <v>20</v>
      </c>
      <c r="H1275" s="50" t="s">
        <v>20</v>
      </c>
    </row>
    <row r="1276" spans="1:8" ht="15" x14ac:dyDescent="0.25">
      <c r="A1276" s="29">
        <v>104</v>
      </c>
      <c r="B1276" s="62" t="s">
        <v>48</v>
      </c>
      <c r="C1276" s="27">
        <v>240485</v>
      </c>
      <c r="D1276" s="28">
        <v>99884.93</v>
      </c>
      <c r="E1276" s="58">
        <f t="shared" si="46"/>
        <v>0.41534785953385861</v>
      </c>
      <c r="F1276" s="6" t="s">
        <v>20</v>
      </c>
      <c r="G1276" s="7" t="s">
        <v>20</v>
      </c>
      <c r="H1276" s="50" t="s">
        <v>20</v>
      </c>
    </row>
    <row r="1277" spans="1:8" ht="15" x14ac:dyDescent="0.25">
      <c r="A1277" s="29">
        <v>105</v>
      </c>
      <c r="B1277" s="62" t="s">
        <v>49</v>
      </c>
      <c r="C1277" s="27">
        <v>34535</v>
      </c>
      <c r="D1277" s="28">
        <v>535</v>
      </c>
      <c r="E1277" s="58">
        <f t="shared" si="46"/>
        <v>1.5491530331547706E-2</v>
      </c>
      <c r="F1277" s="10" t="s">
        <v>20</v>
      </c>
      <c r="G1277" s="11" t="s">
        <v>20</v>
      </c>
      <c r="H1277" s="50" t="s">
        <v>20</v>
      </c>
    </row>
    <row r="1278" spans="1:8" ht="15" x14ac:dyDescent="0.25">
      <c r="A1278" s="29">
        <v>106</v>
      </c>
      <c r="B1278" s="62" t="s">
        <v>165</v>
      </c>
      <c r="C1278" s="27">
        <v>47776</v>
      </c>
      <c r="D1278" s="28">
        <v>0</v>
      </c>
      <c r="E1278" s="58">
        <f t="shared" si="46"/>
        <v>0</v>
      </c>
      <c r="F1278" s="10" t="s">
        <v>20</v>
      </c>
      <c r="G1278" s="11" t="s">
        <v>20</v>
      </c>
      <c r="H1278" s="50" t="s">
        <v>20</v>
      </c>
    </row>
    <row r="1279" spans="1:8" ht="15" x14ac:dyDescent="0.25">
      <c r="A1279" s="29">
        <v>109</v>
      </c>
      <c r="B1279" s="62" t="s">
        <v>50</v>
      </c>
      <c r="C1279" s="27">
        <v>434448</v>
      </c>
      <c r="D1279" s="28">
        <v>39501.769999999997</v>
      </c>
      <c r="E1279" s="58">
        <f t="shared" si="46"/>
        <v>9.0924046145913887E-2</v>
      </c>
      <c r="F1279" s="10" t="s">
        <v>20</v>
      </c>
      <c r="G1279" s="11" t="s">
        <v>20</v>
      </c>
      <c r="H1279" s="50" t="s">
        <v>20</v>
      </c>
    </row>
    <row r="1280" spans="1:8" ht="15" x14ac:dyDescent="0.25">
      <c r="A1280" s="29">
        <v>111</v>
      </c>
      <c r="B1280" s="62" t="s">
        <v>51</v>
      </c>
      <c r="C1280" s="27">
        <v>325000</v>
      </c>
      <c r="D1280" s="28">
        <v>103488.91</v>
      </c>
      <c r="E1280" s="58">
        <f t="shared" si="46"/>
        <v>0.31842741538461539</v>
      </c>
      <c r="F1280" s="10" t="s">
        <v>20</v>
      </c>
      <c r="G1280" s="11" t="s">
        <v>20</v>
      </c>
      <c r="H1280" s="50" t="s">
        <v>20</v>
      </c>
    </row>
    <row r="1281" spans="1:8" ht="15" x14ac:dyDescent="0.25">
      <c r="A1281" s="29">
        <v>112</v>
      </c>
      <c r="B1281" s="62" t="s">
        <v>52</v>
      </c>
      <c r="C1281" s="27">
        <v>224000</v>
      </c>
      <c r="D1281" s="28">
        <v>91470.11</v>
      </c>
      <c r="E1281" s="58">
        <f t="shared" si="46"/>
        <v>0.40834870535714285</v>
      </c>
      <c r="F1281" s="10" t="s">
        <v>20</v>
      </c>
      <c r="G1281" s="11" t="s">
        <v>20</v>
      </c>
      <c r="H1281" s="50" t="s">
        <v>20</v>
      </c>
    </row>
    <row r="1282" spans="1:8" ht="15" x14ac:dyDescent="0.25">
      <c r="A1282" s="29">
        <v>113</v>
      </c>
      <c r="B1282" s="62" t="s">
        <v>53</v>
      </c>
      <c r="C1282" s="27">
        <v>30670</v>
      </c>
      <c r="D1282" s="28">
        <v>18618.04</v>
      </c>
      <c r="E1282" s="58">
        <f t="shared" si="46"/>
        <v>0.60704401695467891</v>
      </c>
      <c r="F1282" s="10" t="s">
        <v>20</v>
      </c>
      <c r="G1282" s="11" t="s">
        <v>20</v>
      </c>
      <c r="H1282" s="50" t="s">
        <v>20</v>
      </c>
    </row>
    <row r="1283" spans="1:8" ht="15" x14ac:dyDescent="0.25">
      <c r="A1283" s="29">
        <v>114</v>
      </c>
      <c r="B1283" s="62" t="s">
        <v>54</v>
      </c>
      <c r="C1283" s="27">
        <v>2225000</v>
      </c>
      <c r="D1283" s="28">
        <v>854241.21</v>
      </c>
      <c r="E1283" s="58">
        <f t="shared" si="46"/>
        <v>0.38392863370786517</v>
      </c>
      <c r="F1283" s="10" t="s">
        <v>20</v>
      </c>
      <c r="G1283" s="11" t="s">
        <v>20</v>
      </c>
      <c r="H1283" s="50" t="s">
        <v>20</v>
      </c>
    </row>
    <row r="1284" spans="1:8" ht="15" x14ac:dyDescent="0.25">
      <c r="A1284" s="29">
        <v>115</v>
      </c>
      <c r="B1284" s="62" t="s">
        <v>55</v>
      </c>
      <c r="C1284" s="27">
        <v>723982</v>
      </c>
      <c r="D1284" s="28">
        <v>181306.26</v>
      </c>
      <c r="E1284" s="58">
        <f t="shared" si="46"/>
        <v>0.25042923719097993</v>
      </c>
      <c r="F1284" s="10" t="s">
        <v>20</v>
      </c>
      <c r="G1284" s="11" t="s">
        <v>20</v>
      </c>
      <c r="H1284" s="50" t="s">
        <v>20</v>
      </c>
    </row>
    <row r="1285" spans="1:8" ht="15" x14ac:dyDescent="0.25">
      <c r="A1285" s="29">
        <v>116</v>
      </c>
      <c r="B1285" s="62" t="s">
        <v>56</v>
      </c>
      <c r="C1285" s="27">
        <v>1391488</v>
      </c>
      <c r="D1285" s="28">
        <v>425426.19</v>
      </c>
      <c r="E1285" s="58">
        <f t="shared" si="46"/>
        <v>0.30573471707984545</v>
      </c>
      <c r="F1285" s="10">
        <v>41423</v>
      </c>
      <c r="G1285" s="11">
        <v>41422.44</v>
      </c>
      <c r="H1285" s="50">
        <f>G1285/F1285</f>
        <v>0.99998648094054032</v>
      </c>
    </row>
    <row r="1286" spans="1:8" ht="15" x14ac:dyDescent="0.25">
      <c r="A1286" s="29">
        <v>117</v>
      </c>
      <c r="B1286" s="62" t="s">
        <v>196</v>
      </c>
      <c r="C1286" s="27">
        <v>73000</v>
      </c>
      <c r="D1286" s="28">
        <v>35843.980000000003</v>
      </c>
      <c r="E1286" s="58">
        <f t="shared" si="46"/>
        <v>0.49101342465753428</v>
      </c>
      <c r="F1286" s="10" t="s">
        <v>20</v>
      </c>
      <c r="G1286" s="11" t="s">
        <v>20</v>
      </c>
      <c r="H1286" s="50" t="s">
        <v>20</v>
      </c>
    </row>
    <row r="1287" spans="1:8" ht="15" x14ac:dyDescent="0.25">
      <c r="A1287" s="29">
        <v>119</v>
      </c>
      <c r="B1287" s="62" t="s">
        <v>166</v>
      </c>
      <c r="C1287" s="27">
        <v>5000</v>
      </c>
      <c r="D1287" s="28">
        <v>0</v>
      </c>
      <c r="E1287" s="58">
        <f t="shared" si="46"/>
        <v>0</v>
      </c>
      <c r="F1287" s="10" t="s">
        <v>20</v>
      </c>
      <c r="G1287" s="11" t="s">
        <v>20</v>
      </c>
      <c r="H1287" s="50" t="s">
        <v>20</v>
      </c>
    </row>
    <row r="1288" spans="1:8" ht="15" x14ac:dyDescent="0.25">
      <c r="A1288" s="85">
        <v>120</v>
      </c>
      <c r="B1288" s="62" t="s">
        <v>57</v>
      </c>
      <c r="C1288" s="27">
        <v>381055</v>
      </c>
      <c r="D1288" s="28">
        <v>136405.92000000001</v>
      </c>
      <c r="E1288" s="58">
        <f t="shared" si="46"/>
        <v>0.35796911207043608</v>
      </c>
      <c r="F1288" s="10" t="s">
        <v>20</v>
      </c>
      <c r="G1288" s="13" t="s">
        <v>20</v>
      </c>
      <c r="H1288" s="50" t="s">
        <v>20</v>
      </c>
    </row>
    <row r="1289" spans="1:8" ht="15" x14ac:dyDescent="0.25">
      <c r="A1289" s="29">
        <v>131</v>
      </c>
      <c r="B1289" s="62" t="s">
        <v>58</v>
      </c>
      <c r="C1289" s="27">
        <v>656810</v>
      </c>
      <c r="D1289" s="28">
        <v>228711.76</v>
      </c>
      <c r="E1289" s="58">
        <f t="shared" si="46"/>
        <v>0.34821601376349326</v>
      </c>
      <c r="F1289" s="6" t="s">
        <v>20</v>
      </c>
      <c r="G1289" s="7" t="s">
        <v>20</v>
      </c>
      <c r="H1289" s="50" t="s">
        <v>20</v>
      </c>
    </row>
    <row r="1290" spans="1:8" ht="15" x14ac:dyDescent="0.25">
      <c r="A1290" s="29">
        <v>132</v>
      </c>
      <c r="B1290" s="62" t="s">
        <v>59</v>
      </c>
      <c r="C1290" s="27">
        <v>1251212</v>
      </c>
      <c r="D1290" s="28">
        <v>303089.94</v>
      </c>
      <c r="E1290" s="58">
        <f t="shared" si="46"/>
        <v>0.24223707892827115</v>
      </c>
      <c r="F1290" s="6" t="s">
        <v>20</v>
      </c>
      <c r="G1290" s="7" t="s">
        <v>20</v>
      </c>
      <c r="H1290" s="50" t="s">
        <v>20</v>
      </c>
    </row>
    <row r="1291" spans="1:8" ht="15" x14ac:dyDescent="0.25">
      <c r="A1291" s="29">
        <v>141</v>
      </c>
      <c r="B1291" s="62" t="s">
        <v>60</v>
      </c>
      <c r="C1291" s="27">
        <v>902020</v>
      </c>
      <c r="D1291" s="28">
        <v>309151</v>
      </c>
      <c r="E1291" s="58">
        <f t="shared" si="46"/>
        <v>0.34273186847298287</v>
      </c>
      <c r="F1291" s="10" t="s">
        <v>20</v>
      </c>
      <c r="G1291" s="13" t="s">
        <v>20</v>
      </c>
      <c r="H1291" s="50" t="s">
        <v>20</v>
      </c>
    </row>
    <row r="1292" spans="1:8" ht="15" x14ac:dyDescent="0.25">
      <c r="A1292" s="29">
        <v>142</v>
      </c>
      <c r="B1292" s="62" t="s">
        <v>61</v>
      </c>
      <c r="C1292" s="27">
        <v>992927</v>
      </c>
      <c r="D1292" s="28">
        <v>275250</v>
      </c>
      <c r="E1292" s="58">
        <f t="shared" si="46"/>
        <v>0.27721071136145958</v>
      </c>
      <c r="F1292" s="10">
        <v>20800</v>
      </c>
      <c r="G1292" s="13">
        <v>20800</v>
      </c>
      <c r="H1292" s="50">
        <f>G1292/F1292</f>
        <v>1</v>
      </c>
    </row>
    <row r="1293" spans="1:8" ht="15" x14ac:dyDescent="0.25">
      <c r="A1293" s="29">
        <v>143</v>
      </c>
      <c r="B1293" s="62" t="s">
        <v>62</v>
      </c>
      <c r="C1293" s="27">
        <v>208732</v>
      </c>
      <c r="D1293" s="28">
        <v>50500</v>
      </c>
      <c r="E1293" s="58">
        <f t="shared" si="46"/>
        <v>0.24193702930073013</v>
      </c>
      <c r="F1293" s="10" t="s">
        <v>20</v>
      </c>
      <c r="G1293" s="11" t="s">
        <v>20</v>
      </c>
      <c r="H1293" s="50" t="s">
        <v>20</v>
      </c>
    </row>
    <row r="1294" spans="1:8" ht="15" x14ac:dyDescent="0.25">
      <c r="A1294" s="29">
        <v>151</v>
      </c>
      <c r="B1294" s="62" t="s">
        <v>63</v>
      </c>
      <c r="C1294" s="27">
        <v>479005</v>
      </c>
      <c r="D1294" s="28">
        <v>126938.28</v>
      </c>
      <c r="E1294" s="58">
        <f t="shared" si="46"/>
        <v>0.26500408137702114</v>
      </c>
      <c r="F1294" s="10" t="s">
        <v>20</v>
      </c>
      <c r="G1294" s="11" t="s">
        <v>20</v>
      </c>
      <c r="H1294" s="50" t="s">
        <v>20</v>
      </c>
    </row>
    <row r="1295" spans="1:8" ht="15" x14ac:dyDescent="0.25">
      <c r="A1295" s="100">
        <v>152</v>
      </c>
      <c r="B1295" s="63" t="s">
        <v>64</v>
      </c>
      <c r="C1295" s="27">
        <v>800273</v>
      </c>
      <c r="D1295" s="28">
        <v>278946.28000000003</v>
      </c>
      <c r="E1295" s="58">
        <f t="shared" si="46"/>
        <v>0.3485639025682486</v>
      </c>
      <c r="F1295" s="3">
        <v>1960</v>
      </c>
      <c r="G1295" s="4">
        <v>1960</v>
      </c>
      <c r="H1295" s="50">
        <f>G1295/F1295</f>
        <v>1</v>
      </c>
    </row>
    <row r="1296" spans="1:8" ht="15" x14ac:dyDescent="0.25">
      <c r="A1296" s="29">
        <v>153</v>
      </c>
      <c r="B1296" s="62" t="s">
        <v>65</v>
      </c>
      <c r="C1296" s="27">
        <v>80000</v>
      </c>
      <c r="D1296" s="28">
        <v>14266.89</v>
      </c>
      <c r="E1296" s="58">
        <f t="shared" si="46"/>
        <v>0.17833612499999998</v>
      </c>
      <c r="F1296" s="10" t="s">
        <v>20</v>
      </c>
      <c r="G1296" s="13" t="s">
        <v>20</v>
      </c>
      <c r="H1296" s="50" t="s">
        <v>20</v>
      </c>
    </row>
    <row r="1297" spans="1:8" ht="15" x14ac:dyDescent="0.25">
      <c r="A1297" s="29">
        <v>154</v>
      </c>
      <c r="B1297" s="62" t="s">
        <v>199</v>
      </c>
      <c r="C1297" s="27">
        <v>27000</v>
      </c>
      <c r="D1297" s="28">
        <v>26640</v>
      </c>
      <c r="E1297" s="58">
        <f t="shared" si="46"/>
        <v>0.98666666666666669</v>
      </c>
      <c r="F1297" s="10" t="s">
        <v>20</v>
      </c>
      <c r="G1297" s="13" t="s">
        <v>20</v>
      </c>
      <c r="H1297" s="50" t="s">
        <v>20</v>
      </c>
    </row>
    <row r="1298" spans="1:8" ht="15" x14ac:dyDescent="0.25">
      <c r="A1298" s="29">
        <v>161</v>
      </c>
      <c r="B1298" s="62" t="s">
        <v>143</v>
      </c>
      <c r="C1298" s="27">
        <v>55574</v>
      </c>
      <c r="D1298" s="28">
        <v>0</v>
      </c>
      <c r="E1298" s="58">
        <f t="shared" si="46"/>
        <v>0</v>
      </c>
      <c r="F1298" s="10" t="s">
        <v>20</v>
      </c>
      <c r="G1298" s="13" t="s">
        <v>20</v>
      </c>
      <c r="H1298" s="50" t="s">
        <v>20</v>
      </c>
    </row>
    <row r="1299" spans="1:8" ht="15" x14ac:dyDescent="0.25">
      <c r="A1299" s="29">
        <v>162</v>
      </c>
      <c r="B1299" s="62" t="s">
        <v>66</v>
      </c>
      <c r="C1299" s="27">
        <v>218000</v>
      </c>
      <c r="D1299" s="28">
        <v>9099.39</v>
      </c>
      <c r="E1299" s="58">
        <f t="shared" si="46"/>
        <v>4.1740321100917431E-2</v>
      </c>
      <c r="F1299" s="10" t="s">
        <v>20</v>
      </c>
      <c r="G1299" s="13" t="s">
        <v>20</v>
      </c>
      <c r="H1299" s="50" t="s">
        <v>20</v>
      </c>
    </row>
    <row r="1300" spans="1:8" ht="15" x14ac:dyDescent="0.25">
      <c r="A1300" s="29">
        <v>163</v>
      </c>
      <c r="B1300" s="62" t="s">
        <v>67</v>
      </c>
      <c r="C1300" s="27">
        <v>6101080</v>
      </c>
      <c r="D1300" s="28">
        <v>1673596</v>
      </c>
      <c r="E1300" s="58">
        <f t="shared" si="46"/>
        <v>0.27431143338556452</v>
      </c>
      <c r="F1300" s="10" t="s">
        <v>20</v>
      </c>
      <c r="G1300" s="13" t="s">
        <v>20</v>
      </c>
      <c r="H1300" s="50" t="s">
        <v>20</v>
      </c>
    </row>
    <row r="1301" spans="1:8" ht="15" x14ac:dyDescent="0.25">
      <c r="A1301" s="29">
        <v>164</v>
      </c>
      <c r="B1301" s="62" t="s">
        <v>68</v>
      </c>
      <c r="C1301" s="27">
        <v>745964</v>
      </c>
      <c r="D1301" s="28">
        <v>616174.03</v>
      </c>
      <c r="E1301" s="58">
        <f t="shared" si="46"/>
        <v>0.82601041069006009</v>
      </c>
      <c r="F1301" s="10" t="s">
        <v>20</v>
      </c>
      <c r="G1301" s="13" t="s">
        <v>20</v>
      </c>
      <c r="H1301" s="50" t="s">
        <v>20</v>
      </c>
    </row>
    <row r="1302" spans="1:8" ht="15" x14ac:dyDescent="0.25">
      <c r="A1302" s="29">
        <v>165</v>
      </c>
      <c r="B1302" s="62" t="s">
        <v>69</v>
      </c>
      <c r="C1302" s="27">
        <v>1670495</v>
      </c>
      <c r="D1302" s="28">
        <v>763134.84</v>
      </c>
      <c r="E1302" s="58">
        <f t="shared" si="46"/>
        <v>0.45683156190231039</v>
      </c>
      <c r="F1302" s="10">
        <v>644800</v>
      </c>
      <c r="G1302" s="13">
        <v>111752.75</v>
      </c>
      <c r="H1302" s="50">
        <f>G1302/F1302</f>
        <v>0.1733138182382134</v>
      </c>
    </row>
    <row r="1303" spans="1:8" ht="15" x14ac:dyDescent="0.25">
      <c r="A1303" s="29">
        <v>166</v>
      </c>
      <c r="B1303" s="62" t="s">
        <v>70</v>
      </c>
      <c r="C1303" s="27">
        <v>30000</v>
      </c>
      <c r="D1303" s="28">
        <v>5500</v>
      </c>
      <c r="E1303" s="58">
        <f t="shared" si="46"/>
        <v>0.18333333333333332</v>
      </c>
      <c r="F1303" s="10" t="s">
        <v>20</v>
      </c>
      <c r="G1303" s="13" t="s">
        <v>20</v>
      </c>
      <c r="H1303" s="50" t="s">
        <v>20</v>
      </c>
    </row>
    <row r="1304" spans="1:8" ht="15" x14ac:dyDescent="0.25">
      <c r="A1304" s="29">
        <v>167</v>
      </c>
      <c r="B1304" s="62" t="s">
        <v>71</v>
      </c>
      <c r="C1304" s="27">
        <v>1000</v>
      </c>
      <c r="D1304" s="28">
        <v>0</v>
      </c>
      <c r="E1304" s="58">
        <f t="shared" si="46"/>
        <v>0</v>
      </c>
      <c r="F1304" s="10" t="s">
        <v>20</v>
      </c>
      <c r="G1304" s="13" t="s">
        <v>20</v>
      </c>
      <c r="H1304" s="50" t="s">
        <v>20</v>
      </c>
    </row>
    <row r="1305" spans="1:8" ht="15" x14ac:dyDescent="0.25">
      <c r="A1305" s="29">
        <v>169</v>
      </c>
      <c r="B1305" s="62" t="s">
        <v>72</v>
      </c>
      <c r="C1305" s="27">
        <v>3571826</v>
      </c>
      <c r="D1305" s="28">
        <v>2463736.75</v>
      </c>
      <c r="E1305" s="58">
        <f t="shared" si="46"/>
        <v>0.68976953244642936</v>
      </c>
      <c r="F1305" s="6">
        <v>1646595</v>
      </c>
      <c r="G1305" s="7">
        <v>1013352.59</v>
      </c>
      <c r="H1305" s="50">
        <f>G1305/F1305</f>
        <v>0.61542309432495546</v>
      </c>
    </row>
    <row r="1306" spans="1:8" ht="15" x14ac:dyDescent="0.25">
      <c r="A1306" s="29">
        <v>171</v>
      </c>
      <c r="B1306" s="62" t="s">
        <v>73</v>
      </c>
      <c r="C1306" s="27">
        <v>7151277</v>
      </c>
      <c r="D1306" s="28">
        <v>3896036.76</v>
      </c>
      <c r="E1306" s="58">
        <f t="shared" si="46"/>
        <v>0.54480294358615944</v>
      </c>
      <c r="F1306" s="10">
        <v>16486861</v>
      </c>
      <c r="G1306" s="13">
        <v>6490370.2699999996</v>
      </c>
      <c r="H1306" s="50">
        <f>G1306/F1306</f>
        <v>0.39366925395925878</v>
      </c>
    </row>
    <row r="1307" spans="1:8" ht="15" x14ac:dyDescent="0.25">
      <c r="A1307" s="29">
        <v>172</v>
      </c>
      <c r="B1307" s="62" t="s">
        <v>74</v>
      </c>
      <c r="C1307" s="27">
        <v>367260</v>
      </c>
      <c r="D1307" s="28">
        <v>0</v>
      </c>
      <c r="E1307" s="58">
        <f t="shared" si="46"/>
        <v>0</v>
      </c>
      <c r="F1307" s="10" t="s">
        <v>20</v>
      </c>
      <c r="G1307" s="13" t="s">
        <v>20</v>
      </c>
      <c r="H1307" s="50" t="s">
        <v>20</v>
      </c>
    </row>
    <row r="1308" spans="1:8" ht="15" x14ac:dyDescent="0.25">
      <c r="A1308" s="29">
        <v>181</v>
      </c>
      <c r="B1308" s="62" t="s">
        <v>75</v>
      </c>
      <c r="C1308" s="27">
        <v>2458495</v>
      </c>
      <c r="D1308" s="28">
        <v>926436.02</v>
      </c>
      <c r="E1308" s="58">
        <f t="shared" si="46"/>
        <v>0.376830548770691</v>
      </c>
      <c r="F1308" s="10">
        <v>1984300</v>
      </c>
      <c r="G1308" s="13">
        <v>1949550</v>
      </c>
      <c r="H1308" s="50">
        <f>G1308/F1308</f>
        <v>0.98248752708763798</v>
      </c>
    </row>
    <row r="1309" spans="1:8" ht="15" x14ac:dyDescent="0.25">
      <c r="A1309" s="29">
        <v>182</v>
      </c>
      <c r="B1309" s="62" t="s">
        <v>76</v>
      </c>
      <c r="C1309" s="27">
        <v>328763</v>
      </c>
      <c r="D1309" s="28">
        <v>68965.7</v>
      </c>
      <c r="E1309" s="58">
        <f t="shared" si="46"/>
        <v>0.20977330174015932</v>
      </c>
      <c r="F1309" s="6" t="s">
        <v>20</v>
      </c>
      <c r="G1309" s="7" t="s">
        <v>20</v>
      </c>
      <c r="H1309" s="50" t="s">
        <v>20</v>
      </c>
    </row>
    <row r="1310" spans="1:8" ht="15" x14ac:dyDescent="0.25">
      <c r="A1310" s="29">
        <v>183</v>
      </c>
      <c r="B1310" s="62" t="s">
        <v>77</v>
      </c>
      <c r="C1310" s="27">
        <v>34379</v>
      </c>
      <c r="D1310" s="28">
        <v>0</v>
      </c>
      <c r="E1310" s="58">
        <f t="shared" si="46"/>
        <v>0</v>
      </c>
      <c r="F1310" s="6" t="s">
        <v>20</v>
      </c>
      <c r="G1310" s="7" t="s">
        <v>20</v>
      </c>
      <c r="H1310" s="50" t="s">
        <v>20</v>
      </c>
    </row>
    <row r="1311" spans="1:8" ht="15" x14ac:dyDescent="0.25">
      <c r="A1311" s="29">
        <v>185</v>
      </c>
      <c r="B1311" s="62" t="s">
        <v>78</v>
      </c>
      <c r="C1311" s="27">
        <v>4438246</v>
      </c>
      <c r="D1311" s="28">
        <v>1193747.97</v>
      </c>
      <c r="E1311" s="58">
        <f t="shared" si="46"/>
        <v>0.26896841004306654</v>
      </c>
      <c r="F1311" s="10">
        <v>879740</v>
      </c>
      <c r="G1311" s="11">
        <v>507273.93</v>
      </c>
      <c r="H1311" s="50">
        <f>G1311/F1311</f>
        <v>0.57661801213995045</v>
      </c>
    </row>
    <row r="1312" spans="1:8" ht="15" x14ac:dyDescent="0.25">
      <c r="A1312" s="29">
        <v>189</v>
      </c>
      <c r="B1312" s="62" t="s">
        <v>79</v>
      </c>
      <c r="C1312" s="27">
        <v>940897</v>
      </c>
      <c r="D1312" s="28">
        <v>831083.32</v>
      </c>
      <c r="E1312" s="58">
        <f t="shared" si="46"/>
        <v>0.88328830892223054</v>
      </c>
      <c r="F1312" s="10">
        <v>17500</v>
      </c>
      <c r="G1312" s="11">
        <v>0</v>
      </c>
      <c r="H1312" s="50">
        <f>G1312/F1312</f>
        <v>0</v>
      </c>
    </row>
    <row r="1313" spans="1:8" ht="15" x14ac:dyDescent="0.25">
      <c r="A1313" s="29">
        <v>191</v>
      </c>
      <c r="B1313" s="62" t="s">
        <v>157</v>
      </c>
      <c r="C1313" s="27">
        <v>3016155</v>
      </c>
      <c r="D1313" s="28">
        <v>1326549.76</v>
      </c>
      <c r="E1313" s="58">
        <f t="shared" si="46"/>
        <v>0.43981485036412254</v>
      </c>
      <c r="F1313" s="3" t="s">
        <v>20</v>
      </c>
      <c r="G1313" s="4" t="s">
        <v>20</v>
      </c>
      <c r="H1313" s="50" t="s">
        <v>20</v>
      </c>
    </row>
    <row r="1314" spans="1:8" ht="15" x14ac:dyDescent="0.25">
      <c r="A1314" s="29">
        <v>192</v>
      </c>
      <c r="B1314" s="62" t="s">
        <v>214</v>
      </c>
      <c r="C1314" s="27">
        <v>3611</v>
      </c>
      <c r="D1314" s="28">
        <v>466</v>
      </c>
      <c r="E1314" s="58">
        <f t="shared" si="46"/>
        <v>0.12905012461921905</v>
      </c>
      <c r="F1314" s="3" t="s">
        <v>20</v>
      </c>
      <c r="G1314" s="4" t="s">
        <v>20</v>
      </c>
      <c r="H1314" s="50" t="s">
        <v>20</v>
      </c>
    </row>
    <row r="1315" spans="1:8" ht="15" x14ac:dyDescent="0.25">
      <c r="A1315" s="29">
        <v>193</v>
      </c>
      <c r="B1315" s="62" t="s">
        <v>57</v>
      </c>
      <c r="C1315" s="27">
        <v>25</v>
      </c>
      <c r="D1315" s="28">
        <v>0</v>
      </c>
      <c r="E1315" s="58">
        <f t="shared" si="46"/>
        <v>0</v>
      </c>
      <c r="F1315" s="3" t="s">
        <v>20</v>
      </c>
      <c r="G1315" s="4" t="s">
        <v>20</v>
      </c>
      <c r="H1315" s="50" t="s">
        <v>20</v>
      </c>
    </row>
    <row r="1316" spans="1:8" ht="15" x14ac:dyDescent="0.25">
      <c r="A1316" s="29">
        <v>194</v>
      </c>
      <c r="B1316" s="62" t="s">
        <v>220</v>
      </c>
      <c r="C1316" s="27">
        <v>16089</v>
      </c>
      <c r="D1316" s="28">
        <v>252.56</v>
      </c>
      <c r="E1316" s="58">
        <f t="shared" si="46"/>
        <v>1.5697681645844987E-2</v>
      </c>
      <c r="F1316" s="3" t="s">
        <v>20</v>
      </c>
      <c r="G1316" s="4" t="s">
        <v>20</v>
      </c>
      <c r="H1316" s="50" t="s">
        <v>20</v>
      </c>
    </row>
    <row r="1317" spans="1:8" ht="15" x14ac:dyDescent="0.25">
      <c r="A1317" s="29">
        <v>195</v>
      </c>
      <c r="B1317" s="62" t="s">
        <v>183</v>
      </c>
      <c r="C1317" s="27">
        <v>7150</v>
      </c>
      <c r="D1317" s="28">
        <v>4955</v>
      </c>
      <c r="E1317" s="58">
        <f t="shared" si="46"/>
        <v>0.69300699300699298</v>
      </c>
      <c r="F1317" s="10" t="s">
        <v>20</v>
      </c>
      <c r="G1317" s="11" t="s">
        <v>20</v>
      </c>
      <c r="H1317" s="50" t="s">
        <v>20</v>
      </c>
    </row>
    <row r="1318" spans="1:8" ht="15" x14ac:dyDescent="0.25">
      <c r="A1318" s="29">
        <v>196</v>
      </c>
      <c r="B1318" s="62" t="s">
        <v>184</v>
      </c>
      <c r="C1318" s="27">
        <v>4777</v>
      </c>
      <c r="D1318" s="28">
        <v>4312.71</v>
      </c>
      <c r="E1318" s="58">
        <f t="shared" si="46"/>
        <v>0.90280720117228386</v>
      </c>
      <c r="F1318" s="10" t="s">
        <v>20</v>
      </c>
      <c r="G1318" s="11" t="s">
        <v>20</v>
      </c>
      <c r="H1318" s="50" t="s">
        <v>20</v>
      </c>
    </row>
    <row r="1319" spans="1:8" ht="15" x14ac:dyDescent="0.25">
      <c r="A1319" s="29">
        <v>197</v>
      </c>
      <c r="B1319" s="62" t="s">
        <v>145</v>
      </c>
      <c r="C1319" s="27">
        <v>8750324</v>
      </c>
      <c r="D1319" s="28">
        <v>7877878.71</v>
      </c>
      <c r="E1319" s="58">
        <f t="shared" si="46"/>
        <v>0.900295658766464</v>
      </c>
      <c r="F1319" s="3" t="s">
        <v>20</v>
      </c>
      <c r="G1319" s="12" t="s">
        <v>20</v>
      </c>
      <c r="H1319" s="50" t="s">
        <v>20</v>
      </c>
    </row>
    <row r="1320" spans="1:8" ht="15" x14ac:dyDescent="0.25">
      <c r="A1320" s="29">
        <v>198</v>
      </c>
      <c r="B1320" s="62" t="s">
        <v>73</v>
      </c>
      <c r="C1320" s="27">
        <v>41900</v>
      </c>
      <c r="D1320" s="28">
        <v>1440</v>
      </c>
      <c r="E1320" s="58">
        <f t="shared" si="46"/>
        <v>3.4367541766109788E-2</v>
      </c>
      <c r="F1320" s="10">
        <v>190149</v>
      </c>
      <c r="G1320" s="11">
        <v>0</v>
      </c>
      <c r="H1320" s="50">
        <f>G1320/F1320</f>
        <v>0</v>
      </c>
    </row>
    <row r="1321" spans="1:8" ht="15.75" thickBot="1" x14ac:dyDescent="0.3">
      <c r="A1321" s="114">
        <v>199</v>
      </c>
      <c r="B1321" s="115" t="s">
        <v>185</v>
      </c>
      <c r="C1321" s="106">
        <v>540312</v>
      </c>
      <c r="D1321" s="107">
        <v>383054.99</v>
      </c>
      <c r="E1321" s="59">
        <f>D1321/C1321</f>
        <v>0.70895147618413068</v>
      </c>
      <c r="F1321" s="66" t="s">
        <v>20</v>
      </c>
      <c r="G1321" s="122" t="s">
        <v>20</v>
      </c>
      <c r="H1321" s="50" t="s">
        <v>20</v>
      </c>
    </row>
    <row r="1322" spans="1:8" ht="13.5" customHeight="1" thickBot="1" x14ac:dyDescent="0.3">
      <c r="A1322" s="242" t="s">
        <v>8</v>
      </c>
      <c r="B1322" s="243"/>
      <c r="C1322" s="103">
        <f>SUM(C1323:C1372)</f>
        <v>7808284</v>
      </c>
      <c r="D1322" s="104">
        <f>SUM(D1323:D1372)</f>
        <v>1841844.74</v>
      </c>
      <c r="E1322" s="105">
        <f t="shared" si="46"/>
        <v>0.23588342073623347</v>
      </c>
      <c r="F1322" s="16">
        <f>SUM(F1323:F1372)</f>
        <v>100140</v>
      </c>
      <c r="G1322" s="17">
        <f>SUM(G1323:G1372)</f>
        <v>64.2</v>
      </c>
      <c r="H1322" s="48">
        <f>G1322/F1322</f>
        <v>6.4110245656081493E-4</v>
      </c>
    </row>
    <row r="1323" spans="1:8" ht="15" x14ac:dyDescent="0.25">
      <c r="A1323" s="83">
        <v>201</v>
      </c>
      <c r="B1323" s="101" t="s">
        <v>80</v>
      </c>
      <c r="C1323" s="21">
        <v>878178</v>
      </c>
      <c r="D1323" s="22">
        <v>255962.03</v>
      </c>
      <c r="E1323" s="57">
        <f t="shared" si="46"/>
        <v>0.291469417361856</v>
      </c>
      <c r="F1323" s="8" t="s">
        <v>20</v>
      </c>
      <c r="G1323" s="9" t="s">
        <v>20</v>
      </c>
      <c r="H1323" s="49" t="s">
        <v>20</v>
      </c>
    </row>
    <row r="1324" spans="1:8" ht="15" x14ac:dyDescent="0.25">
      <c r="A1324" s="29">
        <v>203</v>
      </c>
      <c r="B1324" s="102" t="s">
        <v>81</v>
      </c>
      <c r="C1324" s="27">
        <v>209102</v>
      </c>
      <c r="D1324" s="28">
        <v>47937.53</v>
      </c>
      <c r="E1324" s="58">
        <f t="shared" si="46"/>
        <v>0.22925428738127804</v>
      </c>
      <c r="F1324" s="10" t="s">
        <v>20</v>
      </c>
      <c r="G1324" s="11" t="s">
        <v>20</v>
      </c>
      <c r="H1324" s="50" t="s">
        <v>20</v>
      </c>
    </row>
    <row r="1325" spans="1:8" ht="15" x14ac:dyDescent="0.25">
      <c r="A1325" s="29">
        <v>211</v>
      </c>
      <c r="B1325" s="102" t="s">
        <v>82</v>
      </c>
      <c r="C1325" s="27">
        <v>169665</v>
      </c>
      <c r="D1325" s="28">
        <v>76.2</v>
      </c>
      <c r="E1325" s="58">
        <f t="shared" si="46"/>
        <v>4.4912032534700737E-4</v>
      </c>
      <c r="F1325" s="6" t="s">
        <v>20</v>
      </c>
      <c r="G1325" s="7" t="s">
        <v>20</v>
      </c>
      <c r="H1325" s="50" t="s">
        <v>20</v>
      </c>
    </row>
    <row r="1326" spans="1:8" ht="15" x14ac:dyDescent="0.25">
      <c r="A1326" s="29">
        <v>212</v>
      </c>
      <c r="B1326" s="102" t="s">
        <v>83</v>
      </c>
      <c r="C1326" s="27">
        <v>103558</v>
      </c>
      <c r="D1326" s="28">
        <v>1527.19</v>
      </c>
      <c r="E1326" s="58">
        <f t="shared" si="46"/>
        <v>1.4747194808706232E-2</v>
      </c>
      <c r="F1326" s="10" t="s">
        <v>20</v>
      </c>
      <c r="G1326" s="11" t="s">
        <v>20</v>
      </c>
      <c r="H1326" s="50" t="s">
        <v>20</v>
      </c>
    </row>
    <row r="1327" spans="1:8" ht="15" x14ac:dyDescent="0.25">
      <c r="A1327" s="29">
        <v>213</v>
      </c>
      <c r="B1327" s="102" t="s">
        <v>84</v>
      </c>
      <c r="C1327" s="27">
        <v>490</v>
      </c>
      <c r="D1327" s="28">
        <v>75.540000000000006</v>
      </c>
      <c r="E1327" s="58">
        <f t="shared" si="46"/>
        <v>0.15416326530612245</v>
      </c>
      <c r="F1327" s="14" t="s">
        <v>20</v>
      </c>
      <c r="G1327" s="15" t="s">
        <v>20</v>
      </c>
      <c r="H1327" s="50" t="s">
        <v>20</v>
      </c>
    </row>
    <row r="1328" spans="1:8" ht="15" x14ac:dyDescent="0.25">
      <c r="A1328" s="29">
        <v>214</v>
      </c>
      <c r="B1328" s="102" t="s">
        <v>85</v>
      </c>
      <c r="C1328" s="27">
        <v>563243</v>
      </c>
      <c r="D1328" s="28">
        <v>71563.83</v>
      </c>
      <c r="E1328" s="58">
        <f t="shared" si="46"/>
        <v>0.12705675880570197</v>
      </c>
      <c r="F1328" s="10" t="s">
        <v>20</v>
      </c>
      <c r="G1328" s="11" t="s">
        <v>20</v>
      </c>
      <c r="H1328" s="50" t="s">
        <v>20</v>
      </c>
    </row>
    <row r="1329" spans="1:8" ht="15" x14ac:dyDescent="0.25">
      <c r="A1329" s="29">
        <v>221</v>
      </c>
      <c r="B1329" s="102" t="s">
        <v>86</v>
      </c>
      <c r="C1329" s="27">
        <v>322480</v>
      </c>
      <c r="D1329" s="28">
        <v>123027.08</v>
      </c>
      <c r="E1329" s="58">
        <f t="shared" si="46"/>
        <v>0.38150297692880181</v>
      </c>
      <c r="F1329" s="10" t="s">
        <v>20</v>
      </c>
      <c r="G1329" s="11" t="s">
        <v>20</v>
      </c>
      <c r="H1329" s="50" t="s">
        <v>20</v>
      </c>
    </row>
    <row r="1330" spans="1:8" ht="15" x14ac:dyDescent="0.25">
      <c r="A1330" s="29">
        <v>222</v>
      </c>
      <c r="B1330" s="102" t="s">
        <v>87</v>
      </c>
      <c r="C1330" s="27">
        <v>2000</v>
      </c>
      <c r="D1330" s="28">
        <v>510.2</v>
      </c>
      <c r="E1330" s="58">
        <f t="shared" si="46"/>
        <v>0.25509999999999999</v>
      </c>
      <c r="F1330" s="10" t="s">
        <v>20</v>
      </c>
      <c r="G1330" s="11" t="s">
        <v>20</v>
      </c>
      <c r="H1330" s="50" t="s">
        <v>20</v>
      </c>
    </row>
    <row r="1331" spans="1:8" ht="15" x14ac:dyDescent="0.25">
      <c r="A1331" s="29">
        <v>223</v>
      </c>
      <c r="B1331" s="102" t="s">
        <v>88</v>
      </c>
      <c r="C1331" s="27">
        <v>305802</v>
      </c>
      <c r="D1331" s="28">
        <v>81358.460000000006</v>
      </c>
      <c r="E1331" s="58">
        <f t="shared" si="46"/>
        <v>0.26604946991844397</v>
      </c>
      <c r="F1331" s="10" t="s">
        <v>20</v>
      </c>
      <c r="G1331" s="11" t="s">
        <v>20</v>
      </c>
      <c r="H1331" s="50" t="s">
        <v>20</v>
      </c>
    </row>
    <row r="1332" spans="1:8" ht="15" x14ac:dyDescent="0.25">
      <c r="A1332" s="29">
        <v>224</v>
      </c>
      <c r="B1332" s="102" t="s">
        <v>89</v>
      </c>
      <c r="C1332" s="27">
        <v>66104</v>
      </c>
      <c r="D1332" s="28">
        <v>7872.47</v>
      </c>
      <c r="E1332" s="58">
        <f t="shared" si="46"/>
        <v>0.11909218806728791</v>
      </c>
      <c r="F1332" s="10" t="s">
        <v>20</v>
      </c>
      <c r="G1332" s="11" t="s">
        <v>20</v>
      </c>
      <c r="H1332" s="50" t="s">
        <v>20</v>
      </c>
    </row>
    <row r="1333" spans="1:8" ht="15" x14ac:dyDescent="0.25">
      <c r="A1333" s="29">
        <v>229</v>
      </c>
      <c r="B1333" s="102" t="s">
        <v>158</v>
      </c>
      <c r="C1333" s="27">
        <v>2500</v>
      </c>
      <c r="D1333" s="28">
        <v>1510.91</v>
      </c>
      <c r="E1333" s="58">
        <f t="shared" si="46"/>
        <v>0.60436400000000001</v>
      </c>
      <c r="F1333" s="10" t="s">
        <v>20</v>
      </c>
      <c r="G1333" s="11" t="s">
        <v>20</v>
      </c>
      <c r="H1333" s="50" t="s">
        <v>20</v>
      </c>
    </row>
    <row r="1334" spans="1:8" ht="15" x14ac:dyDescent="0.25">
      <c r="A1334" s="29">
        <v>231</v>
      </c>
      <c r="B1334" s="102" t="s">
        <v>90</v>
      </c>
      <c r="C1334" s="27">
        <v>688505</v>
      </c>
      <c r="D1334" s="28">
        <v>290767.3</v>
      </c>
      <c r="E1334" s="58">
        <f t="shared" si="46"/>
        <v>0.42231690401667377</v>
      </c>
      <c r="F1334" s="10" t="s">
        <v>20</v>
      </c>
      <c r="G1334" s="11" t="s">
        <v>20</v>
      </c>
      <c r="H1334" s="50" t="s">
        <v>20</v>
      </c>
    </row>
    <row r="1335" spans="1:8" ht="15" x14ac:dyDescent="0.25">
      <c r="A1335" s="29">
        <v>232</v>
      </c>
      <c r="B1335" s="102" t="s">
        <v>91</v>
      </c>
      <c r="C1335" s="27">
        <v>505065</v>
      </c>
      <c r="D1335" s="28">
        <v>53070.42</v>
      </c>
      <c r="E1335" s="58">
        <f t="shared" si="46"/>
        <v>0.10507641590686347</v>
      </c>
      <c r="F1335" s="10" t="s">
        <v>20</v>
      </c>
      <c r="G1335" s="11" t="s">
        <v>20</v>
      </c>
      <c r="H1335" s="50" t="s">
        <v>20</v>
      </c>
    </row>
    <row r="1336" spans="1:8" ht="15" x14ac:dyDescent="0.25">
      <c r="A1336" s="29">
        <v>239</v>
      </c>
      <c r="B1336" s="102" t="s">
        <v>92</v>
      </c>
      <c r="C1336" s="27">
        <v>308251</v>
      </c>
      <c r="D1336" s="28">
        <v>18351.419999999998</v>
      </c>
      <c r="E1336" s="58">
        <f t="shared" si="46"/>
        <v>5.9534016110247813E-2</v>
      </c>
      <c r="F1336" s="10" t="s">
        <v>20</v>
      </c>
      <c r="G1336" s="11" t="s">
        <v>20</v>
      </c>
      <c r="H1336" s="50" t="s">
        <v>20</v>
      </c>
    </row>
    <row r="1337" spans="1:8" ht="15" x14ac:dyDescent="0.25">
      <c r="A1337" s="29">
        <v>241</v>
      </c>
      <c r="B1337" s="102" t="s">
        <v>93</v>
      </c>
      <c r="C1337" s="27">
        <v>1650</v>
      </c>
      <c r="D1337" s="28">
        <v>17.45</v>
      </c>
      <c r="E1337" s="58">
        <f t="shared" si="46"/>
        <v>1.0575757575757575E-2</v>
      </c>
      <c r="F1337" s="14" t="s">
        <v>20</v>
      </c>
      <c r="G1337" s="15" t="s">
        <v>20</v>
      </c>
      <c r="H1337" s="50" t="s">
        <v>20</v>
      </c>
    </row>
    <row r="1338" spans="1:8" ht="15" x14ac:dyDescent="0.25">
      <c r="A1338" s="29">
        <v>242</v>
      </c>
      <c r="B1338" s="102" t="s">
        <v>94</v>
      </c>
      <c r="C1338" s="27">
        <v>44608</v>
      </c>
      <c r="D1338" s="28">
        <v>7908.31</v>
      </c>
      <c r="E1338" s="58">
        <f t="shared" si="46"/>
        <v>0.17728456779053087</v>
      </c>
      <c r="F1338" s="10" t="s">
        <v>20</v>
      </c>
      <c r="G1338" s="11" t="s">
        <v>20</v>
      </c>
      <c r="H1338" s="50" t="s">
        <v>20</v>
      </c>
    </row>
    <row r="1339" spans="1:8" ht="15" x14ac:dyDescent="0.25">
      <c r="A1339" s="29">
        <v>243</v>
      </c>
      <c r="B1339" s="102" t="s">
        <v>95</v>
      </c>
      <c r="C1339" s="27">
        <v>217387</v>
      </c>
      <c r="D1339" s="28">
        <v>15751.05</v>
      </c>
      <c r="E1339" s="58">
        <f t="shared" si="46"/>
        <v>7.2456264634039744E-2</v>
      </c>
      <c r="F1339" s="10" t="s">
        <v>20</v>
      </c>
      <c r="G1339" s="11" t="s">
        <v>20</v>
      </c>
      <c r="H1339" s="50" t="s">
        <v>20</v>
      </c>
    </row>
    <row r="1340" spans="1:8" ht="15" x14ac:dyDescent="0.25">
      <c r="A1340" s="29">
        <v>244</v>
      </c>
      <c r="B1340" s="102" t="s">
        <v>96</v>
      </c>
      <c r="C1340" s="27">
        <v>54013</v>
      </c>
      <c r="D1340" s="28">
        <v>763.44</v>
      </c>
      <c r="E1340" s="58">
        <f t="shared" si="46"/>
        <v>1.4134375057856443E-2</v>
      </c>
      <c r="F1340" s="10" t="s">
        <v>20</v>
      </c>
      <c r="G1340" s="11" t="s">
        <v>20</v>
      </c>
      <c r="H1340" s="50" t="s">
        <v>20</v>
      </c>
    </row>
    <row r="1341" spans="1:8" ht="15" x14ac:dyDescent="0.25">
      <c r="A1341" s="29">
        <v>249</v>
      </c>
      <c r="B1341" s="102" t="s">
        <v>97</v>
      </c>
      <c r="C1341" s="27">
        <v>129591</v>
      </c>
      <c r="D1341" s="28">
        <v>10114.32</v>
      </c>
      <c r="E1341" s="58">
        <f t="shared" si="46"/>
        <v>7.8048012593467136E-2</v>
      </c>
      <c r="F1341" s="10" t="s">
        <v>20</v>
      </c>
      <c r="G1341" s="11" t="s">
        <v>20</v>
      </c>
      <c r="H1341" s="50" t="s">
        <v>20</v>
      </c>
    </row>
    <row r="1342" spans="1:8" ht="15" x14ac:dyDescent="0.25">
      <c r="A1342" s="29">
        <v>251</v>
      </c>
      <c r="B1342" s="102" t="s">
        <v>98</v>
      </c>
      <c r="C1342" s="27">
        <v>128000</v>
      </c>
      <c r="D1342" s="28">
        <v>52500</v>
      </c>
      <c r="E1342" s="58">
        <f t="shared" si="46"/>
        <v>0.41015625</v>
      </c>
      <c r="F1342" s="10" t="s">
        <v>20</v>
      </c>
      <c r="G1342" s="11" t="s">
        <v>20</v>
      </c>
      <c r="H1342" s="50" t="s">
        <v>20</v>
      </c>
    </row>
    <row r="1343" spans="1:8" ht="15" x14ac:dyDescent="0.25">
      <c r="A1343" s="29">
        <v>252</v>
      </c>
      <c r="B1343" s="102" t="s">
        <v>99</v>
      </c>
      <c r="C1343" s="27">
        <v>70000</v>
      </c>
      <c r="D1343" s="28">
        <v>9088.7000000000007</v>
      </c>
      <c r="E1343" s="58">
        <f t="shared" si="46"/>
        <v>0.12983857142857144</v>
      </c>
      <c r="F1343" s="10" t="s">
        <v>20</v>
      </c>
      <c r="G1343" s="11" t="s">
        <v>20</v>
      </c>
      <c r="H1343" s="50" t="s">
        <v>20</v>
      </c>
    </row>
    <row r="1344" spans="1:8" ht="15" x14ac:dyDescent="0.25">
      <c r="A1344" s="29">
        <v>253</v>
      </c>
      <c r="B1344" s="102" t="s">
        <v>100</v>
      </c>
      <c r="C1344" s="27">
        <v>100485</v>
      </c>
      <c r="D1344" s="28">
        <v>15026.29</v>
      </c>
      <c r="E1344" s="58">
        <f t="shared" si="46"/>
        <v>0.14953764243419418</v>
      </c>
      <c r="F1344" s="6" t="s">
        <v>20</v>
      </c>
      <c r="G1344" s="7" t="s">
        <v>20</v>
      </c>
      <c r="H1344" s="50" t="s">
        <v>20</v>
      </c>
    </row>
    <row r="1345" spans="1:8" ht="15" x14ac:dyDescent="0.25">
      <c r="A1345" s="29">
        <v>254</v>
      </c>
      <c r="B1345" s="102" t="s">
        <v>101</v>
      </c>
      <c r="C1345" s="27">
        <v>110847</v>
      </c>
      <c r="D1345" s="28">
        <v>40237.29</v>
      </c>
      <c r="E1345" s="58">
        <f t="shared" si="46"/>
        <v>0.36299845733308073</v>
      </c>
      <c r="F1345" s="6" t="s">
        <v>20</v>
      </c>
      <c r="G1345" s="7" t="s">
        <v>20</v>
      </c>
      <c r="H1345" s="50" t="s">
        <v>20</v>
      </c>
    </row>
    <row r="1346" spans="1:8" ht="15" x14ac:dyDescent="0.25">
      <c r="A1346" s="29">
        <v>255</v>
      </c>
      <c r="B1346" s="102" t="s">
        <v>102</v>
      </c>
      <c r="C1346" s="27">
        <v>127861</v>
      </c>
      <c r="D1346" s="28">
        <v>34089.480000000003</v>
      </c>
      <c r="E1346" s="58">
        <f t="shared" si="46"/>
        <v>0.26661358819342884</v>
      </c>
      <c r="F1346" s="10" t="s">
        <v>20</v>
      </c>
      <c r="G1346" s="13" t="s">
        <v>20</v>
      </c>
      <c r="H1346" s="50" t="s">
        <v>20</v>
      </c>
    </row>
    <row r="1347" spans="1:8" ht="15" x14ac:dyDescent="0.25">
      <c r="A1347" s="29">
        <v>256</v>
      </c>
      <c r="B1347" s="102" t="s">
        <v>103</v>
      </c>
      <c r="C1347" s="27">
        <v>69000</v>
      </c>
      <c r="D1347" s="28">
        <v>25456.22</v>
      </c>
      <c r="E1347" s="58">
        <f t="shared" si="46"/>
        <v>0.36893072463768117</v>
      </c>
      <c r="F1347" s="6" t="s">
        <v>20</v>
      </c>
      <c r="G1347" s="7" t="s">
        <v>20</v>
      </c>
      <c r="H1347" s="50" t="s">
        <v>20</v>
      </c>
    </row>
    <row r="1348" spans="1:8" ht="15" x14ac:dyDescent="0.25">
      <c r="A1348" s="29">
        <v>257</v>
      </c>
      <c r="B1348" s="102" t="s">
        <v>104</v>
      </c>
      <c r="C1348" s="27">
        <v>13200</v>
      </c>
      <c r="D1348" s="28">
        <v>90.95</v>
      </c>
      <c r="E1348" s="58">
        <f t="shared" si="46"/>
        <v>6.8901515151515149E-3</v>
      </c>
      <c r="F1348" s="10" t="s">
        <v>20</v>
      </c>
      <c r="G1348" s="11" t="s">
        <v>20</v>
      </c>
      <c r="H1348" s="50" t="s">
        <v>20</v>
      </c>
    </row>
    <row r="1349" spans="1:8" ht="15" x14ac:dyDescent="0.25">
      <c r="A1349" s="29">
        <v>259</v>
      </c>
      <c r="B1349" s="102" t="s">
        <v>105</v>
      </c>
      <c r="C1349" s="27">
        <v>140607</v>
      </c>
      <c r="D1349" s="28">
        <v>23404.63</v>
      </c>
      <c r="E1349" s="58">
        <f t="shared" si="46"/>
        <v>0.16645423058595946</v>
      </c>
      <c r="F1349" s="6" t="s">
        <v>20</v>
      </c>
      <c r="G1349" s="7" t="s">
        <v>20</v>
      </c>
      <c r="H1349" s="50" t="s">
        <v>20</v>
      </c>
    </row>
    <row r="1350" spans="1:8" ht="15" x14ac:dyDescent="0.25">
      <c r="A1350" s="29">
        <v>261</v>
      </c>
      <c r="B1350" s="102" t="s">
        <v>106</v>
      </c>
      <c r="C1350" s="27">
        <v>36410</v>
      </c>
      <c r="D1350" s="28">
        <v>1214.45</v>
      </c>
      <c r="E1350" s="58">
        <f t="shared" si="46"/>
        <v>3.3354847569349082E-2</v>
      </c>
      <c r="F1350" s="10" t="s">
        <v>20</v>
      </c>
      <c r="G1350" s="13" t="s">
        <v>20</v>
      </c>
      <c r="H1350" s="50" t="s">
        <v>20</v>
      </c>
    </row>
    <row r="1351" spans="1:8" ht="15" x14ac:dyDescent="0.25">
      <c r="A1351" s="29">
        <v>262</v>
      </c>
      <c r="B1351" s="102" t="s">
        <v>107</v>
      </c>
      <c r="C1351" s="27">
        <v>112556</v>
      </c>
      <c r="D1351" s="28">
        <v>6179.63</v>
      </c>
      <c r="E1351" s="58">
        <f t="shared" si="46"/>
        <v>5.4902715092931521E-2</v>
      </c>
      <c r="F1351" s="10" t="s">
        <v>20</v>
      </c>
      <c r="G1351" s="13" t="s">
        <v>20</v>
      </c>
      <c r="H1351" s="50" t="s">
        <v>20</v>
      </c>
    </row>
    <row r="1352" spans="1:8" ht="15" x14ac:dyDescent="0.25">
      <c r="A1352" s="29">
        <v>263</v>
      </c>
      <c r="B1352" s="102" t="s">
        <v>108</v>
      </c>
      <c r="C1352" s="27">
        <v>94850</v>
      </c>
      <c r="D1352" s="28">
        <v>6175.68</v>
      </c>
      <c r="E1352" s="58">
        <f t="shared" si="46"/>
        <v>6.5109963099631005E-2</v>
      </c>
      <c r="F1352" s="10" t="s">
        <v>20</v>
      </c>
      <c r="G1352" s="13" t="s">
        <v>20</v>
      </c>
      <c r="H1352" s="50" t="s">
        <v>20</v>
      </c>
    </row>
    <row r="1353" spans="1:8" ht="15" x14ac:dyDescent="0.25">
      <c r="A1353" s="29">
        <v>265</v>
      </c>
      <c r="B1353" s="102" t="s">
        <v>109</v>
      </c>
      <c r="C1353" s="27">
        <v>317324</v>
      </c>
      <c r="D1353" s="28">
        <v>14125.36</v>
      </c>
      <c r="E1353" s="58">
        <f t="shared" si="46"/>
        <v>4.4513998310874693E-2</v>
      </c>
      <c r="F1353" s="10">
        <v>100060</v>
      </c>
      <c r="G1353" s="13">
        <v>0</v>
      </c>
      <c r="H1353" s="50">
        <f>G1353/F1353</f>
        <v>0</v>
      </c>
    </row>
    <row r="1354" spans="1:8" ht="15" x14ac:dyDescent="0.25">
      <c r="A1354" s="29">
        <v>269</v>
      </c>
      <c r="B1354" s="102" t="s">
        <v>110</v>
      </c>
      <c r="C1354" s="27">
        <v>72119</v>
      </c>
      <c r="D1354" s="28">
        <v>12014.08</v>
      </c>
      <c r="E1354" s="58">
        <f t="shared" si="46"/>
        <v>0.16658689111052566</v>
      </c>
      <c r="F1354" s="6" t="s">
        <v>20</v>
      </c>
      <c r="G1354" s="7" t="s">
        <v>20</v>
      </c>
      <c r="H1354" s="50" t="s">
        <v>20</v>
      </c>
    </row>
    <row r="1355" spans="1:8" ht="15" x14ac:dyDescent="0.25">
      <c r="A1355" s="29">
        <v>271</v>
      </c>
      <c r="B1355" s="102" t="s">
        <v>111</v>
      </c>
      <c r="C1355" s="27">
        <v>53209</v>
      </c>
      <c r="D1355" s="28">
        <v>2341.09</v>
      </c>
      <c r="E1355" s="58">
        <f t="shared" ref="E1355:E1375" si="47">D1355/C1355</f>
        <v>4.399800785581387E-2</v>
      </c>
      <c r="F1355" s="10" t="s">
        <v>20</v>
      </c>
      <c r="G1355" s="13" t="s">
        <v>20</v>
      </c>
      <c r="H1355" s="50" t="s">
        <v>20</v>
      </c>
    </row>
    <row r="1356" spans="1:8" ht="15" x14ac:dyDescent="0.25">
      <c r="A1356" s="29">
        <v>272</v>
      </c>
      <c r="B1356" s="102" t="s">
        <v>112</v>
      </c>
      <c r="C1356" s="27">
        <v>38181</v>
      </c>
      <c r="D1356" s="28">
        <v>1717.49</v>
      </c>
      <c r="E1356" s="58">
        <f t="shared" si="47"/>
        <v>4.4982844870485317E-2</v>
      </c>
      <c r="F1356" s="10" t="s">
        <v>20</v>
      </c>
      <c r="G1356" s="13" t="s">
        <v>20</v>
      </c>
      <c r="H1356" s="50" t="s">
        <v>20</v>
      </c>
    </row>
    <row r="1357" spans="1:8" ht="15" x14ac:dyDescent="0.25">
      <c r="A1357" s="29">
        <v>273</v>
      </c>
      <c r="B1357" s="102" t="s">
        <v>113</v>
      </c>
      <c r="C1357" s="27">
        <v>153504</v>
      </c>
      <c r="D1357" s="28">
        <v>34297.06</v>
      </c>
      <c r="E1357" s="58">
        <f t="shared" si="47"/>
        <v>0.22342779341254951</v>
      </c>
      <c r="F1357" s="6" t="s">
        <v>20</v>
      </c>
      <c r="G1357" s="7" t="s">
        <v>20</v>
      </c>
      <c r="H1357" s="50" t="s">
        <v>20</v>
      </c>
    </row>
    <row r="1358" spans="1:8" ht="15" x14ac:dyDescent="0.25">
      <c r="A1358" s="29">
        <v>274</v>
      </c>
      <c r="B1358" s="102" t="s">
        <v>114</v>
      </c>
      <c r="C1358" s="27">
        <v>32932</v>
      </c>
      <c r="D1358" s="28">
        <v>9562.14</v>
      </c>
      <c r="E1358" s="58">
        <f t="shared" si="47"/>
        <v>0.29036013603789623</v>
      </c>
      <c r="F1358" s="6" t="s">
        <v>20</v>
      </c>
      <c r="G1358" s="7" t="s">
        <v>20</v>
      </c>
      <c r="H1358" s="50" t="s">
        <v>20</v>
      </c>
    </row>
    <row r="1359" spans="1:8" ht="15" x14ac:dyDescent="0.25">
      <c r="A1359" s="29">
        <v>275</v>
      </c>
      <c r="B1359" s="102" t="s">
        <v>115</v>
      </c>
      <c r="C1359" s="27">
        <v>858573</v>
      </c>
      <c r="D1359" s="28">
        <v>263876.92</v>
      </c>
      <c r="E1359" s="58">
        <f t="shared" si="47"/>
        <v>0.3073436038636202</v>
      </c>
      <c r="F1359" s="6" t="s">
        <v>20</v>
      </c>
      <c r="G1359" s="7" t="s">
        <v>20</v>
      </c>
      <c r="H1359" s="50" t="s">
        <v>20</v>
      </c>
    </row>
    <row r="1360" spans="1:8" ht="15" x14ac:dyDescent="0.25">
      <c r="A1360" s="29">
        <v>277</v>
      </c>
      <c r="B1360" s="102" t="s">
        <v>167</v>
      </c>
      <c r="C1360" s="27">
        <v>3628</v>
      </c>
      <c r="D1360" s="28">
        <v>1950.52</v>
      </c>
      <c r="E1360" s="58">
        <f t="shared" si="47"/>
        <v>0.53762954796030871</v>
      </c>
      <c r="F1360" s="10" t="s">
        <v>20</v>
      </c>
      <c r="G1360" s="11" t="s">
        <v>20</v>
      </c>
      <c r="H1360" s="50" t="s">
        <v>20</v>
      </c>
    </row>
    <row r="1361" spans="1:8" ht="15" x14ac:dyDescent="0.25">
      <c r="A1361" s="29">
        <v>278</v>
      </c>
      <c r="B1361" s="102" t="s">
        <v>116</v>
      </c>
      <c r="C1361" s="27">
        <v>3225</v>
      </c>
      <c r="D1361" s="28">
        <v>0</v>
      </c>
      <c r="E1361" s="58">
        <f t="shared" si="47"/>
        <v>0</v>
      </c>
      <c r="F1361" s="10" t="s">
        <v>20</v>
      </c>
      <c r="G1361" s="11" t="s">
        <v>20</v>
      </c>
      <c r="H1361" s="50" t="s">
        <v>20</v>
      </c>
    </row>
    <row r="1362" spans="1:8" ht="15" x14ac:dyDescent="0.25">
      <c r="A1362" s="29">
        <v>279</v>
      </c>
      <c r="B1362" s="102" t="s">
        <v>117</v>
      </c>
      <c r="C1362" s="27">
        <v>45993</v>
      </c>
      <c r="D1362" s="28">
        <v>3703.23</v>
      </c>
      <c r="E1362" s="58">
        <f t="shared" si="47"/>
        <v>8.0517252625399521E-2</v>
      </c>
      <c r="F1362" s="10" t="s">
        <v>20</v>
      </c>
      <c r="G1362" s="11" t="s">
        <v>20</v>
      </c>
      <c r="H1362" s="50" t="s">
        <v>20</v>
      </c>
    </row>
    <row r="1363" spans="1:8" ht="15" x14ac:dyDescent="0.25">
      <c r="A1363" s="85">
        <v>280</v>
      </c>
      <c r="B1363" s="102" t="s">
        <v>118</v>
      </c>
      <c r="C1363" s="27">
        <v>441396</v>
      </c>
      <c r="D1363" s="28">
        <v>143595.01999999999</v>
      </c>
      <c r="E1363" s="58">
        <f t="shared" si="47"/>
        <v>0.32532016601872238</v>
      </c>
      <c r="F1363" s="14">
        <v>80</v>
      </c>
      <c r="G1363" s="15">
        <v>64.2</v>
      </c>
      <c r="H1363" s="50">
        <f>G1363/F1363</f>
        <v>0.80249999999999999</v>
      </c>
    </row>
    <row r="1364" spans="1:8" ht="15" x14ac:dyDescent="0.25">
      <c r="A1364" s="29">
        <v>291</v>
      </c>
      <c r="B1364" s="102" t="s">
        <v>186</v>
      </c>
      <c r="C1364" s="27">
        <v>106457</v>
      </c>
      <c r="D1364" s="28">
        <v>70524.14</v>
      </c>
      <c r="E1364" s="58">
        <f t="shared" si="47"/>
        <v>0.66246597217655956</v>
      </c>
      <c r="F1364" s="10" t="s">
        <v>20</v>
      </c>
      <c r="G1364" s="11" t="s">
        <v>20</v>
      </c>
      <c r="H1364" s="50" t="s">
        <v>20</v>
      </c>
    </row>
    <row r="1365" spans="1:8" ht="15" x14ac:dyDescent="0.25">
      <c r="A1365" s="29">
        <v>292</v>
      </c>
      <c r="B1365" s="102" t="s">
        <v>187</v>
      </c>
      <c r="C1365" s="27">
        <v>20233</v>
      </c>
      <c r="D1365" s="28">
        <v>14967.39</v>
      </c>
      <c r="E1365" s="58">
        <f t="shared" si="47"/>
        <v>0.73975139623387531</v>
      </c>
      <c r="F1365" s="14" t="s">
        <v>20</v>
      </c>
      <c r="G1365" s="15" t="s">
        <v>20</v>
      </c>
      <c r="H1365" s="50" t="s">
        <v>20</v>
      </c>
    </row>
    <row r="1366" spans="1:8" ht="15" x14ac:dyDescent="0.25">
      <c r="A1366" s="29">
        <v>293</v>
      </c>
      <c r="B1366" s="102" t="s">
        <v>221</v>
      </c>
      <c r="C1366" s="27">
        <v>805</v>
      </c>
      <c r="D1366" s="28">
        <v>804.83</v>
      </c>
      <c r="E1366" s="58">
        <f t="shared" si="47"/>
        <v>0.9997888198757765</v>
      </c>
      <c r="F1366" s="14" t="s">
        <v>20</v>
      </c>
      <c r="G1366" s="15" t="s">
        <v>20</v>
      </c>
      <c r="H1366" s="50"/>
    </row>
    <row r="1367" spans="1:8" ht="15" x14ac:dyDescent="0.25">
      <c r="A1367" s="29">
        <v>294</v>
      </c>
      <c r="B1367" s="102" t="s">
        <v>215</v>
      </c>
      <c r="C1367" s="27">
        <v>10024</v>
      </c>
      <c r="D1367" s="28">
        <v>9978.61</v>
      </c>
      <c r="E1367" s="58">
        <f t="shared" si="47"/>
        <v>0.99547186751795691</v>
      </c>
      <c r="F1367" s="14" t="s">
        <v>20</v>
      </c>
      <c r="G1367" s="15" t="s">
        <v>20</v>
      </c>
      <c r="H1367" s="50" t="s">
        <v>20</v>
      </c>
    </row>
    <row r="1368" spans="1:8" ht="15" x14ac:dyDescent="0.25">
      <c r="A1368" s="29">
        <v>295</v>
      </c>
      <c r="B1368" s="102" t="s">
        <v>216</v>
      </c>
      <c r="C1368" s="27">
        <v>1937</v>
      </c>
      <c r="D1368" s="28">
        <v>1920.22</v>
      </c>
      <c r="E1368" s="58">
        <f t="shared" si="47"/>
        <v>0.99133711925658241</v>
      </c>
      <c r="F1368" s="14" t="s">
        <v>20</v>
      </c>
      <c r="G1368" s="15" t="s">
        <v>20</v>
      </c>
      <c r="H1368" s="50" t="s">
        <v>20</v>
      </c>
    </row>
    <row r="1369" spans="1:8" ht="15" x14ac:dyDescent="0.25">
      <c r="A1369" s="29">
        <v>296</v>
      </c>
      <c r="B1369" s="102" t="s">
        <v>217</v>
      </c>
      <c r="C1369" s="27">
        <v>13672</v>
      </c>
      <c r="D1369" s="28">
        <v>72.760000000000005</v>
      </c>
      <c r="E1369" s="58">
        <f t="shared" si="47"/>
        <v>5.3218256290228205E-3</v>
      </c>
      <c r="F1369" s="14" t="s">
        <v>20</v>
      </c>
      <c r="G1369" s="15" t="s">
        <v>20</v>
      </c>
      <c r="H1369" s="50" t="s">
        <v>20</v>
      </c>
    </row>
    <row r="1370" spans="1:8" ht="15" x14ac:dyDescent="0.25">
      <c r="A1370" s="29">
        <v>297</v>
      </c>
      <c r="B1370" s="102" t="s">
        <v>188</v>
      </c>
      <c r="C1370" s="27">
        <v>1621</v>
      </c>
      <c r="D1370" s="28">
        <v>1016.07</v>
      </c>
      <c r="E1370" s="58">
        <f t="shared" si="47"/>
        <v>0.62681677976557681</v>
      </c>
      <c r="F1370" s="10" t="s">
        <v>20</v>
      </c>
      <c r="G1370" s="11" t="s">
        <v>20</v>
      </c>
      <c r="H1370" s="50" t="s">
        <v>20</v>
      </c>
    </row>
    <row r="1371" spans="1:8" ht="15" x14ac:dyDescent="0.25">
      <c r="A1371" s="29">
        <v>298</v>
      </c>
      <c r="B1371" s="102" t="s">
        <v>189</v>
      </c>
      <c r="C1371" s="27">
        <v>22368</v>
      </c>
      <c r="D1371" s="28">
        <v>18682.5</v>
      </c>
      <c r="E1371" s="58">
        <f t="shared" si="47"/>
        <v>0.83523336909871249</v>
      </c>
      <c r="F1371" s="10" t="s">
        <v>20</v>
      </c>
      <c r="G1371" s="11" t="s">
        <v>20</v>
      </c>
      <c r="H1371" s="50" t="s">
        <v>20</v>
      </c>
    </row>
    <row r="1372" spans="1:8" ht="15.75" thickBot="1" x14ac:dyDescent="0.3">
      <c r="A1372" s="114">
        <v>299</v>
      </c>
      <c r="B1372" s="109" t="s">
        <v>118</v>
      </c>
      <c r="C1372" s="106">
        <v>35075</v>
      </c>
      <c r="D1372" s="107">
        <v>35066.839999999997</v>
      </c>
      <c r="E1372" s="59">
        <f t="shared" si="47"/>
        <v>0.99976735566642894</v>
      </c>
      <c r="F1372" s="174" t="s">
        <v>20</v>
      </c>
      <c r="G1372" s="175" t="s">
        <v>20</v>
      </c>
      <c r="H1372" s="52" t="s">
        <v>20</v>
      </c>
    </row>
    <row r="1373" spans="1:8" ht="15.75" thickBot="1" x14ac:dyDescent="0.3">
      <c r="A1373" s="242" t="s">
        <v>9</v>
      </c>
      <c r="B1373" s="243"/>
      <c r="C1373" s="16">
        <f>SUM(C1374:C1394)</f>
        <v>1861698</v>
      </c>
      <c r="D1373" s="17">
        <f>SUM(D1374:D1394)</f>
        <v>1851431.2</v>
      </c>
      <c r="E1373" s="53">
        <f t="shared" si="47"/>
        <v>0.994485249487296</v>
      </c>
      <c r="F1373" s="155">
        <f>SUM(F1374:F1394)</f>
        <v>13492921</v>
      </c>
      <c r="G1373" s="17">
        <f>SUM(G1374:G1394)</f>
        <v>5000643.55</v>
      </c>
      <c r="H1373" s="48">
        <f t="shared" ref="H1373:H1405" si="48">G1373/F1373</f>
        <v>0.37061237889112369</v>
      </c>
    </row>
    <row r="1374" spans="1:8" ht="15" x14ac:dyDescent="0.25">
      <c r="A1374" s="83">
        <v>301</v>
      </c>
      <c r="B1374" s="71" t="s">
        <v>119</v>
      </c>
      <c r="C1374" s="156">
        <v>300</v>
      </c>
      <c r="D1374" s="157">
        <v>16.05</v>
      </c>
      <c r="E1374" s="128">
        <f t="shared" si="47"/>
        <v>5.3499999999999999E-2</v>
      </c>
      <c r="F1374" s="8">
        <v>100800</v>
      </c>
      <c r="G1374" s="9">
        <v>25.52</v>
      </c>
      <c r="H1374" s="49">
        <f t="shared" si="48"/>
        <v>2.5317460317460315E-4</v>
      </c>
    </row>
    <row r="1375" spans="1:8" ht="15" x14ac:dyDescent="0.25">
      <c r="A1375" s="84">
        <v>302</v>
      </c>
      <c r="B1375" s="61" t="s">
        <v>210</v>
      </c>
      <c r="C1375" s="156">
        <v>850</v>
      </c>
      <c r="D1375" s="157">
        <v>753.47</v>
      </c>
      <c r="E1375" s="128">
        <f t="shared" si="47"/>
        <v>0.8864352941176471</v>
      </c>
      <c r="F1375" s="25" t="s">
        <v>20</v>
      </c>
      <c r="G1375" s="26" t="s">
        <v>20</v>
      </c>
      <c r="H1375" s="51" t="s">
        <v>20</v>
      </c>
    </row>
    <row r="1376" spans="1:8" ht="15" x14ac:dyDescent="0.25">
      <c r="A1376" s="29">
        <v>303</v>
      </c>
      <c r="B1376" s="62" t="s">
        <v>120</v>
      </c>
      <c r="C1376" s="31" t="s">
        <v>20</v>
      </c>
      <c r="D1376" s="32" t="s">
        <v>20</v>
      </c>
      <c r="E1376" s="58" t="s">
        <v>20</v>
      </c>
      <c r="F1376" s="14">
        <v>30375</v>
      </c>
      <c r="G1376" s="15">
        <v>0</v>
      </c>
      <c r="H1376" s="50">
        <f t="shared" si="48"/>
        <v>0</v>
      </c>
    </row>
    <row r="1377" spans="1:8" ht="15" x14ac:dyDescent="0.25">
      <c r="A1377" s="29">
        <v>304</v>
      </c>
      <c r="B1377" s="62" t="s">
        <v>159</v>
      </c>
      <c r="C1377" s="31" t="s">
        <v>20</v>
      </c>
      <c r="D1377" s="32" t="s">
        <v>20</v>
      </c>
      <c r="E1377" s="58" t="s">
        <v>20</v>
      </c>
      <c r="F1377" s="14">
        <v>203150</v>
      </c>
      <c r="G1377" s="15">
        <v>0</v>
      </c>
      <c r="H1377" s="50">
        <f t="shared" si="48"/>
        <v>0</v>
      </c>
    </row>
    <row r="1378" spans="1:8" ht="15" x14ac:dyDescent="0.25">
      <c r="A1378" s="29">
        <v>305</v>
      </c>
      <c r="B1378" s="62" t="s">
        <v>121</v>
      </c>
      <c r="C1378" s="31" t="s">
        <v>20</v>
      </c>
      <c r="D1378" s="32" t="s">
        <v>20</v>
      </c>
      <c r="E1378" s="58" t="s">
        <v>20</v>
      </c>
      <c r="F1378" s="14">
        <v>288962</v>
      </c>
      <c r="G1378" s="15">
        <v>0</v>
      </c>
      <c r="H1378" s="50">
        <f t="shared" si="48"/>
        <v>0</v>
      </c>
    </row>
    <row r="1379" spans="1:8" ht="15" x14ac:dyDescent="0.25">
      <c r="A1379" s="29">
        <v>309</v>
      </c>
      <c r="B1379" s="62" t="s">
        <v>144</v>
      </c>
      <c r="C1379" s="31" t="s">
        <v>20</v>
      </c>
      <c r="D1379" s="32" t="s">
        <v>20</v>
      </c>
      <c r="E1379" s="58" t="s">
        <v>20</v>
      </c>
      <c r="F1379" s="14">
        <v>710500</v>
      </c>
      <c r="G1379" s="15">
        <v>0</v>
      </c>
      <c r="H1379" s="50">
        <f t="shared" si="48"/>
        <v>0</v>
      </c>
    </row>
    <row r="1380" spans="1:8" ht="15" x14ac:dyDescent="0.25">
      <c r="A1380" s="29">
        <v>313</v>
      </c>
      <c r="B1380" s="62" t="s">
        <v>173</v>
      </c>
      <c r="C1380" s="31">
        <v>15900</v>
      </c>
      <c r="D1380" s="32">
        <v>15836</v>
      </c>
      <c r="E1380" s="58">
        <f>D1380/C1380</f>
        <v>0.99597484276729564</v>
      </c>
      <c r="F1380" s="14">
        <v>105000</v>
      </c>
      <c r="G1380" s="15">
        <v>0</v>
      </c>
      <c r="H1380" s="50">
        <f t="shared" si="48"/>
        <v>0</v>
      </c>
    </row>
    <row r="1381" spans="1:8" ht="15" x14ac:dyDescent="0.25">
      <c r="A1381" s="29">
        <v>314</v>
      </c>
      <c r="B1381" s="62" t="s">
        <v>122</v>
      </c>
      <c r="C1381" s="31" t="s">
        <v>20</v>
      </c>
      <c r="D1381" s="32" t="s">
        <v>20</v>
      </c>
      <c r="E1381" s="58" t="s">
        <v>20</v>
      </c>
      <c r="F1381" s="14">
        <v>1460260</v>
      </c>
      <c r="G1381" s="15">
        <v>0</v>
      </c>
      <c r="H1381" s="50">
        <f t="shared" si="48"/>
        <v>0</v>
      </c>
    </row>
    <row r="1382" spans="1:8" ht="15" x14ac:dyDescent="0.25">
      <c r="A1382" s="85">
        <v>320</v>
      </c>
      <c r="B1382" s="62" t="s">
        <v>123</v>
      </c>
      <c r="C1382" s="31">
        <v>300</v>
      </c>
      <c r="D1382" s="32">
        <v>194.69</v>
      </c>
      <c r="E1382" s="58">
        <f>D1382/C1382</f>
        <v>0.64896666666666669</v>
      </c>
      <c r="F1382" s="14">
        <v>87508</v>
      </c>
      <c r="G1382" s="15">
        <v>47781.66</v>
      </c>
      <c r="H1382" s="50">
        <f t="shared" si="48"/>
        <v>0.54602619189102719</v>
      </c>
    </row>
    <row r="1383" spans="1:8" ht="15" x14ac:dyDescent="0.25">
      <c r="A1383" s="100">
        <v>331</v>
      </c>
      <c r="B1383" s="62" t="s">
        <v>218</v>
      </c>
      <c r="C1383" s="31">
        <v>311</v>
      </c>
      <c r="D1383" s="32">
        <v>139.1</v>
      </c>
      <c r="E1383" s="58">
        <f>D1383/C1383</f>
        <v>0.44726688102893891</v>
      </c>
      <c r="F1383" s="14" t="s">
        <v>20</v>
      </c>
      <c r="G1383" s="15" t="s">
        <v>20</v>
      </c>
      <c r="H1383" s="50" t="s">
        <v>20</v>
      </c>
    </row>
    <row r="1384" spans="1:8" ht="15" x14ac:dyDescent="0.25">
      <c r="A1384" s="29">
        <v>332</v>
      </c>
      <c r="B1384" s="63" t="s">
        <v>160</v>
      </c>
      <c r="C1384" s="31">
        <v>8945</v>
      </c>
      <c r="D1384" s="33">
        <v>8933.56</v>
      </c>
      <c r="E1384" s="58">
        <f>D1384/C1384</f>
        <v>0.99872107322526549</v>
      </c>
      <c r="F1384" s="10">
        <v>30000</v>
      </c>
      <c r="G1384" s="11">
        <v>0</v>
      </c>
      <c r="H1384" s="50">
        <f t="shared" si="48"/>
        <v>0</v>
      </c>
    </row>
    <row r="1385" spans="1:8" ht="15" x14ac:dyDescent="0.25">
      <c r="A1385" s="29">
        <v>339</v>
      </c>
      <c r="B1385" s="63" t="s">
        <v>174</v>
      </c>
      <c r="C1385" s="31" t="s">
        <v>20</v>
      </c>
      <c r="D1385" s="33" t="s">
        <v>20</v>
      </c>
      <c r="E1385" s="58" t="s">
        <v>20</v>
      </c>
      <c r="F1385" s="10">
        <v>196000</v>
      </c>
      <c r="G1385" s="11">
        <v>0</v>
      </c>
      <c r="H1385" s="50">
        <f t="shared" si="48"/>
        <v>0</v>
      </c>
    </row>
    <row r="1386" spans="1:8" ht="15" x14ac:dyDescent="0.25">
      <c r="A1386" s="85">
        <v>340</v>
      </c>
      <c r="B1386" s="62" t="s">
        <v>124</v>
      </c>
      <c r="C1386" s="31" t="s">
        <v>20</v>
      </c>
      <c r="D1386" s="32" t="s">
        <v>20</v>
      </c>
      <c r="E1386" s="58" t="s">
        <v>20</v>
      </c>
      <c r="F1386" s="10">
        <v>104661</v>
      </c>
      <c r="G1386" s="11">
        <v>3236.9</v>
      </c>
      <c r="H1386" s="50">
        <f t="shared" si="48"/>
        <v>3.0927470595541798E-2</v>
      </c>
    </row>
    <row r="1387" spans="1:8" ht="15" x14ac:dyDescent="0.25">
      <c r="A1387" s="85">
        <v>350</v>
      </c>
      <c r="B1387" s="63" t="s">
        <v>125</v>
      </c>
      <c r="C1387" s="31">
        <v>33473</v>
      </c>
      <c r="D1387" s="32">
        <v>30610.560000000001</v>
      </c>
      <c r="E1387" s="58">
        <f t="shared" ref="E1387:E1394" si="49">D1387/C1387</f>
        <v>0.91448510739999411</v>
      </c>
      <c r="F1387" s="3">
        <v>565766</v>
      </c>
      <c r="G1387" s="4">
        <v>33744.92</v>
      </c>
      <c r="H1387" s="50">
        <f t="shared" si="48"/>
        <v>5.9644658745841919E-2</v>
      </c>
    </row>
    <row r="1388" spans="1:8" ht="15" x14ac:dyDescent="0.25">
      <c r="A1388" s="85">
        <v>370</v>
      </c>
      <c r="B1388" s="63" t="s">
        <v>126</v>
      </c>
      <c r="C1388" s="31">
        <v>7148</v>
      </c>
      <c r="D1388" s="32">
        <v>5137.8500000000004</v>
      </c>
      <c r="E1388" s="58">
        <f t="shared" si="49"/>
        <v>0.71878147733631792</v>
      </c>
      <c r="F1388" s="3">
        <v>1944054</v>
      </c>
      <c r="G1388" s="4">
        <v>44787.61</v>
      </c>
      <c r="H1388" s="50">
        <f t="shared" si="48"/>
        <v>2.3038254081419549E-2</v>
      </c>
    </row>
    <row r="1389" spans="1:8" ht="15" x14ac:dyDescent="0.25">
      <c r="A1389" s="85">
        <v>380</v>
      </c>
      <c r="B1389" s="63" t="s">
        <v>127</v>
      </c>
      <c r="C1389" s="31">
        <v>1738255</v>
      </c>
      <c r="D1389" s="32">
        <v>1735253.7</v>
      </c>
      <c r="E1389" s="58">
        <f t="shared" si="49"/>
        <v>0.99827338336435101</v>
      </c>
      <c r="F1389" s="3">
        <v>6877908</v>
      </c>
      <c r="G1389" s="4">
        <v>4083266.18</v>
      </c>
      <c r="H1389" s="50">
        <f t="shared" si="48"/>
        <v>0.59367851096583435</v>
      </c>
    </row>
    <row r="1390" spans="1:8" ht="15" x14ac:dyDescent="0.25">
      <c r="A1390" s="100">
        <v>392</v>
      </c>
      <c r="B1390" s="63" t="s">
        <v>205</v>
      </c>
      <c r="C1390" s="31">
        <v>15576</v>
      </c>
      <c r="D1390" s="32">
        <v>15575.27</v>
      </c>
      <c r="E1390" s="58">
        <f t="shared" si="49"/>
        <v>0.99995313302516697</v>
      </c>
      <c r="F1390" s="3" t="s">
        <v>20</v>
      </c>
      <c r="G1390" s="4" t="s">
        <v>20</v>
      </c>
      <c r="H1390" s="50" t="s">
        <v>20</v>
      </c>
    </row>
    <row r="1391" spans="1:8" ht="15" x14ac:dyDescent="0.25">
      <c r="A1391" s="100">
        <v>393</v>
      </c>
      <c r="B1391" s="63" t="s">
        <v>123</v>
      </c>
      <c r="C1391" s="31">
        <v>738</v>
      </c>
      <c r="D1391" s="32">
        <v>736.91</v>
      </c>
      <c r="E1391" s="58">
        <f t="shared" si="49"/>
        <v>0.99852303523035224</v>
      </c>
      <c r="F1391" s="3" t="s">
        <v>20</v>
      </c>
      <c r="G1391" s="4" t="s">
        <v>20</v>
      </c>
      <c r="H1391" s="50" t="s">
        <v>20</v>
      </c>
    </row>
    <row r="1392" spans="1:8" ht="15" x14ac:dyDescent="0.25">
      <c r="A1392" s="100">
        <v>395</v>
      </c>
      <c r="B1392" s="63" t="s">
        <v>124</v>
      </c>
      <c r="C1392" s="31">
        <v>2907</v>
      </c>
      <c r="D1392" s="32">
        <v>2458.14</v>
      </c>
      <c r="E1392" s="58">
        <f t="shared" si="49"/>
        <v>0.84559339525283794</v>
      </c>
      <c r="F1392" s="3" t="s">
        <v>20</v>
      </c>
      <c r="G1392" s="4" t="s">
        <v>20</v>
      </c>
      <c r="H1392" s="50" t="s">
        <v>20</v>
      </c>
    </row>
    <row r="1393" spans="1:8" ht="15" x14ac:dyDescent="0.25">
      <c r="A1393" s="100">
        <v>396</v>
      </c>
      <c r="B1393" s="63" t="s">
        <v>125</v>
      </c>
      <c r="C1393" s="31">
        <v>35299</v>
      </c>
      <c r="D1393" s="32">
        <v>34091.79</v>
      </c>
      <c r="E1393" s="58">
        <f t="shared" si="49"/>
        <v>0.96580044760474804</v>
      </c>
      <c r="F1393" s="3">
        <v>764000</v>
      </c>
      <c r="G1393" s="4">
        <v>763838.7</v>
      </c>
      <c r="H1393" s="50">
        <f>G1393/F1393</f>
        <v>0.99978887434554964</v>
      </c>
    </row>
    <row r="1394" spans="1:8" ht="15.75" thickBot="1" x14ac:dyDescent="0.3">
      <c r="A1394" s="100">
        <v>398</v>
      </c>
      <c r="B1394" s="63" t="s">
        <v>126</v>
      </c>
      <c r="C1394" s="31">
        <v>1696</v>
      </c>
      <c r="D1394" s="32">
        <v>1694.11</v>
      </c>
      <c r="E1394" s="58">
        <f t="shared" si="49"/>
        <v>0.9988856132075471</v>
      </c>
      <c r="F1394" s="10">
        <v>23977</v>
      </c>
      <c r="G1394" s="11">
        <v>23962.06</v>
      </c>
      <c r="H1394" s="50">
        <f>G1394/F1394</f>
        <v>0.99937690286524594</v>
      </c>
    </row>
    <row r="1395" spans="1:8" ht="15.75" thickBot="1" x14ac:dyDescent="0.25">
      <c r="A1395" s="244" t="s">
        <v>180</v>
      </c>
      <c r="B1395" s="245"/>
      <c r="C1395" s="166">
        <f>SUM(C1396:C1397)</f>
        <v>0</v>
      </c>
      <c r="D1395" s="167">
        <f>SUM(D1396:D1397)</f>
        <v>0</v>
      </c>
      <c r="E1395" s="168" t="s">
        <v>20</v>
      </c>
      <c r="F1395" s="169">
        <f>SUM(F1396:F1397)</f>
        <v>11520680</v>
      </c>
      <c r="G1395" s="167">
        <f>SUM(G1396:G1397)</f>
        <v>0</v>
      </c>
      <c r="H1395" s="170">
        <f t="shared" si="48"/>
        <v>0</v>
      </c>
    </row>
    <row r="1396" spans="1:8" ht="15" x14ac:dyDescent="0.25">
      <c r="A1396" s="217">
        <v>402</v>
      </c>
      <c r="B1396" s="110" t="s">
        <v>178</v>
      </c>
      <c r="C1396" s="111" t="s">
        <v>20</v>
      </c>
      <c r="D1396" s="30" t="s">
        <v>20</v>
      </c>
      <c r="E1396" s="57" t="s">
        <v>20</v>
      </c>
      <c r="F1396" s="25">
        <v>164640</v>
      </c>
      <c r="G1396" s="26">
        <v>0</v>
      </c>
      <c r="H1396" s="51">
        <f t="shared" si="48"/>
        <v>0</v>
      </c>
    </row>
    <row r="1397" spans="1:8" ht="15.75" thickBot="1" x14ac:dyDescent="0.3">
      <c r="A1397" s="149">
        <v>419</v>
      </c>
      <c r="B1397" s="121" t="s">
        <v>179</v>
      </c>
      <c r="C1397" s="139" t="s">
        <v>20</v>
      </c>
      <c r="D1397" s="146" t="s">
        <v>20</v>
      </c>
      <c r="E1397" s="147" t="s">
        <v>20</v>
      </c>
      <c r="F1397" s="66">
        <v>11356040</v>
      </c>
      <c r="G1397" s="67">
        <v>0</v>
      </c>
      <c r="H1397" s="52">
        <f t="shared" si="48"/>
        <v>0</v>
      </c>
    </row>
    <row r="1398" spans="1:8" ht="15.75" thickBot="1" x14ac:dyDescent="0.3">
      <c r="A1398" s="246" t="s">
        <v>10</v>
      </c>
      <c r="B1398" s="247"/>
      <c r="C1398" s="34">
        <f>SUM(C1399:C1405)</f>
        <v>0</v>
      </c>
      <c r="D1398" s="35">
        <f>SUM(D1399:D1405)</f>
        <v>0</v>
      </c>
      <c r="E1398" s="53" t="s">
        <v>20</v>
      </c>
      <c r="F1398" s="154">
        <f>SUM(F1399:F1405)</f>
        <v>29981251</v>
      </c>
      <c r="G1398" s="148">
        <f>SUM(G1399:G1405)</f>
        <v>20758765.789999999</v>
      </c>
      <c r="H1398" s="134">
        <f t="shared" si="48"/>
        <v>0.69239158132527556</v>
      </c>
    </row>
    <row r="1399" spans="1:8" ht="15" x14ac:dyDescent="0.25">
      <c r="A1399" s="83">
        <v>503</v>
      </c>
      <c r="B1399" s="110" t="s">
        <v>128</v>
      </c>
      <c r="C1399" s="126" t="s">
        <v>20</v>
      </c>
      <c r="D1399" s="47" t="s">
        <v>20</v>
      </c>
      <c r="E1399" s="128" t="s">
        <v>20</v>
      </c>
      <c r="F1399" s="112">
        <v>25463163</v>
      </c>
      <c r="G1399" s="113">
        <v>20463163</v>
      </c>
      <c r="H1399" s="49">
        <f t="shared" si="48"/>
        <v>0.80363790625697207</v>
      </c>
    </row>
    <row r="1400" spans="1:8" ht="15" x14ac:dyDescent="0.25">
      <c r="A1400" s="29">
        <v>511</v>
      </c>
      <c r="B1400" s="63" t="s">
        <v>129</v>
      </c>
      <c r="C1400" s="76" t="s">
        <v>20</v>
      </c>
      <c r="D1400" s="33" t="s">
        <v>20</v>
      </c>
      <c r="E1400" s="58" t="s">
        <v>20</v>
      </c>
      <c r="F1400" s="44">
        <v>3932685</v>
      </c>
      <c r="G1400" s="45">
        <v>0</v>
      </c>
      <c r="H1400" s="50">
        <f t="shared" si="48"/>
        <v>0</v>
      </c>
    </row>
    <row r="1401" spans="1:8" ht="15" x14ac:dyDescent="0.25">
      <c r="A1401" s="29">
        <v>512</v>
      </c>
      <c r="B1401" s="63" t="s">
        <v>175</v>
      </c>
      <c r="C1401" s="76" t="s">
        <v>20</v>
      </c>
      <c r="D1401" s="33" t="s">
        <v>20</v>
      </c>
      <c r="E1401" s="58" t="s">
        <v>20</v>
      </c>
      <c r="F1401" s="44">
        <v>52500</v>
      </c>
      <c r="G1401" s="45">
        <v>0</v>
      </c>
      <c r="H1401" s="50">
        <f t="shared" si="48"/>
        <v>0</v>
      </c>
    </row>
    <row r="1402" spans="1:8" ht="15" x14ac:dyDescent="0.25">
      <c r="A1402" s="137">
        <v>519</v>
      </c>
      <c r="B1402" s="138" t="s">
        <v>176</v>
      </c>
      <c r="C1402" s="139" t="s">
        <v>20</v>
      </c>
      <c r="D1402" s="140" t="s">
        <v>20</v>
      </c>
      <c r="E1402" s="147" t="s">
        <v>20</v>
      </c>
      <c r="F1402" s="142">
        <v>175415</v>
      </c>
      <c r="G1402" s="143">
        <v>169815</v>
      </c>
      <c r="H1402" s="50">
        <f t="shared" si="48"/>
        <v>0.96807570618248151</v>
      </c>
    </row>
    <row r="1403" spans="1:8" ht="15" x14ac:dyDescent="0.25">
      <c r="A1403" s="137">
        <v>522</v>
      </c>
      <c r="B1403" s="138" t="s">
        <v>177</v>
      </c>
      <c r="C1403" s="139" t="s">
        <v>20</v>
      </c>
      <c r="D1403" s="140" t="s">
        <v>20</v>
      </c>
      <c r="E1403" s="147" t="s">
        <v>20</v>
      </c>
      <c r="F1403" s="142">
        <v>10500</v>
      </c>
      <c r="G1403" s="143">
        <v>0</v>
      </c>
      <c r="H1403" s="50">
        <f t="shared" si="48"/>
        <v>0</v>
      </c>
    </row>
    <row r="1404" spans="1:8" ht="15" x14ac:dyDescent="0.25">
      <c r="A1404" s="137">
        <v>581</v>
      </c>
      <c r="B1404" s="138" t="s">
        <v>203</v>
      </c>
      <c r="C1404" s="139" t="s">
        <v>20</v>
      </c>
      <c r="D1404" s="140" t="s">
        <v>20</v>
      </c>
      <c r="E1404" s="147" t="s">
        <v>20</v>
      </c>
      <c r="F1404" s="142">
        <v>221200</v>
      </c>
      <c r="G1404" s="143">
        <v>0</v>
      </c>
      <c r="H1404" s="50">
        <f t="shared" si="48"/>
        <v>0</v>
      </c>
    </row>
    <row r="1405" spans="1:8" ht="15.75" thickBot="1" x14ac:dyDescent="0.3">
      <c r="A1405" s="114">
        <v>592</v>
      </c>
      <c r="B1405" s="121" t="s">
        <v>200</v>
      </c>
      <c r="C1405" s="116" t="s">
        <v>20</v>
      </c>
      <c r="D1405" s="39" t="s">
        <v>20</v>
      </c>
      <c r="E1405" s="59" t="s">
        <v>20</v>
      </c>
      <c r="F1405" s="40">
        <v>125788</v>
      </c>
      <c r="G1405" s="41">
        <v>125787.79</v>
      </c>
      <c r="H1405" s="52">
        <f t="shared" si="48"/>
        <v>0.99999833052437426</v>
      </c>
    </row>
    <row r="1406" spans="1:8" ht="15.75" thickBot="1" x14ac:dyDescent="0.3">
      <c r="A1406" s="246" t="s">
        <v>11</v>
      </c>
      <c r="B1406" s="247"/>
      <c r="C1406" s="130">
        <f>SUM(C1407:C1425)</f>
        <v>448063394</v>
      </c>
      <c r="D1406" s="131">
        <f>SUM(D1407:D1425)</f>
        <v>216590561.81</v>
      </c>
      <c r="E1406" s="132">
        <f>D1406/C1406</f>
        <v>0.48339267324748247</v>
      </c>
      <c r="F1406" s="133">
        <f>SUM(F1407:F1425)</f>
        <v>275114</v>
      </c>
      <c r="G1406" s="133">
        <f>SUM(G1407:G1425)</f>
        <v>273442.69</v>
      </c>
      <c r="H1406" s="134">
        <f>G1406/F1406</f>
        <v>0.99392502744316902</v>
      </c>
    </row>
    <row r="1407" spans="1:8" ht="15" x14ac:dyDescent="0.25">
      <c r="A1407" s="83">
        <v>611</v>
      </c>
      <c r="B1407" s="110" t="s">
        <v>190</v>
      </c>
      <c r="C1407" s="111">
        <v>65000</v>
      </c>
      <c r="D1407" s="30">
        <v>32400</v>
      </c>
      <c r="E1407" s="57">
        <f>D1407/C1407</f>
        <v>0.49846153846153846</v>
      </c>
      <c r="F1407" s="152" t="s">
        <v>20</v>
      </c>
      <c r="G1407" s="153" t="s">
        <v>20</v>
      </c>
      <c r="H1407" s="49" t="s">
        <v>20</v>
      </c>
    </row>
    <row r="1408" spans="1:8" ht="15" x14ac:dyDescent="0.25">
      <c r="A1408" s="84">
        <v>612</v>
      </c>
      <c r="B1408" s="124" t="s">
        <v>168</v>
      </c>
      <c r="C1408" s="126">
        <v>302000</v>
      </c>
      <c r="D1408" s="127">
        <v>0</v>
      </c>
      <c r="E1408" s="128">
        <f>D1408/C1408</f>
        <v>0</v>
      </c>
      <c r="F1408" s="36" t="s">
        <v>20</v>
      </c>
      <c r="G1408" s="37" t="s">
        <v>20</v>
      </c>
      <c r="H1408" s="51" t="s">
        <v>20</v>
      </c>
    </row>
    <row r="1409" spans="1:8" ht="15" x14ac:dyDescent="0.25">
      <c r="A1409" s="84">
        <v>614</v>
      </c>
      <c r="B1409" s="124" t="s">
        <v>169</v>
      </c>
      <c r="C1409" s="126">
        <v>100000</v>
      </c>
      <c r="D1409" s="127">
        <v>4600</v>
      </c>
      <c r="E1409" s="128">
        <f>D1409/C1409</f>
        <v>4.5999999999999999E-2</v>
      </c>
      <c r="F1409" s="36" t="s">
        <v>20</v>
      </c>
      <c r="G1409" s="37" t="s">
        <v>20</v>
      </c>
      <c r="H1409" s="51" t="s">
        <v>20</v>
      </c>
    </row>
    <row r="1410" spans="1:8" ht="15" x14ac:dyDescent="0.25">
      <c r="A1410" s="84">
        <v>619</v>
      </c>
      <c r="B1410" s="124" t="s">
        <v>170</v>
      </c>
      <c r="C1410" s="126">
        <v>44000000</v>
      </c>
      <c r="D1410" s="127">
        <v>0</v>
      </c>
      <c r="E1410" s="128">
        <f t="shared" ref="E1410:E1425" si="50">D1410/C1410</f>
        <v>0</v>
      </c>
      <c r="F1410" s="36" t="s">
        <v>20</v>
      </c>
      <c r="G1410" s="37" t="s">
        <v>20</v>
      </c>
      <c r="H1410" s="51" t="s">
        <v>20</v>
      </c>
    </row>
    <row r="1411" spans="1:8" ht="15" x14ac:dyDescent="0.25">
      <c r="A1411" s="84">
        <v>623</v>
      </c>
      <c r="B1411" s="124" t="s">
        <v>171</v>
      </c>
      <c r="C1411" s="126">
        <v>5500</v>
      </c>
      <c r="D1411" s="127">
        <v>0</v>
      </c>
      <c r="E1411" s="128">
        <f t="shared" si="50"/>
        <v>0</v>
      </c>
      <c r="F1411" s="36" t="s">
        <v>20</v>
      </c>
      <c r="G1411" s="37" t="s">
        <v>20</v>
      </c>
      <c r="H1411" s="51" t="s">
        <v>20</v>
      </c>
    </row>
    <row r="1412" spans="1:8" ht="15" x14ac:dyDescent="0.25">
      <c r="A1412" s="84">
        <v>624</v>
      </c>
      <c r="B1412" s="124" t="s">
        <v>130</v>
      </c>
      <c r="C1412" s="126">
        <v>1541677</v>
      </c>
      <c r="D1412" s="127">
        <v>348787.82</v>
      </c>
      <c r="E1412" s="128">
        <f t="shared" si="50"/>
        <v>0.22623923169379839</v>
      </c>
      <c r="F1412" s="36">
        <v>253789</v>
      </c>
      <c r="G1412" s="37">
        <v>253787.69</v>
      </c>
      <c r="H1412" s="51">
        <f>G1412/F1412</f>
        <v>0.9999948382317595</v>
      </c>
    </row>
    <row r="1413" spans="1:8" ht="15" x14ac:dyDescent="0.25">
      <c r="A1413" s="84">
        <v>629</v>
      </c>
      <c r="B1413" s="124" t="s">
        <v>172</v>
      </c>
      <c r="C1413" s="126">
        <v>35005</v>
      </c>
      <c r="D1413" s="127">
        <v>0</v>
      </c>
      <c r="E1413" s="128">
        <f t="shared" si="50"/>
        <v>0</v>
      </c>
      <c r="F1413" s="36" t="s">
        <v>20</v>
      </c>
      <c r="G1413" s="37" t="s">
        <v>20</v>
      </c>
      <c r="H1413" s="51" t="s">
        <v>20</v>
      </c>
    </row>
    <row r="1414" spans="1:8" ht="15" x14ac:dyDescent="0.25">
      <c r="A1414" s="84">
        <v>631</v>
      </c>
      <c r="B1414" s="124" t="s">
        <v>131</v>
      </c>
      <c r="C1414" s="126">
        <v>2302000</v>
      </c>
      <c r="D1414" s="127">
        <v>651465.01</v>
      </c>
      <c r="E1414" s="128">
        <f t="shared" si="50"/>
        <v>0.28299956993918335</v>
      </c>
      <c r="F1414" s="36" t="s">
        <v>20</v>
      </c>
      <c r="G1414" s="37" t="s">
        <v>20</v>
      </c>
      <c r="H1414" s="51" t="s">
        <v>20</v>
      </c>
    </row>
    <row r="1415" spans="1:8" ht="15" x14ac:dyDescent="0.25">
      <c r="A1415" s="84">
        <v>633</v>
      </c>
      <c r="B1415" s="124" t="s">
        <v>132</v>
      </c>
      <c r="C1415" s="126">
        <v>25000</v>
      </c>
      <c r="D1415" s="127">
        <v>0</v>
      </c>
      <c r="E1415" s="128">
        <f t="shared" si="50"/>
        <v>0</v>
      </c>
      <c r="F1415" s="36" t="s">
        <v>20</v>
      </c>
      <c r="G1415" s="37" t="s">
        <v>20</v>
      </c>
      <c r="H1415" s="51" t="s">
        <v>20</v>
      </c>
    </row>
    <row r="1416" spans="1:8" ht="15" x14ac:dyDescent="0.25">
      <c r="A1416" s="84">
        <v>634</v>
      </c>
      <c r="B1416" s="124" t="s">
        <v>133</v>
      </c>
      <c r="C1416" s="126">
        <v>10000</v>
      </c>
      <c r="D1416" s="127">
        <v>600</v>
      </c>
      <c r="E1416" s="128">
        <f t="shared" si="50"/>
        <v>0.06</v>
      </c>
      <c r="F1416" s="36" t="s">
        <v>20</v>
      </c>
      <c r="G1416" s="37" t="s">
        <v>20</v>
      </c>
      <c r="H1416" s="51" t="s">
        <v>20</v>
      </c>
    </row>
    <row r="1417" spans="1:8" ht="15" x14ac:dyDescent="0.25">
      <c r="A1417" s="29">
        <v>635</v>
      </c>
      <c r="B1417" s="63" t="s">
        <v>153</v>
      </c>
      <c r="C1417" s="76">
        <v>343810000</v>
      </c>
      <c r="D1417" s="32">
        <v>198132165.50999999</v>
      </c>
      <c r="E1417" s="128">
        <f t="shared" si="50"/>
        <v>0.57628389374945466</v>
      </c>
      <c r="F1417" s="42" t="s">
        <v>20</v>
      </c>
      <c r="G1417" s="43" t="s">
        <v>20</v>
      </c>
      <c r="H1417" s="50" t="s">
        <v>20</v>
      </c>
    </row>
    <row r="1418" spans="1:8" ht="15" x14ac:dyDescent="0.25">
      <c r="A1418" s="29">
        <v>637</v>
      </c>
      <c r="B1418" s="63" t="s">
        <v>134</v>
      </c>
      <c r="C1418" s="76">
        <v>5002207</v>
      </c>
      <c r="D1418" s="32">
        <v>0</v>
      </c>
      <c r="E1418" s="128">
        <f t="shared" si="50"/>
        <v>0</v>
      </c>
      <c r="F1418" s="42" t="s">
        <v>20</v>
      </c>
      <c r="G1418" s="43" t="s">
        <v>20</v>
      </c>
      <c r="H1418" s="50" t="s">
        <v>20</v>
      </c>
    </row>
    <row r="1419" spans="1:8" ht="15" x14ac:dyDescent="0.25">
      <c r="A1419" s="29">
        <v>639</v>
      </c>
      <c r="B1419" s="63" t="s">
        <v>135</v>
      </c>
      <c r="C1419" s="76">
        <v>1860000</v>
      </c>
      <c r="D1419" s="32">
        <v>1737500</v>
      </c>
      <c r="E1419" s="128">
        <f t="shared" si="50"/>
        <v>0.93413978494623651</v>
      </c>
      <c r="F1419" s="42" t="s">
        <v>20</v>
      </c>
      <c r="G1419" s="43" t="s">
        <v>20</v>
      </c>
      <c r="H1419" s="50" t="s">
        <v>20</v>
      </c>
    </row>
    <row r="1420" spans="1:8" ht="15" x14ac:dyDescent="0.25">
      <c r="A1420" s="29">
        <v>646</v>
      </c>
      <c r="B1420" s="63" t="s">
        <v>207</v>
      </c>
      <c r="C1420" s="76">
        <v>195000</v>
      </c>
      <c r="D1420" s="32">
        <v>195000</v>
      </c>
      <c r="E1420" s="128">
        <f t="shared" si="50"/>
        <v>1</v>
      </c>
      <c r="F1420" s="42" t="s">
        <v>20</v>
      </c>
      <c r="G1420" s="43" t="s">
        <v>20</v>
      </c>
      <c r="H1420" s="50" t="s">
        <v>20</v>
      </c>
    </row>
    <row r="1421" spans="1:8" ht="15" x14ac:dyDescent="0.25">
      <c r="A1421" s="29">
        <v>648</v>
      </c>
      <c r="B1421" s="63" t="s">
        <v>136</v>
      </c>
      <c r="C1421" s="76">
        <v>47614038</v>
      </c>
      <c r="D1421" s="32">
        <v>14689801.449999999</v>
      </c>
      <c r="E1421" s="128">
        <f t="shared" si="50"/>
        <v>0.30851828719084906</v>
      </c>
      <c r="F1421" s="42" t="s">
        <v>20</v>
      </c>
      <c r="G1421" s="43" t="s">
        <v>20</v>
      </c>
      <c r="H1421" s="50" t="s">
        <v>20</v>
      </c>
    </row>
    <row r="1422" spans="1:8" ht="15" x14ac:dyDescent="0.25">
      <c r="A1422" s="29">
        <v>662</v>
      </c>
      <c r="B1422" s="63" t="s">
        <v>137</v>
      </c>
      <c r="C1422" s="76">
        <v>497299</v>
      </c>
      <c r="D1422" s="32">
        <v>451260</v>
      </c>
      <c r="E1422" s="128">
        <f t="shared" si="50"/>
        <v>0.90742189306634435</v>
      </c>
      <c r="F1422" s="42" t="s">
        <v>20</v>
      </c>
      <c r="G1422" s="43" t="s">
        <v>20</v>
      </c>
      <c r="H1422" s="50" t="s">
        <v>20</v>
      </c>
    </row>
    <row r="1423" spans="1:8" ht="15" x14ac:dyDescent="0.25">
      <c r="A1423" s="29">
        <v>663</v>
      </c>
      <c r="B1423" s="63" t="s">
        <v>138</v>
      </c>
      <c r="C1423" s="76">
        <v>192564</v>
      </c>
      <c r="D1423" s="32">
        <v>49166.77</v>
      </c>
      <c r="E1423" s="128">
        <f t="shared" si="50"/>
        <v>0.25532690430194632</v>
      </c>
      <c r="F1423" s="42" t="s">
        <v>20</v>
      </c>
      <c r="G1423" s="43" t="s">
        <v>20</v>
      </c>
      <c r="H1423" s="50" t="s">
        <v>20</v>
      </c>
    </row>
    <row r="1424" spans="1:8" ht="15" x14ac:dyDescent="0.25">
      <c r="A1424" s="29">
        <v>664</v>
      </c>
      <c r="B1424" s="62" t="s">
        <v>139</v>
      </c>
      <c r="C1424" s="76">
        <v>415157</v>
      </c>
      <c r="D1424" s="32">
        <v>243714</v>
      </c>
      <c r="E1424" s="128">
        <f t="shared" si="50"/>
        <v>0.58704056537647198</v>
      </c>
      <c r="F1424" s="42" t="s">
        <v>20</v>
      </c>
      <c r="G1424" s="43" t="s">
        <v>20</v>
      </c>
      <c r="H1424" s="50" t="s">
        <v>20</v>
      </c>
    </row>
    <row r="1425" spans="1:8" ht="15.75" thickBot="1" x14ac:dyDescent="0.3">
      <c r="A1425" s="29">
        <v>693</v>
      </c>
      <c r="B1425" s="62" t="s">
        <v>191</v>
      </c>
      <c r="C1425" s="76">
        <v>90947</v>
      </c>
      <c r="D1425" s="32">
        <v>54101.25</v>
      </c>
      <c r="E1425" s="128">
        <f t="shared" si="50"/>
        <v>0.59486569100685016</v>
      </c>
      <c r="F1425" s="42">
        <v>21325</v>
      </c>
      <c r="G1425" s="43">
        <v>19655</v>
      </c>
      <c r="H1425" s="50">
        <f t="shared" ref="H1425:H1431" si="51">G1425/F1425</f>
        <v>0.92168815943728022</v>
      </c>
    </row>
    <row r="1426" spans="1:8" ht="15.75" thickBot="1" x14ac:dyDescent="0.3">
      <c r="A1426" s="248" t="s">
        <v>12</v>
      </c>
      <c r="B1426" s="249"/>
      <c r="C1426" s="34">
        <f>SUM(C1427:C1431)</f>
        <v>150000</v>
      </c>
      <c r="D1426" s="35">
        <f>SUM(D1427:D1431)</f>
        <v>150000</v>
      </c>
      <c r="E1426" s="53">
        <f>D1426/C1426</f>
        <v>1</v>
      </c>
      <c r="F1426" s="34">
        <f>SUM(F1427:F1431)</f>
        <v>72724004</v>
      </c>
      <c r="G1426" s="35">
        <f>SUM(G1427:G1431)</f>
        <v>52997793.229999997</v>
      </c>
      <c r="H1426" s="48">
        <f t="shared" si="51"/>
        <v>0.7287524106895984</v>
      </c>
    </row>
    <row r="1427" spans="1:8" ht="15" x14ac:dyDescent="0.25">
      <c r="A1427" s="86">
        <v>702</v>
      </c>
      <c r="B1427" s="72" t="s">
        <v>201</v>
      </c>
      <c r="C1427" s="46" t="s">
        <v>20</v>
      </c>
      <c r="D1427" s="47" t="s">
        <v>20</v>
      </c>
      <c r="E1427" s="79" t="s">
        <v>20</v>
      </c>
      <c r="F1427" s="36">
        <v>748600</v>
      </c>
      <c r="G1427" s="37">
        <v>748600</v>
      </c>
      <c r="H1427" s="51">
        <f t="shared" si="51"/>
        <v>1</v>
      </c>
    </row>
    <row r="1428" spans="1:8" ht="15" x14ac:dyDescent="0.25">
      <c r="A1428" s="86">
        <v>716</v>
      </c>
      <c r="B1428" s="72" t="s">
        <v>140</v>
      </c>
      <c r="C1428" s="46">
        <v>150000</v>
      </c>
      <c r="D1428" s="47">
        <v>150000</v>
      </c>
      <c r="E1428" s="79">
        <f>D1428/C1428</f>
        <v>1</v>
      </c>
      <c r="F1428" s="36">
        <v>2366400</v>
      </c>
      <c r="G1428" s="37">
        <v>621000</v>
      </c>
      <c r="H1428" s="50">
        <f t="shared" si="51"/>
        <v>0.26242393509127787</v>
      </c>
    </row>
    <row r="1429" spans="1:8" ht="15" x14ac:dyDescent="0.25">
      <c r="A1429" s="87">
        <v>718</v>
      </c>
      <c r="B1429" s="73" t="s">
        <v>136</v>
      </c>
      <c r="C1429" s="31" t="s">
        <v>20</v>
      </c>
      <c r="D1429" s="33" t="s">
        <v>20</v>
      </c>
      <c r="E1429" s="77" t="s">
        <v>20</v>
      </c>
      <c r="F1429" s="44">
        <v>245810</v>
      </c>
      <c r="G1429" s="45">
        <v>0</v>
      </c>
      <c r="H1429" s="50">
        <f t="shared" si="51"/>
        <v>0</v>
      </c>
    </row>
    <row r="1430" spans="1:8" ht="15" x14ac:dyDescent="0.25">
      <c r="A1430" s="176">
        <v>721</v>
      </c>
      <c r="B1430" s="178" t="s">
        <v>141</v>
      </c>
      <c r="C1430" s="145" t="s">
        <v>20</v>
      </c>
      <c r="D1430" s="140" t="s">
        <v>20</v>
      </c>
      <c r="E1430" s="179" t="s">
        <v>20</v>
      </c>
      <c r="F1430" s="142">
        <v>69353194</v>
      </c>
      <c r="G1430" s="143">
        <v>51628193.229999997</v>
      </c>
      <c r="H1430" s="50">
        <f t="shared" si="51"/>
        <v>0.74442416062337369</v>
      </c>
    </row>
    <row r="1431" spans="1:8" ht="15.75" thickBot="1" x14ac:dyDescent="0.3">
      <c r="A1431" s="88">
        <v>791</v>
      </c>
      <c r="B1431" s="74" t="s">
        <v>202</v>
      </c>
      <c r="C1431" s="38" t="s">
        <v>20</v>
      </c>
      <c r="D1431" s="39" t="s">
        <v>20</v>
      </c>
      <c r="E1431" s="78" t="s">
        <v>20</v>
      </c>
      <c r="F1431" s="40">
        <v>10000</v>
      </c>
      <c r="G1431" s="41">
        <v>0</v>
      </c>
      <c r="H1431" s="52">
        <f t="shared" si="51"/>
        <v>0</v>
      </c>
    </row>
    <row r="1432" spans="1:8" ht="15.75" customHeight="1" x14ac:dyDescent="0.2">
      <c r="A1432" s="89"/>
      <c r="B1432" s="81" t="s">
        <v>151</v>
      </c>
      <c r="C1432" s="264" t="s">
        <v>148</v>
      </c>
      <c r="D1432" s="264"/>
      <c r="E1432" s="264"/>
      <c r="F1432" s="264"/>
      <c r="G1432" s="264"/>
      <c r="H1432" s="264"/>
    </row>
    <row r="1433" spans="1:8" s="80" customFormat="1" ht="16.5" customHeight="1" x14ac:dyDescent="0.2">
      <c r="A1433" s="282" t="s">
        <v>152</v>
      </c>
      <c r="B1433" s="282"/>
      <c r="C1433" s="282"/>
      <c r="D1433" s="282"/>
      <c r="E1433" s="282"/>
      <c r="F1433" s="282"/>
      <c r="G1433" s="282"/>
      <c r="H1433" s="282"/>
    </row>
    <row r="1434" spans="1:8" ht="15" x14ac:dyDescent="0.25">
      <c r="A1434" s="240" t="s">
        <v>1</v>
      </c>
      <c r="B1434" s="240"/>
      <c r="C1434" s="240"/>
      <c r="D1434" s="240"/>
      <c r="E1434" s="240"/>
      <c r="F1434" s="240"/>
      <c r="G1434" s="240"/>
      <c r="H1434" s="240"/>
    </row>
    <row r="1435" spans="1:8" ht="15" x14ac:dyDescent="0.25">
      <c r="A1435" s="240" t="s">
        <v>2</v>
      </c>
      <c r="B1435" s="240"/>
      <c r="C1435" s="240"/>
      <c r="D1435" s="240"/>
      <c r="E1435" s="240"/>
      <c r="F1435" s="240"/>
      <c r="G1435" s="240"/>
      <c r="H1435" s="240"/>
    </row>
    <row r="1436" spans="1:8" ht="15" x14ac:dyDescent="0.2">
      <c r="A1436" s="241" t="s">
        <v>154</v>
      </c>
      <c r="B1436" s="241"/>
      <c r="C1436" s="241"/>
      <c r="D1436" s="241"/>
      <c r="E1436" s="241"/>
      <c r="F1436" s="241"/>
      <c r="G1436" s="241"/>
      <c r="H1436" s="241"/>
    </row>
    <row r="1437" spans="1:8" ht="15" x14ac:dyDescent="0.2">
      <c r="A1437" s="241" t="s">
        <v>239</v>
      </c>
      <c r="B1437" s="241"/>
      <c r="C1437" s="241"/>
      <c r="D1437" s="241"/>
      <c r="E1437" s="241"/>
      <c r="F1437" s="241"/>
      <c r="G1437" s="241"/>
      <c r="H1437" s="241"/>
    </row>
    <row r="1438" spans="1:8" ht="15" x14ac:dyDescent="0.2">
      <c r="A1438" s="238" t="s">
        <v>3</v>
      </c>
      <c r="B1438" s="262"/>
      <c r="C1438" s="262"/>
      <c r="D1438" s="262"/>
      <c r="E1438" s="262"/>
      <c r="F1438" s="262"/>
      <c r="G1438" s="262"/>
      <c r="H1438" s="262"/>
    </row>
    <row r="1439" spans="1:8" ht="13.5" thickBot="1" x14ac:dyDescent="0.25">
      <c r="A1439" s="263"/>
      <c r="B1439" s="263"/>
      <c r="C1439" s="263"/>
      <c r="D1439" s="263"/>
      <c r="E1439" s="263"/>
      <c r="F1439" s="263"/>
      <c r="G1439" s="263"/>
      <c r="H1439" s="263"/>
    </row>
    <row r="1440" spans="1:8" ht="15" x14ac:dyDescent="0.2">
      <c r="A1440" s="250" t="s">
        <v>0</v>
      </c>
      <c r="B1440" s="251"/>
      <c r="C1440" s="254" t="s">
        <v>15</v>
      </c>
      <c r="D1440" s="255"/>
      <c r="E1440" s="256"/>
      <c r="F1440" s="254" t="s">
        <v>16</v>
      </c>
      <c r="G1440" s="255"/>
      <c r="H1440" s="256"/>
    </row>
    <row r="1441" spans="1:8" ht="30.75" thickBot="1" x14ac:dyDescent="0.25">
      <c r="A1441" s="252"/>
      <c r="B1441" s="253"/>
      <c r="C1441" s="225" t="s">
        <v>4</v>
      </c>
      <c r="D1441" s="226" t="s">
        <v>5</v>
      </c>
      <c r="E1441" s="227" t="s">
        <v>17</v>
      </c>
      <c r="F1441" s="225" t="s">
        <v>4</v>
      </c>
      <c r="G1441" s="226" t="s">
        <v>5</v>
      </c>
      <c r="H1441" s="227" t="s">
        <v>17</v>
      </c>
    </row>
    <row r="1442" spans="1:8" ht="15.75" thickBot="1" x14ac:dyDescent="0.3">
      <c r="A1442" s="257" t="s">
        <v>13</v>
      </c>
      <c r="B1442" s="258"/>
      <c r="C1442" s="161">
        <f>C1443+C1462+C1512+C1563+C1585+C1588+C1596+C1617</f>
        <v>593906324</v>
      </c>
      <c r="D1442" s="162">
        <f>D1443+D1462+D1512+D1563+D1585+D1588+D1596+D1617</f>
        <v>308843083.00999999</v>
      </c>
      <c r="E1442" s="164">
        <f>D1442/C1442</f>
        <v>0.52001985924298721</v>
      </c>
      <c r="F1442" s="161">
        <f>F1443+F1462+F1512+F1563+F1585+F1588+F1596+F1617</f>
        <v>150044648</v>
      </c>
      <c r="G1442" s="162">
        <f>G1443+G1462+G1512+G1563+G1585+G1588+G1596+G1617</f>
        <v>89367460.859999985</v>
      </c>
      <c r="H1442" s="163">
        <f>G1442/F1442</f>
        <v>0.59560578835174438</v>
      </c>
    </row>
    <row r="1443" spans="1:8" ht="15.75" thickBot="1" x14ac:dyDescent="0.3">
      <c r="A1443" s="259" t="s">
        <v>6</v>
      </c>
      <c r="B1443" s="260"/>
      <c r="C1443" s="158">
        <f>SUM(C1444:C1461)</f>
        <v>79198396</v>
      </c>
      <c r="D1443" s="159">
        <f>SUM(D1444:D1461)</f>
        <v>45051808.440000005</v>
      </c>
      <c r="E1443" s="160">
        <f>D1443/C1443</f>
        <v>0.56884748574958521</v>
      </c>
      <c r="F1443" s="158">
        <f>SUM(F1444:F1461)</f>
        <v>238768</v>
      </c>
      <c r="G1443" s="159">
        <f>SUM(G1444:G1461)</f>
        <v>40675.68</v>
      </c>
      <c r="H1443" s="165">
        <f>G1443/F1443</f>
        <v>0.17035649668297259</v>
      </c>
    </row>
    <row r="1444" spans="1:8" ht="15" x14ac:dyDescent="0.25">
      <c r="A1444" s="123" t="s">
        <v>18</v>
      </c>
      <c r="B1444" s="71" t="s">
        <v>19</v>
      </c>
      <c r="C1444" s="8">
        <v>42908690</v>
      </c>
      <c r="D1444" s="9">
        <v>29518966.190000001</v>
      </c>
      <c r="E1444" s="54">
        <f>D1444/C1444</f>
        <v>0.68794843631907665</v>
      </c>
      <c r="F1444" s="18" t="s">
        <v>20</v>
      </c>
      <c r="G1444" s="19" t="s">
        <v>20</v>
      </c>
      <c r="H1444" s="49" t="s">
        <v>20</v>
      </c>
    </row>
    <row r="1445" spans="1:8" ht="15" x14ac:dyDescent="0.25">
      <c r="A1445" s="5" t="s">
        <v>21</v>
      </c>
      <c r="B1445" s="62" t="s">
        <v>22</v>
      </c>
      <c r="C1445" s="10">
        <v>10301583</v>
      </c>
      <c r="D1445" s="11">
        <v>6955286.0099999998</v>
      </c>
      <c r="E1445" s="55">
        <f>D1445/C1445</f>
        <v>0.67516672049334547</v>
      </c>
      <c r="F1445" s="14" t="s">
        <v>20</v>
      </c>
      <c r="G1445" s="15" t="s">
        <v>20</v>
      </c>
      <c r="H1445" s="50" t="s">
        <v>20</v>
      </c>
    </row>
    <row r="1446" spans="1:8" ht="15" x14ac:dyDescent="0.25">
      <c r="A1446" s="5" t="s">
        <v>23</v>
      </c>
      <c r="B1446" s="63" t="s">
        <v>24</v>
      </c>
      <c r="C1446" s="3" t="s">
        <v>20</v>
      </c>
      <c r="D1446" s="4" t="s">
        <v>20</v>
      </c>
      <c r="E1446" s="56" t="s">
        <v>20</v>
      </c>
      <c r="F1446" s="10">
        <v>204000</v>
      </c>
      <c r="G1446" s="11">
        <v>34883.33</v>
      </c>
      <c r="H1446" s="50">
        <f>G1446/F1446</f>
        <v>0.17099671568627453</v>
      </c>
    </row>
    <row r="1447" spans="1:8" ht="15" x14ac:dyDescent="0.25">
      <c r="A1447" s="5" t="s">
        <v>194</v>
      </c>
      <c r="B1447" s="63" t="s">
        <v>195</v>
      </c>
      <c r="C1447" s="3">
        <v>3907</v>
      </c>
      <c r="D1447" s="4">
        <v>2001.6</v>
      </c>
      <c r="E1447" s="55">
        <f t="shared" ref="E1447:E1461" si="52">D1447/C1447</f>
        <v>0.51231123624264141</v>
      </c>
      <c r="F1447" s="10" t="s">
        <v>20</v>
      </c>
      <c r="G1447" s="11" t="s">
        <v>20</v>
      </c>
      <c r="H1447" s="50" t="s">
        <v>20</v>
      </c>
    </row>
    <row r="1448" spans="1:8" ht="15" x14ac:dyDescent="0.25">
      <c r="A1448" s="82" t="s">
        <v>25</v>
      </c>
      <c r="B1448" s="63" t="s">
        <v>26</v>
      </c>
      <c r="C1448" s="10">
        <v>1000474</v>
      </c>
      <c r="D1448" s="11">
        <v>624468.32999999996</v>
      </c>
      <c r="E1448" s="55">
        <f t="shared" si="52"/>
        <v>0.62417247224815431</v>
      </c>
      <c r="F1448" s="6" t="s">
        <v>20</v>
      </c>
      <c r="G1448" s="7" t="s">
        <v>20</v>
      </c>
      <c r="H1448" s="50" t="s">
        <v>20</v>
      </c>
    </row>
    <row r="1449" spans="1:8" ht="15" x14ac:dyDescent="0.25">
      <c r="A1449" s="82" t="s">
        <v>27</v>
      </c>
      <c r="B1449" s="63" t="s">
        <v>28</v>
      </c>
      <c r="C1449" s="10">
        <v>1906055</v>
      </c>
      <c r="D1449" s="11">
        <v>1163046.6200000001</v>
      </c>
      <c r="E1449" s="55">
        <f t="shared" si="52"/>
        <v>0.61018523599791197</v>
      </c>
      <c r="F1449" s="6">
        <v>2750</v>
      </c>
      <c r="G1449" s="7">
        <v>365.14</v>
      </c>
      <c r="H1449" s="50">
        <f>G1449/F1449</f>
        <v>0.13277818181818182</v>
      </c>
    </row>
    <row r="1450" spans="1:8" ht="15" x14ac:dyDescent="0.25">
      <c r="A1450" s="5" t="s">
        <v>29</v>
      </c>
      <c r="B1450" s="63" t="s">
        <v>30</v>
      </c>
      <c r="C1450" s="10">
        <v>5862143</v>
      </c>
      <c r="D1450" s="11">
        <v>4459268.8099999996</v>
      </c>
      <c r="E1450" s="55">
        <f t="shared" si="52"/>
        <v>0.76068918994299517</v>
      </c>
      <c r="F1450" s="6">
        <v>25286</v>
      </c>
      <c r="G1450" s="7">
        <v>4312.46</v>
      </c>
      <c r="H1450" s="50">
        <f>G1450/F1450</f>
        <v>0.17054733844815312</v>
      </c>
    </row>
    <row r="1451" spans="1:8" ht="15" x14ac:dyDescent="0.25">
      <c r="A1451" s="5" t="s">
        <v>31</v>
      </c>
      <c r="B1451" s="63" t="s">
        <v>32</v>
      </c>
      <c r="C1451" s="10">
        <v>814856</v>
      </c>
      <c r="D1451" s="11">
        <v>547783.88</v>
      </c>
      <c r="E1451" s="55">
        <f t="shared" si="52"/>
        <v>0.67224623737200195</v>
      </c>
      <c r="F1451" s="6">
        <v>3060</v>
      </c>
      <c r="G1451" s="7">
        <v>523.25</v>
      </c>
      <c r="H1451" s="50">
        <f>G1451/F1451</f>
        <v>0.17099673202614379</v>
      </c>
    </row>
    <row r="1452" spans="1:8" ht="15" x14ac:dyDescent="0.25">
      <c r="A1452" s="5" t="s">
        <v>33</v>
      </c>
      <c r="B1452" s="63" t="s">
        <v>34</v>
      </c>
      <c r="C1452" s="10">
        <v>829982</v>
      </c>
      <c r="D1452" s="11">
        <v>557012.06000000006</v>
      </c>
      <c r="E1452" s="55">
        <f t="shared" si="52"/>
        <v>0.67111342173685706</v>
      </c>
      <c r="F1452" s="6">
        <v>3060</v>
      </c>
      <c r="G1452" s="7">
        <v>523.25</v>
      </c>
      <c r="H1452" s="50">
        <f>G1452/F1452</f>
        <v>0.17099673202614379</v>
      </c>
    </row>
    <row r="1453" spans="1:8" ht="15" x14ac:dyDescent="0.25">
      <c r="A1453" s="5" t="s">
        <v>35</v>
      </c>
      <c r="B1453" s="63" t="s">
        <v>147</v>
      </c>
      <c r="C1453" s="10">
        <v>162393</v>
      </c>
      <c r="D1453" s="11">
        <v>93672.07</v>
      </c>
      <c r="E1453" s="55">
        <f t="shared" si="52"/>
        <v>0.57682332366542899</v>
      </c>
      <c r="F1453" s="6">
        <v>612</v>
      </c>
      <c r="G1453" s="7">
        <v>68.25</v>
      </c>
      <c r="H1453" s="50">
        <f>G1453/F1453</f>
        <v>0.11151960784313726</v>
      </c>
    </row>
    <row r="1454" spans="1:8" ht="15" x14ac:dyDescent="0.25">
      <c r="A1454" s="5" t="s">
        <v>197</v>
      </c>
      <c r="B1454" s="63" t="s">
        <v>198</v>
      </c>
      <c r="C1454" s="10">
        <v>3683881</v>
      </c>
      <c r="D1454" s="11">
        <v>1650</v>
      </c>
      <c r="E1454" s="55">
        <f t="shared" si="52"/>
        <v>4.4789720406278051E-4</v>
      </c>
      <c r="F1454" s="6" t="s">
        <v>20</v>
      </c>
      <c r="G1454" s="7" t="s">
        <v>20</v>
      </c>
      <c r="H1454" s="50" t="s">
        <v>20</v>
      </c>
    </row>
    <row r="1455" spans="1:8" ht="15" x14ac:dyDescent="0.25">
      <c r="A1455" s="5" t="s">
        <v>38</v>
      </c>
      <c r="B1455" s="63" t="s">
        <v>39</v>
      </c>
      <c r="C1455" s="10">
        <v>5654836</v>
      </c>
      <c r="D1455" s="11">
        <v>758491.45</v>
      </c>
      <c r="E1455" s="55">
        <f t="shared" si="52"/>
        <v>0.13413146729631062</v>
      </c>
      <c r="F1455" s="6" t="s">
        <v>20</v>
      </c>
      <c r="G1455" s="7" t="s">
        <v>20</v>
      </c>
      <c r="H1455" s="50" t="s">
        <v>20</v>
      </c>
    </row>
    <row r="1456" spans="1:8" ht="15" x14ac:dyDescent="0.25">
      <c r="A1456" s="5" t="s">
        <v>163</v>
      </c>
      <c r="B1456" s="63" t="s">
        <v>164</v>
      </c>
      <c r="C1456" s="10">
        <v>2589</v>
      </c>
      <c r="D1456" s="11">
        <v>0</v>
      </c>
      <c r="E1456" s="55">
        <f t="shared" si="52"/>
        <v>0</v>
      </c>
      <c r="F1456" s="6" t="s">
        <v>20</v>
      </c>
      <c r="G1456" s="7" t="s">
        <v>20</v>
      </c>
      <c r="H1456" s="50" t="s">
        <v>20</v>
      </c>
    </row>
    <row r="1457" spans="1:8" ht="25.5" x14ac:dyDescent="0.25">
      <c r="A1457" s="5" t="s">
        <v>40</v>
      </c>
      <c r="B1457" s="63" t="s">
        <v>146</v>
      </c>
      <c r="C1457" s="10">
        <v>292239</v>
      </c>
      <c r="D1457" s="11">
        <v>109800.01</v>
      </c>
      <c r="E1457" s="55">
        <f t="shared" si="52"/>
        <v>0.37571990733611871</v>
      </c>
      <c r="F1457" s="10" t="s">
        <v>20</v>
      </c>
      <c r="G1457" s="11" t="s">
        <v>20</v>
      </c>
      <c r="H1457" s="50" t="s">
        <v>20</v>
      </c>
    </row>
    <row r="1458" spans="1:8" ht="15" x14ac:dyDescent="0.25">
      <c r="A1458" s="5" t="s">
        <v>41</v>
      </c>
      <c r="B1458" s="62" t="s">
        <v>42</v>
      </c>
      <c r="C1458" s="10">
        <v>28861</v>
      </c>
      <c r="D1458" s="11">
        <v>0</v>
      </c>
      <c r="E1458" s="55">
        <f t="shared" si="52"/>
        <v>0</v>
      </c>
      <c r="F1458" s="10" t="s">
        <v>20</v>
      </c>
      <c r="G1458" s="11" t="s">
        <v>20</v>
      </c>
      <c r="H1458" s="50" t="s">
        <v>20</v>
      </c>
    </row>
    <row r="1459" spans="1:8" ht="15" x14ac:dyDescent="0.25">
      <c r="A1459" s="5" t="s">
        <v>43</v>
      </c>
      <c r="B1459" s="62" t="s">
        <v>44</v>
      </c>
      <c r="C1459" s="10">
        <v>139534</v>
      </c>
      <c r="D1459" s="11">
        <v>1310.85</v>
      </c>
      <c r="E1459" s="55">
        <f t="shared" si="52"/>
        <v>9.3944844984018231E-3</v>
      </c>
      <c r="F1459" s="10" t="s">
        <v>20</v>
      </c>
      <c r="G1459" s="11" t="s">
        <v>20</v>
      </c>
      <c r="H1459" s="50" t="s">
        <v>20</v>
      </c>
    </row>
    <row r="1460" spans="1:8" ht="15" x14ac:dyDescent="0.25">
      <c r="A1460" s="5" t="s">
        <v>156</v>
      </c>
      <c r="B1460" s="62" t="s">
        <v>37</v>
      </c>
      <c r="C1460" s="10">
        <v>192403</v>
      </c>
      <c r="D1460" s="11">
        <v>131879.51</v>
      </c>
      <c r="E1460" s="55">
        <f t="shared" si="52"/>
        <v>0.68543375103298809</v>
      </c>
      <c r="F1460" s="10" t="s">
        <v>20</v>
      </c>
      <c r="G1460" s="11" t="s">
        <v>20</v>
      </c>
      <c r="H1460" s="50" t="s">
        <v>20</v>
      </c>
    </row>
    <row r="1461" spans="1:8" ht="26.25" thickBot="1" x14ac:dyDescent="0.3">
      <c r="A1461" s="5" t="s">
        <v>45</v>
      </c>
      <c r="B1461" s="62" t="s">
        <v>150</v>
      </c>
      <c r="C1461" s="10">
        <v>5413970</v>
      </c>
      <c r="D1461" s="11">
        <v>127171.05</v>
      </c>
      <c r="E1461" s="55">
        <f t="shared" si="52"/>
        <v>2.3489426428295688E-2</v>
      </c>
      <c r="F1461" s="10" t="s">
        <v>20</v>
      </c>
      <c r="G1461" s="11" t="s">
        <v>20</v>
      </c>
      <c r="H1461" s="50" t="s">
        <v>20</v>
      </c>
    </row>
    <row r="1462" spans="1:8" ht="15.75" thickBot="1" x14ac:dyDescent="0.3">
      <c r="A1462" s="242" t="s">
        <v>7</v>
      </c>
      <c r="B1462" s="261"/>
      <c r="C1462" s="16">
        <f>SUM(C1463:C1511)</f>
        <v>63631706</v>
      </c>
      <c r="D1462" s="17">
        <f>SUM(D1463:D1511)</f>
        <v>34601926.689999998</v>
      </c>
      <c r="E1462" s="53">
        <f>D1462/C1462</f>
        <v>0.54378436262576391</v>
      </c>
      <c r="F1462" s="16">
        <f>SUM(F1463:F1511)</f>
        <v>15000380</v>
      </c>
      <c r="G1462" s="17">
        <f>SUM(G1463:G1511)</f>
        <v>10136481.98</v>
      </c>
      <c r="H1462" s="48">
        <f>G1462/F1462</f>
        <v>0.67574834637522518</v>
      </c>
    </row>
    <row r="1463" spans="1:8" ht="15" x14ac:dyDescent="0.25">
      <c r="A1463" s="83">
        <v>101</v>
      </c>
      <c r="B1463" s="71" t="s">
        <v>46</v>
      </c>
      <c r="C1463" s="21">
        <v>8244844</v>
      </c>
      <c r="D1463" s="22">
        <v>4235660.13</v>
      </c>
      <c r="E1463" s="57">
        <f t="shared" ref="E1463:E1544" si="53">D1463/C1463</f>
        <v>0.51373441753415827</v>
      </c>
      <c r="F1463" s="8" t="s">
        <v>20</v>
      </c>
      <c r="G1463" s="9" t="s">
        <v>20</v>
      </c>
      <c r="H1463" s="49" t="s">
        <v>20</v>
      </c>
    </row>
    <row r="1464" spans="1:8" ht="15" x14ac:dyDescent="0.25">
      <c r="A1464" s="84">
        <v>102</v>
      </c>
      <c r="B1464" s="61" t="s">
        <v>142</v>
      </c>
      <c r="C1464" s="23">
        <v>9914</v>
      </c>
      <c r="D1464" s="24">
        <v>0</v>
      </c>
      <c r="E1464" s="58">
        <f t="shared" si="53"/>
        <v>0</v>
      </c>
      <c r="F1464" s="25" t="s">
        <v>20</v>
      </c>
      <c r="G1464" s="26" t="s">
        <v>20</v>
      </c>
      <c r="H1464" s="51" t="s">
        <v>20</v>
      </c>
    </row>
    <row r="1465" spans="1:8" ht="15" x14ac:dyDescent="0.25">
      <c r="A1465" s="29">
        <v>103</v>
      </c>
      <c r="B1465" s="62" t="s">
        <v>47</v>
      </c>
      <c r="C1465" s="27">
        <v>330316</v>
      </c>
      <c r="D1465" s="28">
        <v>223200</v>
      </c>
      <c r="E1465" s="58">
        <f t="shared" si="53"/>
        <v>0.67571658654137245</v>
      </c>
      <c r="F1465" s="10" t="s">
        <v>20</v>
      </c>
      <c r="G1465" s="11" t="s">
        <v>20</v>
      </c>
      <c r="H1465" s="50" t="s">
        <v>20</v>
      </c>
    </row>
    <row r="1466" spans="1:8" ht="15" x14ac:dyDescent="0.25">
      <c r="A1466" s="29">
        <v>104</v>
      </c>
      <c r="B1466" s="62" t="s">
        <v>48</v>
      </c>
      <c r="C1466" s="27">
        <v>228704</v>
      </c>
      <c r="D1466" s="28">
        <v>99884.93</v>
      </c>
      <c r="E1466" s="58">
        <f t="shared" si="53"/>
        <v>0.43674325766055683</v>
      </c>
      <c r="F1466" s="6" t="s">
        <v>20</v>
      </c>
      <c r="G1466" s="7" t="s">
        <v>20</v>
      </c>
      <c r="H1466" s="50" t="s">
        <v>20</v>
      </c>
    </row>
    <row r="1467" spans="1:8" ht="15" x14ac:dyDescent="0.25">
      <c r="A1467" s="29">
        <v>105</v>
      </c>
      <c r="B1467" s="62" t="s">
        <v>49</v>
      </c>
      <c r="C1467" s="27">
        <v>31939</v>
      </c>
      <c r="D1467" s="28">
        <v>535</v>
      </c>
      <c r="E1467" s="58">
        <f t="shared" si="53"/>
        <v>1.6750680985628857E-2</v>
      </c>
      <c r="F1467" s="10" t="s">
        <v>20</v>
      </c>
      <c r="G1467" s="11" t="s">
        <v>20</v>
      </c>
      <c r="H1467" s="50" t="s">
        <v>20</v>
      </c>
    </row>
    <row r="1468" spans="1:8" ht="15" x14ac:dyDescent="0.25">
      <c r="A1468" s="29">
        <v>106</v>
      </c>
      <c r="B1468" s="62" t="s">
        <v>165</v>
      </c>
      <c r="C1468" s="27">
        <v>9680</v>
      </c>
      <c r="D1468" s="28">
        <v>0</v>
      </c>
      <c r="E1468" s="58">
        <f t="shared" si="53"/>
        <v>0</v>
      </c>
      <c r="F1468" s="10" t="s">
        <v>20</v>
      </c>
      <c r="G1468" s="11" t="s">
        <v>20</v>
      </c>
      <c r="H1468" s="50" t="s">
        <v>20</v>
      </c>
    </row>
    <row r="1469" spans="1:8" ht="15" x14ac:dyDescent="0.25">
      <c r="A1469" s="29">
        <v>109</v>
      </c>
      <c r="B1469" s="62" t="s">
        <v>50</v>
      </c>
      <c r="C1469" s="27">
        <v>357756</v>
      </c>
      <c r="D1469" s="28">
        <v>49059.38</v>
      </c>
      <c r="E1469" s="58">
        <f t="shared" si="53"/>
        <v>0.13713083777770324</v>
      </c>
      <c r="F1469" s="10" t="s">
        <v>20</v>
      </c>
      <c r="G1469" s="11" t="s">
        <v>20</v>
      </c>
      <c r="H1469" s="50" t="s">
        <v>20</v>
      </c>
    </row>
    <row r="1470" spans="1:8" ht="15" x14ac:dyDescent="0.25">
      <c r="A1470" s="29">
        <v>111</v>
      </c>
      <c r="B1470" s="62" t="s">
        <v>51</v>
      </c>
      <c r="C1470" s="27">
        <v>325000</v>
      </c>
      <c r="D1470" s="28">
        <v>131355.09</v>
      </c>
      <c r="E1470" s="58">
        <f t="shared" si="53"/>
        <v>0.40416950769230769</v>
      </c>
      <c r="F1470" s="10" t="s">
        <v>20</v>
      </c>
      <c r="G1470" s="11" t="s">
        <v>20</v>
      </c>
      <c r="H1470" s="50" t="s">
        <v>20</v>
      </c>
    </row>
    <row r="1471" spans="1:8" ht="15" x14ac:dyDescent="0.25">
      <c r="A1471" s="29">
        <v>112</v>
      </c>
      <c r="B1471" s="62" t="s">
        <v>52</v>
      </c>
      <c r="C1471" s="27">
        <v>224000</v>
      </c>
      <c r="D1471" s="28">
        <v>124480.81</v>
      </c>
      <c r="E1471" s="58">
        <f t="shared" si="53"/>
        <v>0.55571790178571423</v>
      </c>
      <c r="F1471" s="10" t="s">
        <v>20</v>
      </c>
      <c r="G1471" s="11" t="s">
        <v>20</v>
      </c>
      <c r="H1471" s="50" t="s">
        <v>20</v>
      </c>
    </row>
    <row r="1472" spans="1:8" ht="15" x14ac:dyDescent="0.25">
      <c r="A1472" s="29">
        <v>113</v>
      </c>
      <c r="B1472" s="62" t="s">
        <v>53</v>
      </c>
      <c r="C1472" s="27">
        <v>30670</v>
      </c>
      <c r="D1472" s="28">
        <v>18854.29</v>
      </c>
      <c r="E1472" s="58">
        <f t="shared" si="53"/>
        <v>0.61474698402347572</v>
      </c>
      <c r="F1472" s="10" t="s">
        <v>20</v>
      </c>
      <c r="G1472" s="11" t="s">
        <v>20</v>
      </c>
      <c r="H1472" s="50" t="s">
        <v>20</v>
      </c>
    </row>
    <row r="1473" spans="1:8" ht="15" x14ac:dyDescent="0.25">
      <c r="A1473" s="29">
        <v>114</v>
      </c>
      <c r="B1473" s="62" t="s">
        <v>54</v>
      </c>
      <c r="C1473" s="27">
        <v>2225000</v>
      </c>
      <c r="D1473" s="28">
        <v>976932.5</v>
      </c>
      <c r="E1473" s="58">
        <f t="shared" si="53"/>
        <v>0.43907078651685394</v>
      </c>
      <c r="F1473" s="10" t="s">
        <v>20</v>
      </c>
      <c r="G1473" s="11" t="s">
        <v>20</v>
      </c>
      <c r="H1473" s="50" t="s">
        <v>20</v>
      </c>
    </row>
    <row r="1474" spans="1:8" ht="15" x14ac:dyDescent="0.25">
      <c r="A1474" s="29">
        <v>115</v>
      </c>
      <c r="B1474" s="62" t="s">
        <v>55</v>
      </c>
      <c r="C1474" s="27">
        <v>723982</v>
      </c>
      <c r="D1474" s="28">
        <v>181306.26</v>
      </c>
      <c r="E1474" s="58">
        <f t="shared" si="53"/>
        <v>0.25042923719097993</v>
      </c>
      <c r="F1474" s="10" t="s">
        <v>20</v>
      </c>
      <c r="G1474" s="11" t="s">
        <v>20</v>
      </c>
      <c r="H1474" s="50" t="s">
        <v>20</v>
      </c>
    </row>
    <row r="1475" spans="1:8" ht="15" x14ac:dyDescent="0.25">
      <c r="A1475" s="29">
        <v>116</v>
      </c>
      <c r="B1475" s="62" t="s">
        <v>56</v>
      </c>
      <c r="C1475" s="27">
        <v>1137916</v>
      </c>
      <c r="D1475" s="28">
        <v>591583.89</v>
      </c>
      <c r="E1475" s="58">
        <f t="shared" si="53"/>
        <v>0.51988362058359316</v>
      </c>
      <c r="F1475" s="10">
        <v>41423</v>
      </c>
      <c r="G1475" s="11">
        <v>41422.44</v>
      </c>
      <c r="H1475" s="50">
        <f>G1475/F1475</f>
        <v>0.99998648094054032</v>
      </c>
    </row>
    <row r="1476" spans="1:8" ht="15" x14ac:dyDescent="0.25">
      <c r="A1476" s="29">
        <v>117</v>
      </c>
      <c r="B1476" s="62" t="s">
        <v>196</v>
      </c>
      <c r="C1476" s="27">
        <v>73000</v>
      </c>
      <c r="D1476" s="28">
        <v>35843.980000000003</v>
      </c>
      <c r="E1476" s="58">
        <f t="shared" si="53"/>
        <v>0.49101342465753428</v>
      </c>
      <c r="F1476" s="10" t="s">
        <v>20</v>
      </c>
      <c r="G1476" s="11" t="s">
        <v>20</v>
      </c>
      <c r="H1476" s="50" t="s">
        <v>20</v>
      </c>
    </row>
    <row r="1477" spans="1:8" ht="15" x14ac:dyDescent="0.25">
      <c r="A1477" s="29">
        <v>119</v>
      </c>
      <c r="B1477" s="62" t="s">
        <v>166</v>
      </c>
      <c r="C1477" s="27">
        <v>5000</v>
      </c>
      <c r="D1477" s="28">
        <v>0</v>
      </c>
      <c r="E1477" s="58">
        <f t="shared" si="53"/>
        <v>0</v>
      </c>
      <c r="F1477" s="10" t="s">
        <v>20</v>
      </c>
      <c r="G1477" s="11" t="s">
        <v>20</v>
      </c>
      <c r="H1477" s="50" t="s">
        <v>20</v>
      </c>
    </row>
    <row r="1478" spans="1:8" ht="15" x14ac:dyDescent="0.25">
      <c r="A1478" s="85">
        <v>120</v>
      </c>
      <c r="B1478" s="62" t="s">
        <v>57</v>
      </c>
      <c r="C1478" s="27">
        <v>355872</v>
      </c>
      <c r="D1478" s="28">
        <v>137734.29999999999</v>
      </c>
      <c r="E1478" s="58">
        <f t="shared" si="53"/>
        <v>0.38703325914935705</v>
      </c>
      <c r="F1478" s="10" t="s">
        <v>20</v>
      </c>
      <c r="G1478" s="13" t="s">
        <v>20</v>
      </c>
      <c r="H1478" s="50" t="s">
        <v>20</v>
      </c>
    </row>
    <row r="1479" spans="1:8" ht="15" x14ac:dyDescent="0.25">
      <c r="A1479" s="29">
        <v>131</v>
      </c>
      <c r="B1479" s="62" t="s">
        <v>58</v>
      </c>
      <c r="C1479" s="27">
        <v>606710</v>
      </c>
      <c r="D1479" s="28">
        <v>245452.76</v>
      </c>
      <c r="E1479" s="58">
        <f t="shared" si="53"/>
        <v>0.4045635641410229</v>
      </c>
      <c r="F1479" s="6" t="s">
        <v>20</v>
      </c>
      <c r="G1479" s="7" t="s">
        <v>20</v>
      </c>
      <c r="H1479" s="50" t="s">
        <v>20</v>
      </c>
    </row>
    <row r="1480" spans="1:8" ht="15" x14ac:dyDescent="0.25">
      <c r="A1480" s="29">
        <v>132</v>
      </c>
      <c r="B1480" s="62" t="s">
        <v>59</v>
      </c>
      <c r="C1480" s="27">
        <v>1190580</v>
      </c>
      <c r="D1480" s="28">
        <v>461102.19</v>
      </c>
      <c r="E1480" s="58">
        <f t="shared" si="53"/>
        <v>0.38729206773169378</v>
      </c>
      <c r="F1480" s="6" t="s">
        <v>20</v>
      </c>
      <c r="G1480" s="7" t="s">
        <v>20</v>
      </c>
      <c r="H1480" s="50" t="s">
        <v>20</v>
      </c>
    </row>
    <row r="1481" spans="1:8" ht="15" x14ac:dyDescent="0.25">
      <c r="A1481" s="29">
        <v>141</v>
      </c>
      <c r="B1481" s="62" t="s">
        <v>60</v>
      </c>
      <c r="C1481" s="27">
        <v>869056</v>
      </c>
      <c r="D1481" s="28">
        <v>344216</v>
      </c>
      <c r="E1481" s="58">
        <f t="shared" si="53"/>
        <v>0.39608034464982694</v>
      </c>
      <c r="F1481" s="10" t="s">
        <v>20</v>
      </c>
      <c r="G1481" s="13" t="s">
        <v>20</v>
      </c>
      <c r="H1481" s="50" t="s">
        <v>20</v>
      </c>
    </row>
    <row r="1482" spans="1:8" ht="15" x14ac:dyDescent="0.25">
      <c r="A1482" s="29">
        <v>142</v>
      </c>
      <c r="B1482" s="62" t="s">
        <v>61</v>
      </c>
      <c r="C1482" s="27">
        <v>900959</v>
      </c>
      <c r="D1482" s="28">
        <v>278550</v>
      </c>
      <c r="E1482" s="58">
        <f t="shared" si="53"/>
        <v>0.30917056159048301</v>
      </c>
      <c r="F1482" s="10">
        <v>20800</v>
      </c>
      <c r="G1482" s="13">
        <v>20800</v>
      </c>
      <c r="H1482" s="50">
        <f>G1482/F1482</f>
        <v>1</v>
      </c>
    </row>
    <row r="1483" spans="1:8" ht="15" x14ac:dyDescent="0.25">
      <c r="A1483" s="29">
        <v>143</v>
      </c>
      <c r="B1483" s="62" t="s">
        <v>62</v>
      </c>
      <c r="C1483" s="27">
        <v>190961</v>
      </c>
      <c r="D1483" s="28">
        <v>50500</v>
      </c>
      <c r="E1483" s="58">
        <f t="shared" si="53"/>
        <v>0.26445190379187372</v>
      </c>
      <c r="F1483" s="10" t="s">
        <v>20</v>
      </c>
      <c r="G1483" s="11" t="s">
        <v>20</v>
      </c>
      <c r="H1483" s="50" t="s">
        <v>20</v>
      </c>
    </row>
    <row r="1484" spans="1:8" ht="15" x14ac:dyDescent="0.25">
      <c r="A1484" s="29">
        <v>151</v>
      </c>
      <c r="B1484" s="62" t="s">
        <v>63</v>
      </c>
      <c r="C1484" s="27">
        <v>447402</v>
      </c>
      <c r="D1484" s="28">
        <v>134837.15</v>
      </c>
      <c r="E1484" s="58">
        <f t="shared" si="53"/>
        <v>0.30137806715213611</v>
      </c>
      <c r="F1484" s="10" t="s">
        <v>20</v>
      </c>
      <c r="G1484" s="11" t="s">
        <v>20</v>
      </c>
      <c r="H1484" s="50" t="s">
        <v>20</v>
      </c>
    </row>
    <row r="1485" spans="1:8" ht="15" x14ac:dyDescent="0.25">
      <c r="A1485" s="100">
        <v>152</v>
      </c>
      <c r="B1485" s="63" t="s">
        <v>64</v>
      </c>
      <c r="C1485" s="27">
        <v>745452</v>
      </c>
      <c r="D1485" s="28">
        <v>296800.44</v>
      </c>
      <c r="E1485" s="58">
        <f t="shared" si="53"/>
        <v>0.39814829123806766</v>
      </c>
      <c r="F1485" s="3">
        <v>1960</v>
      </c>
      <c r="G1485" s="4">
        <v>1960</v>
      </c>
      <c r="H1485" s="50">
        <f>G1485/F1485</f>
        <v>1</v>
      </c>
    </row>
    <row r="1486" spans="1:8" ht="15" x14ac:dyDescent="0.25">
      <c r="A1486" s="29">
        <v>153</v>
      </c>
      <c r="B1486" s="62" t="s">
        <v>65</v>
      </c>
      <c r="C1486" s="27">
        <v>74495</v>
      </c>
      <c r="D1486" s="28">
        <v>14266.89</v>
      </c>
      <c r="E1486" s="58">
        <f t="shared" si="53"/>
        <v>0.19151473253238471</v>
      </c>
      <c r="F1486" s="10" t="s">
        <v>20</v>
      </c>
      <c r="G1486" s="13" t="s">
        <v>20</v>
      </c>
      <c r="H1486" s="50" t="s">
        <v>20</v>
      </c>
    </row>
    <row r="1487" spans="1:8" ht="15" x14ac:dyDescent="0.25">
      <c r="A1487" s="29">
        <v>154</v>
      </c>
      <c r="B1487" s="62" t="s">
        <v>199</v>
      </c>
      <c r="C1487" s="27">
        <v>67000</v>
      </c>
      <c r="D1487" s="28">
        <v>26640</v>
      </c>
      <c r="E1487" s="58">
        <f t="shared" si="53"/>
        <v>0.39761194029850744</v>
      </c>
      <c r="F1487" s="10" t="s">
        <v>20</v>
      </c>
      <c r="G1487" s="13" t="s">
        <v>20</v>
      </c>
      <c r="H1487" s="50" t="s">
        <v>20</v>
      </c>
    </row>
    <row r="1488" spans="1:8" ht="15" x14ac:dyDescent="0.25">
      <c r="A1488" s="29">
        <v>161</v>
      </c>
      <c r="B1488" s="62" t="s">
        <v>143</v>
      </c>
      <c r="C1488" s="27">
        <v>50918</v>
      </c>
      <c r="D1488" s="28">
        <v>0</v>
      </c>
      <c r="E1488" s="58">
        <f t="shared" si="53"/>
        <v>0</v>
      </c>
      <c r="F1488" s="10" t="s">
        <v>20</v>
      </c>
      <c r="G1488" s="13" t="s">
        <v>20</v>
      </c>
      <c r="H1488" s="50" t="s">
        <v>20</v>
      </c>
    </row>
    <row r="1489" spans="1:8" ht="15" x14ac:dyDescent="0.25">
      <c r="A1489" s="29">
        <v>162</v>
      </c>
      <c r="B1489" s="62" t="s">
        <v>66</v>
      </c>
      <c r="C1489" s="27">
        <v>200063</v>
      </c>
      <c r="D1489" s="28">
        <v>9099.39</v>
      </c>
      <c r="E1489" s="58">
        <f t="shared" si="53"/>
        <v>4.5482622973763265E-2</v>
      </c>
      <c r="F1489" s="10" t="s">
        <v>20</v>
      </c>
      <c r="G1489" s="13" t="s">
        <v>20</v>
      </c>
      <c r="H1489" s="50" t="s">
        <v>20</v>
      </c>
    </row>
    <row r="1490" spans="1:8" ht="15" x14ac:dyDescent="0.25">
      <c r="A1490" s="29">
        <v>163</v>
      </c>
      <c r="B1490" s="62" t="s">
        <v>67</v>
      </c>
      <c r="C1490" s="27">
        <v>5588206</v>
      </c>
      <c r="D1490" s="28">
        <v>2949787.03</v>
      </c>
      <c r="E1490" s="58">
        <f t="shared" si="53"/>
        <v>0.52785939351555755</v>
      </c>
      <c r="F1490" s="10" t="s">
        <v>20</v>
      </c>
      <c r="G1490" s="13" t="s">
        <v>20</v>
      </c>
      <c r="H1490" s="50" t="s">
        <v>20</v>
      </c>
    </row>
    <row r="1491" spans="1:8" ht="15" x14ac:dyDescent="0.25">
      <c r="A1491" s="29">
        <v>164</v>
      </c>
      <c r="B1491" s="62" t="s">
        <v>68</v>
      </c>
      <c r="C1491" s="27">
        <v>762099</v>
      </c>
      <c r="D1491" s="28">
        <v>616174.03</v>
      </c>
      <c r="E1491" s="58">
        <f t="shared" si="53"/>
        <v>0.80852229172325385</v>
      </c>
      <c r="F1491" s="10" t="s">
        <v>20</v>
      </c>
      <c r="G1491" s="13" t="s">
        <v>20</v>
      </c>
      <c r="H1491" s="50" t="s">
        <v>20</v>
      </c>
    </row>
    <row r="1492" spans="1:8" ht="15" x14ac:dyDescent="0.25">
      <c r="A1492" s="29">
        <v>165</v>
      </c>
      <c r="B1492" s="62" t="s">
        <v>69</v>
      </c>
      <c r="C1492" s="27">
        <v>1600718</v>
      </c>
      <c r="D1492" s="28">
        <v>763134.84</v>
      </c>
      <c r="E1492" s="58">
        <f t="shared" si="53"/>
        <v>0.4767453355306806</v>
      </c>
      <c r="F1492" s="10">
        <v>568600</v>
      </c>
      <c r="G1492" s="13">
        <v>111752.75</v>
      </c>
      <c r="H1492" s="50">
        <f>G1492/F1492</f>
        <v>0.19654018642279283</v>
      </c>
    </row>
    <row r="1493" spans="1:8" ht="15" x14ac:dyDescent="0.25">
      <c r="A1493" s="29">
        <v>166</v>
      </c>
      <c r="B1493" s="62" t="s">
        <v>70</v>
      </c>
      <c r="C1493" s="27">
        <v>27487</v>
      </c>
      <c r="D1493" s="28">
        <v>13400</v>
      </c>
      <c r="E1493" s="58">
        <f t="shared" si="53"/>
        <v>0.48750318332302545</v>
      </c>
      <c r="F1493" s="10" t="s">
        <v>20</v>
      </c>
      <c r="G1493" s="13" t="s">
        <v>20</v>
      </c>
      <c r="H1493" s="50" t="s">
        <v>20</v>
      </c>
    </row>
    <row r="1494" spans="1:8" ht="15" x14ac:dyDescent="0.25">
      <c r="A1494" s="29">
        <v>167</v>
      </c>
      <c r="B1494" s="62" t="s">
        <v>71</v>
      </c>
      <c r="C1494" s="27">
        <v>581</v>
      </c>
      <c r="D1494" s="28">
        <v>0</v>
      </c>
      <c r="E1494" s="58">
        <f t="shared" si="53"/>
        <v>0</v>
      </c>
      <c r="F1494" s="10" t="s">
        <v>20</v>
      </c>
      <c r="G1494" s="13" t="s">
        <v>20</v>
      </c>
      <c r="H1494" s="50" t="s">
        <v>20</v>
      </c>
    </row>
    <row r="1495" spans="1:8" ht="15" x14ac:dyDescent="0.25">
      <c r="A1495" s="29">
        <v>169</v>
      </c>
      <c r="B1495" s="62" t="s">
        <v>72</v>
      </c>
      <c r="C1495" s="27">
        <v>3441533</v>
      </c>
      <c r="D1495" s="28">
        <v>2610872.17</v>
      </c>
      <c r="E1495" s="58">
        <f t="shared" si="53"/>
        <v>0.7586363896554239</v>
      </c>
      <c r="F1495" s="6">
        <v>1151200</v>
      </c>
      <c r="G1495" s="7">
        <v>1013352.59</v>
      </c>
      <c r="H1495" s="50">
        <f>G1495/F1495</f>
        <v>0.8802576355107713</v>
      </c>
    </row>
    <row r="1496" spans="1:8" ht="15" x14ac:dyDescent="0.25">
      <c r="A1496" s="29">
        <v>171</v>
      </c>
      <c r="B1496" s="62" t="s">
        <v>73</v>
      </c>
      <c r="C1496" s="27">
        <v>12353723</v>
      </c>
      <c r="D1496" s="28">
        <v>4473186.76</v>
      </c>
      <c r="E1496" s="58">
        <f t="shared" si="53"/>
        <v>0.36209220167879752</v>
      </c>
      <c r="F1496" s="10">
        <v>9974857</v>
      </c>
      <c r="G1496" s="13">
        <v>6490370.2699999996</v>
      </c>
      <c r="H1496" s="50">
        <f>G1496/F1496</f>
        <v>0.65067301415950118</v>
      </c>
    </row>
    <row r="1497" spans="1:8" ht="15" x14ac:dyDescent="0.25">
      <c r="A1497" s="29">
        <v>172</v>
      </c>
      <c r="B1497" s="62" t="s">
        <v>74</v>
      </c>
      <c r="C1497" s="27">
        <v>336485</v>
      </c>
      <c r="D1497" s="28">
        <v>35800</v>
      </c>
      <c r="E1497" s="58">
        <f t="shared" si="53"/>
        <v>0.10639404431103912</v>
      </c>
      <c r="F1497" s="10" t="s">
        <v>20</v>
      </c>
      <c r="G1497" s="13" t="s">
        <v>20</v>
      </c>
      <c r="H1497" s="50" t="s">
        <v>20</v>
      </c>
    </row>
    <row r="1498" spans="1:8" ht="15" x14ac:dyDescent="0.25">
      <c r="A1498" s="29">
        <v>181</v>
      </c>
      <c r="B1498" s="62" t="s">
        <v>75</v>
      </c>
      <c r="C1498" s="27">
        <v>2359111</v>
      </c>
      <c r="D1498" s="28">
        <v>1016124.82</v>
      </c>
      <c r="E1498" s="58">
        <f t="shared" si="53"/>
        <v>0.43072361580273244</v>
      </c>
      <c r="F1498" s="10">
        <v>1984300</v>
      </c>
      <c r="G1498" s="13">
        <v>1949550</v>
      </c>
      <c r="H1498" s="50">
        <f>G1498/F1498</f>
        <v>0.98248752708763798</v>
      </c>
    </row>
    <row r="1499" spans="1:8" ht="15" x14ac:dyDescent="0.25">
      <c r="A1499" s="29">
        <v>182</v>
      </c>
      <c r="B1499" s="62" t="s">
        <v>76</v>
      </c>
      <c r="C1499" s="27">
        <v>306226</v>
      </c>
      <c r="D1499" s="28">
        <v>70479.11</v>
      </c>
      <c r="E1499" s="58">
        <f t="shared" si="53"/>
        <v>0.23015390593875112</v>
      </c>
      <c r="F1499" s="6" t="s">
        <v>20</v>
      </c>
      <c r="G1499" s="7" t="s">
        <v>20</v>
      </c>
      <c r="H1499" s="50" t="s">
        <v>20</v>
      </c>
    </row>
    <row r="1500" spans="1:8" ht="15" x14ac:dyDescent="0.25">
      <c r="A1500" s="29">
        <v>183</v>
      </c>
      <c r="B1500" s="62" t="s">
        <v>77</v>
      </c>
      <c r="C1500" s="27">
        <v>31501</v>
      </c>
      <c r="D1500" s="28">
        <v>3745</v>
      </c>
      <c r="E1500" s="58">
        <f t="shared" si="53"/>
        <v>0.11888511475826165</v>
      </c>
      <c r="F1500" s="6" t="s">
        <v>20</v>
      </c>
      <c r="G1500" s="7" t="s">
        <v>20</v>
      </c>
      <c r="H1500" s="50" t="s">
        <v>20</v>
      </c>
    </row>
    <row r="1501" spans="1:8" ht="15" x14ac:dyDescent="0.25">
      <c r="A1501" s="29">
        <v>185</v>
      </c>
      <c r="B1501" s="62" t="s">
        <v>78</v>
      </c>
      <c r="C1501" s="27">
        <v>4180592</v>
      </c>
      <c r="D1501" s="28">
        <v>1428302.16</v>
      </c>
      <c r="E1501" s="58">
        <f t="shared" si="53"/>
        <v>0.34165069444710222</v>
      </c>
      <c r="F1501" s="10">
        <v>879740</v>
      </c>
      <c r="G1501" s="11">
        <v>507273.93</v>
      </c>
      <c r="H1501" s="50">
        <f>G1501/F1501</f>
        <v>0.57661801213995045</v>
      </c>
    </row>
    <row r="1502" spans="1:8" ht="15" x14ac:dyDescent="0.25">
      <c r="A1502" s="29">
        <v>189</v>
      </c>
      <c r="B1502" s="62" t="s">
        <v>79</v>
      </c>
      <c r="C1502" s="27">
        <v>914105</v>
      </c>
      <c r="D1502" s="28">
        <v>831087.32</v>
      </c>
      <c r="E1502" s="58">
        <f t="shared" si="53"/>
        <v>0.90918146164827884</v>
      </c>
      <c r="F1502" s="10">
        <v>17500</v>
      </c>
      <c r="G1502" s="11">
        <v>0</v>
      </c>
      <c r="H1502" s="50">
        <f>G1502/F1502</f>
        <v>0</v>
      </c>
    </row>
    <row r="1503" spans="1:8" ht="15" x14ac:dyDescent="0.25">
      <c r="A1503" s="29">
        <v>191</v>
      </c>
      <c r="B1503" s="62" t="s">
        <v>157</v>
      </c>
      <c r="C1503" s="27">
        <v>2974694</v>
      </c>
      <c r="D1503" s="28">
        <v>2432620.6</v>
      </c>
      <c r="E1503" s="58">
        <f t="shared" si="53"/>
        <v>0.81777171030028639</v>
      </c>
      <c r="F1503" s="3" t="s">
        <v>20</v>
      </c>
      <c r="G1503" s="4" t="s">
        <v>20</v>
      </c>
      <c r="H1503" s="50" t="s">
        <v>20</v>
      </c>
    </row>
    <row r="1504" spans="1:8" ht="15" x14ac:dyDescent="0.25">
      <c r="A1504" s="29">
        <v>192</v>
      </c>
      <c r="B1504" s="62" t="s">
        <v>214</v>
      </c>
      <c r="C1504" s="27">
        <v>257183</v>
      </c>
      <c r="D1504" s="28">
        <v>466</v>
      </c>
      <c r="E1504" s="58">
        <f t="shared" si="53"/>
        <v>1.8119393583557234E-3</v>
      </c>
      <c r="F1504" s="3" t="s">
        <v>20</v>
      </c>
      <c r="G1504" s="4" t="s">
        <v>20</v>
      </c>
      <c r="H1504" s="50" t="s">
        <v>20</v>
      </c>
    </row>
    <row r="1505" spans="1:8" ht="15" x14ac:dyDescent="0.25">
      <c r="A1505" s="29">
        <v>193</v>
      </c>
      <c r="B1505" s="62" t="s">
        <v>57</v>
      </c>
      <c r="C1505" s="27">
        <v>2834</v>
      </c>
      <c r="D1505" s="28">
        <v>2808.75</v>
      </c>
      <c r="E1505" s="58">
        <f t="shared" si="53"/>
        <v>0.99109033168666194</v>
      </c>
      <c r="F1505" s="3" t="s">
        <v>20</v>
      </c>
      <c r="G1505" s="4" t="s">
        <v>20</v>
      </c>
      <c r="H1505" s="50" t="s">
        <v>20</v>
      </c>
    </row>
    <row r="1506" spans="1:8" ht="15" x14ac:dyDescent="0.25">
      <c r="A1506" s="29">
        <v>194</v>
      </c>
      <c r="B1506" s="62" t="s">
        <v>220</v>
      </c>
      <c r="C1506" s="27">
        <v>16902</v>
      </c>
      <c r="D1506" s="28">
        <v>252.56</v>
      </c>
      <c r="E1506" s="58">
        <f t="shared" si="53"/>
        <v>1.4942610341971365E-2</v>
      </c>
      <c r="F1506" s="3" t="s">
        <v>20</v>
      </c>
      <c r="G1506" s="4" t="s">
        <v>20</v>
      </c>
      <c r="H1506" s="50" t="s">
        <v>20</v>
      </c>
    </row>
    <row r="1507" spans="1:8" ht="15" x14ac:dyDescent="0.25">
      <c r="A1507" s="29">
        <v>195</v>
      </c>
      <c r="B1507" s="62" t="s">
        <v>183</v>
      </c>
      <c r="C1507" s="27">
        <v>6975</v>
      </c>
      <c r="D1507" s="28">
        <v>4955</v>
      </c>
      <c r="E1507" s="58">
        <f t="shared" si="53"/>
        <v>0.71039426523297489</v>
      </c>
      <c r="F1507" s="10" t="s">
        <v>20</v>
      </c>
      <c r="G1507" s="11" t="s">
        <v>20</v>
      </c>
      <c r="H1507" s="50" t="s">
        <v>20</v>
      </c>
    </row>
    <row r="1508" spans="1:8" ht="15" x14ac:dyDescent="0.25">
      <c r="A1508" s="29">
        <v>196</v>
      </c>
      <c r="B1508" s="62" t="s">
        <v>184</v>
      </c>
      <c r="C1508" s="27">
        <v>6457</v>
      </c>
      <c r="D1508" s="28">
        <v>4312.71</v>
      </c>
      <c r="E1508" s="58">
        <f t="shared" si="53"/>
        <v>0.66791234319343351</v>
      </c>
      <c r="F1508" s="10" t="s">
        <v>20</v>
      </c>
      <c r="G1508" s="11" t="s">
        <v>20</v>
      </c>
      <c r="H1508" s="50" t="s">
        <v>20</v>
      </c>
    </row>
    <row r="1509" spans="1:8" ht="15" x14ac:dyDescent="0.25">
      <c r="A1509" s="29">
        <v>197</v>
      </c>
      <c r="B1509" s="62" t="s">
        <v>145</v>
      </c>
      <c r="C1509" s="27">
        <v>8158106</v>
      </c>
      <c r="D1509" s="28">
        <v>8099969.8700000001</v>
      </c>
      <c r="E1509" s="58">
        <f t="shared" si="53"/>
        <v>0.99287382022248794</v>
      </c>
      <c r="F1509" s="3" t="s">
        <v>20</v>
      </c>
      <c r="G1509" s="12" t="s">
        <v>20</v>
      </c>
      <c r="H1509" s="50" t="s">
        <v>20</v>
      </c>
    </row>
    <row r="1510" spans="1:8" ht="15" x14ac:dyDescent="0.25">
      <c r="A1510" s="29">
        <v>198</v>
      </c>
      <c r="B1510" s="62" t="s">
        <v>73</v>
      </c>
      <c r="C1510" s="27">
        <v>38511</v>
      </c>
      <c r="D1510" s="28">
        <v>1440</v>
      </c>
      <c r="E1510" s="58">
        <f t="shared" si="53"/>
        <v>3.7391913998597801E-2</v>
      </c>
      <c r="F1510" s="10">
        <v>360000</v>
      </c>
      <c r="G1510" s="11">
        <v>0</v>
      </c>
      <c r="H1510" s="50">
        <f>G1510/F1510</f>
        <v>0</v>
      </c>
    </row>
    <row r="1511" spans="1:8" ht="15.75" thickBot="1" x14ac:dyDescent="0.3">
      <c r="A1511" s="114">
        <v>199</v>
      </c>
      <c r="B1511" s="115" t="s">
        <v>185</v>
      </c>
      <c r="C1511" s="106">
        <v>610488</v>
      </c>
      <c r="D1511" s="107">
        <v>575112.57999999996</v>
      </c>
      <c r="E1511" s="59">
        <f>D1511/C1511</f>
        <v>0.94205386510463751</v>
      </c>
      <c r="F1511" s="66" t="s">
        <v>20</v>
      </c>
      <c r="G1511" s="122" t="s">
        <v>20</v>
      </c>
      <c r="H1511" s="50" t="s">
        <v>20</v>
      </c>
    </row>
    <row r="1512" spans="1:8" ht="15.75" thickBot="1" x14ac:dyDescent="0.3">
      <c r="A1512" s="242" t="s">
        <v>8</v>
      </c>
      <c r="B1512" s="243"/>
      <c r="C1512" s="103">
        <f>SUM(C1513:C1562)</f>
        <v>7406981</v>
      </c>
      <c r="D1512" s="104">
        <f>SUM(D1513:D1562)</f>
        <v>2153455.6299999994</v>
      </c>
      <c r="E1512" s="105">
        <f t="shared" si="53"/>
        <v>0.29073324610931223</v>
      </c>
      <c r="F1512" s="16">
        <f>SUM(F1513:F1562)</f>
        <v>100140</v>
      </c>
      <c r="G1512" s="17">
        <f>SUM(G1513:G1562)</f>
        <v>64.2</v>
      </c>
      <c r="H1512" s="48">
        <f>G1512/F1512</f>
        <v>6.4110245656081493E-4</v>
      </c>
    </row>
    <row r="1513" spans="1:8" ht="15" x14ac:dyDescent="0.25">
      <c r="A1513" s="83">
        <v>201</v>
      </c>
      <c r="B1513" s="101" t="s">
        <v>80</v>
      </c>
      <c r="C1513" s="21">
        <v>827973</v>
      </c>
      <c r="D1513" s="22">
        <v>283722.37</v>
      </c>
      <c r="E1513" s="57">
        <f t="shared" si="53"/>
        <v>0.34267104120544994</v>
      </c>
      <c r="F1513" s="8" t="s">
        <v>20</v>
      </c>
      <c r="G1513" s="9" t="s">
        <v>20</v>
      </c>
      <c r="H1513" s="49" t="s">
        <v>20</v>
      </c>
    </row>
    <row r="1514" spans="1:8" ht="15" x14ac:dyDescent="0.25">
      <c r="A1514" s="29">
        <v>203</v>
      </c>
      <c r="B1514" s="102" t="s">
        <v>81</v>
      </c>
      <c r="C1514" s="27">
        <v>198521</v>
      </c>
      <c r="D1514" s="28">
        <v>49420.31</v>
      </c>
      <c r="E1514" s="58">
        <f t="shared" si="53"/>
        <v>0.24894247963691499</v>
      </c>
      <c r="F1514" s="10" t="s">
        <v>20</v>
      </c>
      <c r="G1514" s="11" t="s">
        <v>20</v>
      </c>
      <c r="H1514" s="50" t="s">
        <v>20</v>
      </c>
    </row>
    <row r="1515" spans="1:8" ht="15" x14ac:dyDescent="0.25">
      <c r="A1515" s="29">
        <v>211</v>
      </c>
      <c r="B1515" s="102" t="s">
        <v>82</v>
      </c>
      <c r="C1515" s="27">
        <v>161071</v>
      </c>
      <c r="D1515" s="28">
        <v>156.44999999999999</v>
      </c>
      <c r="E1515" s="58">
        <f t="shared" si="53"/>
        <v>9.7131078841007992E-4</v>
      </c>
      <c r="F1515" s="6" t="s">
        <v>20</v>
      </c>
      <c r="G1515" s="7" t="s">
        <v>20</v>
      </c>
      <c r="H1515" s="50" t="s">
        <v>20</v>
      </c>
    </row>
    <row r="1516" spans="1:8" ht="15" x14ac:dyDescent="0.25">
      <c r="A1516" s="29">
        <v>212</v>
      </c>
      <c r="B1516" s="102" t="s">
        <v>83</v>
      </c>
      <c r="C1516" s="27">
        <v>91633</v>
      </c>
      <c r="D1516" s="28">
        <v>5293.59</v>
      </c>
      <c r="E1516" s="58">
        <f t="shared" si="53"/>
        <v>5.7769471696877767E-2</v>
      </c>
      <c r="F1516" s="10" t="s">
        <v>20</v>
      </c>
      <c r="G1516" s="11" t="s">
        <v>20</v>
      </c>
      <c r="H1516" s="50" t="s">
        <v>20</v>
      </c>
    </row>
    <row r="1517" spans="1:8" ht="15" x14ac:dyDescent="0.25">
      <c r="A1517" s="29">
        <v>213</v>
      </c>
      <c r="B1517" s="102" t="s">
        <v>84</v>
      </c>
      <c r="C1517" s="27">
        <v>463</v>
      </c>
      <c r="D1517" s="28">
        <v>75.540000000000006</v>
      </c>
      <c r="E1517" s="58">
        <f t="shared" si="53"/>
        <v>0.16315334773218143</v>
      </c>
      <c r="F1517" s="14" t="s">
        <v>20</v>
      </c>
      <c r="G1517" s="15" t="s">
        <v>20</v>
      </c>
      <c r="H1517" s="50" t="s">
        <v>20</v>
      </c>
    </row>
    <row r="1518" spans="1:8" ht="15" x14ac:dyDescent="0.25">
      <c r="A1518" s="29">
        <v>214</v>
      </c>
      <c r="B1518" s="102" t="s">
        <v>85</v>
      </c>
      <c r="C1518" s="27">
        <v>512829</v>
      </c>
      <c r="D1518" s="28">
        <v>75999.520000000004</v>
      </c>
      <c r="E1518" s="58">
        <f t="shared" si="53"/>
        <v>0.14819661134608222</v>
      </c>
      <c r="F1518" s="10" t="s">
        <v>20</v>
      </c>
      <c r="G1518" s="11" t="s">
        <v>20</v>
      </c>
      <c r="H1518" s="50" t="s">
        <v>20</v>
      </c>
    </row>
    <row r="1519" spans="1:8" ht="15" x14ac:dyDescent="0.25">
      <c r="A1519" s="29">
        <v>221</v>
      </c>
      <c r="B1519" s="102" t="s">
        <v>86</v>
      </c>
      <c r="C1519" s="27">
        <v>309946</v>
      </c>
      <c r="D1519" s="28">
        <v>136144.29999999999</v>
      </c>
      <c r="E1519" s="58">
        <f t="shared" si="53"/>
        <v>0.43925167609841709</v>
      </c>
      <c r="F1519" s="10" t="s">
        <v>20</v>
      </c>
      <c r="G1519" s="11" t="s">
        <v>20</v>
      </c>
      <c r="H1519" s="50" t="s">
        <v>20</v>
      </c>
    </row>
    <row r="1520" spans="1:8" ht="15" x14ac:dyDescent="0.25">
      <c r="A1520" s="29">
        <v>222</v>
      </c>
      <c r="B1520" s="102" t="s">
        <v>87</v>
      </c>
      <c r="C1520" s="27">
        <v>1902</v>
      </c>
      <c r="D1520" s="28">
        <v>510.2</v>
      </c>
      <c r="E1520" s="58">
        <f t="shared" si="53"/>
        <v>0.26824395373291271</v>
      </c>
      <c r="F1520" s="10" t="s">
        <v>20</v>
      </c>
      <c r="G1520" s="11" t="s">
        <v>20</v>
      </c>
      <c r="H1520" s="50" t="s">
        <v>20</v>
      </c>
    </row>
    <row r="1521" spans="1:8" ht="15" x14ac:dyDescent="0.25">
      <c r="A1521" s="29">
        <v>223</v>
      </c>
      <c r="B1521" s="102" t="s">
        <v>88</v>
      </c>
      <c r="C1521" s="27">
        <v>291753</v>
      </c>
      <c r="D1521" s="28">
        <v>89072.13</v>
      </c>
      <c r="E1521" s="58">
        <f t="shared" si="53"/>
        <v>0.30529979126178652</v>
      </c>
      <c r="F1521" s="10" t="s">
        <v>20</v>
      </c>
      <c r="G1521" s="11" t="s">
        <v>20</v>
      </c>
      <c r="H1521" s="50" t="s">
        <v>20</v>
      </c>
    </row>
    <row r="1522" spans="1:8" ht="15" x14ac:dyDescent="0.25">
      <c r="A1522" s="29">
        <v>224</v>
      </c>
      <c r="B1522" s="102" t="s">
        <v>89</v>
      </c>
      <c r="C1522" s="27">
        <v>62260</v>
      </c>
      <c r="D1522" s="28">
        <v>8398.91</v>
      </c>
      <c r="E1522" s="58">
        <f t="shared" si="53"/>
        <v>0.13490057822036619</v>
      </c>
      <c r="F1522" s="10" t="s">
        <v>20</v>
      </c>
      <c r="G1522" s="11" t="s">
        <v>20</v>
      </c>
      <c r="H1522" s="50" t="s">
        <v>20</v>
      </c>
    </row>
    <row r="1523" spans="1:8" ht="15" x14ac:dyDescent="0.25">
      <c r="A1523" s="29">
        <v>229</v>
      </c>
      <c r="B1523" s="102" t="s">
        <v>158</v>
      </c>
      <c r="C1523" s="27">
        <v>2342</v>
      </c>
      <c r="D1523" s="28">
        <v>1510.91</v>
      </c>
      <c r="E1523" s="58">
        <f t="shared" si="53"/>
        <v>0.64513663535439802</v>
      </c>
      <c r="F1523" s="10" t="s">
        <v>20</v>
      </c>
      <c r="G1523" s="11" t="s">
        <v>20</v>
      </c>
      <c r="H1523" s="50" t="s">
        <v>20</v>
      </c>
    </row>
    <row r="1524" spans="1:8" ht="15" x14ac:dyDescent="0.25">
      <c r="A1524" s="29">
        <v>231</v>
      </c>
      <c r="B1524" s="102" t="s">
        <v>90</v>
      </c>
      <c r="C1524" s="27">
        <v>663360</v>
      </c>
      <c r="D1524" s="28">
        <v>291335.65999999997</v>
      </c>
      <c r="E1524" s="58">
        <f t="shared" si="53"/>
        <v>0.43918183188615528</v>
      </c>
      <c r="F1524" s="10" t="s">
        <v>20</v>
      </c>
      <c r="G1524" s="11" t="s">
        <v>20</v>
      </c>
      <c r="H1524" s="50" t="s">
        <v>20</v>
      </c>
    </row>
    <row r="1525" spans="1:8" ht="15" x14ac:dyDescent="0.25">
      <c r="A1525" s="29">
        <v>232</v>
      </c>
      <c r="B1525" s="102" t="s">
        <v>91</v>
      </c>
      <c r="C1525" s="27">
        <v>470692</v>
      </c>
      <c r="D1525" s="28">
        <v>80681.77</v>
      </c>
      <c r="E1525" s="58">
        <f t="shared" si="53"/>
        <v>0.17141096513218837</v>
      </c>
      <c r="F1525" s="10" t="s">
        <v>20</v>
      </c>
      <c r="G1525" s="11" t="s">
        <v>20</v>
      </c>
      <c r="H1525" s="50" t="s">
        <v>20</v>
      </c>
    </row>
    <row r="1526" spans="1:8" ht="15" x14ac:dyDescent="0.25">
      <c r="A1526" s="29">
        <v>239</v>
      </c>
      <c r="B1526" s="102" t="s">
        <v>92</v>
      </c>
      <c r="C1526" s="27">
        <v>288576</v>
      </c>
      <c r="D1526" s="28">
        <v>20538.509999999998</v>
      </c>
      <c r="E1526" s="58">
        <f t="shared" si="53"/>
        <v>7.1171926979374578E-2</v>
      </c>
      <c r="F1526" s="10" t="s">
        <v>20</v>
      </c>
      <c r="G1526" s="11" t="s">
        <v>20</v>
      </c>
      <c r="H1526" s="50" t="s">
        <v>20</v>
      </c>
    </row>
    <row r="1527" spans="1:8" ht="15" x14ac:dyDescent="0.25">
      <c r="A1527" s="29">
        <v>241</v>
      </c>
      <c r="B1527" s="102" t="s">
        <v>93</v>
      </c>
      <c r="C1527" s="27">
        <v>1544</v>
      </c>
      <c r="D1527" s="28">
        <v>17.45</v>
      </c>
      <c r="E1527" s="58">
        <f t="shared" si="53"/>
        <v>1.130181347150259E-2</v>
      </c>
      <c r="F1527" s="14" t="s">
        <v>20</v>
      </c>
      <c r="G1527" s="15" t="s">
        <v>20</v>
      </c>
      <c r="H1527" s="50" t="s">
        <v>20</v>
      </c>
    </row>
    <row r="1528" spans="1:8" ht="15" x14ac:dyDescent="0.25">
      <c r="A1528" s="29">
        <v>242</v>
      </c>
      <c r="B1528" s="102" t="s">
        <v>94</v>
      </c>
      <c r="C1528" s="27">
        <v>42855</v>
      </c>
      <c r="D1528" s="28">
        <v>14206.06</v>
      </c>
      <c r="E1528" s="58">
        <f t="shared" si="53"/>
        <v>0.33149130789872827</v>
      </c>
      <c r="F1528" s="10" t="s">
        <v>20</v>
      </c>
      <c r="G1528" s="11" t="s">
        <v>20</v>
      </c>
      <c r="H1528" s="50" t="s">
        <v>20</v>
      </c>
    </row>
    <row r="1529" spans="1:8" ht="15" x14ac:dyDescent="0.25">
      <c r="A1529" s="29">
        <v>243</v>
      </c>
      <c r="B1529" s="102" t="s">
        <v>95</v>
      </c>
      <c r="C1529" s="27">
        <v>203897</v>
      </c>
      <c r="D1529" s="28">
        <v>15992.92</v>
      </c>
      <c r="E1529" s="58">
        <f t="shared" si="53"/>
        <v>7.8436269292829222E-2</v>
      </c>
      <c r="F1529" s="10" t="s">
        <v>20</v>
      </c>
      <c r="G1529" s="11" t="s">
        <v>20</v>
      </c>
      <c r="H1529" s="50" t="s">
        <v>20</v>
      </c>
    </row>
    <row r="1530" spans="1:8" ht="15" x14ac:dyDescent="0.25">
      <c r="A1530" s="29">
        <v>244</v>
      </c>
      <c r="B1530" s="102" t="s">
        <v>96</v>
      </c>
      <c r="C1530" s="27">
        <v>53472</v>
      </c>
      <c r="D1530" s="28">
        <v>763.44</v>
      </c>
      <c r="E1530" s="58">
        <f t="shared" si="53"/>
        <v>1.4277378815080791E-2</v>
      </c>
      <c r="F1530" s="10" t="s">
        <v>20</v>
      </c>
      <c r="G1530" s="11" t="s">
        <v>20</v>
      </c>
      <c r="H1530" s="50" t="s">
        <v>20</v>
      </c>
    </row>
    <row r="1531" spans="1:8" ht="15" x14ac:dyDescent="0.25">
      <c r="A1531" s="29">
        <v>249</v>
      </c>
      <c r="B1531" s="102" t="s">
        <v>97</v>
      </c>
      <c r="C1531" s="27">
        <v>125129</v>
      </c>
      <c r="D1531" s="28">
        <v>21269.49</v>
      </c>
      <c r="E1531" s="58">
        <f t="shared" si="53"/>
        <v>0.16998050012387217</v>
      </c>
      <c r="F1531" s="10" t="s">
        <v>20</v>
      </c>
      <c r="G1531" s="11" t="s">
        <v>20</v>
      </c>
      <c r="H1531" s="50" t="s">
        <v>20</v>
      </c>
    </row>
    <row r="1532" spans="1:8" ht="15" x14ac:dyDescent="0.25">
      <c r="A1532" s="29">
        <v>251</v>
      </c>
      <c r="B1532" s="102" t="s">
        <v>98</v>
      </c>
      <c r="C1532" s="27">
        <v>124537</v>
      </c>
      <c r="D1532" s="28">
        <v>117181.25</v>
      </c>
      <c r="E1532" s="58">
        <f t="shared" si="53"/>
        <v>0.94093522406995511</v>
      </c>
      <c r="F1532" s="10" t="s">
        <v>20</v>
      </c>
      <c r="G1532" s="11" t="s">
        <v>20</v>
      </c>
      <c r="H1532" s="50" t="s">
        <v>20</v>
      </c>
    </row>
    <row r="1533" spans="1:8" ht="15" x14ac:dyDescent="0.25">
      <c r="A1533" s="29">
        <v>252</v>
      </c>
      <c r="B1533" s="102" t="s">
        <v>99</v>
      </c>
      <c r="C1533" s="27">
        <v>65983</v>
      </c>
      <c r="D1533" s="28">
        <v>9088.7000000000007</v>
      </c>
      <c r="E1533" s="58">
        <f t="shared" si="53"/>
        <v>0.13774305502932574</v>
      </c>
      <c r="F1533" s="10" t="s">
        <v>20</v>
      </c>
      <c r="G1533" s="11" t="s">
        <v>20</v>
      </c>
      <c r="H1533" s="50" t="s">
        <v>20</v>
      </c>
    </row>
    <row r="1534" spans="1:8" ht="15" x14ac:dyDescent="0.25">
      <c r="A1534" s="29">
        <v>253</v>
      </c>
      <c r="B1534" s="102" t="s">
        <v>100</v>
      </c>
      <c r="C1534" s="27">
        <v>94847</v>
      </c>
      <c r="D1534" s="28">
        <v>15026.29</v>
      </c>
      <c r="E1534" s="58">
        <f t="shared" si="53"/>
        <v>0.15842662393117338</v>
      </c>
      <c r="F1534" s="6" t="s">
        <v>20</v>
      </c>
      <c r="G1534" s="7" t="s">
        <v>20</v>
      </c>
      <c r="H1534" s="50" t="s">
        <v>20</v>
      </c>
    </row>
    <row r="1535" spans="1:8" ht="15" x14ac:dyDescent="0.25">
      <c r="A1535" s="29">
        <v>254</v>
      </c>
      <c r="B1535" s="102" t="s">
        <v>101</v>
      </c>
      <c r="C1535" s="27">
        <v>106200</v>
      </c>
      <c r="D1535" s="28">
        <v>43593.61</v>
      </c>
      <c r="E1535" s="58">
        <f t="shared" si="53"/>
        <v>0.41048596986817326</v>
      </c>
      <c r="F1535" s="6" t="s">
        <v>20</v>
      </c>
      <c r="G1535" s="7" t="s">
        <v>20</v>
      </c>
      <c r="H1535" s="50" t="s">
        <v>20</v>
      </c>
    </row>
    <row r="1536" spans="1:8" ht="15" x14ac:dyDescent="0.25">
      <c r="A1536" s="29">
        <v>255</v>
      </c>
      <c r="B1536" s="102" t="s">
        <v>102</v>
      </c>
      <c r="C1536" s="27">
        <v>121926</v>
      </c>
      <c r="D1536" s="28">
        <v>60198.38</v>
      </c>
      <c r="E1536" s="58">
        <f t="shared" si="53"/>
        <v>0.49372881911979394</v>
      </c>
      <c r="F1536" s="10" t="s">
        <v>20</v>
      </c>
      <c r="G1536" s="13" t="s">
        <v>20</v>
      </c>
      <c r="H1536" s="50" t="s">
        <v>20</v>
      </c>
    </row>
    <row r="1537" spans="1:8" ht="15" x14ac:dyDescent="0.25">
      <c r="A1537" s="29">
        <v>256</v>
      </c>
      <c r="B1537" s="102" t="s">
        <v>103</v>
      </c>
      <c r="C1537" s="27">
        <v>66173</v>
      </c>
      <c r="D1537" s="28">
        <v>28272.45</v>
      </c>
      <c r="E1537" s="58">
        <f t="shared" si="53"/>
        <v>0.42725054025055537</v>
      </c>
      <c r="F1537" s="6" t="s">
        <v>20</v>
      </c>
      <c r="G1537" s="7" t="s">
        <v>20</v>
      </c>
      <c r="H1537" s="50" t="s">
        <v>20</v>
      </c>
    </row>
    <row r="1538" spans="1:8" ht="15" x14ac:dyDescent="0.25">
      <c r="A1538" s="29">
        <v>257</v>
      </c>
      <c r="B1538" s="102" t="s">
        <v>104</v>
      </c>
      <c r="C1538" s="27">
        <v>12337</v>
      </c>
      <c r="D1538" s="28">
        <v>90.95</v>
      </c>
      <c r="E1538" s="58">
        <f t="shared" si="53"/>
        <v>7.3721326092242847E-3</v>
      </c>
      <c r="F1538" s="10" t="s">
        <v>20</v>
      </c>
      <c r="G1538" s="11" t="s">
        <v>20</v>
      </c>
      <c r="H1538" s="50" t="s">
        <v>20</v>
      </c>
    </row>
    <row r="1539" spans="1:8" ht="15" x14ac:dyDescent="0.25">
      <c r="A1539" s="29">
        <v>259</v>
      </c>
      <c r="B1539" s="102" t="s">
        <v>105</v>
      </c>
      <c r="C1539" s="27">
        <v>132704</v>
      </c>
      <c r="D1539" s="28">
        <v>58387.68</v>
      </c>
      <c r="E1539" s="58">
        <f t="shared" si="53"/>
        <v>0.43998432601880877</v>
      </c>
      <c r="F1539" s="6" t="s">
        <v>20</v>
      </c>
      <c r="G1539" s="7" t="s">
        <v>20</v>
      </c>
      <c r="H1539" s="50" t="s">
        <v>20</v>
      </c>
    </row>
    <row r="1540" spans="1:8" ht="15" x14ac:dyDescent="0.25">
      <c r="A1540" s="29">
        <v>261</v>
      </c>
      <c r="B1540" s="102" t="s">
        <v>106</v>
      </c>
      <c r="C1540" s="27">
        <v>34093</v>
      </c>
      <c r="D1540" s="28">
        <v>1214.45</v>
      </c>
      <c r="E1540" s="58">
        <f t="shared" si="53"/>
        <v>3.5621681870178633E-2</v>
      </c>
      <c r="F1540" s="10" t="s">
        <v>20</v>
      </c>
      <c r="G1540" s="13" t="s">
        <v>20</v>
      </c>
      <c r="H1540" s="50" t="s">
        <v>20</v>
      </c>
    </row>
    <row r="1541" spans="1:8" ht="15" x14ac:dyDescent="0.25">
      <c r="A1541" s="29">
        <v>262</v>
      </c>
      <c r="B1541" s="102" t="s">
        <v>107</v>
      </c>
      <c r="C1541" s="27">
        <v>104214</v>
      </c>
      <c r="D1541" s="28">
        <v>7447.3</v>
      </c>
      <c r="E1541" s="58">
        <f t="shared" si="53"/>
        <v>7.1461607845395056E-2</v>
      </c>
      <c r="F1541" s="10" t="s">
        <v>20</v>
      </c>
      <c r="G1541" s="13" t="s">
        <v>20</v>
      </c>
      <c r="H1541" s="50" t="s">
        <v>20</v>
      </c>
    </row>
    <row r="1542" spans="1:8" ht="15" x14ac:dyDescent="0.25">
      <c r="A1542" s="29">
        <v>263</v>
      </c>
      <c r="B1542" s="102" t="s">
        <v>108</v>
      </c>
      <c r="C1542" s="27">
        <v>89078</v>
      </c>
      <c r="D1542" s="28">
        <v>7740.41</v>
      </c>
      <c r="E1542" s="58">
        <f t="shared" si="53"/>
        <v>8.6894743932284066E-2</v>
      </c>
      <c r="F1542" s="10" t="s">
        <v>20</v>
      </c>
      <c r="G1542" s="13" t="s">
        <v>20</v>
      </c>
      <c r="H1542" s="50" t="s">
        <v>20</v>
      </c>
    </row>
    <row r="1543" spans="1:8" ht="15" x14ac:dyDescent="0.25">
      <c r="A1543" s="29">
        <v>265</v>
      </c>
      <c r="B1543" s="102" t="s">
        <v>109</v>
      </c>
      <c r="C1543" s="27">
        <v>299246</v>
      </c>
      <c r="D1543" s="28">
        <v>14649.13</v>
      </c>
      <c r="E1543" s="58">
        <f t="shared" si="53"/>
        <v>4.8953469720564351E-2</v>
      </c>
      <c r="F1543" s="10">
        <v>100060</v>
      </c>
      <c r="G1543" s="13">
        <v>0</v>
      </c>
      <c r="H1543" s="50">
        <f>G1543/F1543</f>
        <v>0</v>
      </c>
    </row>
    <row r="1544" spans="1:8" ht="15" x14ac:dyDescent="0.25">
      <c r="A1544" s="29">
        <v>269</v>
      </c>
      <c r="B1544" s="102" t="s">
        <v>110</v>
      </c>
      <c r="C1544" s="27">
        <v>67972</v>
      </c>
      <c r="D1544" s="28">
        <v>18143.900000000001</v>
      </c>
      <c r="E1544" s="58">
        <f t="shared" si="53"/>
        <v>0.26693197198846585</v>
      </c>
      <c r="F1544" s="6" t="s">
        <v>20</v>
      </c>
      <c r="G1544" s="7" t="s">
        <v>20</v>
      </c>
      <c r="H1544" s="50" t="s">
        <v>20</v>
      </c>
    </row>
    <row r="1545" spans="1:8" ht="15" x14ac:dyDescent="0.25">
      <c r="A1545" s="29">
        <v>271</v>
      </c>
      <c r="B1545" s="102" t="s">
        <v>111</v>
      </c>
      <c r="C1545" s="27">
        <v>49539</v>
      </c>
      <c r="D1545" s="28">
        <v>2907.05</v>
      </c>
      <c r="E1545" s="58">
        <f t="shared" ref="E1545:E1565" si="54">D1545/C1545</f>
        <v>5.8682048487050609E-2</v>
      </c>
      <c r="F1545" s="10" t="s">
        <v>20</v>
      </c>
      <c r="G1545" s="13" t="s">
        <v>20</v>
      </c>
      <c r="H1545" s="50" t="s">
        <v>20</v>
      </c>
    </row>
    <row r="1546" spans="1:8" ht="15" x14ac:dyDescent="0.25">
      <c r="A1546" s="29">
        <v>272</v>
      </c>
      <c r="B1546" s="102" t="s">
        <v>112</v>
      </c>
      <c r="C1546" s="27">
        <v>35551</v>
      </c>
      <c r="D1546" s="28">
        <v>1717.49</v>
      </c>
      <c r="E1546" s="58">
        <f t="shared" si="54"/>
        <v>4.8310596045118281E-2</v>
      </c>
      <c r="F1546" s="10" t="s">
        <v>20</v>
      </c>
      <c r="G1546" s="13" t="s">
        <v>20</v>
      </c>
      <c r="H1546" s="50" t="s">
        <v>20</v>
      </c>
    </row>
    <row r="1547" spans="1:8" ht="15" x14ac:dyDescent="0.25">
      <c r="A1547" s="29">
        <v>273</v>
      </c>
      <c r="B1547" s="102" t="s">
        <v>113</v>
      </c>
      <c r="C1547" s="27">
        <v>148012</v>
      </c>
      <c r="D1547" s="28">
        <v>47085.23</v>
      </c>
      <c r="E1547" s="58">
        <f t="shared" si="54"/>
        <v>0.31811765262276032</v>
      </c>
      <c r="F1547" s="6" t="s">
        <v>20</v>
      </c>
      <c r="G1547" s="7" t="s">
        <v>20</v>
      </c>
      <c r="H1547" s="50" t="s">
        <v>20</v>
      </c>
    </row>
    <row r="1548" spans="1:8" ht="15" x14ac:dyDescent="0.25">
      <c r="A1548" s="29">
        <v>274</v>
      </c>
      <c r="B1548" s="102" t="s">
        <v>114</v>
      </c>
      <c r="C1548" s="27">
        <v>32932</v>
      </c>
      <c r="D1548" s="28">
        <v>10107.84</v>
      </c>
      <c r="E1548" s="58">
        <f t="shared" si="54"/>
        <v>0.30693064496538319</v>
      </c>
      <c r="F1548" s="6" t="s">
        <v>20</v>
      </c>
      <c r="G1548" s="7" t="s">
        <v>20</v>
      </c>
      <c r="H1548" s="50" t="s">
        <v>20</v>
      </c>
    </row>
    <row r="1549" spans="1:8" ht="15" x14ac:dyDescent="0.25">
      <c r="A1549" s="29">
        <v>275</v>
      </c>
      <c r="B1549" s="102" t="s">
        <v>115</v>
      </c>
      <c r="C1549" s="27">
        <v>805261</v>
      </c>
      <c r="D1549" s="28">
        <v>273829.40999999997</v>
      </c>
      <c r="E1549" s="58">
        <f t="shared" si="54"/>
        <v>0.34005050536409931</v>
      </c>
      <c r="F1549" s="6" t="s">
        <v>20</v>
      </c>
      <c r="G1549" s="7" t="s">
        <v>20</v>
      </c>
      <c r="H1549" s="50" t="s">
        <v>20</v>
      </c>
    </row>
    <row r="1550" spans="1:8" ht="15" x14ac:dyDescent="0.25">
      <c r="A1550" s="29">
        <v>277</v>
      </c>
      <c r="B1550" s="102" t="s">
        <v>167</v>
      </c>
      <c r="C1550" s="27">
        <v>3628</v>
      </c>
      <c r="D1550" s="28">
        <v>1950.52</v>
      </c>
      <c r="E1550" s="58">
        <f t="shared" si="54"/>
        <v>0.53762954796030871</v>
      </c>
      <c r="F1550" s="10" t="s">
        <v>20</v>
      </c>
      <c r="G1550" s="11" t="s">
        <v>20</v>
      </c>
      <c r="H1550" s="50" t="s">
        <v>20</v>
      </c>
    </row>
    <row r="1551" spans="1:8" ht="15" x14ac:dyDescent="0.25">
      <c r="A1551" s="29">
        <v>278</v>
      </c>
      <c r="B1551" s="102" t="s">
        <v>116</v>
      </c>
      <c r="C1551" s="27">
        <v>3138</v>
      </c>
      <c r="D1551" s="28">
        <v>0</v>
      </c>
      <c r="E1551" s="58">
        <f t="shared" si="54"/>
        <v>0</v>
      </c>
      <c r="F1551" s="10" t="s">
        <v>20</v>
      </c>
      <c r="G1551" s="11" t="s">
        <v>20</v>
      </c>
      <c r="H1551" s="50" t="s">
        <v>20</v>
      </c>
    </row>
    <row r="1552" spans="1:8" ht="15" x14ac:dyDescent="0.25">
      <c r="A1552" s="29">
        <v>279</v>
      </c>
      <c r="B1552" s="102" t="s">
        <v>117</v>
      </c>
      <c r="C1552" s="27">
        <v>43175</v>
      </c>
      <c r="D1552" s="28">
        <v>6165.93</v>
      </c>
      <c r="E1552" s="58">
        <f t="shared" si="54"/>
        <v>0.14281250723798494</v>
      </c>
      <c r="F1552" s="10" t="s">
        <v>20</v>
      </c>
      <c r="G1552" s="11" t="s">
        <v>20</v>
      </c>
      <c r="H1552" s="50" t="s">
        <v>20</v>
      </c>
    </row>
    <row r="1553" spans="1:8" ht="15" x14ac:dyDescent="0.25">
      <c r="A1553" s="85">
        <v>280</v>
      </c>
      <c r="B1553" s="102" t="s">
        <v>118</v>
      </c>
      <c r="C1553" s="27">
        <v>421369</v>
      </c>
      <c r="D1553" s="28">
        <v>159974.25</v>
      </c>
      <c r="E1553" s="58">
        <f t="shared" si="54"/>
        <v>0.37965358154017026</v>
      </c>
      <c r="F1553" s="14">
        <v>80</v>
      </c>
      <c r="G1553" s="15">
        <v>64.2</v>
      </c>
      <c r="H1553" s="50">
        <f>G1553/F1553</f>
        <v>0.80249999999999999</v>
      </c>
    </row>
    <row r="1554" spans="1:8" ht="15" x14ac:dyDescent="0.25">
      <c r="A1554" s="29">
        <v>291</v>
      </c>
      <c r="B1554" s="102" t="s">
        <v>186</v>
      </c>
      <c r="C1554" s="27">
        <v>106070</v>
      </c>
      <c r="D1554" s="28">
        <v>70610.64</v>
      </c>
      <c r="E1554" s="58">
        <f t="shared" si="54"/>
        <v>0.66569850098991235</v>
      </c>
      <c r="F1554" s="10" t="s">
        <v>20</v>
      </c>
      <c r="G1554" s="11" t="s">
        <v>20</v>
      </c>
      <c r="H1554" s="50" t="s">
        <v>20</v>
      </c>
    </row>
    <row r="1555" spans="1:8" ht="15" x14ac:dyDescent="0.25">
      <c r="A1555" s="29">
        <v>292</v>
      </c>
      <c r="B1555" s="102" t="s">
        <v>187</v>
      </c>
      <c r="C1555" s="27">
        <v>23517</v>
      </c>
      <c r="D1555" s="28">
        <v>15891.88</v>
      </c>
      <c r="E1555" s="58">
        <f t="shared" si="54"/>
        <v>0.67576136411957299</v>
      </c>
      <c r="F1555" s="14" t="s">
        <v>20</v>
      </c>
      <c r="G1555" s="15" t="s">
        <v>20</v>
      </c>
      <c r="H1555" s="50" t="s">
        <v>20</v>
      </c>
    </row>
    <row r="1556" spans="1:8" ht="15" x14ac:dyDescent="0.25">
      <c r="A1556" s="29">
        <v>293</v>
      </c>
      <c r="B1556" s="102" t="s">
        <v>221</v>
      </c>
      <c r="C1556" s="27">
        <v>805</v>
      </c>
      <c r="D1556" s="28">
        <v>804.83</v>
      </c>
      <c r="E1556" s="58">
        <f t="shared" si="54"/>
        <v>0.9997888198757765</v>
      </c>
      <c r="F1556" s="14" t="s">
        <v>20</v>
      </c>
      <c r="G1556" s="15" t="s">
        <v>20</v>
      </c>
      <c r="H1556" s="50" t="s">
        <v>20</v>
      </c>
    </row>
    <row r="1557" spans="1:8" ht="15" x14ac:dyDescent="0.25">
      <c r="A1557" s="29">
        <v>294</v>
      </c>
      <c r="B1557" s="102" t="s">
        <v>215</v>
      </c>
      <c r="C1557" s="27">
        <v>12933</v>
      </c>
      <c r="D1557" s="28">
        <v>12886.87</v>
      </c>
      <c r="E1557" s="58">
        <f t="shared" si="54"/>
        <v>0.99643315549369837</v>
      </c>
      <c r="F1557" s="14" t="s">
        <v>20</v>
      </c>
      <c r="G1557" s="15" t="s">
        <v>20</v>
      </c>
      <c r="H1557" s="50" t="s">
        <v>20</v>
      </c>
    </row>
    <row r="1558" spans="1:8" ht="15" x14ac:dyDescent="0.25">
      <c r="A1558" s="29">
        <v>295</v>
      </c>
      <c r="B1558" s="102" t="s">
        <v>216</v>
      </c>
      <c r="C1558" s="27">
        <v>1940</v>
      </c>
      <c r="D1558" s="28">
        <v>1922.66</v>
      </c>
      <c r="E1558" s="58">
        <f t="shared" si="54"/>
        <v>0.99106185567010319</v>
      </c>
      <c r="F1558" s="14" t="s">
        <v>20</v>
      </c>
      <c r="G1558" s="15" t="s">
        <v>20</v>
      </c>
      <c r="H1558" s="50" t="s">
        <v>20</v>
      </c>
    </row>
    <row r="1559" spans="1:8" ht="15" x14ac:dyDescent="0.25">
      <c r="A1559" s="29">
        <v>296</v>
      </c>
      <c r="B1559" s="102" t="s">
        <v>217</v>
      </c>
      <c r="C1559" s="27">
        <v>27466</v>
      </c>
      <c r="D1559" s="28">
        <v>13866.5</v>
      </c>
      <c r="E1559" s="58">
        <f t="shared" si="54"/>
        <v>0.50486055486783665</v>
      </c>
      <c r="F1559" s="14" t="s">
        <v>20</v>
      </c>
      <c r="G1559" s="15" t="s">
        <v>20</v>
      </c>
      <c r="H1559" s="50" t="s">
        <v>20</v>
      </c>
    </row>
    <row r="1560" spans="1:8" ht="15" x14ac:dyDescent="0.25">
      <c r="A1560" s="29">
        <v>297</v>
      </c>
      <c r="B1560" s="102" t="s">
        <v>188</v>
      </c>
      <c r="C1560" s="27">
        <v>4089</v>
      </c>
      <c r="D1560" s="28">
        <v>3499.54</v>
      </c>
      <c r="E1560" s="58">
        <f t="shared" si="54"/>
        <v>0.85584250427977504</v>
      </c>
      <c r="F1560" s="10" t="s">
        <v>20</v>
      </c>
      <c r="G1560" s="11" t="s">
        <v>20</v>
      </c>
      <c r="H1560" s="50" t="s">
        <v>20</v>
      </c>
    </row>
    <row r="1561" spans="1:8" ht="15" x14ac:dyDescent="0.25">
      <c r="A1561" s="29">
        <v>298</v>
      </c>
      <c r="B1561" s="102" t="s">
        <v>189</v>
      </c>
      <c r="C1561" s="27">
        <v>22953</v>
      </c>
      <c r="D1561" s="28">
        <v>19024.12</v>
      </c>
      <c r="E1561" s="58">
        <f t="shared" si="54"/>
        <v>0.8288293469263277</v>
      </c>
      <c r="F1561" s="10" t="s">
        <v>20</v>
      </c>
      <c r="G1561" s="11" t="s">
        <v>20</v>
      </c>
      <c r="H1561" s="50" t="s">
        <v>20</v>
      </c>
    </row>
    <row r="1562" spans="1:8" ht="15.75" thickBot="1" x14ac:dyDescent="0.3">
      <c r="A1562" s="114">
        <v>299</v>
      </c>
      <c r="B1562" s="109" t="s">
        <v>118</v>
      </c>
      <c r="C1562" s="106">
        <v>35075</v>
      </c>
      <c r="D1562" s="107">
        <v>35066.839999999997</v>
      </c>
      <c r="E1562" s="59">
        <f t="shared" si="54"/>
        <v>0.99976735566642894</v>
      </c>
      <c r="F1562" s="174" t="s">
        <v>20</v>
      </c>
      <c r="G1562" s="175" t="s">
        <v>20</v>
      </c>
      <c r="H1562" s="52" t="s">
        <v>20</v>
      </c>
    </row>
    <row r="1563" spans="1:8" ht="15.75" thickBot="1" x14ac:dyDescent="0.3">
      <c r="A1563" s="242" t="s">
        <v>9</v>
      </c>
      <c r="B1563" s="243"/>
      <c r="C1563" s="16">
        <f>SUM(C1564:C1584)</f>
        <v>2118920</v>
      </c>
      <c r="D1563" s="17">
        <f>SUM(D1564:D1584)</f>
        <v>2009548.15</v>
      </c>
      <c r="E1563" s="53">
        <f t="shared" si="54"/>
        <v>0.94838320937081155</v>
      </c>
      <c r="F1563" s="155">
        <f>SUM(F1564:F1584)</f>
        <v>11327439</v>
      </c>
      <c r="G1563" s="17">
        <f>SUM(G1564:G1584)</f>
        <v>5160237.29</v>
      </c>
      <c r="H1563" s="48">
        <f t="shared" ref="H1563:H1595" si="55">G1563/F1563</f>
        <v>0.45555198222652094</v>
      </c>
    </row>
    <row r="1564" spans="1:8" ht="15" x14ac:dyDescent="0.25">
      <c r="A1564" s="83">
        <v>301</v>
      </c>
      <c r="B1564" s="71" t="s">
        <v>119</v>
      </c>
      <c r="C1564" s="156">
        <v>252</v>
      </c>
      <c r="D1564" s="157">
        <v>16.05</v>
      </c>
      <c r="E1564" s="128">
        <f t="shared" si="54"/>
        <v>6.36904761904762E-2</v>
      </c>
      <c r="F1564" s="8">
        <v>100800</v>
      </c>
      <c r="G1564" s="9">
        <v>1994.32</v>
      </c>
      <c r="H1564" s="49">
        <f t="shared" si="55"/>
        <v>1.9784920634920634E-2</v>
      </c>
    </row>
    <row r="1565" spans="1:8" ht="15" x14ac:dyDescent="0.25">
      <c r="A1565" s="84">
        <v>302</v>
      </c>
      <c r="B1565" s="61" t="s">
        <v>210</v>
      </c>
      <c r="C1565" s="156">
        <v>834</v>
      </c>
      <c r="D1565" s="157">
        <v>753.47</v>
      </c>
      <c r="E1565" s="128">
        <f t="shared" si="54"/>
        <v>0.90344124700239814</v>
      </c>
      <c r="F1565" s="25" t="s">
        <v>20</v>
      </c>
      <c r="G1565" s="26" t="s">
        <v>20</v>
      </c>
      <c r="H1565" s="51" t="s">
        <v>20</v>
      </c>
    </row>
    <row r="1566" spans="1:8" ht="15" x14ac:dyDescent="0.25">
      <c r="A1566" s="29">
        <v>303</v>
      </c>
      <c r="B1566" s="62" t="s">
        <v>120</v>
      </c>
      <c r="C1566" s="31" t="s">
        <v>20</v>
      </c>
      <c r="D1566" s="32" t="s">
        <v>20</v>
      </c>
      <c r="E1566" s="58" t="s">
        <v>20</v>
      </c>
      <c r="F1566" s="14">
        <v>30375</v>
      </c>
      <c r="G1566" s="15">
        <v>0</v>
      </c>
      <c r="H1566" s="50">
        <f t="shared" si="55"/>
        <v>0</v>
      </c>
    </row>
    <row r="1567" spans="1:8" ht="15" x14ac:dyDescent="0.25">
      <c r="A1567" s="29">
        <v>304</v>
      </c>
      <c r="B1567" s="62" t="s">
        <v>159</v>
      </c>
      <c r="C1567" s="31" t="s">
        <v>20</v>
      </c>
      <c r="D1567" s="32" t="s">
        <v>20</v>
      </c>
      <c r="E1567" s="58" t="s">
        <v>20</v>
      </c>
      <c r="F1567" s="14">
        <v>203150</v>
      </c>
      <c r="G1567" s="15">
        <v>0</v>
      </c>
      <c r="H1567" s="50">
        <f t="shared" si="55"/>
        <v>0</v>
      </c>
    </row>
    <row r="1568" spans="1:8" ht="15" x14ac:dyDescent="0.25">
      <c r="A1568" s="29">
        <v>305</v>
      </c>
      <c r="B1568" s="62" t="s">
        <v>121</v>
      </c>
      <c r="C1568" s="31" t="s">
        <v>20</v>
      </c>
      <c r="D1568" s="32" t="s">
        <v>20</v>
      </c>
      <c r="E1568" s="58" t="s">
        <v>20</v>
      </c>
      <c r="F1568" s="14">
        <v>0</v>
      </c>
      <c r="G1568" s="15">
        <v>0</v>
      </c>
      <c r="H1568" s="50" t="s">
        <v>20</v>
      </c>
    </row>
    <row r="1569" spans="1:8" ht="15" x14ac:dyDescent="0.25">
      <c r="A1569" s="29">
        <v>309</v>
      </c>
      <c r="B1569" s="62" t="s">
        <v>144</v>
      </c>
      <c r="C1569" s="31" t="s">
        <v>20</v>
      </c>
      <c r="D1569" s="32" t="s">
        <v>20</v>
      </c>
      <c r="E1569" s="58" t="s">
        <v>20</v>
      </c>
      <c r="F1569" s="14">
        <v>31500</v>
      </c>
      <c r="G1569" s="15">
        <v>0</v>
      </c>
      <c r="H1569" s="50">
        <f t="shared" si="55"/>
        <v>0</v>
      </c>
    </row>
    <row r="1570" spans="1:8" ht="15" x14ac:dyDescent="0.25">
      <c r="A1570" s="29">
        <v>313</v>
      </c>
      <c r="B1570" s="62" t="s">
        <v>173</v>
      </c>
      <c r="C1570" s="31">
        <v>15889</v>
      </c>
      <c r="D1570" s="32">
        <v>15836</v>
      </c>
      <c r="E1570" s="58">
        <f>D1570/C1570</f>
        <v>0.99666435899049655</v>
      </c>
      <c r="F1570" s="14">
        <v>105000</v>
      </c>
      <c r="G1570" s="15">
        <v>0</v>
      </c>
      <c r="H1570" s="50">
        <f t="shared" si="55"/>
        <v>0</v>
      </c>
    </row>
    <row r="1571" spans="1:8" ht="15" x14ac:dyDescent="0.25">
      <c r="A1571" s="29">
        <v>314</v>
      </c>
      <c r="B1571" s="62" t="s">
        <v>122</v>
      </c>
      <c r="C1571" s="31" t="s">
        <v>20</v>
      </c>
      <c r="D1571" s="32" t="s">
        <v>20</v>
      </c>
      <c r="E1571" s="58" t="s">
        <v>20</v>
      </c>
      <c r="F1571" s="14">
        <v>1516260</v>
      </c>
      <c r="G1571" s="15">
        <v>0</v>
      </c>
      <c r="H1571" s="50">
        <f t="shared" si="55"/>
        <v>0</v>
      </c>
    </row>
    <row r="1572" spans="1:8" ht="15" x14ac:dyDescent="0.25">
      <c r="A1572" s="85">
        <v>320</v>
      </c>
      <c r="B1572" s="62" t="s">
        <v>123</v>
      </c>
      <c r="C1572" s="31">
        <v>282</v>
      </c>
      <c r="D1572" s="32">
        <v>194.69</v>
      </c>
      <c r="E1572" s="58">
        <f>D1572/C1572</f>
        <v>0.69039007092198579</v>
      </c>
      <c r="F1572" s="14">
        <v>87508</v>
      </c>
      <c r="G1572" s="15">
        <v>53816.49</v>
      </c>
      <c r="H1572" s="50">
        <f t="shared" si="55"/>
        <v>0.61498937240023765</v>
      </c>
    </row>
    <row r="1573" spans="1:8" ht="15" x14ac:dyDescent="0.25">
      <c r="A1573" s="100">
        <v>331</v>
      </c>
      <c r="B1573" s="62" t="s">
        <v>218</v>
      </c>
      <c r="C1573" s="31">
        <v>268</v>
      </c>
      <c r="D1573" s="32">
        <v>139.1</v>
      </c>
      <c r="E1573" s="58">
        <f>D1573/C1573</f>
        <v>0.51902985074626862</v>
      </c>
      <c r="F1573" s="14" t="s">
        <v>20</v>
      </c>
      <c r="G1573" s="15" t="s">
        <v>20</v>
      </c>
      <c r="H1573" s="50" t="s">
        <v>20</v>
      </c>
    </row>
    <row r="1574" spans="1:8" ht="15" x14ac:dyDescent="0.25">
      <c r="A1574" s="29">
        <v>332</v>
      </c>
      <c r="B1574" s="63" t="s">
        <v>160</v>
      </c>
      <c r="C1574" s="31">
        <v>8945</v>
      </c>
      <c r="D1574" s="33">
        <v>8933.56</v>
      </c>
      <c r="E1574" s="58">
        <f>D1574/C1574</f>
        <v>0.99872107322526549</v>
      </c>
      <c r="F1574" s="10">
        <v>30000</v>
      </c>
      <c r="G1574" s="11">
        <v>0</v>
      </c>
      <c r="H1574" s="50">
        <f t="shared" si="55"/>
        <v>0</v>
      </c>
    </row>
    <row r="1575" spans="1:8" ht="15" x14ac:dyDescent="0.25">
      <c r="A1575" s="29">
        <v>339</v>
      </c>
      <c r="B1575" s="63" t="s">
        <v>174</v>
      </c>
      <c r="C1575" s="31" t="s">
        <v>20</v>
      </c>
      <c r="D1575" s="33" t="s">
        <v>20</v>
      </c>
      <c r="E1575" s="58" t="s">
        <v>20</v>
      </c>
      <c r="F1575" s="10">
        <v>196000</v>
      </c>
      <c r="G1575" s="11">
        <v>0</v>
      </c>
      <c r="H1575" s="50">
        <f t="shared" si="55"/>
        <v>0</v>
      </c>
    </row>
    <row r="1576" spans="1:8" ht="15" x14ac:dyDescent="0.25">
      <c r="A1576" s="85">
        <v>340</v>
      </c>
      <c r="B1576" s="62" t="s">
        <v>124</v>
      </c>
      <c r="C1576" s="31" t="s">
        <v>20</v>
      </c>
      <c r="D1576" s="32" t="s">
        <v>20</v>
      </c>
      <c r="E1576" s="58" t="s">
        <v>20</v>
      </c>
      <c r="F1576" s="10">
        <v>104661</v>
      </c>
      <c r="G1576" s="11">
        <v>3236.9</v>
      </c>
      <c r="H1576" s="50">
        <f t="shared" si="55"/>
        <v>3.0927470595541798E-2</v>
      </c>
    </row>
    <row r="1577" spans="1:8" ht="15" x14ac:dyDescent="0.25">
      <c r="A1577" s="85">
        <v>350</v>
      </c>
      <c r="B1577" s="63" t="s">
        <v>125</v>
      </c>
      <c r="C1577" s="31">
        <v>33107</v>
      </c>
      <c r="D1577" s="32">
        <v>30610.560000000001</v>
      </c>
      <c r="E1577" s="58">
        <f t="shared" ref="E1577:E1584" si="56">D1577/C1577</f>
        <v>0.92459479868305805</v>
      </c>
      <c r="F1577" s="3">
        <v>565766</v>
      </c>
      <c r="G1577" s="4">
        <v>70844.41</v>
      </c>
      <c r="H1577" s="50">
        <f t="shared" si="55"/>
        <v>0.12521857092861713</v>
      </c>
    </row>
    <row r="1578" spans="1:8" ht="15" x14ac:dyDescent="0.25">
      <c r="A1578" s="85">
        <v>370</v>
      </c>
      <c r="B1578" s="63" t="s">
        <v>126</v>
      </c>
      <c r="C1578" s="31">
        <v>6847</v>
      </c>
      <c r="D1578" s="32">
        <v>5137.8500000000004</v>
      </c>
      <c r="E1578" s="58">
        <f t="shared" si="56"/>
        <v>0.75037972834818178</v>
      </c>
      <c r="F1578" s="3">
        <v>1344054</v>
      </c>
      <c r="G1578" s="4">
        <v>56974.12</v>
      </c>
      <c r="H1578" s="50">
        <f t="shared" si="55"/>
        <v>4.2389755173527256E-2</v>
      </c>
    </row>
    <row r="1579" spans="1:8" ht="15" x14ac:dyDescent="0.25">
      <c r="A1579" s="85">
        <v>380</v>
      </c>
      <c r="B1579" s="63" t="s">
        <v>127</v>
      </c>
      <c r="C1579" s="31">
        <v>1899273</v>
      </c>
      <c r="D1579" s="32">
        <v>1892166.9</v>
      </c>
      <c r="E1579" s="58">
        <f t="shared" si="56"/>
        <v>0.99625851575839808</v>
      </c>
      <c r="F1579" s="3">
        <v>6155694</v>
      </c>
      <c r="G1579" s="4">
        <v>4185570.29</v>
      </c>
      <c r="H1579" s="50">
        <f t="shared" si="55"/>
        <v>0.67995099983852347</v>
      </c>
    </row>
    <row r="1580" spans="1:8" ht="15" x14ac:dyDescent="0.25">
      <c r="A1580" s="100">
        <v>392</v>
      </c>
      <c r="B1580" s="63" t="s">
        <v>205</v>
      </c>
      <c r="C1580" s="31">
        <v>15576</v>
      </c>
      <c r="D1580" s="32">
        <v>15575.27</v>
      </c>
      <c r="E1580" s="58">
        <f t="shared" si="56"/>
        <v>0.99995313302516697</v>
      </c>
      <c r="F1580" s="3">
        <v>61525</v>
      </c>
      <c r="G1580" s="4">
        <v>0</v>
      </c>
      <c r="H1580" s="50">
        <f t="shared" si="55"/>
        <v>0</v>
      </c>
    </row>
    <row r="1581" spans="1:8" ht="15" x14ac:dyDescent="0.25">
      <c r="A1581" s="100">
        <v>393</v>
      </c>
      <c r="B1581" s="63" t="s">
        <v>123</v>
      </c>
      <c r="C1581" s="31">
        <v>738</v>
      </c>
      <c r="D1581" s="32">
        <v>736.91</v>
      </c>
      <c r="E1581" s="58">
        <f t="shared" si="56"/>
        <v>0.99852303523035224</v>
      </c>
      <c r="F1581" s="3" t="s">
        <v>20</v>
      </c>
      <c r="G1581" s="4" t="s">
        <v>20</v>
      </c>
      <c r="H1581" s="50" t="s">
        <v>20</v>
      </c>
    </row>
    <row r="1582" spans="1:8" ht="15" x14ac:dyDescent="0.25">
      <c r="A1582" s="100">
        <v>395</v>
      </c>
      <c r="B1582" s="63" t="s">
        <v>124</v>
      </c>
      <c r="C1582" s="31">
        <v>2831</v>
      </c>
      <c r="D1582" s="32">
        <v>2458.14</v>
      </c>
      <c r="E1582" s="58">
        <f t="shared" si="56"/>
        <v>0.86829388908512883</v>
      </c>
      <c r="F1582" s="3" t="s">
        <v>20</v>
      </c>
      <c r="G1582" s="4" t="s">
        <v>20</v>
      </c>
      <c r="H1582" s="50" t="s">
        <v>20</v>
      </c>
    </row>
    <row r="1583" spans="1:8" ht="15" x14ac:dyDescent="0.25">
      <c r="A1583" s="100">
        <v>396</v>
      </c>
      <c r="B1583" s="63" t="s">
        <v>125</v>
      </c>
      <c r="C1583" s="31">
        <v>36296</v>
      </c>
      <c r="D1583" s="32">
        <v>35295.54</v>
      </c>
      <c r="E1583" s="58">
        <f t="shared" si="56"/>
        <v>0.97243608111086621</v>
      </c>
      <c r="F1583" s="3">
        <v>771169</v>
      </c>
      <c r="G1583" s="4">
        <v>763838.7</v>
      </c>
      <c r="H1583" s="50">
        <f>G1583/F1583</f>
        <v>0.99049456085501353</v>
      </c>
    </row>
    <row r="1584" spans="1:8" ht="15.75" thickBot="1" x14ac:dyDescent="0.3">
      <c r="A1584" s="100">
        <v>398</v>
      </c>
      <c r="B1584" s="63" t="s">
        <v>126</v>
      </c>
      <c r="C1584" s="31">
        <v>97782</v>
      </c>
      <c r="D1584" s="32">
        <v>1694.11</v>
      </c>
      <c r="E1584" s="58">
        <f t="shared" si="56"/>
        <v>1.7325376858726555E-2</v>
      </c>
      <c r="F1584" s="10">
        <v>23977</v>
      </c>
      <c r="G1584" s="11">
        <v>23962.06</v>
      </c>
      <c r="H1584" s="50">
        <f>G1584/F1584</f>
        <v>0.99937690286524594</v>
      </c>
    </row>
    <row r="1585" spans="1:8" ht="15.75" thickBot="1" x14ac:dyDescent="0.25">
      <c r="A1585" s="244" t="s">
        <v>180</v>
      </c>
      <c r="B1585" s="245"/>
      <c r="C1585" s="166">
        <f>SUM(C1586:C1587)</f>
        <v>0</v>
      </c>
      <c r="D1585" s="167">
        <f>SUM(D1586:D1587)</f>
        <v>0</v>
      </c>
      <c r="E1585" s="168" t="s">
        <v>20</v>
      </c>
      <c r="F1585" s="169">
        <f>SUM(F1586:F1587)</f>
        <v>11520680</v>
      </c>
      <c r="G1585" s="167">
        <f>SUM(G1586:G1587)</f>
        <v>0</v>
      </c>
      <c r="H1585" s="170">
        <f t="shared" si="55"/>
        <v>0</v>
      </c>
    </row>
    <row r="1586" spans="1:8" ht="15" x14ac:dyDescent="0.25">
      <c r="A1586" s="217">
        <v>402</v>
      </c>
      <c r="B1586" s="110" t="s">
        <v>178</v>
      </c>
      <c r="C1586" s="111" t="s">
        <v>20</v>
      </c>
      <c r="D1586" s="30" t="s">
        <v>20</v>
      </c>
      <c r="E1586" s="57" t="s">
        <v>20</v>
      </c>
      <c r="F1586" s="25">
        <v>164640</v>
      </c>
      <c r="G1586" s="26">
        <v>0</v>
      </c>
      <c r="H1586" s="51">
        <f t="shared" si="55"/>
        <v>0</v>
      </c>
    </row>
    <row r="1587" spans="1:8" ht="15.75" thickBot="1" x14ac:dyDescent="0.3">
      <c r="A1587" s="149">
        <v>419</v>
      </c>
      <c r="B1587" s="121" t="s">
        <v>179</v>
      </c>
      <c r="C1587" s="139" t="s">
        <v>20</v>
      </c>
      <c r="D1587" s="146" t="s">
        <v>20</v>
      </c>
      <c r="E1587" s="147" t="s">
        <v>20</v>
      </c>
      <c r="F1587" s="66">
        <v>11356040</v>
      </c>
      <c r="G1587" s="67">
        <v>0</v>
      </c>
      <c r="H1587" s="52">
        <f t="shared" si="55"/>
        <v>0</v>
      </c>
    </row>
    <row r="1588" spans="1:8" ht="15.75" thickBot="1" x14ac:dyDescent="0.3">
      <c r="A1588" s="246" t="s">
        <v>10</v>
      </c>
      <c r="B1588" s="247"/>
      <c r="C1588" s="34">
        <f>SUM(C1589:C1595)</f>
        <v>0</v>
      </c>
      <c r="D1588" s="35">
        <f>SUM(D1589:D1595)</f>
        <v>0</v>
      </c>
      <c r="E1588" s="53" t="s">
        <v>20</v>
      </c>
      <c r="F1588" s="154">
        <f>SUM(F1589:F1595)</f>
        <v>38987717</v>
      </c>
      <c r="G1588" s="148">
        <f>SUM(G1589:G1595)</f>
        <v>20758765.789999999</v>
      </c>
      <c r="H1588" s="134">
        <f t="shared" si="55"/>
        <v>0.53244373837021541</v>
      </c>
    </row>
    <row r="1589" spans="1:8" ht="15" x14ac:dyDescent="0.25">
      <c r="A1589" s="83">
        <v>503</v>
      </c>
      <c r="B1589" s="110" t="s">
        <v>128</v>
      </c>
      <c r="C1589" s="126" t="s">
        <v>20</v>
      </c>
      <c r="D1589" s="47" t="s">
        <v>20</v>
      </c>
      <c r="E1589" s="128" t="s">
        <v>20</v>
      </c>
      <c r="F1589" s="112">
        <v>25463163</v>
      </c>
      <c r="G1589" s="113">
        <v>20463163</v>
      </c>
      <c r="H1589" s="49">
        <f t="shared" si="55"/>
        <v>0.80363790625697207</v>
      </c>
    </row>
    <row r="1590" spans="1:8" ht="15" x14ac:dyDescent="0.25">
      <c r="A1590" s="29">
        <v>511</v>
      </c>
      <c r="B1590" s="63" t="s">
        <v>129</v>
      </c>
      <c r="C1590" s="76" t="s">
        <v>20</v>
      </c>
      <c r="D1590" s="33" t="s">
        <v>20</v>
      </c>
      <c r="E1590" s="58" t="s">
        <v>20</v>
      </c>
      <c r="F1590" s="44">
        <v>3426500</v>
      </c>
      <c r="G1590" s="45">
        <v>0</v>
      </c>
      <c r="H1590" s="50">
        <f t="shared" si="55"/>
        <v>0</v>
      </c>
    </row>
    <row r="1591" spans="1:8" ht="15" x14ac:dyDescent="0.25">
      <c r="A1591" s="29">
        <v>512</v>
      </c>
      <c r="B1591" s="63" t="s">
        <v>175</v>
      </c>
      <c r="C1591" s="76" t="s">
        <v>20</v>
      </c>
      <c r="D1591" s="33" t="s">
        <v>20</v>
      </c>
      <c r="E1591" s="58" t="s">
        <v>20</v>
      </c>
      <c r="F1591" s="44">
        <v>52500</v>
      </c>
      <c r="G1591" s="45">
        <v>0</v>
      </c>
      <c r="H1591" s="50">
        <f t="shared" si="55"/>
        <v>0</v>
      </c>
    </row>
    <row r="1592" spans="1:8" ht="15" x14ac:dyDescent="0.25">
      <c r="A1592" s="137">
        <v>519</v>
      </c>
      <c r="B1592" s="138" t="s">
        <v>176</v>
      </c>
      <c r="C1592" s="139" t="s">
        <v>20</v>
      </c>
      <c r="D1592" s="140" t="s">
        <v>20</v>
      </c>
      <c r="E1592" s="147" t="s">
        <v>20</v>
      </c>
      <c r="F1592" s="142">
        <v>175415</v>
      </c>
      <c r="G1592" s="143">
        <v>169815</v>
      </c>
      <c r="H1592" s="50">
        <f t="shared" si="55"/>
        <v>0.96807570618248151</v>
      </c>
    </row>
    <row r="1593" spans="1:8" ht="15" x14ac:dyDescent="0.25">
      <c r="A1593" s="137">
        <v>522</v>
      </c>
      <c r="B1593" s="138" t="s">
        <v>177</v>
      </c>
      <c r="C1593" s="139" t="s">
        <v>20</v>
      </c>
      <c r="D1593" s="140" t="s">
        <v>20</v>
      </c>
      <c r="E1593" s="147" t="s">
        <v>20</v>
      </c>
      <c r="F1593" s="142">
        <v>10500</v>
      </c>
      <c r="G1593" s="143">
        <v>0</v>
      </c>
      <c r="H1593" s="50">
        <f t="shared" si="55"/>
        <v>0</v>
      </c>
    </row>
    <row r="1594" spans="1:8" ht="15" x14ac:dyDescent="0.25">
      <c r="A1594" s="137">
        <v>581</v>
      </c>
      <c r="B1594" s="138" t="s">
        <v>203</v>
      </c>
      <c r="C1594" s="139" t="s">
        <v>20</v>
      </c>
      <c r="D1594" s="140" t="s">
        <v>20</v>
      </c>
      <c r="E1594" s="147" t="s">
        <v>20</v>
      </c>
      <c r="F1594" s="142">
        <v>221200</v>
      </c>
      <c r="G1594" s="143">
        <v>0</v>
      </c>
      <c r="H1594" s="50">
        <f t="shared" si="55"/>
        <v>0</v>
      </c>
    </row>
    <row r="1595" spans="1:8" ht="15.75" thickBot="1" x14ac:dyDescent="0.3">
      <c r="A1595" s="114">
        <v>592</v>
      </c>
      <c r="B1595" s="121" t="s">
        <v>200</v>
      </c>
      <c r="C1595" s="116" t="s">
        <v>20</v>
      </c>
      <c r="D1595" s="39" t="s">
        <v>20</v>
      </c>
      <c r="E1595" s="59" t="s">
        <v>20</v>
      </c>
      <c r="F1595" s="40">
        <v>9638439</v>
      </c>
      <c r="G1595" s="41">
        <v>125787.79</v>
      </c>
      <c r="H1595" s="52">
        <f t="shared" si="55"/>
        <v>1.3050639216578534E-2</v>
      </c>
    </row>
    <row r="1596" spans="1:8" ht="15.75" thickBot="1" x14ac:dyDescent="0.3">
      <c r="A1596" s="246" t="s">
        <v>11</v>
      </c>
      <c r="B1596" s="247"/>
      <c r="C1596" s="130">
        <f>SUM(C1597:C1616)</f>
        <v>441400321</v>
      </c>
      <c r="D1596" s="131">
        <f>SUM(D1597:D1616)</f>
        <v>224876344.09999999</v>
      </c>
      <c r="E1596" s="132">
        <f>D1596/C1596</f>
        <v>0.50946121559345214</v>
      </c>
      <c r="F1596" s="133">
        <f>SUM(F1597:F1616)</f>
        <v>275114</v>
      </c>
      <c r="G1596" s="133">
        <f>SUM(G1597:G1616)</f>
        <v>273442.69</v>
      </c>
      <c r="H1596" s="134">
        <f>G1596/F1596</f>
        <v>0.99392502744316902</v>
      </c>
    </row>
    <row r="1597" spans="1:8" ht="15" x14ac:dyDescent="0.25">
      <c r="A1597" s="83">
        <v>611</v>
      </c>
      <c r="B1597" s="110" t="s">
        <v>190</v>
      </c>
      <c r="C1597" s="111">
        <v>59373</v>
      </c>
      <c r="D1597" s="30">
        <v>52800</v>
      </c>
      <c r="E1597" s="57">
        <f>D1597/C1597</f>
        <v>0.88929311303117575</v>
      </c>
      <c r="F1597" s="152" t="s">
        <v>20</v>
      </c>
      <c r="G1597" s="153" t="s">
        <v>20</v>
      </c>
      <c r="H1597" s="49" t="s">
        <v>20</v>
      </c>
    </row>
    <row r="1598" spans="1:8" ht="15" x14ac:dyDescent="0.25">
      <c r="A1598" s="84">
        <v>612</v>
      </c>
      <c r="B1598" s="124" t="s">
        <v>168</v>
      </c>
      <c r="C1598" s="126">
        <v>299223</v>
      </c>
      <c r="D1598" s="127">
        <v>0</v>
      </c>
      <c r="E1598" s="128">
        <f>D1598/C1598</f>
        <v>0</v>
      </c>
      <c r="F1598" s="36" t="s">
        <v>20</v>
      </c>
      <c r="G1598" s="37" t="s">
        <v>20</v>
      </c>
      <c r="H1598" s="51" t="s">
        <v>20</v>
      </c>
    </row>
    <row r="1599" spans="1:8" ht="15" x14ac:dyDescent="0.25">
      <c r="A1599" s="84">
        <v>613</v>
      </c>
      <c r="B1599" s="124" t="s">
        <v>241</v>
      </c>
      <c r="C1599" s="126">
        <v>1000</v>
      </c>
      <c r="D1599" s="127">
        <v>600</v>
      </c>
      <c r="E1599" s="128">
        <f>D1599/C1599</f>
        <v>0.6</v>
      </c>
      <c r="F1599" s="36" t="s">
        <v>20</v>
      </c>
      <c r="G1599" s="37" t="s">
        <v>20</v>
      </c>
      <c r="H1599" s="51" t="s">
        <v>20</v>
      </c>
    </row>
    <row r="1600" spans="1:8" ht="15" x14ac:dyDescent="0.25">
      <c r="A1600" s="84">
        <v>614</v>
      </c>
      <c r="B1600" s="124" t="s">
        <v>169</v>
      </c>
      <c r="C1600" s="126">
        <v>99945</v>
      </c>
      <c r="D1600" s="127">
        <v>11800</v>
      </c>
      <c r="E1600" s="128">
        <f>D1600/C1600</f>
        <v>0.11806493571464305</v>
      </c>
      <c r="F1600" s="36" t="s">
        <v>20</v>
      </c>
      <c r="G1600" s="37" t="s">
        <v>20</v>
      </c>
      <c r="H1600" s="51" t="s">
        <v>20</v>
      </c>
    </row>
    <row r="1601" spans="1:8" ht="15" x14ac:dyDescent="0.25">
      <c r="A1601" s="84">
        <v>619</v>
      </c>
      <c r="B1601" s="124" t="s">
        <v>170</v>
      </c>
      <c r="C1601" s="126">
        <v>43212896</v>
      </c>
      <c r="D1601" s="127">
        <v>0</v>
      </c>
      <c r="E1601" s="128">
        <f t="shared" ref="E1601:E1616" si="57">D1601/C1601</f>
        <v>0</v>
      </c>
      <c r="F1601" s="36" t="s">
        <v>20</v>
      </c>
      <c r="G1601" s="37" t="s">
        <v>20</v>
      </c>
      <c r="H1601" s="51" t="s">
        <v>20</v>
      </c>
    </row>
    <row r="1602" spans="1:8" ht="15" x14ac:dyDescent="0.25">
      <c r="A1602" s="84">
        <v>623</v>
      </c>
      <c r="B1602" s="124" t="s">
        <v>171</v>
      </c>
      <c r="C1602" s="126">
        <v>5454</v>
      </c>
      <c r="D1602" s="127">
        <v>0</v>
      </c>
      <c r="E1602" s="128">
        <f t="shared" si="57"/>
        <v>0</v>
      </c>
      <c r="F1602" s="36" t="s">
        <v>20</v>
      </c>
      <c r="G1602" s="37" t="s">
        <v>20</v>
      </c>
      <c r="H1602" s="51" t="s">
        <v>20</v>
      </c>
    </row>
    <row r="1603" spans="1:8" ht="15" x14ac:dyDescent="0.25">
      <c r="A1603" s="84">
        <v>624</v>
      </c>
      <c r="B1603" s="124" t="s">
        <v>130</v>
      </c>
      <c r="C1603" s="126">
        <v>1540882</v>
      </c>
      <c r="D1603" s="127">
        <v>348787.82</v>
      </c>
      <c r="E1603" s="128">
        <f t="shared" si="57"/>
        <v>0.22635595717258039</v>
      </c>
      <c r="F1603" s="36">
        <v>253789</v>
      </c>
      <c r="G1603" s="37">
        <v>253787.69</v>
      </c>
      <c r="H1603" s="51">
        <f>G1603/F1603</f>
        <v>0.9999948382317595</v>
      </c>
    </row>
    <row r="1604" spans="1:8" ht="15" x14ac:dyDescent="0.25">
      <c r="A1604" s="84">
        <v>629</v>
      </c>
      <c r="B1604" s="124" t="s">
        <v>172</v>
      </c>
      <c r="C1604" s="126">
        <v>34354</v>
      </c>
      <c r="D1604" s="127">
        <v>0</v>
      </c>
      <c r="E1604" s="128">
        <f t="shared" si="57"/>
        <v>0</v>
      </c>
      <c r="F1604" s="36" t="s">
        <v>20</v>
      </c>
      <c r="G1604" s="37" t="s">
        <v>20</v>
      </c>
      <c r="H1604" s="51" t="s">
        <v>20</v>
      </c>
    </row>
    <row r="1605" spans="1:8" ht="15" x14ac:dyDescent="0.25">
      <c r="A1605" s="84">
        <v>631</v>
      </c>
      <c r="B1605" s="124" t="s">
        <v>131</v>
      </c>
      <c r="C1605" s="126">
        <v>2239999</v>
      </c>
      <c r="D1605" s="127">
        <v>655465.01</v>
      </c>
      <c r="E1605" s="128">
        <f t="shared" si="57"/>
        <v>0.29261843866894582</v>
      </c>
      <c r="F1605" s="36" t="s">
        <v>20</v>
      </c>
      <c r="G1605" s="37" t="s">
        <v>20</v>
      </c>
      <c r="H1605" s="51" t="s">
        <v>20</v>
      </c>
    </row>
    <row r="1606" spans="1:8" ht="15" x14ac:dyDescent="0.25">
      <c r="A1606" s="84">
        <v>633</v>
      </c>
      <c r="B1606" s="124" t="s">
        <v>132</v>
      </c>
      <c r="C1606" s="126">
        <v>24162</v>
      </c>
      <c r="D1606" s="127">
        <v>0</v>
      </c>
      <c r="E1606" s="128">
        <f t="shared" si="57"/>
        <v>0</v>
      </c>
      <c r="F1606" s="36" t="s">
        <v>20</v>
      </c>
      <c r="G1606" s="37" t="s">
        <v>20</v>
      </c>
      <c r="H1606" s="51" t="s">
        <v>20</v>
      </c>
    </row>
    <row r="1607" spans="1:8" ht="15" x14ac:dyDescent="0.25">
      <c r="A1607" s="84">
        <v>634</v>
      </c>
      <c r="B1607" s="124" t="s">
        <v>133</v>
      </c>
      <c r="C1607" s="126">
        <v>9814</v>
      </c>
      <c r="D1607" s="127">
        <v>600</v>
      </c>
      <c r="E1607" s="128">
        <f t="shared" si="57"/>
        <v>6.1137151008762991E-2</v>
      </c>
      <c r="F1607" s="36" t="s">
        <v>20</v>
      </c>
      <c r="G1607" s="37" t="s">
        <v>20</v>
      </c>
      <c r="H1607" s="51" t="s">
        <v>20</v>
      </c>
    </row>
    <row r="1608" spans="1:8" ht="15" x14ac:dyDescent="0.25">
      <c r="A1608" s="29">
        <v>635</v>
      </c>
      <c r="B1608" s="63" t="s">
        <v>153</v>
      </c>
      <c r="C1608" s="76">
        <v>360510000</v>
      </c>
      <c r="D1608" s="32">
        <v>206224279.59999999</v>
      </c>
      <c r="E1608" s="128">
        <f t="shared" si="57"/>
        <v>0.57203483842334468</v>
      </c>
      <c r="F1608" s="42" t="s">
        <v>20</v>
      </c>
      <c r="G1608" s="43" t="s">
        <v>20</v>
      </c>
      <c r="H1608" s="50" t="s">
        <v>20</v>
      </c>
    </row>
    <row r="1609" spans="1:8" ht="15" x14ac:dyDescent="0.25">
      <c r="A1609" s="29">
        <v>637</v>
      </c>
      <c r="B1609" s="63" t="s">
        <v>134</v>
      </c>
      <c r="C1609" s="76">
        <v>1</v>
      </c>
      <c r="D1609" s="32">
        <v>0</v>
      </c>
      <c r="E1609" s="128">
        <f t="shared" si="57"/>
        <v>0</v>
      </c>
      <c r="F1609" s="42" t="s">
        <v>20</v>
      </c>
      <c r="G1609" s="43" t="s">
        <v>20</v>
      </c>
      <c r="H1609" s="50" t="s">
        <v>20</v>
      </c>
    </row>
    <row r="1610" spans="1:8" ht="15" x14ac:dyDescent="0.25">
      <c r="A1610" s="29">
        <v>639</v>
      </c>
      <c r="B1610" s="63" t="s">
        <v>135</v>
      </c>
      <c r="C1610" s="76">
        <v>1859396</v>
      </c>
      <c r="D1610" s="32">
        <v>1737500</v>
      </c>
      <c r="E1610" s="128">
        <f t="shared" si="57"/>
        <v>0.93444322780085576</v>
      </c>
      <c r="F1610" s="42" t="s">
        <v>20</v>
      </c>
      <c r="G1610" s="43" t="s">
        <v>20</v>
      </c>
      <c r="H1610" s="50" t="s">
        <v>20</v>
      </c>
    </row>
    <row r="1611" spans="1:8" ht="15" x14ac:dyDescent="0.25">
      <c r="A1611" s="29">
        <v>646</v>
      </c>
      <c r="B1611" s="63" t="s">
        <v>207</v>
      </c>
      <c r="C1611" s="76">
        <v>195000</v>
      </c>
      <c r="D1611" s="32">
        <v>195000</v>
      </c>
      <c r="E1611" s="128">
        <f t="shared" si="57"/>
        <v>1</v>
      </c>
      <c r="F1611" s="42" t="s">
        <v>20</v>
      </c>
      <c r="G1611" s="43" t="s">
        <v>20</v>
      </c>
      <c r="H1611" s="50" t="s">
        <v>20</v>
      </c>
    </row>
    <row r="1612" spans="1:8" ht="15" x14ac:dyDescent="0.25">
      <c r="A1612" s="29">
        <v>648</v>
      </c>
      <c r="B1612" s="63" t="s">
        <v>136</v>
      </c>
      <c r="C1612" s="76">
        <v>30112929</v>
      </c>
      <c r="D1612" s="32">
        <v>14689801.449999999</v>
      </c>
      <c r="E1612" s="128">
        <f t="shared" si="57"/>
        <v>0.48782373345349433</v>
      </c>
      <c r="F1612" s="42" t="s">
        <v>20</v>
      </c>
      <c r="G1612" s="43" t="s">
        <v>20</v>
      </c>
      <c r="H1612" s="50" t="s">
        <v>20</v>
      </c>
    </row>
    <row r="1613" spans="1:8" ht="15" x14ac:dyDescent="0.25">
      <c r="A1613" s="29">
        <v>662</v>
      </c>
      <c r="B1613" s="63" t="s">
        <v>137</v>
      </c>
      <c r="C1613" s="76">
        <v>497299</v>
      </c>
      <c r="D1613" s="32">
        <v>451260</v>
      </c>
      <c r="E1613" s="128">
        <f t="shared" si="57"/>
        <v>0.90742189306634435</v>
      </c>
      <c r="F1613" s="42" t="s">
        <v>20</v>
      </c>
      <c r="G1613" s="43" t="s">
        <v>20</v>
      </c>
      <c r="H1613" s="50" t="s">
        <v>20</v>
      </c>
    </row>
    <row r="1614" spans="1:8" ht="15" x14ac:dyDescent="0.25">
      <c r="A1614" s="29">
        <v>663</v>
      </c>
      <c r="B1614" s="63" t="s">
        <v>138</v>
      </c>
      <c r="C1614" s="76">
        <v>192490</v>
      </c>
      <c r="D1614" s="32">
        <v>49166.97</v>
      </c>
      <c r="E1614" s="128">
        <f t="shared" si="57"/>
        <v>0.25542610005714583</v>
      </c>
      <c r="F1614" s="42" t="s">
        <v>20</v>
      </c>
      <c r="G1614" s="43" t="s">
        <v>20</v>
      </c>
      <c r="H1614" s="50" t="s">
        <v>20</v>
      </c>
    </row>
    <row r="1615" spans="1:8" ht="15" x14ac:dyDescent="0.25">
      <c r="A1615" s="29">
        <v>664</v>
      </c>
      <c r="B1615" s="62" t="s">
        <v>139</v>
      </c>
      <c r="C1615" s="76">
        <v>415157</v>
      </c>
      <c r="D1615" s="32">
        <v>405182</v>
      </c>
      <c r="E1615" s="128">
        <f t="shared" si="57"/>
        <v>0.97597294517495792</v>
      </c>
      <c r="F1615" s="42" t="s">
        <v>20</v>
      </c>
      <c r="G1615" s="43" t="s">
        <v>20</v>
      </c>
      <c r="H1615" s="50" t="s">
        <v>20</v>
      </c>
    </row>
    <row r="1616" spans="1:8" ht="15.75" thickBot="1" x14ac:dyDescent="0.3">
      <c r="A1616" s="29">
        <v>693</v>
      </c>
      <c r="B1616" s="62" t="s">
        <v>191</v>
      </c>
      <c r="C1616" s="76">
        <v>90947</v>
      </c>
      <c r="D1616" s="32">
        <v>54101.25</v>
      </c>
      <c r="E1616" s="128">
        <f t="shared" si="57"/>
        <v>0.59486569100685016</v>
      </c>
      <c r="F1616" s="42">
        <v>21325</v>
      </c>
      <c r="G1616" s="43">
        <v>19655</v>
      </c>
      <c r="H1616" s="50">
        <f t="shared" ref="H1616:H1622" si="58">G1616/F1616</f>
        <v>0.92168815943728022</v>
      </c>
    </row>
    <row r="1617" spans="1:8" ht="15.75" thickBot="1" x14ac:dyDescent="0.3">
      <c r="A1617" s="248" t="s">
        <v>12</v>
      </c>
      <c r="B1617" s="249"/>
      <c r="C1617" s="34">
        <f>SUM(C1618:C1622)</f>
        <v>150000</v>
      </c>
      <c r="D1617" s="35">
        <f>SUM(D1618:D1622)</f>
        <v>150000</v>
      </c>
      <c r="E1617" s="53">
        <f>D1617/C1617</f>
        <v>1</v>
      </c>
      <c r="F1617" s="34">
        <f>SUM(F1618:F1622)</f>
        <v>72594410</v>
      </c>
      <c r="G1617" s="35">
        <f>SUM(G1618:G1622)</f>
        <v>52997793.229999997</v>
      </c>
      <c r="H1617" s="48">
        <f t="shared" si="58"/>
        <v>0.73005336402623833</v>
      </c>
    </row>
    <row r="1618" spans="1:8" ht="15" x14ac:dyDescent="0.25">
      <c r="A1618" s="86">
        <v>702</v>
      </c>
      <c r="B1618" s="72" t="s">
        <v>201</v>
      </c>
      <c r="C1618" s="46" t="s">
        <v>20</v>
      </c>
      <c r="D1618" s="47" t="s">
        <v>20</v>
      </c>
      <c r="E1618" s="79" t="s">
        <v>20</v>
      </c>
      <c r="F1618" s="36">
        <v>748600</v>
      </c>
      <c r="G1618" s="37">
        <v>748600</v>
      </c>
      <c r="H1618" s="51">
        <f t="shared" si="58"/>
        <v>1</v>
      </c>
    </row>
    <row r="1619" spans="1:8" ht="15" x14ac:dyDescent="0.25">
      <c r="A1619" s="86">
        <v>716</v>
      </c>
      <c r="B1619" s="72" t="s">
        <v>140</v>
      </c>
      <c r="C1619" s="46">
        <v>150000</v>
      </c>
      <c r="D1619" s="47">
        <v>150000</v>
      </c>
      <c r="E1619" s="79">
        <f>D1619/C1619</f>
        <v>1</v>
      </c>
      <c r="F1619" s="36">
        <v>2226806</v>
      </c>
      <c r="G1619" s="37">
        <v>621000</v>
      </c>
      <c r="H1619" s="50">
        <f t="shared" si="58"/>
        <v>0.27887476502218872</v>
      </c>
    </row>
    <row r="1620" spans="1:8" ht="15" x14ac:dyDescent="0.25">
      <c r="A1620" s="87">
        <v>718</v>
      </c>
      <c r="B1620" s="73" t="s">
        <v>136</v>
      </c>
      <c r="C1620" s="31" t="s">
        <v>20</v>
      </c>
      <c r="D1620" s="33" t="s">
        <v>20</v>
      </c>
      <c r="E1620" s="77" t="s">
        <v>20</v>
      </c>
      <c r="F1620" s="44">
        <v>245810</v>
      </c>
      <c r="G1620" s="45">
        <v>0</v>
      </c>
      <c r="H1620" s="50">
        <f t="shared" si="58"/>
        <v>0</v>
      </c>
    </row>
    <row r="1621" spans="1:8" ht="15" x14ac:dyDescent="0.25">
      <c r="A1621" s="176">
        <v>721</v>
      </c>
      <c r="B1621" s="178" t="s">
        <v>141</v>
      </c>
      <c r="C1621" s="145" t="s">
        <v>20</v>
      </c>
      <c r="D1621" s="140" t="s">
        <v>20</v>
      </c>
      <c r="E1621" s="179" t="s">
        <v>20</v>
      </c>
      <c r="F1621" s="142">
        <v>69353194</v>
      </c>
      <c r="G1621" s="143">
        <v>51628193.229999997</v>
      </c>
      <c r="H1621" s="50">
        <f t="shared" si="58"/>
        <v>0.74442416062337369</v>
      </c>
    </row>
    <row r="1622" spans="1:8" ht="15.75" thickBot="1" x14ac:dyDescent="0.3">
      <c r="A1622" s="88">
        <v>791</v>
      </c>
      <c r="B1622" s="74" t="s">
        <v>202</v>
      </c>
      <c r="C1622" s="38" t="s">
        <v>20</v>
      </c>
      <c r="D1622" s="39" t="s">
        <v>20</v>
      </c>
      <c r="E1622" s="78" t="s">
        <v>20</v>
      </c>
      <c r="F1622" s="40">
        <v>20000</v>
      </c>
      <c r="G1622" s="41">
        <v>0</v>
      </c>
      <c r="H1622" s="52">
        <f t="shared" si="58"/>
        <v>0</v>
      </c>
    </row>
    <row r="1623" spans="1:8" x14ac:dyDescent="0.2">
      <c r="A1623" s="89"/>
      <c r="B1623" s="81" t="s">
        <v>151</v>
      </c>
      <c r="C1623" s="264" t="s">
        <v>148</v>
      </c>
      <c r="D1623" s="264"/>
      <c r="E1623" s="264"/>
      <c r="F1623" s="264"/>
      <c r="G1623" s="264"/>
      <c r="H1623" s="264"/>
    </row>
    <row r="1624" spans="1:8" x14ac:dyDescent="0.2">
      <c r="A1624" s="237" t="s">
        <v>152</v>
      </c>
      <c r="B1624" s="237"/>
      <c r="C1624" s="237"/>
      <c r="D1624" s="237"/>
      <c r="E1624" s="237"/>
      <c r="F1624" s="237"/>
      <c r="G1624" s="237"/>
      <c r="H1624" s="237"/>
    </row>
    <row r="1625" spans="1:8" x14ac:dyDescent="0.2">
      <c r="A1625" s="237"/>
      <c r="B1625" s="237"/>
      <c r="C1625" s="237"/>
      <c r="D1625" s="237"/>
      <c r="E1625" s="237"/>
      <c r="F1625" s="237"/>
      <c r="G1625" s="237"/>
      <c r="H1625" s="237"/>
    </row>
    <row r="1626" spans="1:8" ht="15" x14ac:dyDescent="0.25">
      <c r="A1626" s="240" t="s">
        <v>1</v>
      </c>
      <c r="B1626" s="240"/>
      <c r="C1626" s="240"/>
      <c r="D1626" s="240"/>
      <c r="E1626" s="240"/>
      <c r="F1626" s="240"/>
      <c r="G1626" s="240"/>
      <c r="H1626" s="240"/>
    </row>
    <row r="1627" spans="1:8" ht="15" x14ac:dyDescent="0.25">
      <c r="A1627" s="240" t="s">
        <v>2</v>
      </c>
      <c r="B1627" s="240"/>
      <c r="C1627" s="240"/>
      <c r="D1627" s="240"/>
      <c r="E1627" s="240"/>
      <c r="F1627" s="240"/>
      <c r="G1627" s="240"/>
      <c r="H1627" s="240"/>
    </row>
    <row r="1628" spans="1:8" ht="15" x14ac:dyDescent="0.2">
      <c r="A1628" s="241" t="s">
        <v>154</v>
      </c>
      <c r="B1628" s="241"/>
      <c r="C1628" s="241"/>
      <c r="D1628" s="241"/>
      <c r="E1628" s="241"/>
      <c r="F1628" s="241"/>
      <c r="G1628" s="241"/>
      <c r="H1628" s="241"/>
    </row>
    <row r="1629" spans="1:8" ht="15" x14ac:dyDescent="0.2">
      <c r="A1629" s="241" t="s">
        <v>242</v>
      </c>
      <c r="B1629" s="241"/>
      <c r="C1629" s="241"/>
      <c r="D1629" s="241"/>
      <c r="E1629" s="241"/>
      <c r="F1629" s="241"/>
      <c r="G1629" s="241"/>
      <c r="H1629" s="241"/>
    </row>
    <row r="1630" spans="1:8" ht="15" x14ac:dyDescent="0.2">
      <c r="A1630" s="238" t="s">
        <v>3</v>
      </c>
      <c r="B1630" s="262"/>
      <c r="C1630" s="262"/>
      <c r="D1630" s="262"/>
      <c r="E1630" s="262"/>
      <c r="F1630" s="262"/>
      <c r="G1630" s="262"/>
      <c r="H1630" s="262"/>
    </row>
    <row r="1631" spans="1:8" ht="13.5" thickBot="1" x14ac:dyDescent="0.25">
      <c r="A1631" s="263"/>
      <c r="B1631" s="263"/>
      <c r="C1631" s="263"/>
      <c r="D1631" s="263"/>
      <c r="E1631" s="263"/>
      <c r="F1631" s="263"/>
      <c r="G1631" s="263"/>
      <c r="H1631" s="263"/>
    </row>
    <row r="1632" spans="1:8" ht="15" x14ac:dyDescent="0.2">
      <c r="A1632" s="250" t="s">
        <v>0</v>
      </c>
      <c r="B1632" s="251"/>
      <c r="C1632" s="254" t="s">
        <v>15</v>
      </c>
      <c r="D1632" s="255"/>
      <c r="E1632" s="256"/>
      <c r="F1632" s="254" t="s">
        <v>16</v>
      </c>
      <c r="G1632" s="255"/>
      <c r="H1632" s="256"/>
    </row>
    <row r="1633" spans="1:8" ht="30.75" thickBot="1" x14ac:dyDescent="0.25">
      <c r="A1633" s="252"/>
      <c r="B1633" s="253"/>
      <c r="C1633" s="225" t="s">
        <v>4</v>
      </c>
      <c r="D1633" s="226" t="s">
        <v>5</v>
      </c>
      <c r="E1633" s="227" t="s">
        <v>17</v>
      </c>
      <c r="F1633" s="225" t="s">
        <v>4</v>
      </c>
      <c r="G1633" s="226" t="s">
        <v>5</v>
      </c>
      <c r="H1633" s="227" t="s">
        <v>17</v>
      </c>
    </row>
    <row r="1634" spans="1:8" ht="15.75" thickBot="1" x14ac:dyDescent="0.3">
      <c r="A1634" s="257" t="s">
        <v>13</v>
      </c>
      <c r="B1634" s="258"/>
      <c r="C1634" s="161">
        <f>C1635+C1654+C1704+C1755+C1777+C1779+C1784+C1805</f>
        <v>599345905</v>
      </c>
      <c r="D1634" s="162">
        <f>D1635+D1654+D1704+D1755+D1777+D1779+D1784+D1805</f>
        <v>393491472.44</v>
      </c>
      <c r="E1634" s="164">
        <f>D1634/C1634</f>
        <v>0.65653484766864301</v>
      </c>
      <c r="F1634" s="161">
        <f>F1635+F1654+F1704+F1755+F1777+F1779+F1784+F1805</f>
        <v>139358299</v>
      </c>
      <c r="G1634" s="162">
        <f>G1635+G1654+G1704+G1755+G1777+G1779+G1784+G1805</f>
        <v>100440731.69</v>
      </c>
      <c r="H1634" s="163">
        <f>G1634/F1634</f>
        <v>0.72073735407749195</v>
      </c>
    </row>
    <row r="1635" spans="1:8" ht="15.75" thickBot="1" x14ac:dyDescent="0.3">
      <c r="A1635" s="259" t="s">
        <v>6</v>
      </c>
      <c r="B1635" s="260"/>
      <c r="C1635" s="158">
        <f>SUM(C1636:C1653)</f>
        <v>79283771</v>
      </c>
      <c r="D1635" s="159">
        <f>SUM(D1636:D1653)</f>
        <v>53317137.819999993</v>
      </c>
      <c r="E1635" s="160">
        <f>D1635/C1635</f>
        <v>0.67248488748094482</v>
      </c>
      <c r="F1635" s="158">
        <f>SUM(F1636:F1653)</f>
        <v>238768</v>
      </c>
      <c r="G1635" s="159">
        <f>SUM(G1636:G1653)</f>
        <v>6336.6</v>
      </c>
      <c r="H1635" s="165">
        <f>G1635/F1635</f>
        <v>2.6538732158413188E-2</v>
      </c>
    </row>
    <row r="1636" spans="1:8" ht="15" x14ac:dyDescent="0.25">
      <c r="A1636" s="123" t="s">
        <v>18</v>
      </c>
      <c r="B1636" s="71" t="s">
        <v>19</v>
      </c>
      <c r="C1636" s="8">
        <v>42994065</v>
      </c>
      <c r="D1636" s="9">
        <v>31114656.550000001</v>
      </c>
      <c r="E1636" s="54">
        <f>D1636/C1636</f>
        <v>0.72369655090766605</v>
      </c>
      <c r="F1636" s="18" t="s">
        <v>20</v>
      </c>
      <c r="G1636" s="19" t="s">
        <v>20</v>
      </c>
      <c r="H1636" s="49" t="s">
        <v>20</v>
      </c>
    </row>
    <row r="1637" spans="1:8" ht="15" x14ac:dyDescent="0.25">
      <c r="A1637" s="5" t="s">
        <v>21</v>
      </c>
      <c r="B1637" s="62" t="s">
        <v>22</v>
      </c>
      <c r="C1637" s="10">
        <v>10301583</v>
      </c>
      <c r="D1637" s="11">
        <v>7697831</v>
      </c>
      <c r="E1637" s="55">
        <f>D1637/C1637</f>
        <v>0.74724738906632115</v>
      </c>
      <c r="F1637" s="14" t="s">
        <v>20</v>
      </c>
      <c r="G1637" s="15" t="s">
        <v>20</v>
      </c>
      <c r="H1637" s="50" t="s">
        <v>20</v>
      </c>
    </row>
    <row r="1638" spans="1:8" ht="15" x14ac:dyDescent="0.25">
      <c r="A1638" s="5" t="s">
        <v>23</v>
      </c>
      <c r="B1638" s="63" t="s">
        <v>24</v>
      </c>
      <c r="C1638" s="3" t="s">
        <v>20</v>
      </c>
      <c r="D1638" s="4" t="s">
        <v>20</v>
      </c>
      <c r="E1638" s="56" t="s">
        <v>20</v>
      </c>
      <c r="F1638" s="10">
        <v>204000</v>
      </c>
      <c r="G1638" s="11">
        <v>0</v>
      </c>
      <c r="H1638" s="50">
        <f>G1638/F1638</f>
        <v>0</v>
      </c>
    </row>
    <row r="1639" spans="1:8" ht="15" x14ac:dyDescent="0.25">
      <c r="A1639" s="5" t="s">
        <v>194</v>
      </c>
      <c r="B1639" s="63" t="s">
        <v>195</v>
      </c>
      <c r="C1639" s="3">
        <v>3907</v>
      </c>
      <c r="D1639" s="4">
        <v>2335.1999999999998</v>
      </c>
      <c r="E1639" s="55">
        <f t="shared" ref="E1639:E1653" si="59">D1639/C1639</f>
        <v>0.59769644228308161</v>
      </c>
      <c r="F1639" s="10" t="s">
        <v>20</v>
      </c>
      <c r="G1639" s="11" t="s">
        <v>20</v>
      </c>
      <c r="H1639" s="50" t="s">
        <v>20</v>
      </c>
    </row>
    <row r="1640" spans="1:8" ht="15" x14ac:dyDescent="0.25">
      <c r="A1640" s="82" t="s">
        <v>25</v>
      </c>
      <c r="B1640" s="63" t="s">
        <v>26</v>
      </c>
      <c r="C1640" s="10">
        <v>1000474</v>
      </c>
      <c r="D1640" s="11">
        <v>701551.66</v>
      </c>
      <c r="E1640" s="55">
        <f t="shared" si="59"/>
        <v>0.70121928206030348</v>
      </c>
      <c r="F1640" s="6" t="s">
        <v>20</v>
      </c>
      <c r="G1640" s="7" t="s">
        <v>20</v>
      </c>
      <c r="H1640" s="50" t="s">
        <v>20</v>
      </c>
    </row>
    <row r="1641" spans="1:8" ht="15" x14ac:dyDescent="0.25">
      <c r="A1641" s="82" t="s">
        <v>27</v>
      </c>
      <c r="B1641" s="63" t="s">
        <v>28</v>
      </c>
      <c r="C1641" s="10">
        <v>1906055</v>
      </c>
      <c r="D1641" s="11">
        <v>1166809.57</v>
      </c>
      <c r="E1641" s="55">
        <f t="shared" si="59"/>
        <v>0.61215944450711024</v>
      </c>
      <c r="F1641" s="6">
        <v>2750</v>
      </c>
      <c r="G1641" s="7">
        <v>365.14</v>
      </c>
      <c r="H1641" s="50">
        <f>G1641/F1641</f>
        <v>0.13277818181818182</v>
      </c>
    </row>
    <row r="1642" spans="1:8" ht="15" x14ac:dyDescent="0.25">
      <c r="A1642" s="5" t="s">
        <v>29</v>
      </c>
      <c r="B1642" s="63" t="s">
        <v>30</v>
      </c>
      <c r="C1642" s="10">
        <v>5862143</v>
      </c>
      <c r="D1642" s="11">
        <v>4773014.46</v>
      </c>
      <c r="E1642" s="55">
        <f t="shared" si="59"/>
        <v>0.81420983077349018</v>
      </c>
      <c r="F1642" s="6">
        <v>25286</v>
      </c>
      <c r="G1642" s="7">
        <v>4741.21</v>
      </c>
      <c r="H1642" s="50">
        <f>G1642/F1642</f>
        <v>0.18750336154393735</v>
      </c>
    </row>
    <row r="1643" spans="1:8" ht="15" x14ac:dyDescent="0.25">
      <c r="A1643" s="5" t="s">
        <v>31</v>
      </c>
      <c r="B1643" s="63" t="s">
        <v>32</v>
      </c>
      <c r="C1643" s="10">
        <v>814856</v>
      </c>
      <c r="D1643" s="11">
        <v>609185.01</v>
      </c>
      <c r="E1643" s="55">
        <f t="shared" si="59"/>
        <v>0.74759836093739263</v>
      </c>
      <c r="F1643" s="6">
        <v>3060</v>
      </c>
      <c r="G1643" s="7">
        <v>575.75</v>
      </c>
      <c r="H1643" s="50">
        <f>G1643/F1643</f>
        <v>0.18815359477124183</v>
      </c>
    </row>
    <row r="1644" spans="1:8" ht="15" x14ac:dyDescent="0.25">
      <c r="A1644" s="5" t="s">
        <v>33</v>
      </c>
      <c r="B1644" s="63" t="s">
        <v>34</v>
      </c>
      <c r="C1644" s="10">
        <v>829982</v>
      </c>
      <c r="D1644" s="11">
        <v>619569.43999999994</v>
      </c>
      <c r="E1644" s="55">
        <f t="shared" si="59"/>
        <v>0.74648539365913957</v>
      </c>
      <c r="F1644" s="6">
        <v>3060</v>
      </c>
      <c r="G1644" s="7">
        <v>575.75</v>
      </c>
      <c r="H1644" s="50">
        <f>G1644/F1644</f>
        <v>0.18815359477124183</v>
      </c>
    </row>
    <row r="1645" spans="1:8" ht="15" x14ac:dyDescent="0.25">
      <c r="A1645" s="5" t="s">
        <v>35</v>
      </c>
      <c r="B1645" s="63" t="s">
        <v>147</v>
      </c>
      <c r="C1645" s="10">
        <v>162393</v>
      </c>
      <c r="D1645" s="11">
        <v>103819.98</v>
      </c>
      <c r="E1645" s="55">
        <f t="shared" si="59"/>
        <v>0.63931314773420034</v>
      </c>
      <c r="F1645" s="6">
        <v>612</v>
      </c>
      <c r="G1645" s="7">
        <v>78.75</v>
      </c>
      <c r="H1645" s="50">
        <f>G1645/F1645</f>
        <v>0.12867647058823528</v>
      </c>
    </row>
    <row r="1646" spans="1:8" ht="15" x14ac:dyDescent="0.25">
      <c r="A1646" s="5" t="s">
        <v>197</v>
      </c>
      <c r="B1646" s="63" t="s">
        <v>198</v>
      </c>
      <c r="C1646" s="10">
        <v>3683881</v>
      </c>
      <c r="D1646" s="11">
        <v>1650</v>
      </c>
      <c r="E1646" s="55">
        <f t="shared" si="59"/>
        <v>4.4789720406278051E-4</v>
      </c>
      <c r="F1646" s="6" t="s">
        <v>20</v>
      </c>
      <c r="G1646" s="7" t="s">
        <v>20</v>
      </c>
      <c r="H1646" s="50" t="s">
        <v>20</v>
      </c>
    </row>
    <row r="1647" spans="1:8" ht="15" x14ac:dyDescent="0.25">
      <c r="A1647" s="5" t="s">
        <v>38</v>
      </c>
      <c r="B1647" s="63" t="s">
        <v>39</v>
      </c>
      <c r="C1647" s="10">
        <v>5530336</v>
      </c>
      <c r="D1647" s="11">
        <v>950412.81</v>
      </c>
      <c r="E1647" s="55">
        <f t="shared" si="59"/>
        <v>0.171854442478721</v>
      </c>
      <c r="F1647" s="6" t="s">
        <v>20</v>
      </c>
      <c r="G1647" s="7" t="s">
        <v>20</v>
      </c>
      <c r="H1647" s="50" t="s">
        <v>20</v>
      </c>
    </row>
    <row r="1648" spans="1:8" ht="15" x14ac:dyDescent="0.25">
      <c r="A1648" s="5" t="s">
        <v>163</v>
      </c>
      <c r="B1648" s="63" t="s">
        <v>164</v>
      </c>
      <c r="C1648" s="10">
        <v>2589</v>
      </c>
      <c r="D1648" s="11">
        <v>0</v>
      </c>
      <c r="E1648" s="55">
        <f t="shared" si="59"/>
        <v>0</v>
      </c>
      <c r="F1648" s="6" t="s">
        <v>20</v>
      </c>
      <c r="G1648" s="7" t="s">
        <v>20</v>
      </c>
      <c r="H1648" s="50" t="s">
        <v>20</v>
      </c>
    </row>
    <row r="1649" spans="1:8" ht="25.5" x14ac:dyDescent="0.25">
      <c r="A1649" s="5" t="s">
        <v>40</v>
      </c>
      <c r="B1649" s="63" t="s">
        <v>146</v>
      </c>
      <c r="C1649" s="10">
        <v>292239</v>
      </c>
      <c r="D1649" s="11">
        <v>111933.35</v>
      </c>
      <c r="E1649" s="55">
        <f t="shared" si="59"/>
        <v>0.38301989125339192</v>
      </c>
      <c r="F1649" s="10" t="s">
        <v>20</v>
      </c>
      <c r="G1649" s="11" t="s">
        <v>20</v>
      </c>
      <c r="H1649" s="50" t="s">
        <v>20</v>
      </c>
    </row>
    <row r="1650" spans="1:8" ht="15" x14ac:dyDescent="0.25">
      <c r="A1650" s="5" t="s">
        <v>41</v>
      </c>
      <c r="B1650" s="62" t="s">
        <v>42</v>
      </c>
      <c r="C1650" s="10">
        <v>28861</v>
      </c>
      <c r="D1650" s="11">
        <v>0</v>
      </c>
      <c r="E1650" s="55">
        <f t="shared" si="59"/>
        <v>0</v>
      </c>
      <c r="F1650" s="10" t="s">
        <v>20</v>
      </c>
      <c r="G1650" s="11" t="s">
        <v>20</v>
      </c>
      <c r="H1650" s="50" t="s">
        <v>20</v>
      </c>
    </row>
    <row r="1651" spans="1:8" ht="15" x14ac:dyDescent="0.25">
      <c r="A1651" s="5" t="s">
        <v>43</v>
      </c>
      <c r="B1651" s="62" t="s">
        <v>44</v>
      </c>
      <c r="C1651" s="10">
        <v>139534</v>
      </c>
      <c r="D1651" s="11">
        <v>2458.2199999999998</v>
      </c>
      <c r="E1651" s="55">
        <f t="shared" si="59"/>
        <v>1.7617354909914427E-2</v>
      </c>
      <c r="F1651" s="10" t="s">
        <v>20</v>
      </c>
      <c r="G1651" s="11" t="s">
        <v>20</v>
      </c>
      <c r="H1651" s="50" t="s">
        <v>20</v>
      </c>
    </row>
    <row r="1652" spans="1:8" ht="15" x14ac:dyDescent="0.25">
      <c r="A1652" s="5" t="s">
        <v>156</v>
      </c>
      <c r="B1652" s="62" t="s">
        <v>37</v>
      </c>
      <c r="C1652" s="10">
        <v>192403</v>
      </c>
      <c r="D1652" s="11">
        <v>131879.51</v>
      </c>
      <c r="E1652" s="55">
        <f t="shared" si="59"/>
        <v>0.68543375103298809</v>
      </c>
      <c r="F1652" s="10" t="s">
        <v>20</v>
      </c>
      <c r="G1652" s="11" t="s">
        <v>20</v>
      </c>
      <c r="H1652" s="50" t="s">
        <v>20</v>
      </c>
    </row>
    <row r="1653" spans="1:8" ht="26.25" thickBot="1" x14ac:dyDescent="0.3">
      <c r="A1653" s="5" t="s">
        <v>45</v>
      </c>
      <c r="B1653" s="62" t="s">
        <v>150</v>
      </c>
      <c r="C1653" s="10">
        <v>5538470</v>
      </c>
      <c r="D1653" s="11">
        <v>5330031.0599999996</v>
      </c>
      <c r="E1653" s="55">
        <f t="shared" si="59"/>
        <v>0.96236524888642527</v>
      </c>
      <c r="F1653" s="10" t="s">
        <v>20</v>
      </c>
      <c r="G1653" s="11" t="s">
        <v>20</v>
      </c>
      <c r="H1653" s="50" t="s">
        <v>20</v>
      </c>
    </row>
    <row r="1654" spans="1:8" ht="15.75" thickBot="1" x14ac:dyDescent="0.3">
      <c r="A1654" s="242" t="s">
        <v>7</v>
      </c>
      <c r="B1654" s="261"/>
      <c r="C1654" s="16">
        <f>SUM(C1655:C1703)</f>
        <v>69196328</v>
      </c>
      <c r="D1654" s="17">
        <f>SUM(D1655:D1703)</f>
        <v>34680269.660000004</v>
      </c>
      <c r="E1654" s="53">
        <f>D1654/C1654</f>
        <v>0.50118656094005454</v>
      </c>
      <c r="F1654" s="16">
        <f>SUM(F1655:F1703)</f>
        <v>13167912</v>
      </c>
      <c r="G1654" s="17">
        <f>SUM(G1655:G1703)</f>
        <v>8884797.3100000005</v>
      </c>
      <c r="H1654" s="48">
        <f>G1654/F1654</f>
        <v>0.67473091481777825</v>
      </c>
    </row>
    <row r="1655" spans="1:8" ht="15" x14ac:dyDescent="0.25">
      <c r="A1655" s="83">
        <v>101</v>
      </c>
      <c r="B1655" s="71" t="s">
        <v>46</v>
      </c>
      <c r="C1655" s="21">
        <v>8229977</v>
      </c>
      <c r="D1655" s="22">
        <v>4456351.6500000004</v>
      </c>
      <c r="E1655" s="57">
        <f t="shared" ref="E1655:E1736" si="60">D1655/C1655</f>
        <v>0.54147801992642264</v>
      </c>
      <c r="F1655" s="8" t="s">
        <v>20</v>
      </c>
      <c r="G1655" s="9" t="s">
        <v>20</v>
      </c>
      <c r="H1655" s="49" t="s">
        <v>20</v>
      </c>
    </row>
    <row r="1656" spans="1:8" ht="15" x14ac:dyDescent="0.25">
      <c r="A1656" s="84">
        <v>102</v>
      </c>
      <c r="B1656" s="61" t="s">
        <v>142</v>
      </c>
      <c r="C1656" s="23">
        <v>6914</v>
      </c>
      <c r="D1656" s="24">
        <v>0</v>
      </c>
      <c r="E1656" s="58">
        <f t="shared" si="60"/>
        <v>0</v>
      </c>
      <c r="F1656" s="25" t="s">
        <v>20</v>
      </c>
      <c r="G1656" s="26" t="s">
        <v>20</v>
      </c>
      <c r="H1656" s="51" t="s">
        <v>20</v>
      </c>
    </row>
    <row r="1657" spans="1:8" ht="15" x14ac:dyDescent="0.25">
      <c r="A1657" s="29">
        <v>103</v>
      </c>
      <c r="B1657" s="62" t="s">
        <v>47</v>
      </c>
      <c r="C1657" s="27">
        <v>481967</v>
      </c>
      <c r="D1657" s="28">
        <v>334800</v>
      </c>
      <c r="E1657" s="58">
        <f t="shared" si="60"/>
        <v>0.69465336838414249</v>
      </c>
      <c r="F1657" s="10" t="s">
        <v>20</v>
      </c>
      <c r="G1657" s="11" t="s">
        <v>20</v>
      </c>
      <c r="H1657" s="50" t="s">
        <v>20</v>
      </c>
    </row>
    <row r="1658" spans="1:8" ht="15" x14ac:dyDescent="0.25">
      <c r="A1658" s="29">
        <v>104</v>
      </c>
      <c r="B1658" s="62" t="s">
        <v>48</v>
      </c>
      <c r="C1658" s="27">
        <v>228704</v>
      </c>
      <c r="D1658" s="28">
        <v>99884.93</v>
      </c>
      <c r="E1658" s="58">
        <f t="shared" si="60"/>
        <v>0.43674325766055683</v>
      </c>
      <c r="F1658" s="6" t="s">
        <v>20</v>
      </c>
      <c r="G1658" s="7" t="s">
        <v>20</v>
      </c>
      <c r="H1658" s="50" t="s">
        <v>20</v>
      </c>
    </row>
    <row r="1659" spans="1:8" ht="15" x14ac:dyDescent="0.25">
      <c r="A1659" s="29">
        <v>105</v>
      </c>
      <c r="B1659" s="62" t="s">
        <v>49</v>
      </c>
      <c r="C1659" s="27">
        <v>31939</v>
      </c>
      <c r="D1659" s="28">
        <v>535</v>
      </c>
      <c r="E1659" s="58">
        <f t="shared" si="60"/>
        <v>1.6750680985628857E-2</v>
      </c>
      <c r="F1659" s="10" t="s">
        <v>20</v>
      </c>
      <c r="G1659" s="11" t="s">
        <v>20</v>
      </c>
      <c r="H1659" s="50" t="s">
        <v>20</v>
      </c>
    </row>
    <row r="1660" spans="1:8" ht="15" x14ac:dyDescent="0.25">
      <c r="A1660" s="29">
        <v>106</v>
      </c>
      <c r="B1660" s="62" t="s">
        <v>165</v>
      </c>
      <c r="C1660" s="27">
        <v>9680</v>
      </c>
      <c r="D1660" s="28">
        <v>0</v>
      </c>
      <c r="E1660" s="58">
        <f t="shared" si="60"/>
        <v>0</v>
      </c>
      <c r="F1660" s="10" t="s">
        <v>20</v>
      </c>
      <c r="G1660" s="11" t="s">
        <v>20</v>
      </c>
      <c r="H1660" s="50" t="s">
        <v>20</v>
      </c>
    </row>
    <row r="1661" spans="1:8" ht="15" x14ac:dyDescent="0.25">
      <c r="A1661" s="29">
        <v>109</v>
      </c>
      <c r="B1661" s="62" t="s">
        <v>50</v>
      </c>
      <c r="C1661" s="27">
        <v>285681</v>
      </c>
      <c r="D1661" s="28">
        <v>52160.54</v>
      </c>
      <c r="E1661" s="58">
        <f t="shared" si="60"/>
        <v>0.18258316093824931</v>
      </c>
      <c r="F1661" s="10" t="s">
        <v>20</v>
      </c>
      <c r="G1661" s="11" t="s">
        <v>20</v>
      </c>
      <c r="H1661" s="50" t="s">
        <v>20</v>
      </c>
    </row>
    <row r="1662" spans="1:8" ht="15" x14ac:dyDescent="0.25">
      <c r="A1662" s="29">
        <v>111</v>
      </c>
      <c r="B1662" s="62" t="s">
        <v>51</v>
      </c>
      <c r="C1662" s="27">
        <v>325000</v>
      </c>
      <c r="D1662" s="28">
        <v>160134.28</v>
      </c>
      <c r="E1662" s="58">
        <f t="shared" si="60"/>
        <v>0.49272086153846151</v>
      </c>
      <c r="F1662" s="10" t="s">
        <v>20</v>
      </c>
      <c r="G1662" s="11" t="s">
        <v>20</v>
      </c>
      <c r="H1662" s="50" t="s">
        <v>20</v>
      </c>
    </row>
    <row r="1663" spans="1:8" ht="15" x14ac:dyDescent="0.25">
      <c r="A1663" s="29">
        <v>112</v>
      </c>
      <c r="B1663" s="62" t="s">
        <v>52</v>
      </c>
      <c r="C1663" s="27">
        <v>224000</v>
      </c>
      <c r="D1663" s="28">
        <v>114976.2</v>
      </c>
      <c r="E1663" s="58">
        <f t="shared" si="60"/>
        <v>0.51328660714285712</v>
      </c>
      <c r="F1663" s="10" t="s">
        <v>20</v>
      </c>
      <c r="G1663" s="11" t="s">
        <v>20</v>
      </c>
      <c r="H1663" s="50" t="s">
        <v>20</v>
      </c>
    </row>
    <row r="1664" spans="1:8" ht="15" x14ac:dyDescent="0.25">
      <c r="A1664" s="29">
        <v>113</v>
      </c>
      <c r="B1664" s="62" t="s">
        <v>53</v>
      </c>
      <c r="C1664" s="27">
        <v>30670</v>
      </c>
      <c r="D1664" s="28">
        <v>19209.169999999998</v>
      </c>
      <c r="E1664" s="58">
        <f t="shared" si="60"/>
        <v>0.62631790022823597</v>
      </c>
      <c r="F1664" s="10" t="s">
        <v>20</v>
      </c>
      <c r="G1664" s="11" t="s">
        <v>20</v>
      </c>
      <c r="H1664" s="50" t="s">
        <v>20</v>
      </c>
    </row>
    <row r="1665" spans="1:8" ht="15" x14ac:dyDescent="0.25">
      <c r="A1665" s="29">
        <v>114</v>
      </c>
      <c r="B1665" s="62" t="s">
        <v>54</v>
      </c>
      <c r="C1665" s="27">
        <v>2225000</v>
      </c>
      <c r="D1665" s="28">
        <v>1096137.54</v>
      </c>
      <c r="E1665" s="58">
        <f t="shared" si="60"/>
        <v>0.49264608539325844</v>
      </c>
      <c r="F1665" s="10" t="s">
        <v>20</v>
      </c>
      <c r="G1665" s="11" t="s">
        <v>20</v>
      </c>
      <c r="H1665" s="50" t="s">
        <v>20</v>
      </c>
    </row>
    <row r="1666" spans="1:8" ht="15" x14ac:dyDescent="0.25">
      <c r="A1666" s="29">
        <v>115</v>
      </c>
      <c r="B1666" s="62" t="s">
        <v>55</v>
      </c>
      <c r="C1666" s="27">
        <v>821082</v>
      </c>
      <c r="D1666" s="28">
        <v>181306.26</v>
      </c>
      <c r="E1666" s="58">
        <f t="shared" si="60"/>
        <v>0.22081382858228535</v>
      </c>
      <c r="F1666" s="10" t="s">
        <v>20</v>
      </c>
      <c r="G1666" s="11" t="s">
        <v>20</v>
      </c>
      <c r="H1666" s="50" t="s">
        <v>20</v>
      </c>
    </row>
    <row r="1667" spans="1:8" ht="15" x14ac:dyDescent="0.25">
      <c r="A1667" s="29">
        <v>116</v>
      </c>
      <c r="B1667" s="62" t="s">
        <v>56</v>
      </c>
      <c r="C1667" s="27">
        <v>1137916</v>
      </c>
      <c r="D1667" s="28">
        <v>649521.44999999995</v>
      </c>
      <c r="E1667" s="58">
        <f t="shared" si="60"/>
        <v>0.57079911873987177</v>
      </c>
      <c r="F1667" s="3" t="s">
        <v>20</v>
      </c>
      <c r="G1667" s="12" t="s">
        <v>20</v>
      </c>
      <c r="H1667" s="232" t="s">
        <v>20</v>
      </c>
    </row>
    <row r="1668" spans="1:8" ht="15" x14ac:dyDescent="0.25">
      <c r="A1668" s="29">
        <v>117</v>
      </c>
      <c r="B1668" s="62" t="s">
        <v>196</v>
      </c>
      <c r="C1668" s="27">
        <v>73000</v>
      </c>
      <c r="D1668" s="28">
        <v>47791.97</v>
      </c>
      <c r="E1668" s="58">
        <f t="shared" si="60"/>
        <v>0.65468452054794524</v>
      </c>
      <c r="F1668" s="10" t="s">
        <v>20</v>
      </c>
      <c r="G1668" s="11" t="s">
        <v>20</v>
      </c>
      <c r="H1668" s="50" t="s">
        <v>20</v>
      </c>
    </row>
    <row r="1669" spans="1:8" ht="15" x14ac:dyDescent="0.25">
      <c r="A1669" s="29">
        <v>119</v>
      </c>
      <c r="B1669" s="62" t="s">
        <v>166</v>
      </c>
      <c r="C1669" s="27">
        <v>5000</v>
      </c>
      <c r="D1669" s="28">
        <v>0</v>
      </c>
      <c r="E1669" s="58">
        <f t="shared" si="60"/>
        <v>0</v>
      </c>
      <c r="F1669" s="10" t="s">
        <v>20</v>
      </c>
      <c r="G1669" s="11" t="s">
        <v>20</v>
      </c>
      <c r="H1669" s="50" t="s">
        <v>20</v>
      </c>
    </row>
    <row r="1670" spans="1:8" ht="15" x14ac:dyDescent="0.25">
      <c r="A1670" s="85">
        <v>120</v>
      </c>
      <c r="B1670" s="62" t="s">
        <v>57</v>
      </c>
      <c r="C1670" s="27">
        <v>387072</v>
      </c>
      <c r="D1670" s="28">
        <v>255871.93</v>
      </c>
      <c r="E1670" s="58">
        <f t="shared" si="60"/>
        <v>0.66104479270006611</v>
      </c>
      <c r="F1670" s="10" t="s">
        <v>20</v>
      </c>
      <c r="G1670" s="13" t="s">
        <v>20</v>
      </c>
      <c r="H1670" s="50" t="s">
        <v>20</v>
      </c>
    </row>
    <row r="1671" spans="1:8" ht="15" x14ac:dyDescent="0.25">
      <c r="A1671" s="29">
        <v>131</v>
      </c>
      <c r="B1671" s="62" t="s">
        <v>58</v>
      </c>
      <c r="C1671" s="27">
        <v>606710</v>
      </c>
      <c r="D1671" s="28">
        <v>255724.54</v>
      </c>
      <c r="E1671" s="58">
        <f t="shared" si="60"/>
        <v>0.42149386032865788</v>
      </c>
      <c r="F1671" s="6" t="s">
        <v>20</v>
      </c>
      <c r="G1671" s="7" t="s">
        <v>20</v>
      </c>
      <c r="H1671" s="50" t="s">
        <v>20</v>
      </c>
    </row>
    <row r="1672" spans="1:8" ht="15" x14ac:dyDescent="0.25">
      <c r="A1672" s="29">
        <v>132</v>
      </c>
      <c r="B1672" s="62" t="s">
        <v>59</v>
      </c>
      <c r="C1672" s="27">
        <v>1190580</v>
      </c>
      <c r="D1672" s="28">
        <v>506778.86</v>
      </c>
      <c r="E1672" s="58">
        <f t="shared" si="60"/>
        <v>0.42565712509869136</v>
      </c>
      <c r="F1672" s="6" t="s">
        <v>20</v>
      </c>
      <c r="G1672" s="7" t="s">
        <v>20</v>
      </c>
      <c r="H1672" s="50" t="s">
        <v>20</v>
      </c>
    </row>
    <row r="1673" spans="1:8" ht="15" x14ac:dyDescent="0.25">
      <c r="A1673" s="29">
        <v>141</v>
      </c>
      <c r="B1673" s="62" t="s">
        <v>60</v>
      </c>
      <c r="C1673" s="27">
        <v>868879</v>
      </c>
      <c r="D1673" s="28">
        <v>388846</v>
      </c>
      <c r="E1673" s="58">
        <f t="shared" si="60"/>
        <v>0.44752606519434812</v>
      </c>
      <c r="F1673" s="10" t="s">
        <v>20</v>
      </c>
      <c r="G1673" s="13" t="s">
        <v>20</v>
      </c>
      <c r="H1673" s="50" t="s">
        <v>20</v>
      </c>
    </row>
    <row r="1674" spans="1:8" ht="15" x14ac:dyDescent="0.25">
      <c r="A1674" s="29">
        <v>142</v>
      </c>
      <c r="B1674" s="62" t="s">
        <v>61</v>
      </c>
      <c r="C1674" s="27">
        <v>902330</v>
      </c>
      <c r="D1674" s="28">
        <v>325950</v>
      </c>
      <c r="E1674" s="58">
        <f t="shared" si="60"/>
        <v>0.36123147850564652</v>
      </c>
      <c r="F1674" s="10">
        <v>20800</v>
      </c>
      <c r="G1674" s="13">
        <v>20800</v>
      </c>
      <c r="H1674" s="50">
        <f>G1674/F1674</f>
        <v>1</v>
      </c>
    </row>
    <row r="1675" spans="1:8" ht="15" x14ac:dyDescent="0.25">
      <c r="A1675" s="29">
        <v>143</v>
      </c>
      <c r="B1675" s="62" t="s">
        <v>62</v>
      </c>
      <c r="C1675" s="27">
        <v>189821</v>
      </c>
      <c r="D1675" s="28">
        <v>50500</v>
      </c>
      <c r="E1675" s="58">
        <f t="shared" si="60"/>
        <v>0.26604011147344075</v>
      </c>
      <c r="F1675" s="10" t="s">
        <v>20</v>
      </c>
      <c r="G1675" s="11" t="s">
        <v>20</v>
      </c>
      <c r="H1675" s="50" t="s">
        <v>20</v>
      </c>
    </row>
    <row r="1676" spans="1:8" ht="15" x14ac:dyDescent="0.25">
      <c r="A1676" s="29">
        <v>151</v>
      </c>
      <c r="B1676" s="62" t="s">
        <v>63</v>
      </c>
      <c r="C1676" s="27">
        <v>446702</v>
      </c>
      <c r="D1676" s="28">
        <v>144220.66</v>
      </c>
      <c r="E1676" s="58">
        <f t="shared" si="60"/>
        <v>0.32285653522930274</v>
      </c>
      <c r="F1676" s="10" t="s">
        <v>20</v>
      </c>
      <c r="G1676" s="11" t="s">
        <v>20</v>
      </c>
      <c r="H1676" s="50" t="s">
        <v>20</v>
      </c>
    </row>
    <row r="1677" spans="1:8" ht="15" x14ac:dyDescent="0.25">
      <c r="A1677" s="100">
        <v>152</v>
      </c>
      <c r="B1677" s="63" t="s">
        <v>64</v>
      </c>
      <c r="C1677" s="27">
        <v>760652</v>
      </c>
      <c r="D1677" s="28">
        <v>310834.11</v>
      </c>
      <c r="E1677" s="58">
        <f t="shared" si="60"/>
        <v>0.40864167845479926</v>
      </c>
      <c r="F1677" s="3">
        <v>1960</v>
      </c>
      <c r="G1677" s="4">
        <v>1960</v>
      </c>
      <c r="H1677" s="50">
        <f>G1677/F1677</f>
        <v>1</v>
      </c>
    </row>
    <row r="1678" spans="1:8" ht="15" x14ac:dyDescent="0.25">
      <c r="A1678" s="29">
        <v>153</v>
      </c>
      <c r="B1678" s="62" t="s">
        <v>65</v>
      </c>
      <c r="C1678" s="27">
        <v>72995</v>
      </c>
      <c r="D1678" s="28">
        <v>14266.89</v>
      </c>
      <c r="E1678" s="58">
        <f t="shared" si="60"/>
        <v>0.19545023631755598</v>
      </c>
      <c r="F1678" s="10" t="s">
        <v>20</v>
      </c>
      <c r="G1678" s="13" t="s">
        <v>20</v>
      </c>
      <c r="H1678" s="50" t="s">
        <v>20</v>
      </c>
    </row>
    <row r="1679" spans="1:8" ht="15" x14ac:dyDescent="0.25">
      <c r="A1679" s="29">
        <v>154</v>
      </c>
      <c r="B1679" s="62" t="s">
        <v>199</v>
      </c>
      <c r="C1679" s="27">
        <v>67000</v>
      </c>
      <c r="D1679" s="28">
        <v>26640</v>
      </c>
      <c r="E1679" s="58">
        <f t="shared" si="60"/>
        <v>0.39761194029850744</v>
      </c>
      <c r="F1679" s="10" t="s">
        <v>20</v>
      </c>
      <c r="G1679" s="13" t="s">
        <v>20</v>
      </c>
      <c r="H1679" s="50" t="s">
        <v>20</v>
      </c>
    </row>
    <row r="1680" spans="1:8" ht="15" x14ac:dyDescent="0.25">
      <c r="A1680" s="29">
        <v>161</v>
      </c>
      <c r="B1680" s="62" t="s">
        <v>143</v>
      </c>
      <c r="C1680" s="27">
        <v>50918</v>
      </c>
      <c r="D1680" s="28">
        <v>0</v>
      </c>
      <c r="E1680" s="58">
        <f t="shared" si="60"/>
        <v>0</v>
      </c>
      <c r="F1680" s="10" t="s">
        <v>20</v>
      </c>
      <c r="G1680" s="13" t="s">
        <v>20</v>
      </c>
      <c r="H1680" s="50" t="s">
        <v>20</v>
      </c>
    </row>
    <row r="1681" spans="1:8" ht="15" x14ac:dyDescent="0.25">
      <c r="A1681" s="29">
        <v>162</v>
      </c>
      <c r="B1681" s="62" t="s">
        <v>66</v>
      </c>
      <c r="C1681" s="27">
        <v>200063</v>
      </c>
      <c r="D1681" s="28">
        <v>9782.0499999999993</v>
      </c>
      <c r="E1681" s="58">
        <f t="shared" si="60"/>
        <v>4.8894848122841304E-2</v>
      </c>
      <c r="F1681" s="10" t="s">
        <v>20</v>
      </c>
      <c r="G1681" s="13" t="s">
        <v>20</v>
      </c>
      <c r="H1681" s="50" t="s">
        <v>20</v>
      </c>
    </row>
    <row r="1682" spans="1:8" ht="15" x14ac:dyDescent="0.25">
      <c r="A1682" s="29">
        <v>163</v>
      </c>
      <c r="B1682" s="62" t="s">
        <v>67</v>
      </c>
      <c r="C1682" s="27">
        <v>5588206</v>
      </c>
      <c r="D1682" s="28">
        <v>2949787.03</v>
      </c>
      <c r="E1682" s="58">
        <f t="shared" si="60"/>
        <v>0.52785939351555755</v>
      </c>
      <c r="F1682" s="10" t="s">
        <v>20</v>
      </c>
      <c r="G1682" s="13" t="s">
        <v>20</v>
      </c>
      <c r="H1682" s="50" t="s">
        <v>20</v>
      </c>
    </row>
    <row r="1683" spans="1:8" ht="15" x14ac:dyDescent="0.25">
      <c r="A1683" s="29">
        <v>164</v>
      </c>
      <c r="B1683" s="62" t="s">
        <v>68</v>
      </c>
      <c r="C1683" s="27">
        <v>762099</v>
      </c>
      <c r="D1683" s="28">
        <v>616174.03</v>
      </c>
      <c r="E1683" s="58">
        <f t="shared" si="60"/>
        <v>0.80852229172325385</v>
      </c>
      <c r="F1683" s="10" t="s">
        <v>20</v>
      </c>
      <c r="G1683" s="13" t="s">
        <v>20</v>
      </c>
      <c r="H1683" s="50" t="s">
        <v>20</v>
      </c>
    </row>
    <row r="1684" spans="1:8" ht="15" x14ac:dyDescent="0.25">
      <c r="A1684" s="29">
        <v>165</v>
      </c>
      <c r="B1684" s="62" t="s">
        <v>69</v>
      </c>
      <c r="C1684" s="27">
        <v>2931854</v>
      </c>
      <c r="D1684" s="28">
        <v>796305.34</v>
      </c>
      <c r="E1684" s="58">
        <f t="shared" si="60"/>
        <v>0.27160470473632042</v>
      </c>
      <c r="F1684" s="10">
        <v>729996</v>
      </c>
      <c r="G1684" s="13">
        <v>128152.75</v>
      </c>
      <c r="H1684" s="50">
        <f>G1684/F1684</f>
        <v>0.17555267426122884</v>
      </c>
    </row>
    <row r="1685" spans="1:8" ht="15" x14ac:dyDescent="0.25">
      <c r="A1685" s="29">
        <v>166</v>
      </c>
      <c r="B1685" s="62" t="s">
        <v>70</v>
      </c>
      <c r="C1685" s="27">
        <v>27487</v>
      </c>
      <c r="D1685" s="28">
        <v>13400</v>
      </c>
      <c r="E1685" s="58">
        <f t="shared" si="60"/>
        <v>0.48750318332302545</v>
      </c>
      <c r="F1685" s="10" t="s">
        <v>20</v>
      </c>
      <c r="G1685" s="13" t="s">
        <v>20</v>
      </c>
      <c r="H1685" s="50" t="s">
        <v>20</v>
      </c>
    </row>
    <row r="1686" spans="1:8" ht="15" x14ac:dyDescent="0.25">
      <c r="A1686" s="29">
        <v>167</v>
      </c>
      <c r="B1686" s="62" t="s">
        <v>71</v>
      </c>
      <c r="C1686" s="27">
        <v>581</v>
      </c>
      <c r="D1686" s="28">
        <v>0</v>
      </c>
      <c r="E1686" s="58">
        <f t="shared" si="60"/>
        <v>0</v>
      </c>
      <c r="F1686" s="10" t="s">
        <v>20</v>
      </c>
      <c r="G1686" s="13" t="s">
        <v>20</v>
      </c>
      <c r="H1686" s="50" t="s">
        <v>20</v>
      </c>
    </row>
    <row r="1687" spans="1:8" ht="15" x14ac:dyDescent="0.25">
      <c r="A1687" s="29">
        <v>169</v>
      </c>
      <c r="B1687" s="62" t="s">
        <v>72</v>
      </c>
      <c r="C1687" s="27">
        <v>3440083</v>
      </c>
      <c r="D1687" s="28">
        <v>2630162.75</v>
      </c>
      <c r="E1687" s="58">
        <f t="shared" si="60"/>
        <v>0.76456374744446576</v>
      </c>
      <c r="F1687" s="6">
        <v>255090</v>
      </c>
      <c r="G1687" s="7">
        <v>136538.15</v>
      </c>
      <c r="H1687" s="50">
        <f>G1687/F1687</f>
        <v>0.53525481202712766</v>
      </c>
    </row>
    <row r="1688" spans="1:8" ht="15" x14ac:dyDescent="0.25">
      <c r="A1688" s="29">
        <v>171</v>
      </c>
      <c r="B1688" s="62" t="s">
        <v>73</v>
      </c>
      <c r="C1688" s="27">
        <v>12238781</v>
      </c>
      <c r="D1688" s="28">
        <v>4523186.76</v>
      </c>
      <c r="E1688" s="58">
        <f t="shared" si="60"/>
        <v>0.36957820881017478</v>
      </c>
      <c r="F1688" s="10">
        <v>9005238</v>
      </c>
      <c r="G1688" s="13">
        <v>6393516.2599999998</v>
      </c>
      <c r="H1688" s="50">
        <f>G1688/F1688</f>
        <v>0.70997748865715704</v>
      </c>
    </row>
    <row r="1689" spans="1:8" ht="15" x14ac:dyDescent="0.25">
      <c r="A1689" s="29">
        <v>172</v>
      </c>
      <c r="B1689" s="62" t="s">
        <v>74</v>
      </c>
      <c r="C1689" s="27">
        <v>678485</v>
      </c>
      <c r="D1689" s="28">
        <v>48400</v>
      </c>
      <c r="E1689" s="58">
        <f t="shared" si="60"/>
        <v>7.1335401666949155E-2</v>
      </c>
      <c r="F1689" s="10" t="s">
        <v>20</v>
      </c>
      <c r="G1689" s="13" t="s">
        <v>20</v>
      </c>
      <c r="H1689" s="50" t="s">
        <v>20</v>
      </c>
    </row>
    <row r="1690" spans="1:8" ht="15" x14ac:dyDescent="0.25">
      <c r="A1690" s="29">
        <v>181</v>
      </c>
      <c r="B1690" s="62" t="s">
        <v>75</v>
      </c>
      <c r="C1690" s="27">
        <v>2246909</v>
      </c>
      <c r="D1690" s="28">
        <v>1035787.26</v>
      </c>
      <c r="E1690" s="58">
        <f t="shared" si="60"/>
        <v>0.46098318178439801</v>
      </c>
      <c r="F1690" s="10">
        <v>1960000</v>
      </c>
      <c r="G1690" s="13">
        <v>1949550</v>
      </c>
      <c r="H1690" s="50">
        <f>G1690/F1690</f>
        <v>0.99466836734693875</v>
      </c>
    </row>
    <row r="1691" spans="1:8" ht="15" x14ac:dyDescent="0.25">
      <c r="A1691" s="29">
        <v>182</v>
      </c>
      <c r="B1691" s="62" t="s">
        <v>76</v>
      </c>
      <c r="C1691" s="27">
        <v>254226</v>
      </c>
      <c r="D1691" s="28">
        <v>71796</v>
      </c>
      <c r="E1691" s="58">
        <f t="shared" si="60"/>
        <v>0.28241013901017203</v>
      </c>
      <c r="F1691" s="6" t="s">
        <v>20</v>
      </c>
      <c r="G1691" s="7" t="s">
        <v>20</v>
      </c>
      <c r="H1691" s="50" t="s">
        <v>20</v>
      </c>
    </row>
    <row r="1692" spans="1:8" ht="15" x14ac:dyDescent="0.25">
      <c r="A1692" s="29">
        <v>183</v>
      </c>
      <c r="B1692" s="62" t="s">
        <v>77</v>
      </c>
      <c r="C1692" s="27">
        <v>31501</v>
      </c>
      <c r="D1692" s="28">
        <v>3750.3</v>
      </c>
      <c r="E1692" s="58">
        <f t="shared" si="60"/>
        <v>0.11905336338528937</v>
      </c>
      <c r="F1692" s="6" t="s">
        <v>20</v>
      </c>
      <c r="G1692" s="7" t="s">
        <v>20</v>
      </c>
      <c r="H1692" s="50" t="s">
        <v>20</v>
      </c>
    </row>
    <row r="1693" spans="1:8" ht="15" x14ac:dyDescent="0.25">
      <c r="A1693" s="29">
        <v>185</v>
      </c>
      <c r="B1693" s="62" t="s">
        <v>78</v>
      </c>
      <c r="C1693" s="27">
        <v>6004190</v>
      </c>
      <c r="D1693" s="28">
        <v>0</v>
      </c>
      <c r="E1693" s="58">
        <f t="shared" si="60"/>
        <v>0</v>
      </c>
      <c r="F1693" s="10">
        <v>834587</v>
      </c>
      <c r="G1693" s="11">
        <v>254039.4</v>
      </c>
      <c r="H1693" s="50">
        <f>G1693/F1693</f>
        <v>0.30438935665185296</v>
      </c>
    </row>
    <row r="1694" spans="1:8" ht="15" x14ac:dyDescent="0.25">
      <c r="A1694" s="29">
        <v>189</v>
      </c>
      <c r="B1694" s="62" t="s">
        <v>79</v>
      </c>
      <c r="C1694" s="27">
        <v>1242157</v>
      </c>
      <c r="D1694" s="28">
        <v>1064069.1200000001</v>
      </c>
      <c r="E1694" s="58">
        <f t="shared" si="60"/>
        <v>0.85663013612610972</v>
      </c>
      <c r="F1694" s="3" t="s">
        <v>20</v>
      </c>
      <c r="G1694" s="12" t="s">
        <v>20</v>
      </c>
      <c r="H1694" s="232" t="s">
        <v>20</v>
      </c>
    </row>
    <row r="1695" spans="1:8" ht="15" x14ac:dyDescent="0.25">
      <c r="A1695" s="29">
        <v>191</v>
      </c>
      <c r="B1695" s="62" t="s">
        <v>157</v>
      </c>
      <c r="C1695" s="27">
        <v>3090911</v>
      </c>
      <c r="D1695" s="28">
        <v>2432620.6</v>
      </c>
      <c r="E1695" s="58">
        <f t="shared" si="60"/>
        <v>0.78702382566175477</v>
      </c>
      <c r="F1695" s="3" t="s">
        <v>20</v>
      </c>
      <c r="G1695" s="4" t="s">
        <v>20</v>
      </c>
      <c r="H1695" s="50" t="s">
        <v>20</v>
      </c>
    </row>
    <row r="1696" spans="1:8" ht="15" x14ac:dyDescent="0.25">
      <c r="A1696" s="29">
        <v>192</v>
      </c>
      <c r="B1696" s="62" t="s">
        <v>214</v>
      </c>
      <c r="C1696" s="27">
        <v>257183</v>
      </c>
      <c r="D1696" s="28">
        <v>254037.04</v>
      </c>
      <c r="E1696" s="58">
        <f t="shared" si="60"/>
        <v>0.98776762072143187</v>
      </c>
      <c r="F1696" s="3" t="s">
        <v>20</v>
      </c>
      <c r="G1696" s="4" t="s">
        <v>20</v>
      </c>
      <c r="H1696" s="50" t="s">
        <v>20</v>
      </c>
    </row>
    <row r="1697" spans="1:8" ht="15" x14ac:dyDescent="0.25">
      <c r="A1697" s="29">
        <v>193</v>
      </c>
      <c r="B1697" s="62" t="s">
        <v>57</v>
      </c>
      <c r="C1697" s="27">
        <v>5643</v>
      </c>
      <c r="D1697" s="28">
        <v>2832.86</v>
      </c>
      <c r="E1697" s="58">
        <f t="shared" si="60"/>
        <v>0.50201311359206102</v>
      </c>
      <c r="F1697" s="3" t="s">
        <v>20</v>
      </c>
      <c r="G1697" s="4" t="s">
        <v>20</v>
      </c>
      <c r="H1697" s="50" t="s">
        <v>20</v>
      </c>
    </row>
    <row r="1698" spans="1:8" ht="15" x14ac:dyDescent="0.25">
      <c r="A1698" s="29">
        <v>194</v>
      </c>
      <c r="B1698" s="62" t="s">
        <v>220</v>
      </c>
      <c r="C1698" s="27">
        <v>64116</v>
      </c>
      <c r="D1698" s="28">
        <v>47465.45</v>
      </c>
      <c r="E1698" s="58">
        <f t="shared" si="60"/>
        <v>0.74030585189344311</v>
      </c>
      <c r="F1698" s="3" t="s">
        <v>20</v>
      </c>
      <c r="G1698" s="4" t="s">
        <v>20</v>
      </c>
      <c r="H1698" s="50" t="s">
        <v>20</v>
      </c>
    </row>
    <row r="1699" spans="1:8" ht="15" x14ac:dyDescent="0.25">
      <c r="A1699" s="29">
        <v>195</v>
      </c>
      <c r="B1699" s="62" t="s">
        <v>183</v>
      </c>
      <c r="C1699" s="27">
        <v>9917</v>
      </c>
      <c r="D1699" s="28">
        <v>6189</v>
      </c>
      <c r="E1699" s="58">
        <f t="shared" si="60"/>
        <v>0.62407986286175254</v>
      </c>
      <c r="F1699" s="10" t="s">
        <v>20</v>
      </c>
      <c r="G1699" s="11" t="s">
        <v>20</v>
      </c>
      <c r="H1699" s="50" t="s">
        <v>20</v>
      </c>
    </row>
    <row r="1700" spans="1:8" ht="15" x14ac:dyDescent="0.25">
      <c r="A1700" s="29">
        <v>196</v>
      </c>
      <c r="B1700" s="62" t="s">
        <v>184</v>
      </c>
      <c r="C1700" s="27">
        <v>8369</v>
      </c>
      <c r="D1700" s="28">
        <v>4368.71</v>
      </c>
      <c r="E1700" s="58">
        <f t="shared" si="60"/>
        <v>0.52201099295017328</v>
      </c>
      <c r="F1700" s="10" t="s">
        <v>20</v>
      </c>
      <c r="G1700" s="11" t="s">
        <v>20</v>
      </c>
      <c r="H1700" s="50" t="s">
        <v>20</v>
      </c>
    </row>
    <row r="1701" spans="1:8" ht="15" x14ac:dyDescent="0.25">
      <c r="A1701" s="29">
        <v>197</v>
      </c>
      <c r="B1701" s="62" t="s">
        <v>145</v>
      </c>
      <c r="C1701" s="27">
        <v>9776286</v>
      </c>
      <c r="D1701" s="28">
        <v>8100418.8099999996</v>
      </c>
      <c r="E1701" s="58">
        <f t="shared" si="60"/>
        <v>0.82857833844058981</v>
      </c>
      <c r="F1701" s="3" t="s">
        <v>20</v>
      </c>
      <c r="G1701" s="12" t="s">
        <v>20</v>
      </c>
      <c r="H1701" s="50" t="s">
        <v>20</v>
      </c>
    </row>
    <row r="1702" spans="1:8" ht="15" x14ac:dyDescent="0.25">
      <c r="A1702" s="29">
        <v>198</v>
      </c>
      <c r="B1702" s="62" t="s">
        <v>73</v>
      </c>
      <c r="C1702" s="27">
        <v>64995</v>
      </c>
      <c r="D1702" s="28">
        <v>1440</v>
      </c>
      <c r="E1702" s="58">
        <f t="shared" si="60"/>
        <v>2.2155550426955918E-2</v>
      </c>
      <c r="F1702" s="10">
        <v>360000</v>
      </c>
      <c r="G1702" s="11">
        <v>0</v>
      </c>
      <c r="H1702" s="50">
        <f>G1702/F1702</f>
        <v>0</v>
      </c>
    </row>
    <row r="1703" spans="1:8" ht="15.75" thickBot="1" x14ac:dyDescent="0.3">
      <c r="A1703" s="114">
        <v>199</v>
      </c>
      <c r="B1703" s="115" t="s">
        <v>185</v>
      </c>
      <c r="C1703" s="106">
        <v>612097</v>
      </c>
      <c r="D1703" s="107">
        <v>575854.56999999995</v>
      </c>
      <c r="E1703" s="59">
        <f>D1703/C1703</f>
        <v>0.94078972777190539</v>
      </c>
      <c r="F1703" s="66">
        <v>241</v>
      </c>
      <c r="G1703" s="122">
        <v>240.75</v>
      </c>
      <c r="H1703" s="50">
        <f>G1703/F1703</f>
        <v>0.99896265560165975</v>
      </c>
    </row>
    <row r="1704" spans="1:8" ht="15.75" thickBot="1" x14ac:dyDescent="0.3">
      <c r="A1704" s="242" t="s">
        <v>8</v>
      </c>
      <c r="B1704" s="243"/>
      <c r="C1704" s="103">
        <f>SUM(C1705:C1754)</f>
        <v>7366720</v>
      </c>
      <c r="D1704" s="104">
        <f>SUM(D1705:D1754)</f>
        <v>2459889.8999999994</v>
      </c>
      <c r="E1704" s="105">
        <f t="shared" si="60"/>
        <v>0.33391928836714296</v>
      </c>
      <c r="F1704" s="16">
        <f>SUM(F1705:F1754)</f>
        <v>137</v>
      </c>
      <c r="G1704" s="17">
        <f>SUM(G1705:G1754)</f>
        <v>64.2</v>
      </c>
      <c r="H1704" s="48">
        <f>G1704/F1704</f>
        <v>0.46861313868613141</v>
      </c>
    </row>
    <row r="1705" spans="1:8" ht="15" x14ac:dyDescent="0.25">
      <c r="A1705" s="83">
        <v>201</v>
      </c>
      <c r="B1705" s="101" t="s">
        <v>80</v>
      </c>
      <c r="C1705" s="21">
        <v>823956</v>
      </c>
      <c r="D1705" s="22">
        <v>335527.13</v>
      </c>
      <c r="E1705" s="57">
        <f t="shared" si="60"/>
        <v>0.40721486341503671</v>
      </c>
      <c r="F1705" s="8" t="s">
        <v>20</v>
      </c>
      <c r="G1705" s="9" t="s">
        <v>20</v>
      </c>
      <c r="H1705" s="49" t="s">
        <v>20</v>
      </c>
    </row>
    <row r="1706" spans="1:8" ht="15" x14ac:dyDescent="0.25">
      <c r="A1706" s="29">
        <v>203</v>
      </c>
      <c r="B1706" s="102" t="s">
        <v>81</v>
      </c>
      <c r="C1706" s="27">
        <v>198746</v>
      </c>
      <c r="D1706" s="28">
        <v>66174.850000000006</v>
      </c>
      <c r="E1706" s="58">
        <f t="shared" si="60"/>
        <v>0.33296192124621377</v>
      </c>
      <c r="F1706" s="10" t="s">
        <v>20</v>
      </c>
      <c r="G1706" s="11" t="s">
        <v>20</v>
      </c>
      <c r="H1706" s="50" t="s">
        <v>20</v>
      </c>
    </row>
    <row r="1707" spans="1:8" ht="15" x14ac:dyDescent="0.25">
      <c r="A1707" s="29">
        <v>211</v>
      </c>
      <c r="B1707" s="102" t="s">
        <v>82</v>
      </c>
      <c r="C1707" s="27">
        <v>161143</v>
      </c>
      <c r="D1707" s="28">
        <v>1457.91</v>
      </c>
      <c r="E1707" s="58">
        <f t="shared" si="60"/>
        <v>9.0473058091260564E-3</v>
      </c>
      <c r="F1707" s="6" t="s">
        <v>20</v>
      </c>
      <c r="G1707" s="7" t="s">
        <v>20</v>
      </c>
      <c r="H1707" s="50" t="s">
        <v>20</v>
      </c>
    </row>
    <row r="1708" spans="1:8" ht="15" x14ac:dyDescent="0.25">
      <c r="A1708" s="29">
        <v>212</v>
      </c>
      <c r="B1708" s="102" t="s">
        <v>83</v>
      </c>
      <c r="C1708" s="27">
        <v>91633</v>
      </c>
      <c r="D1708" s="28">
        <v>5293.59</v>
      </c>
      <c r="E1708" s="58">
        <f t="shared" si="60"/>
        <v>5.7769471696877767E-2</v>
      </c>
      <c r="F1708" s="10" t="s">
        <v>20</v>
      </c>
      <c r="G1708" s="11" t="s">
        <v>20</v>
      </c>
      <c r="H1708" s="50" t="s">
        <v>20</v>
      </c>
    </row>
    <row r="1709" spans="1:8" ht="15" x14ac:dyDescent="0.25">
      <c r="A1709" s="29">
        <v>213</v>
      </c>
      <c r="B1709" s="102" t="s">
        <v>84</v>
      </c>
      <c r="C1709" s="27">
        <v>463</v>
      </c>
      <c r="D1709" s="28">
        <v>75.540000000000006</v>
      </c>
      <c r="E1709" s="58">
        <f t="shared" si="60"/>
        <v>0.16315334773218143</v>
      </c>
      <c r="F1709" s="14" t="s">
        <v>20</v>
      </c>
      <c r="G1709" s="15" t="s">
        <v>20</v>
      </c>
      <c r="H1709" s="50" t="s">
        <v>20</v>
      </c>
    </row>
    <row r="1710" spans="1:8" ht="15" x14ac:dyDescent="0.25">
      <c r="A1710" s="29">
        <v>214</v>
      </c>
      <c r="B1710" s="102" t="s">
        <v>85</v>
      </c>
      <c r="C1710" s="27">
        <v>512829</v>
      </c>
      <c r="D1710" s="28">
        <v>76115.08</v>
      </c>
      <c r="E1710" s="58">
        <f t="shared" si="60"/>
        <v>0.14842194961673386</v>
      </c>
      <c r="F1710" s="10" t="s">
        <v>20</v>
      </c>
      <c r="G1710" s="11" t="s">
        <v>20</v>
      </c>
      <c r="H1710" s="50" t="s">
        <v>20</v>
      </c>
    </row>
    <row r="1711" spans="1:8" ht="15" x14ac:dyDescent="0.25">
      <c r="A1711" s="29">
        <v>221</v>
      </c>
      <c r="B1711" s="102" t="s">
        <v>86</v>
      </c>
      <c r="C1711" s="27">
        <v>309946</v>
      </c>
      <c r="D1711" s="28">
        <v>149149.88</v>
      </c>
      <c r="E1711" s="58">
        <f t="shared" si="60"/>
        <v>0.48121246926884037</v>
      </c>
      <c r="F1711" s="10" t="s">
        <v>20</v>
      </c>
      <c r="G1711" s="11" t="s">
        <v>20</v>
      </c>
      <c r="H1711" s="50" t="s">
        <v>20</v>
      </c>
    </row>
    <row r="1712" spans="1:8" ht="15" x14ac:dyDescent="0.25">
      <c r="A1712" s="29">
        <v>222</v>
      </c>
      <c r="B1712" s="102" t="s">
        <v>87</v>
      </c>
      <c r="C1712" s="27">
        <v>1902</v>
      </c>
      <c r="D1712" s="28">
        <v>510.2</v>
      </c>
      <c r="E1712" s="58">
        <f t="shared" si="60"/>
        <v>0.26824395373291271</v>
      </c>
      <c r="F1712" s="10" t="s">
        <v>20</v>
      </c>
      <c r="G1712" s="11" t="s">
        <v>20</v>
      </c>
      <c r="H1712" s="50" t="s">
        <v>20</v>
      </c>
    </row>
    <row r="1713" spans="1:8" ht="15" x14ac:dyDescent="0.25">
      <c r="A1713" s="29">
        <v>223</v>
      </c>
      <c r="B1713" s="102" t="s">
        <v>88</v>
      </c>
      <c r="C1713" s="27">
        <v>291753</v>
      </c>
      <c r="D1713" s="28">
        <v>96405.6</v>
      </c>
      <c r="E1713" s="58">
        <f t="shared" si="60"/>
        <v>0.33043567675396657</v>
      </c>
      <c r="F1713" s="10" t="s">
        <v>20</v>
      </c>
      <c r="G1713" s="11" t="s">
        <v>20</v>
      </c>
      <c r="H1713" s="50" t="s">
        <v>20</v>
      </c>
    </row>
    <row r="1714" spans="1:8" ht="15" x14ac:dyDescent="0.25">
      <c r="A1714" s="29">
        <v>224</v>
      </c>
      <c r="B1714" s="102" t="s">
        <v>89</v>
      </c>
      <c r="C1714" s="27">
        <v>62260</v>
      </c>
      <c r="D1714" s="28">
        <v>8687.81</v>
      </c>
      <c r="E1714" s="58">
        <f t="shared" si="60"/>
        <v>0.13954079665917121</v>
      </c>
      <c r="F1714" s="10" t="s">
        <v>20</v>
      </c>
      <c r="G1714" s="11" t="s">
        <v>20</v>
      </c>
      <c r="H1714" s="50" t="s">
        <v>20</v>
      </c>
    </row>
    <row r="1715" spans="1:8" ht="15" x14ac:dyDescent="0.25">
      <c r="A1715" s="29">
        <v>229</v>
      </c>
      <c r="B1715" s="102" t="s">
        <v>158</v>
      </c>
      <c r="C1715" s="27">
        <v>2342</v>
      </c>
      <c r="D1715" s="28">
        <v>1510.91</v>
      </c>
      <c r="E1715" s="58">
        <f t="shared" si="60"/>
        <v>0.64513663535439802</v>
      </c>
      <c r="F1715" s="10" t="s">
        <v>20</v>
      </c>
      <c r="G1715" s="11" t="s">
        <v>20</v>
      </c>
      <c r="H1715" s="50" t="s">
        <v>20</v>
      </c>
    </row>
    <row r="1716" spans="1:8" ht="15" x14ac:dyDescent="0.25">
      <c r="A1716" s="29">
        <v>231</v>
      </c>
      <c r="B1716" s="102" t="s">
        <v>90</v>
      </c>
      <c r="C1716" s="27">
        <v>663160</v>
      </c>
      <c r="D1716" s="28">
        <v>291335.65999999997</v>
      </c>
      <c r="E1716" s="58">
        <f t="shared" si="60"/>
        <v>0.43931428312925985</v>
      </c>
      <c r="F1716" s="10" t="s">
        <v>20</v>
      </c>
      <c r="G1716" s="11" t="s">
        <v>20</v>
      </c>
      <c r="H1716" s="50" t="s">
        <v>20</v>
      </c>
    </row>
    <row r="1717" spans="1:8" ht="15" x14ac:dyDescent="0.25">
      <c r="A1717" s="29">
        <v>232</v>
      </c>
      <c r="B1717" s="102" t="s">
        <v>91</v>
      </c>
      <c r="C1717" s="27">
        <v>466134</v>
      </c>
      <c r="D1717" s="28">
        <v>103360.24</v>
      </c>
      <c r="E1717" s="58">
        <f t="shared" si="60"/>
        <v>0.22173932817601807</v>
      </c>
      <c r="F1717" s="10" t="s">
        <v>20</v>
      </c>
      <c r="G1717" s="11" t="s">
        <v>20</v>
      </c>
      <c r="H1717" s="50" t="s">
        <v>20</v>
      </c>
    </row>
    <row r="1718" spans="1:8" ht="15" x14ac:dyDescent="0.25">
      <c r="A1718" s="29">
        <v>239</v>
      </c>
      <c r="B1718" s="102" t="s">
        <v>92</v>
      </c>
      <c r="C1718" s="27">
        <v>288576</v>
      </c>
      <c r="D1718" s="28">
        <v>20538.509999999998</v>
      </c>
      <c r="E1718" s="58">
        <f t="shared" si="60"/>
        <v>7.1171926979374578E-2</v>
      </c>
      <c r="F1718" s="10" t="s">
        <v>20</v>
      </c>
      <c r="G1718" s="11" t="s">
        <v>20</v>
      </c>
      <c r="H1718" s="50" t="s">
        <v>20</v>
      </c>
    </row>
    <row r="1719" spans="1:8" ht="15" x14ac:dyDescent="0.25">
      <c r="A1719" s="29">
        <v>241</v>
      </c>
      <c r="B1719" s="102" t="s">
        <v>93</v>
      </c>
      <c r="C1719" s="27">
        <v>1544</v>
      </c>
      <c r="D1719" s="28">
        <v>17.45</v>
      </c>
      <c r="E1719" s="58">
        <f t="shared" si="60"/>
        <v>1.130181347150259E-2</v>
      </c>
      <c r="F1719" s="14" t="s">
        <v>20</v>
      </c>
      <c r="G1719" s="15" t="s">
        <v>20</v>
      </c>
      <c r="H1719" s="50" t="s">
        <v>20</v>
      </c>
    </row>
    <row r="1720" spans="1:8" ht="15" x14ac:dyDescent="0.25">
      <c r="A1720" s="29">
        <v>242</v>
      </c>
      <c r="B1720" s="102" t="s">
        <v>94</v>
      </c>
      <c r="C1720" s="27">
        <v>42855</v>
      </c>
      <c r="D1720" s="28">
        <v>16056.36</v>
      </c>
      <c r="E1720" s="58">
        <f t="shared" si="60"/>
        <v>0.37466713335666785</v>
      </c>
      <c r="F1720" s="10" t="s">
        <v>20</v>
      </c>
      <c r="G1720" s="11" t="s">
        <v>20</v>
      </c>
      <c r="H1720" s="50" t="s">
        <v>20</v>
      </c>
    </row>
    <row r="1721" spans="1:8" ht="15" x14ac:dyDescent="0.25">
      <c r="A1721" s="29">
        <v>243</v>
      </c>
      <c r="B1721" s="102" t="s">
        <v>95</v>
      </c>
      <c r="C1721" s="27">
        <v>203897</v>
      </c>
      <c r="D1721" s="28">
        <v>18478.939999999999</v>
      </c>
      <c r="E1721" s="58">
        <f t="shared" si="60"/>
        <v>9.0628797873436084E-2</v>
      </c>
      <c r="F1721" s="10" t="s">
        <v>20</v>
      </c>
      <c r="G1721" s="11" t="s">
        <v>20</v>
      </c>
      <c r="H1721" s="50" t="s">
        <v>20</v>
      </c>
    </row>
    <row r="1722" spans="1:8" ht="15" x14ac:dyDescent="0.25">
      <c r="A1722" s="29">
        <v>244</v>
      </c>
      <c r="B1722" s="102" t="s">
        <v>96</v>
      </c>
      <c r="C1722" s="27">
        <v>53472</v>
      </c>
      <c r="D1722" s="28">
        <v>10712.3</v>
      </c>
      <c r="E1722" s="58">
        <f t="shared" si="60"/>
        <v>0.20033475463794134</v>
      </c>
      <c r="F1722" s="10" t="s">
        <v>20</v>
      </c>
      <c r="G1722" s="11" t="s">
        <v>20</v>
      </c>
      <c r="H1722" s="50" t="s">
        <v>20</v>
      </c>
    </row>
    <row r="1723" spans="1:8" ht="15" x14ac:dyDescent="0.25">
      <c r="A1723" s="29">
        <v>249</v>
      </c>
      <c r="B1723" s="102" t="s">
        <v>97</v>
      </c>
      <c r="C1723" s="27">
        <v>124365</v>
      </c>
      <c r="D1723" s="28">
        <v>21704.43</v>
      </c>
      <c r="E1723" s="58">
        <f t="shared" si="60"/>
        <v>0.17452201182004584</v>
      </c>
      <c r="F1723" s="10" t="s">
        <v>20</v>
      </c>
      <c r="G1723" s="11" t="s">
        <v>20</v>
      </c>
      <c r="H1723" s="50" t="s">
        <v>20</v>
      </c>
    </row>
    <row r="1724" spans="1:8" ht="15" x14ac:dyDescent="0.25">
      <c r="A1724" s="29">
        <v>251</v>
      </c>
      <c r="B1724" s="102" t="s">
        <v>98</v>
      </c>
      <c r="C1724" s="27">
        <v>124537</v>
      </c>
      <c r="D1724" s="28">
        <v>117181.25</v>
      </c>
      <c r="E1724" s="58">
        <f t="shared" si="60"/>
        <v>0.94093522406995511</v>
      </c>
      <c r="F1724" s="10" t="s">
        <v>20</v>
      </c>
      <c r="G1724" s="11" t="s">
        <v>20</v>
      </c>
      <c r="H1724" s="50" t="s">
        <v>20</v>
      </c>
    </row>
    <row r="1725" spans="1:8" ht="15" x14ac:dyDescent="0.25">
      <c r="A1725" s="29">
        <v>252</v>
      </c>
      <c r="B1725" s="102" t="s">
        <v>99</v>
      </c>
      <c r="C1725" s="27">
        <v>65983</v>
      </c>
      <c r="D1725" s="28">
        <v>9107.94</v>
      </c>
      <c r="E1725" s="58">
        <f t="shared" si="60"/>
        <v>0.13803464528742251</v>
      </c>
      <c r="F1725" s="10" t="s">
        <v>20</v>
      </c>
      <c r="G1725" s="11" t="s">
        <v>20</v>
      </c>
      <c r="H1725" s="50" t="s">
        <v>20</v>
      </c>
    </row>
    <row r="1726" spans="1:8" ht="15" x14ac:dyDescent="0.25">
      <c r="A1726" s="29">
        <v>253</v>
      </c>
      <c r="B1726" s="102" t="s">
        <v>100</v>
      </c>
      <c r="C1726" s="27">
        <v>94847</v>
      </c>
      <c r="D1726" s="28">
        <v>15124.67</v>
      </c>
      <c r="E1726" s="58">
        <f t="shared" si="60"/>
        <v>0.1594638733961011</v>
      </c>
      <c r="F1726" s="6" t="s">
        <v>20</v>
      </c>
      <c r="G1726" s="7" t="s">
        <v>20</v>
      </c>
      <c r="H1726" s="50" t="s">
        <v>20</v>
      </c>
    </row>
    <row r="1727" spans="1:8" ht="15" x14ac:dyDescent="0.25">
      <c r="A1727" s="29">
        <v>254</v>
      </c>
      <c r="B1727" s="102" t="s">
        <v>101</v>
      </c>
      <c r="C1727" s="27">
        <v>106200</v>
      </c>
      <c r="D1727" s="28">
        <v>47268.6</v>
      </c>
      <c r="E1727" s="58">
        <f t="shared" si="60"/>
        <v>0.445090395480226</v>
      </c>
      <c r="F1727" s="6" t="s">
        <v>20</v>
      </c>
      <c r="G1727" s="7" t="s">
        <v>20</v>
      </c>
      <c r="H1727" s="50" t="s">
        <v>20</v>
      </c>
    </row>
    <row r="1728" spans="1:8" ht="15" x14ac:dyDescent="0.25">
      <c r="A1728" s="29">
        <v>255</v>
      </c>
      <c r="B1728" s="102" t="s">
        <v>102</v>
      </c>
      <c r="C1728" s="27">
        <v>121878</v>
      </c>
      <c r="D1728" s="28">
        <v>67224.39</v>
      </c>
      <c r="E1728" s="58">
        <f t="shared" si="60"/>
        <v>0.55157116132525963</v>
      </c>
      <c r="F1728" s="10" t="s">
        <v>20</v>
      </c>
      <c r="G1728" s="13" t="s">
        <v>20</v>
      </c>
      <c r="H1728" s="50" t="s">
        <v>20</v>
      </c>
    </row>
    <row r="1729" spans="1:8" ht="15" x14ac:dyDescent="0.25">
      <c r="A1729" s="29">
        <v>256</v>
      </c>
      <c r="B1729" s="102" t="s">
        <v>103</v>
      </c>
      <c r="C1729" s="27">
        <v>66173</v>
      </c>
      <c r="D1729" s="28">
        <v>28853.94</v>
      </c>
      <c r="E1729" s="58">
        <f t="shared" si="60"/>
        <v>0.43603796110195997</v>
      </c>
      <c r="F1729" s="6" t="s">
        <v>20</v>
      </c>
      <c r="G1729" s="7" t="s">
        <v>20</v>
      </c>
      <c r="H1729" s="50" t="s">
        <v>20</v>
      </c>
    </row>
    <row r="1730" spans="1:8" ht="15" x14ac:dyDescent="0.25">
      <c r="A1730" s="29">
        <v>257</v>
      </c>
      <c r="B1730" s="102" t="s">
        <v>104</v>
      </c>
      <c r="C1730" s="27">
        <v>12337</v>
      </c>
      <c r="D1730" s="28">
        <v>90.95</v>
      </c>
      <c r="E1730" s="58">
        <f t="shared" si="60"/>
        <v>7.3721326092242847E-3</v>
      </c>
      <c r="F1730" s="10" t="s">
        <v>20</v>
      </c>
      <c r="G1730" s="11" t="s">
        <v>20</v>
      </c>
      <c r="H1730" s="50" t="s">
        <v>20</v>
      </c>
    </row>
    <row r="1731" spans="1:8" ht="15" x14ac:dyDescent="0.25">
      <c r="A1731" s="29">
        <v>259</v>
      </c>
      <c r="B1731" s="102" t="s">
        <v>105</v>
      </c>
      <c r="C1731" s="27">
        <v>132704</v>
      </c>
      <c r="D1731" s="28">
        <v>59156.23</v>
      </c>
      <c r="E1731" s="58">
        <f t="shared" si="60"/>
        <v>0.44577578671328671</v>
      </c>
      <c r="F1731" s="6" t="s">
        <v>20</v>
      </c>
      <c r="G1731" s="7" t="s">
        <v>20</v>
      </c>
      <c r="H1731" s="50" t="s">
        <v>20</v>
      </c>
    </row>
    <row r="1732" spans="1:8" ht="15" x14ac:dyDescent="0.25">
      <c r="A1732" s="29">
        <v>261</v>
      </c>
      <c r="B1732" s="102" t="s">
        <v>106</v>
      </c>
      <c r="C1732" s="27">
        <v>34093</v>
      </c>
      <c r="D1732" s="28">
        <v>1214.45</v>
      </c>
      <c r="E1732" s="58">
        <f t="shared" si="60"/>
        <v>3.5621681870178633E-2</v>
      </c>
      <c r="F1732" s="10" t="s">
        <v>20</v>
      </c>
      <c r="G1732" s="13" t="s">
        <v>20</v>
      </c>
      <c r="H1732" s="50" t="s">
        <v>20</v>
      </c>
    </row>
    <row r="1733" spans="1:8" ht="15" x14ac:dyDescent="0.25">
      <c r="A1733" s="29">
        <v>262</v>
      </c>
      <c r="B1733" s="102" t="s">
        <v>107</v>
      </c>
      <c r="C1733" s="27">
        <v>104214</v>
      </c>
      <c r="D1733" s="28">
        <v>8453.49</v>
      </c>
      <c r="E1733" s="58">
        <f t="shared" si="60"/>
        <v>8.1116644596695264E-2</v>
      </c>
      <c r="F1733" s="10" t="s">
        <v>20</v>
      </c>
      <c r="G1733" s="13" t="s">
        <v>20</v>
      </c>
      <c r="H1733" s="50" t="s">
        <v>20</v>
      </c>
    </row>
    <row r="1734" spans="1:8" ht="15" x14ac:dyDescent="0.25">
      <c r="A1734" s="29">
        <v>263</v>
      </c>
      <c r="B1734" s="102" t="s">
        <v>108</v>
      </c>
      <c r="C1734" s="27">
        <v>89078</v>
      </c>
      <c r="D1734" s="28">
        <v>7758.59</v>
      </c>
      <c r="E1734" s="58">
        <f t="shared" si="60"/>
        <v>8.7098834729113811E-2</v>
      </c>
      <c r="F1734" s="10" t="s">
        <v>20</v>
      </c>
      <c r="G1734" s="13" t="s">
        <v>20</v>
      </c>
      <c r="H1734" s="50" t="s">
        <v>20</v>
      </c>
    </row>
    <row r="1735" spans="1:8" ht="15" x14ac:dyDescent="0.25">
      <c r="A1735" s="29">
        <v>265</v>
      </c>
      <c r="B1735" s="102" t="s">
        <v>109</v>
      </c>
      <c r="C1735" s="27">
        <v>215646</v>
      </c>
      <c r="D1735" s="28">
        <v>31094.05</v>
      </c>
      <c r="E1735" s="58">
        <f t="shared" si="60"/>
        <v>0.14419024697884494</v>
      </c>
      <c r="F1735" s="10">
        <v>60</v>
      </c>
      <c r="G1735" s="13">
        <v>0</v>
      </c>
      <c r="H1735" s="50">
        <f>G1735/F1735</f>
        <v>0</v>
      </c>
    </row>
    <row r="1736" spans="1:8" ht="15" x14ac:dyDescent="0.25">
      <c r="A1736" s="29">
        <v>269</v>
      </c>
      <c r="B1736" s="102" t="s">
        <v>110</v>
      </c>
      <c r="C1736" s="27">
        <v>79972</v>
      </c>
      <c r="D1736" s="28">
        <v>33995.629999999997</v>
      </c>
      <c r="E1736" s="58">
        <f t="shared" si="60"/>
        <v>0.42509415795528432</v>
      </c>
      <c r="F1736" s="6" t="s">
        <v>20</v>
      </c>
      <c r="G1736" s="7" t="s">
        <v>20</v>
      </c>
      <c r="H1736" s="50" t="s">
        <v>20</v>
      </c>
    </row>
    <row r="1737" spans="1:8" ht="15" x14ac:dyDescent="0.25">
      <c r="A1737" s="29">
        <v>271</v>
      </c>
      <c r="B1737" s="102" t="s">
        <v>111</v>
      </c>
      <c r="C1737" s="27">
        <v>49039</v>
      </c>
      <c r="D1737" s="28">
        <v>5024.24</v>
      </c>
      <c r="E1737" s="58">
        <f t="shared" ref="E1737:E1757" si="61">D1737/C1737</f>
        <v>0.10245396521136238</v>
      </c>
      <c r="F1737" s="10" t="s">
        <v>20</v>
      </c>
      <c r="G1737" s="13" t="s">
        <v>20</v>
      </c>
      <c r="H1737" s="50" t="s">
        <v>20</v>
      </c>
    </row>
    <row r="1738" spans="1:8" ht="15" x14ac:dyDescent="0.25">
      <c r="A1738" s="29">
        <v>272</v>
      </c>
      <c r="B1738" s="102" t="s">
        <v>112</v>
      </c>
      <c r="C1738" s="27">
        <v>35566</v>
      </c>
      <c r="D1738" s="28">
        <v>2307.12</v>
      </c>
      <c r="E1738" s="58">
        <f t="shared" si="61"/>
        <v>6.4868694820896355E-2</v>
      </c>
      <c r="F1738" s="10" t="s">
        <v>20</v>
      </c>
      <c r="G1738" s="13" t="s">
        <v>20</v>
      </c>
      <c r="H1738" s="50" t="s">
        <v>20</v>
      </c>
    </row>
    <row r="1739" spans="1:8" ht="15" x14ac:dyDescent="0.25">
      <c r="A1739" s="29">
        <v>273</v>
      </c>
      <c r="B1739" s="102" t="s">
        <v>113</v>
      </c>
      <c r="C1739" s="27">
        <v>147912</v>
      </c>
      <c r="D1739" s="28">
        <v>64974.49</v>
      </c>
      <c r="E1739" s="58">
        <f t="shared" si="61"/>
        <v>0.4392780166585537</v>
      </c>
      <c r="F1739" s="6" t="s">
        <v>20</v>
      </c>
      <c r="G1739" s="7" t="s">
        <v>20</v>
      </c>
      <c r="H1739" s="50" t="s">
        <v>20</v>
      </c>
    </row>
    <row r="1740" spans="1:8" ht="15" x14ac:dyDescent="0.25">
      <c r="A1740" s="29">
        <v>274</v>
      </c>
      <c r="B1740" s="102" t="s">
        <v>114</v>
      </c>
      <c r="C1740" s="27">
        <v>32932</v>
      </c>
      <c r="D1740" s="28">
        <v>23507.71</v>
      </c>
      <c r="E1740" s="58">
        <f t="shared" si="61"/>
        <v>0.71382576217660632</v>
      </c>
      <c r="F1740" s="6" t="s">
        <v>20</v>
      </c>
      <c r="G1740" s="7" t="s">
        <v>20</v>
      </c>
      <c r="H1740" s="50" t="s">
        <v>20</v>
      </c>
    </row>
    <row r="1741" spans="1:8" ht="15" x14ac:dyDescent="0.25">
      <c r="A1741" s="29">
        <v>275</v>
      </c>
      <c r="B1741" s="102" t="s">
        <v>115</v>
      </c>
      <c r="C1741" s="27">
        <v>804261</v>
      </c>
      <c r="D1741" s="28">
        <v>325850.18</v>
      </c>
      <c r="E1741" s="58">
        <f t="shared" si="61"/>
        <v>0.40515476940943301</v>
      </c>
      <c r="F1741" s="6" t="s">
        <v>20</v>
      </c>
      <c r="G1741" s="7" t="s">
        <v>20</v>
      </c>
      <c r="H1741" s="50" t="s">
        <v>20</v>
      </c>
    </row>
    <row r="1742" spans="1:8" ht="15" x14ac:dyDescent="0.25">
      <c r="A1742" s="29">
        <v>277</v>
      </c>
      <c r="B1742" s="102" t="s">
        <v>167</v>
      </c>
      <c r="C1742" s="27">
        <v>3628</v>
      </c>
      <c r="D1742" s="28">
        <v>2773.77</v>
      </c>
      <c r="E1742" s="58">
        <f t="shared" si="61"/>
        <v>0.76454520396912895</v>
      </c>
      <c r="F1742" s="10" t="s">
        <v>20</v>
      </c>
      <c r="G1742" s="11" t="s">
        <v>20</v>
      </c>
      <c r="H1742" s="50" t="s">
        <v>20</v>
      </c>
    </row>
    <row r="1743" spans="1:8" ht="15" x14ac:dyDescent="0.25">
      <c r="A1743" s="29">
        <v>278</v>
      </c>
      <c r="B1743" s="102" t="s">
        <v>116</v>
      </c>
      <c r="C1743" s="27">
        <v>3138</v>
      </c>
      <c r="D1743" s="28">
        <v>0</v>
      </c>
      <c r="E1743" s="58">
        <f t="shared" si="61"/>
        <v>0</v>
      </c>
      <c r="F1743" s="10" t="s">
        <v>20</v>
      </c>
      <c r="G1743" s="11" t="s">
        <v>20</v>
      </c>
      <c r="H1743" s="50" t="s">
        <v>20</v>
      </c>
    </row>
    <row r="1744" spans="1:8" ht="15" x14ac:dyDescent="0.25">
      <c r="A1744" s="29">
        <v>279</v>
      </c>
      <c r="B1744" s="102" t="s">
        <v>117</v>
      </c>
      <c r="C1744" s="27">
        <v>42875</v>
      </c>
      <c r="D1744" s="28">
        <v>8806.9500000000007</v>
      </c>
      <c r="E1744" s="58">
        <f t="shared" si="61"/>
        <v>0.20540991253644317</v>
      </c>
      <c r="F1744" s="10" t="s">
        <v>20</v>
      </c>
      <c r="G1744" s="11" t="s">
        <v>20</v>
      </c>
      <c r="H1744" s="50" t="s">
        <v>20</v>
      </c>
    </row>
    <row r="1745" spans="1:8" ht="15" x14ac:dyDescent="0.25">
      <c r="A1745" s="85">
        <v>280</v>
      </c>
      <c r="B1745" s="102" t="s">
        <v>118</v>
      </c>
      <c r="C1745" s="27">
        <v>418929</v>
      </c>
      <c r="D1745" s="28">
        <v>186504.58</v>
      </c>
      <c r="E1745" s="58">
        <f t="shared" si="61"/>
        <v>0.44519376791771392</v>
      </c>
      <c r="F1745" s="14">
        <v>77</v>
      </c>
      <c r="G1745" s="15">
        <v>64.2</v>
      </c>
      <c r="H1745" s="50">
        <f>G1745/F1745</f>
        <v>0.83376623376623382</v>
      </c>
    </row>
    <row r="1746" spans="1:8" ht="15" x14ac:dyDescent="0.25">
      <c r="A1746" s="29">
        <v>291</v>
      </c>
      <c r="B1746" s="102" t="s">
        <v>186</v>
      </c>
      <c r="C1746" s="27">
        <v>110588</v>
      </c>
      <c r="D1746" s="28">
        <v>75918.720000000001</v>
      </c>
      <c r="E1746" s="58">
        <f t="shared" si="61"/>
        <v>0.68650052446920096</v>
      </c>
      <c r="F1746" s="10" t="s">
        <v>20</v>
      </c>
      <c r="G1746" s="11" t="s">
        <v>20</v>
      </c>
      <c r="H1746" s="50" t="s">
        <v>20</v>
      </c>
    </row>
    <row r="1747" spans="1:8" ht="15" x14ac:dyDescent="0.25">
      <c r="A1747" s="29">
        <v>292</v>
      </c>
      <c r="B1747" s="102" t="s">
        <v>187</v>
      </c>
      <c r="C1747" s="27">
        <v>27024</v>
      </c>
      <c r="D1747" s="28">
        <v>18459.89</v>
      </c>
      <c r="E1747" s="58">
        <f t="shared" si="61"/>
        <v>0.68309243635287153</v>
      </c>
      <c r="F1747" s="14" t="s">
        <v>20</v>
      </c>
      <c r="G1747" s="15" t="s">
        <v>20</v>
      </c>
      <c r="H1747" s="50" t="s">
        <v>20</v>
      </c>
    </row>
    <row r="1748" spans="1:8" ht="15" x14ac:dyDescent="0.25">
      <c r="A1748" s="29">
        <v>293</v>
      </c>
      <c r="B1748" s="102" t="s">
        <v>221</v>
      </c>
      <c r="C1748" s="27">
        <v>866</v>
      </c>
      <c r="D1748" s="28">
        <v>847.73</v>
      </c>
      <c r="E1748" s="58">
        <f t="shared" si="61"/>
        <v>0.97890300230946881</v>
      </c>
      <c r="F1748" s="14" t="s">
        <v>20</v>
      </c>
      <c r="G1748" s="15" t="s">
        <v>20</v>
      </c>
      <c r="H1748" s="50" t="s">
        <v>20</v>
      </c>
    </row>
    <row r="1749" spans="1:8" ht="15" x14ac:dyDescent="0.25">
      <c r="A1749" s="29">
        <v>294</v>
      </c>
      <c r="B1749" s="102" t="s">
        <v>215</v>
      </c>
      <c r="C1749" s="27">
        <v>15919</v>
      </c>
      <c r="D1749" s="28">
        <v>12886.87</v>
      </c>
      <c r="E1749" s="58">
        <f t="shared" si="61"/>
        <v>0.809527608518123</v>
      </c>
      <c r="F1749" s="14" t="s">
        <v>20</v>
      </c>
      <c r="G1749" s="15" t="s">
        <v>20</v>
      </c>
      <c r="H1749" s="50" t="s">
        <v>20</v>
      </c>
    </row>
    <row r="1750" spans="1:8" ht="15" x14ac:dyDescent="0.25">
      <c r="A1750" s="29">
        <v>295</v>
      </c>
      <c r="B1750" s="102" t="s">
        <v>216</v>
      </c>
      <c r="C1750" s="27">
        <v>2027</v>
      </c>
      <c r="D1750" s="28">
        <v>1922.66</v>
      </c>
      <c r="E1750" s="58">
        <f t="shared" si="61"/>
        <v>0.94852491366551561</v>
      </c>
      <c r="F1750" s="14" t="s">
        <v>20</v>
      </c>
      <c r="G1750" s="15" t="s">
        <v>20</v>
      </c>
      <c r="H1750" s="50" t="s">
        <v>20</v>
      </c>
    </row>
    <row r="1751" spans="1:8" ht="15" x14ac:dyDescent="0.25">
      <c r="A1751" s="29">
        <v>296</v>
      </c>
      <c r="B1751" s="102" t="s">
        <v>217</v>
      </c>
      <c r="C1751" s="27">
        <v>43083</v>
      </c>
      <c r="D1751" s="28">
        <v>14052.78</v>
      </c>
      <c r="E1751" s="58">
        <f t="shared" si="61"/>
        <v>0.32617923542928767</v>
      </c>
      <c r="F1751" s="14" t="s">
        <v>20</v>
      </c>
      <c r="G1751" s="15" t="s">
        <v>20</v>
      </c>
      <c r="H1751" s="50" t="s">
        <v>20</v>
      </c>
    </row>
    <row r="1752" spans="1:8" ht="15" x14ac:dyDescent="0.25">
      <c r="A1752" s="29">
        <v>297</v>
      </c>
      <c r="B1752" s="102" t="s">
        <v>188</v>
      </c>
      <c r="C1752" s="27">
        <v>9413</v>
      </c>
      <c r="D1752" s="28">
        <v>4094</v>
      </c>
      <c r="E1752" s="58">
        <f t="shared" si="61"/>
        <v>0.43493041538298099</v>
      </c>
      <c r="F1752" s="10" t="s">
        <v>20</v>
      </c>
      <c r="G1752" s="11" t="s">
        <v>20</v>
      </c>
      <c r="H1752" s="50" t="s">
        <v>20</v>
      </c>
    </row>
    <row r="1753" spans="1:8" ht="15" x14ac:dyDescent="0.25">
      <c r="A1753" s="29">
        <v>298</v>
      </c>
      <c r="B1753" s="102" t="s">
        <v>189</v>
      </c>
      <c r="C1753" s="27">
        <v>31423</v>
      </c>
      <c r="D1753" s="28">
        <v>27252.61</v>
      </c>
      <c r="E1753" s="58">
        <f t="shared" si="61"/>
        <v>0.86728224548897304</v>
      </c>
      <c r="F1753" s="10" t="s">
        <v>20</v>
      </c>
      <c r="G1753" s="11" t="s">
        <v>20</v>
      </c>
      <c r="H1753" s="50" t="s">
        <v>20</v>
      </c>
    </row>
    <row r="1754" spans="1:8" ht="15.75" thickBot="1" x14ac:dyDescent="0.3">
      <c r="A1754" s="114">
        <v>299</v>
      </c>
      <c r="B1754" s="109" t="s">
        <v>118</v>
      </c>
      <c r="C1754" s="106">
        <v>39459</v>
      </c>
      <c r="D1754" s="107">
        <v>35069.03</v>
      </c>
      <c r="E1754" s="59">
        <f t="shared" si="61"/>
        <v>0.88874604019361869</v>
      </c>
      <c r="F1754" s="174" t="s">
        <v>20</v>
      </c>
      <c r="G1754" s="175" t="s">
        <v>20</v>
      </c>
      <c r="H1754" s="52" t="s">
        <v>20</v>
      </c>
    </row>
    <row r="1755" spans="1:8" ht="15.75" thickBot="1" x14ac:dyDescent="0.3">
      <c r="A1755" s="242" t="s">
        <v>9</v>
      </c>
      <c r="B1755" s="243"/>
      <c r="C1755" s="16">
        <f>SUM(C1756:C1776)</f>
        <v>2557768</v>
      </c>
      <c r="D1755" s="17">
        <f>SUM(D1756:D1776)</f>
        <v>2302737.1800000002</v>
      </c>
      <c r="E1755" s="53">
        <f t="shared" si="61"/>
        <v>0.90029165272221723</v>
      </c>
      <c r="F1755" s="155">
        <f>SUM(F1756:F1776)</f>
        <v>8511394</v>
      </c>
      <c r="G1755" s="17">
        <f>SUM(G1756:G1776)</f>
        <v>5102235.5599999996</v>
      </c>
      <c r="H1755" s="48">
        <f t="shared" ref="H1755:H1783" si="62">G1755/F1755</f>
        <v>0.5994594492981995</v>
      </c>
    </row>
    <row r="1756" spans="1:8" ht="15" x14ac:dyDescent="0.25">
      <c r="A1756" s="83">
        <v>301</v>
      </c>
      <c r="B1756" s="71" t="s">
        <v>119</v>
      </c>
      <c r="C1756" s="156">
        <v>252</v>
      </c>
      <c r="D1756" s="157">
        <v>16.05</v>
      </c>
      <c r="E1756" s="128">
        <f t="shared" si="61"/>
        <v>6.36904761904762E-2</v>
      </c>
      <c r="F1756" s="8">
        <v>101455</v>
      </c>
      <c r="G1756" s="9">
        <v>2028.56</v>
      </c>
      <c r="H1756" s="49">
        <f t="shared" si="62"/>
        <v>1.9994677443201419E-2</v>
      </c>
    </row>
    <row r="1757" spans="1:8" ht="15" x14ac:dyDescent="0.25">
      <c r="A1757" s="84">
        <v>302</v>
      </c>
      <c r="B1757" s="61" t="s">
        <v>210</v>
      </c>
      <c r="C1757" s="156">
        <v>834</v>
      </c>
      <c r="D1757" s="157">
        <v>753.47</v>
      </c>
      <c r="E1757" s="128">
        <f t="shared" si="61"/>
        <v>0.90344124700239814</v>
      </c>
      <c r="F1757" s="25" t="s">
        <v>20</v>
      </c>
      <c r="G1757" s="26" t="s">
        <v>20</v>
      </c>
      <c r="H1757" s="51" t="s">
        <v>20</v>
      </c>
    </row>
    <row r="1758" spans="1:8" ht="15" x14ac:dyDescent="0.25">
      <c r="A1758" s="29">
        <v>303</v>
      </c>
      <c r="B1758" s="62" t="s">
        <v>120</v>
      </c>
      <c r="C1758" s="31" t="s">
        <v>20</v>
      </c>
      <c r="D1758" s="32" t="s">
        <v>20</v>
      </c>
      <c r="E1758" s="58" t="s">
        <v>20</v>
      </c>
      <c r="F1758" s="14">
        <v>30375</v>
      </c>
      <c r="G1758" s="15">
        <v>0</v>
      </c>
      <c r="H1758" s="50">
        <f t="shared" si="62"/>
        <v>0</v>
      </c>
    </row>
    <row r="1759" spans="1:8" ht="15" x14ac:dyDescent="0.25">
      <c r="A1759" s="29">
        <v>304</v>
      </c>
      <c r="B1759" s="62" t="s">
        <v>159</v>
      </c>
      <c r="C1759" s="31" t="s">
        <v>20</v>
      </c>
      <c r="D1759" s="32" t="s">
        <v>20</v>
      </c>
      <c r="E1759" s="58" t="s">
        <v>20</v>
      </c>
      <c r="F1759" s="14">
        <v>52650</v>
      </c>
      <c r="G1759" s="15">
        <v>0</v>
      </c>
      <c r="H1759" s="50">
        <f t="shared" si="62"/>
        <v>0</v>
      </c>
    </row>
    <row r="1760" spans="1:8" ht="15" x14ac:dyDescent="0.25">
      <c r="A1760" s="29">
        <v>305</v>
      </c>
      <c r="B1760" s="62" t="s">
        <v>121</v>
      </c>
      <c r="C1760" s="31" t="s">
        <v>20</v>
      </c>
      <c r="D1760" s="32" t="s">
        <v>20</v>
      </c>
      <c r="E1760" s="58" t="s">
        <v>20</v>
      </c>
      <c r="F1760" s="14">
        <v>0</v>
      </c>
      <c r="G1760" s="15">
        <v>0</v>
      </c>
      <c r="H1760" s="50" t="s">
        <v>20</v>
      </c>
    </row>
    <row r="1761" spans="1:8" ht="15" x14ac:dyDescent="0.25">
      <c r="A1761" s="29">
        <v>309</v>
      </c>
      <c r="B1761" s="62" t="s">
        <v>144</v>
      </c>
      <c r="C1761" s="31" t="s">
        <v>20</v>
      </c>
      <c r="D1761" s="32" t="s">
        <v>20</v>
      </c>
      <c r="E1761" s="58" t="s">
        <v>20</v>
      </c>
      <c r="F1761" s="14">
        <v>31500</v>
      </c>
      <c r="G1761" s="15">
        <v>0</v>
      </c>
      <c r="H1761" s="50">
        <f t="shared" si="62"/>
        <v>0</v>
      </c>
    </row>
    <row r="1762" spans="1:8" ht="15" x14ac:dyDescent="0.25">
      <c r="A1762" s="29">
        <v>313</v>
      </c>
      <c r="B1762" s="62" t="s">
        <v>173</v>
      </c>
      <c r="C1762" s="31">
        <v>15889</v>
      </c>
      <c r="D1762" s="32">
        <v>15836</v>
      </c>
      <c r="E1762" s="58">
        <f>D1762/C1762</f>
        <v>0.99666435899049655</v>
      </c>
      <c r="F1762" s="6" t="s">
        <v>20</v>
      </c>
      <c r="G1762" s="7" t="s">
        <v>20</v>
      </c>
      <c r="H1762" s="232" t="s">
        <v>20</v>
      </c>
    </row>
    <row r="1763" spans="1:8" ht="15" x14ac:dyDescent="0.25">
      <c r="A1763" s="29">
        <v>314</v>
      </c>
      <c r="B1763" s="62" t="s">
        <v>122</v>
      </c>
      <c r="C1763" s="31" t="s">
        <v>20</v>
      </c>
      <c r="D1763" s="32" t="s">
        <v>20</v>
      </c>
      <c r="E1763" s="58" t="s">
        <v>20</v>
      </c>
      <c r="F1763" s="14">
        <v>630000</v>
      </c>
      <c r="G1763" s="15">
        <v>0</v>
      </c>
      <c r="H1763" s="50">
        <f t="shared" si="62"/>
        <v>0</v>
      </c>
    </row>
    <row r="1764" spans="1:8" ht="15" x14ac:dyDescent="0.25">
      <c r="A1764" s="85">
        <v>320</v>
      </c>
      <c r="B1764" s="62" t="s">
        <v>123</v>
      </c>
      <c r="C1764" s="31">
        <v>282</v>
      </c>
      <c r="D1764" s="32">
        <v>194.69</v>
      </c>
      <c r="E1764" s="58">
        <f>D1764/C1764</f>
        <v>0.69039007092198579</v>
      </c>
      <c r="F1764" s="14">
        <v>41467</v>
      </c>
      <c r="G1764" s="15">
        <v>22314.52</v>
      </c>
      <c r="H1764" s="50">
        <f t="shared" si="62"/>
        <v>0.5381271854727856</v>
      </c>
    </row>
    <row r="1765" spans="1:8" ht="15" x14ac:dyDescent="0.25">
      <c r="A1765" s="100">
        <v>331</v>
      </c>
      <c r="B1765" s="62" t="s">
        <v>218</v>
      </c>
      <c r="C1765" s="31">
        <v>268</v>
      </c>
      <c r="D1765" s="32">
        <v>139.1</v>
      </c>
      <c r="E1765" s="58">
        <f>D1765/C1765</f>
        <v>0.51902985074626862</v>
      </c>
      <c r="F1765" s="14" t="s">
        <v>20</v>
      </c>
      <c r="G1765" s="15" t="s">
        <v>20</v>
      </c>
      <c r="H1765" s="50" t="s">
        <v>20</v>
      </c>
    </row>
    <row r="1766" spans="1:8" ht="15" x14ac:dyDescent="0.25">
      <c r="A1766" s="29">
        <v>332</v>
      </c>
      <c r="B1766" s="63" t="s">
        <v>160</v>
      </c>
      <c r="C1766" s="31">
        <v>8945</v>
      </c>
      <c r="D1766" s="33">
        <v>8933.56</v>
      </c>
      <c r="E1766" s="58">
        <f>D1766/C1766</f>
        <v>0.99872107322526549</v>
      </c>
      <c r="F1766" s="10">
        <v>30000</v>
      </c>
      <c r="G1766" s="11">
        <v>1508.7</v>
      </c>
      <c r="H1766" s="50">
        <f t="shared" si="62"/>
        <v>5.0290000000000001E-2</v>
      </c>
    </row>
    <row r="1767" spans="1:8" ht="15" x14ac:dyDescent="0.25">
      <c r="A1767" s="85">
        <v>340</v>
      </c>
      <c r="B1767" s="62" t="s">
        <v>124</v>
      </c>
      <c r="C1767" s="31" t="s">
        <v>20</v>
      </c>
      <c r="D1767" s="32" t="s">
        <v>20</v>
      </c>
      <c r="E1767" s="58" t="s">
        <v>20</v>
      </c>
      <c r="F1767" s="10">
        <v>104661</v>
      </c>
      <c r="G1767" s="11">
        <v>5636.4</v>
      </c>
      <c r="H1767" s="50">
        <f t="shared" si="62"/>
        <v>5.3853871069452802E-2</v>
      </c>
    </row>
    <row r="1768" spans="1:8" ht="15" x14ac:dyDescent="0.25">
      <c r="A1768" s="85">
        <v>350</v>
      </c>
      <c r="B1768" s="63" t="s">
        <v>125</v>
      </c>
      <c r="C1768" s="31">
        <v>42107</v>
      </c>
      <c r="D1768" s="32">
        <v>30610.560000000001</v>
      </c>
      <c r="E1768" s="58">
        <f t="shared" ref="E1768:E1776" si="63">D1768/C1768</f>
        <v>0.72697081245398631</v>
      </c>
      <c r="F1768" s="3">
        <v>575204</v>
      </c>
      <c r="G1768" s="4">
        <v>85742.59</v>
      </c>
      <c r="H1768" s="50">
        <f t="shared" si="62"/>
        <v>0.14906466227634022</v>
      </c>
    </row>
    <row r="1769" spans="1:8" ht="15" x14ac:dyDescent="0.25">
      <c r="A1769" s="85">
        <v>370</v>
      </c>
      <c r="B1769" s="63" t="s">
        <v>126</v>
      </c>
      <c r="C1769" s="31">
        <v>9223</v>
      </c>
      <c r="D1769" s="32">
        <v>6749.26</v>
      </c>
      <c r="E1769" s="58">
        <f t="shared" si="63"/>
        <v>0.73178575300878246</v>
      </c>
      <c r="F1769" s="3">
        <v>1078966</v>
      </c>
      <c r="G1769" s="4">
        <v>66188.039999999994</v>
      </c>
      <c r="H1769" s="50">
        <f t="shared" si="62"/>
        <v>6.1343953377585574E-2</v>
      </c>
    </row>
    <row r="1770" spans="1:8" ht="15" x14ac:dyDescent="0.25">
      <c r="A1770" s="85">
        <v>380</v>
      </c>
      <c r="B1770" s="63" t="s">
        <v>127</v>
      </c>
      <c r="C1770" s="31">
        <v>2202121</v>
      </c>
      <c r="D1770" s="32">
        <v>2060378.87</v>
      </c>
      <c r="E1770" s="58">
        <f t="shared" si="63"/>
        <v>0.93563381394573686</v>
      </c>
      <c r="F1770" s="3">
        <v>4959277</v>
      </c>
      <c r="G1770" s="4">
        <v>4043154</v>
      </c>
      <c r="H1770" s="50">
        <f t="shared" si="62"/>
        <v>0.81527085500567931</v>
      </c>
    </row>
    <row r="1771" spans="1:8" ht="15" x14ac:dyDescent="0.25">
      <c r="A1771" s="100">
        <v>391</v>
      </c>
      <c r="B1771" s="63" t="s">
        <v>244</v>
      </c>
      <c r="C1771" s="31"/>
      <c r="D1771" s="32"/>
      <c r="E1771" s="58"/>
      <c r="F1771" s="3">
        <v>26337</v>
      </c>
      <c r="G1771" s="4">
        <v>26336.98</v>
      </c>
      <c r="H1771" s="50"/>
    </row>
    <row r="1772" spans="1:8" ht="15" x14ac:dyDescent="0.25">
      <c r="A1772" s="100">
        <v>392</v>
      </c>
      <c r="B1772" s="63" t="s">
        <v>205</v>
      </c>
      <c r="C1772" s="31">
        <v>42856</v>
      </c>
      <c r="D1772" s="32">
        <v>42854.92</v>
      </c>
      <c r="E1772" s="58">
        <f t="shared" si="63"/>
        <v>0.99997479932798206</v>
      </c>
      <c r="F1772" s="3">
        <v>61525</v>
      </c>
      <c r="G1772" s="4">
        <v>61525</v>
      </c>
      <c r="H1772" s="50">
        <f t="shared" si="62"/>
        <v>1</v>
      </c>
    </row>
    <row r="1773" spans="1:8" ht="15" x14ac:dyDescent="0.25">
      <c r="A1773" s="100">
        <v>393</v>
      </c>
      <c r="B1773" s="63" t="s">
        <v>123</v>
      </c>
      <c r="C1773" s="31">
        <v>738</v>
      </c>
      <c r="D1773" s="32">
        <v>736.91</v>
      </c>
      <c r="E1773" s="58">
        <f t="shared" si="63"/>
        <v>0.99852303523035224</v>
      </c>
      <c r="F1773" s="3" t="s">
        <v>20</v>
      </c>
      <c r="G1773" s="4" t="s">
        <v>20</v>
      </c>
      <c r="H1773" s="50" t="s">
        <v>20</v>
      </c>
    </row>
    <row r="1774" spans="1:8" ht="15" x14ac:dyDescent="0.25">
      <c r="A1774" s="100">
        <v>395</v>
      </c>
      <c r="B1774" s="63" t="s">
        <v>124</v>
      </c>
      <c r="C1774" s="31">
        <v>2831</v>
      </c>
      <c r="D1774" s="32">
        <v>2458.14</v>
      </c>
      <c r="E1774" s="58">
        <f t="shared" si="63"/>
        <v>0.86829388908512883</v>
      </c>
      <c r="F1774" s="3" t="s">
        <v>20</v>
      </c>
      <c r="G1774" s="4" t="s">
        <v>20</v>
      </c>
      <c r="H1774" s="50" t="s">
        <v>20</v>
      </c>
    </row>
    <row r="1775" spans="1:8" ht="15" x14ac:dyDescent="0.25">
      <c r="A1775" s="100">
        <v>396</v>
      </c>
      <c r="B1775" s="63" t="s">
        <v>125</v>
      </c>
      <c r="C1775" s="31">
        <v>37500</v>
      </c>
      <c r="D1775" s="32">
        <v>35295.54</v>
      </c>
      <c r="E1775" s="58">
        <f t="shared" si="63"/>
        <v>0.94121440000000001</v>
      </c>
      <c r="F1775" s="3">
        <v>764000</v>
      </c>
      <c r="G1775" s="4">
        <v>763838.71</v>
      </c>
      <c r="H1775" s="50">
        <f>G1775/F1775</f>
        <v>0.99978888743455496</v>
      </c>
    </row>
    <row r="1776" spans="1:8" ht="15.75" thickBot="1" x14ac:dyDescent="0.3">
      <c r="A1776" s="100">
        <v>398</v>
      </c>
      <c r="B1776" s="63" t="s">
        <v>126</v>
      </c>
      <c r="C1776" s="31">
        <v>193922</v>
      </c>
      <c r="D1776" s="32">
        <v>97780.11</v>
      </c>
      <c r="E1776" s="58">
        <f t="shared" si="63"/>
        <v>0.50422391476985595</v>
      </c>
      <c r="F1776" s="10">
        <v>23977</v>
      </c>
      <c r="G1776" s="11">
        <v>23962.06</v>
      </c>
      <c r="H1776" s="50">
        <f>G1776/F1776</f>
        <v>0.99937690286524594</v>
      </c>
    </row>
    <row r="1777" spans="1:8" ht="15.75" thickBot="1" x14ac:dyDescent="0.25">
      <c r="A1777" s="244" t="s">
        <v>180</v>
      </c>
      <c r="B1777" s="245"/>
      <c r="C1777" s="166">
        <f>SUM(C1778:C1778)</f>
        <v>0</v>
      </c>
      <c r="D1777" s="167">
        <f>SUM(D1778:D1778)</f>
        <v>0</v>
      </c>
      <c r="E1777" s="168" t="s">
        <v>20</v>
      </c>
      <c r="F1777" s="169">
        <f>SUM(F1778:F1778)</f>
        <v>11356040</v>
      </c>
      <c r="G1777" s="167">
        <f>SUM(G1778:G1778)</f>
        <v>9000000</v>
      </c>
      <c r="H1777" s="170">
        <f t="shared" si="62"/>
        <v>0.79252979031422921</v>
      </c>
    </row>
    <row r="1778" spans="1:8" ht="15.75" thickBot="1" x14ac:dyDescent="0.3">
      <c r="A1778" s="149">
        <v>419</v>
      </c>
      <c r="B1778" s="121" t="s">
        <v>179</v>
      </c>
      <c r="C1778" s="139" t="s">
        <v>20</v>
      </c>
      <c r="D1778" s="146" t="s">
        <v>20</v>
      </c>
      <c r="E1778" s="147" t="s">
        <v>20</v>
      </c>
      <c r="F1778" s="66">
        <v>11356040</v>
      </c>
      <c r="G1778" s="67">
        <v>9000000</v>
      </c>
      <c r="H1778" s="52">
        <f t="shared" si="62"/>
        <v>0.79252979031422921</v>
      </c>
    </row>
    <row r="1779" spans="1:8" ht="15.75" thickBot="1" x14ac:dyDescent="0.3">
      <c r="A1779" s="246" t="s">
        <v>10</v>
      </c>
      <c r="B1779" s="247"/>
      <c r="C1779" s="34">
        <f>SUM(C1780:C1783)</f>
        <v>0</v>
      </c>
      <c r="D1779" s="35">
        <f>SUM(D1780:D1783)</f>
        <v>0</v>
      </c>
      <c r="E1779" s="53" t="s">
        <v>20</v>
      </c>
      <c r="F1779" s="154">
        <f>SUM(F1780:F1783)</f>
        <v>34448917</v>
      </c>
      <c r="G1779" s="148">
        <f>SUM(G1780:G1783)</f>
        <v>24427399.789999999</v>
      </c>
      <c r="H1779" s="134">
        <f t="shared" si="62"/>
        <v>0.70909050029061871</v>
      </c>
    </row>
    <row r="1780" spans="1:8" ht="15" x14ac:dyDescent="0.25">
      <c r="A1780" s="83">
        <v>503</v>
      </c>
      <c r="B1780" s="110" t="s">
        <v>128</v>
      </c>
      <c r="C1780" s="126" t="s">
        <v>20</v>
      </c>
      <c r="D1780" s="47" t="s">
        <v>20</v>
      </c>
      <c r="E1780" s="128" t="s">
        <v>20</v>
      </c>
      <c r="F1780" s="112">
        <v>25463163</v>
      </c>
      <c r="G1780" s="113">
        <v>20463163</v>
      </c>
      <c r="H1780" s="49">
        <f t="shared" si="62"/>
        <v>0.80363790625697207</v>
      </c>
    </row>
    <row r="1781" spans="1:8" ht="15" x14ac:dyDescent="0.25">
      <c r="A1781" s="29">
        <v>511</v>
      </c>
      <c r="B1781" s="63" t="s">
        <v>129</v>
      </c>
      <c r="C1781" s="76" t="s">
        <v>20</v>
      </c>
      <c r="D1781" s="33" t="s">
        <v>20</v>
      </c>
      <c r="E1781" s="58" t="s">
        <v>20</v>
      </c>
      <c r="F1781" s="44">
        <v>2900000</v>
      </c>
      <c r="G1781" s="45">
        <v>0</v>
      </c>
      <c r="H1781" s="50">
        <f t="shared" si="62"/>
        <v>0</v>
      </c>
    </row>
    <row r="1782" spans="1:8" ht="15" x14ac:dyDescent="0.25">
      <c r="A1782" s="137">
        <v>519</v>
      </c>
      <c r="B1782" s="138" t="s">
        <v>176</v>
      </c>
      <c r="C1782" s="139" t="s">
        <v>20</v>
      </c>
      <c r="D1782" s="140" t="s">
        <v>20</v>
      </c>
      <c r="E1782" s="147" t="s">
        <v>20</v>
      </c>
      <c r="F1782" s="142">
        <v>169815</v>
      </c>
      <c r="G1782" s="143">
        <v>169815</v>
      </c>
      <c r="H1782" s="50">
        <f t="shared" si="62"/>
        <v>1</v>
      </c>
    </row>
    <row r="1783" spans="1:8" ht="15.75" thickBot="1" x14ac:dyDescent="0.3">
      <c r="A1783" s="114">
        <v>592</v>
      </c>
      <c r="B1783" s="121" t="s">
        <v>200</v>
      </c>
      <c r="C1783" s="116" t="s">
        <v>20</v>
      </c>
      <c r="D1783" s="39" t="s">
        <v>20</v>
      </c>
      <c r="E1783" s="59" t="s">
        <v>20</v>
      </c>
      <c r="F1783" s="40">
        <v>5915939</v>
      </c>
      <c r="G1783" s="41">
        <v>3794421.79</v>
      </c>
      <c r="H1783" s="52">
        <f t="shared" si="62"/>
        <v>0.64138960695842195</v>
      </c>
    </row>
    <row r="1784" spans="1:8" ht="15.75" thickBot="1" x14ac:dyDescent="0.3">
      <c r="A1784" s="246" t="s">
        <v>11</v>
      </c>
      <c r="B1784" s="247"/>
      <c r="C1784" s="130">
        <f>SUM(C1785:C1804)</f>
        <v>440791318</v>
      </c>
      <c r="D1784" s="131">
        <f>SUM(D1785:D1804)</f>
        <v>300581437.88</v>
      </c>
      <c r="E1784" s="132">
        <f>D1784/C1784</f>
        <v>0.68191324467057679</v>
      </c>
      <c r="F1784" s="133">
        <f>SUM(F1785:F1804)</f>
        <v>23487</v>
      </c>
      <c r="G1784" s="133">
        <f>SUM(G1785:G1804)</f>
        <v>22105</v>
      </c>
      <c r="H1784" s="134">
        <f>G1784/F1784</f>
        <v>0.94115893898752501</v>
      </c>
    </row>
    <row r="1785" spans="1:8" ht="15" x14ac:dyDescent="0.25">
      <c r="A1785" s="83">
        <v>611</v>
      </c>
      <c r="B1785" s="110" t="s">
        <v>190</v>
      </c>
      <c r="C1785" s="111">
        <v>59373</v>
      </c>
      <c r="D1785" s="30">
        <v>58300</v>
      </c>
      <c r="E1785" s="57">
        <f>D1785/C1785</f>
        <v>0.98192781230525661</v>
      </c>
      <c r="F1785" s="152" t="s">
        <v>20</v>
      </c>
      <c r="G1785" s="153" t="s">
        <v>20</v>
      </c>
      <c r="H1785" s="49" t="s">
        <v>20</v>
      </c>
    </row>
    <row r="1786" spans="1:8" ht="15" x14ac:dyDescent="0.25">
      <c r="A1786" s="84">
        <v>612</v>
      </c>
      <c r="B1786" s="124" t="s">
        <v>168</v>
      </c>
      <c r="C1786" s="126">
        <v>299223</v>
      </c>
      <c r="D1786" s="127">
        <v>0</v>
      </c>
      <c r="E1786" s="128">
        <f>D1786/C1786</f>
        <v>0</v>
      </c>
      <c r="F1786" s="36" t="s">
        <v>20</v>
      </c>
      <c r="G1786" s="37" t="s">
        <v>20</v>
      </c>
      <c r="H1786" s="51" t="s">
        <v>20</v>
      </c>
    </row>
    <row r="1787" spans="1:8" ht="15" x14ac:dyDescent="0.25">
      <c r="A1787" s="84">
        <v>613</v>
      </c>
      <c r="B1787" s="124" t="s">
        <v>241</v>
      </c>
      <c r="C1787" s="126">
        <v>1000</v>
      </c>
      <c r="D1787" s="127">
        <v>600</v>
      </c>
      <c r="E1787" s="128">
        <f>D1787/C1787</f>
        <v>0.6</v>
      </c>
      <c r="F1787" s="36" t="s">
        <v>20</v>
      </c>
      <c r="G1787" s="37" t="s">
        <v>20</v>
      </c>
      <c r="H1787" s="51" t="s">
        <v>20</v>
      </c>
    </row>
    <row r="1788" spans="1:8" ht="15" x14ac:dyDescent="0.25">
      <c r="A1788" s="84">
        <v>614</v>
      </c>
      <c r="B1788" s="124" t="s">
        <v>169</v>
      </c>
      <c r="C1788" s="126">
        <v>99945</v>
      </c>
      <c r="D1788" s="127">
        <v>30600</v>
      </c>
      <c r="E1788" s="128">
        <f>D1788/C1788</f>
        <v>0.30616839261593876</v>
      </c>
      <c r="F1788" s="36" t="s">
        <v>20</v>
      </c>
      <c r="G1788" s="37" t="s">
        <v>20</v>
      </c>
      <c r="H1788" s="51" t="s">
        <v>20</v>
      </c>
    </row>
    <row r="1789" spans="1:8" ht="15" x14ac:dyDescent="0.25">
      <c r="A1789" s="84">
        <v>619</v>
      </c>
      <c r="B1789" s="124" t="s">
        <v>170</v>
      </c>
      <c r="C1789" s="126">
        <v>43212896</v>
      </c>
      <c r="D1789" s="127">
        <v>0</v>
      </c>
      <c r="E1789" s="128">
        <f t="shared" ref="E1789:E1804" si="64">D1789/C1789</f>
        <v>0</v>
      </c>
      <c r="F1789" s="36" t="s">
        <v>20</v>
      </c>
      <c r="G1789" s="37" t="s">
        <v>20</v>
      </c>
      <c r="H1789" s="51" t="s">
        <v>20</v>
      </c>
    </row>
    <row r="1790" spans="1:8" ht="15" x14ac:dyDescent="0.25">
      <c r="A1790" s="84">
        <v>623</v>
      </c>
      <c r="B1790" s="124" t="s">
        <v>171</v>
      </c>
      <c r="C1790" s="126">
        <v>5454</v>
      </c>
      <c r="D1790" s="127">
        <v>0</v>
      </c>
      <c r="E1790" s="128">
        <f t="shared" si="64"/>
        <v>0</v>
      </c>
      <c r="F1790" s="36" t="s">
        <v>20</v>
      </c>
      <c r="G1790" s="37" t="s">
        <v>20</v>
      </c>
      <c r="H1790" s="51" t="s">
        <v>20</v>
      </c>
    </row>
    <row r="1791" spans="1:8" ht="15" x14ac:dyDescent="0.25">
      <c r="A1791" s="84">
        <v>624</v>
      </c>
      <c r="B1791" s="124" t="s">
        <v>130</v>
      </c>
      <c r="C1791" s="126">
        <v>1535882</v>
      </c>
      <c r="D1791" s="127">
        <v>286963.11</v>
      </c>
      <c r="E1791" s="128">
        <f t="shared" si="64"/>
        <v>0.18683929494583568</v>
      </c>
      <c r="F1791" s="36">
        <v>2450</v>
      </c>
      <c r="G1791" s="37">
        <v>2450</v>
      </c>
      <c r="H1791" s="51">
        <f>G1791/F1791</f>
        <v>1</v>
      </c>
    </row>
    <row r="1792" spans="1:8" ht="15" x14ac:dyDescent="0.25">
      <c r="A1792" s="84">
        <v>629</v>
      </c>
      <c r="B1792" s="124" t="s">
        <v>172</v>
      </c>
      <c r="C1792" s="126">
        <v>34354</v>
      </c>
      <c r="D1792" s="127">
        <v>0</v>
      </c>
      <c r="E1792" s="128">
        <f t="shared" si="64"/>
        <v>0</v>
      </c>
      <c r="F1792" s="36" t="s">
        <v>20</v>
      </c>
      <c r="G1792" s="37" t="s">
        <v>20</v>
      </c>
      <c r="H1792" s="51" t="s">
        <v>20</v>
      </c>
    </row>
    <row r="1793" spans="1:8" ht="15" x14ac:dyDescent="0.25">
      <c r="A1793" s="84">
        <v>631</v>
      </c>
      <c r="B1793" s="124" t="s">
        <v>131</v>
      </c>
      <c r="C1793" s="126">
        <v>2239999</v>
      </c>
      <c r="D1793" s="127">
        <v>658065.01</v>
      </c>
      <c r="E1793" s="128">
        <f t="shared" si="64"/>
        <v>0.2937791534728364</v>
      </c>
      <c r="F1793" s="36" t="s">
        <v>20</v>
      </c>
      <c r="G1793" s="37" t="s">
        <v>20</v>
      </c>
      <c r="H1793" s="51" t="s">
        <v>20</v>
      </c>
    </row>
    <row r="1794" spans="1:8" ht="15" x14ac:dyDescent="0.25">
      <c r="A1794" s="84">
        <v>633</v>
      </c>
      <c r="B1794" s="124" t="s">
        <v>132</v>
      </c>
      <c r="C1794" s="126">
        <v>24162</v>
      </c>
      <c r="D1794" s="127">
        <v>0</v>
      </c>
      <c r="E1794" s="128">
        <f t="shared" si="64"/>
        <v>0</v>
      </c>
      <c r="F1794" s="36" t="s">
        <v>20</v>
      </c>
      <c r="G1794" s="37" t="s">
        <v>20</v>
      </c>
      <c r="H1794" s="51" t="s">
        <v>20</v>
      </c>
    </row>
    <row r="1795" spans="1:8" ht="15" x14ac:dyDescent="0.25">
      <c r="A1795" s="84">
        <v>634</v>
      </c>
      <c r="B1795" s="124" t="s">
        <v>133</v>
      </c>
      <c r="C1795" s="126">
        <v>9294</v>
      </c>
      <c r="D1795" s="127">
        <v>1600</v>
      </c>
      <c r="E1795" s="128">
        <f t="shared" si="64"/>
        <v>0.17215407789972026</v>
      </c>
      <c r="F1795" s="36" t="s">
        <v>20</v>
      </c>
      <c r="G1795" s="37" t="s">
        <v>20</v>
      </c>
      <c r="H1795" s="51" t="s">
        <v>20</v>
      </c>
    </row>
    <row r="1796" spans="1:8" ht="15" x14ac:dyDescent="0.25">
      <c r="A1796" s="29">
        <v>635</v>
      </c>
      <c r="B1796" s="63" t="s">
        <v>153</v>
      </c>
      <c r="C1796" s="76">
        <v>360510000</v>
      </c>
      <c r="D1796" s="32">
        <v>268602977.75999999</v>
      </c>
      <c r="E1796" s="128">
        <f t="shared" si="64"/>
        <v>0.74506387550969455</v>
      </c>
      <c r="F1796" s="42" t="s">
        <v>20</v>
      </c>
      <c r="G1796" s="43" t="s">
        <v>20</v>
      </c>
      <c r="H1796" s="50" t="s">
        <v>20</v>
      </c>
    </row>
    <row r="1797" spans="1:8" ht="15" x14ac:dyDescent="0.25">
      <c r="A1797" s="29">
        <v>637</v>
      </c>
      <c r="B1797" s="63" t="s">
        <v>134</v>
      </c>
      <c r="C1797" s="76">
        <v>1</v>
      </c>
      <c r="D1797" s="32">
        <v>0</v>
      </c>
      <c r="E1797" s="128">
        <f t="shared" si="64"/>
        <v>0</v>
      </c>
      <c r="F1797" s="42" t="s">
        <v>20</v>
      </c>
      <c r="G1797" s="43" t="s">
        <v>20</v>
      </c>
      <c r="H1797" s="50" t="s">
        <v>20</v>
      </c>
    </row>
    <row r="1798" spans="1:8" ht="15" x14ac:dyDescent="0.25">
      <c r="A1798" s="29">
        <v>639</v>
      </c>
      <c r="B1798" s="63" t="s">
        <v>135</v>
      </c>
      <c r="C1798" s="76">
        <v>1847128</v>
      </c>
      <c r="D1798" s="32">
        <v>1737500</v>
      </c>
      <c r="E1798" s="128">
        <f t="shared" si="64"/>
        <v>0.94064948395563275</v>
      </c>
      <c r="F1798" s="42" t="s">
        <v>20</v>
      </c>
      <c r="G1798" s="43" t="s">
        <v>20</v>
      </c>
      <c r="H1798" s="50" t="s">
        <v>20</v>
      </c>
    </row>
    <row r="1799" spans="1:8" ht="15" x14ac:dyDescent="0.25">
      <c r="A1799" s="29">
        <v>646</v>
      </c>
      <c r="B1799" s="63" t="s">
        <v>207</v>
      </c>
      <c r="C1799" s="76">
        <v>195000</v>
      </c>
      <c r="D1799" s="32">
        <v>195000</v>
      </c>
      <c r="E1799" s="128">
        <f t="shared" si="64"/>
        <v>1</v>
      </c>
      <c r="F1799" s="42" t="s">
        <v>20</v>
      </c>
      <c r="G1799" s="43" t="s">
        <v>20</v>
      </c>
      <c r="H1799" s="50" t="s">
        <v>20</v>
      </c>
    </row>
    <row r="1800" spans="1:8" ht="15" x14ac:dyDescent="0.25">
      <c r="A1800" s="29">
        <v>648</v>
      </c>
      <c r="B1800" s="63" t="s">
        <v>136</v>
      </c>
      <c r="C1800" s="76">
        <v>29528501</v>
      </c>
      <c r="D1800" s="32">
        <v>27989801.449999999</v>
      </c>
      <c r="E1800" s="128">
        <f t="shared" si="64"/>
        <v>0.94789103754369375</v>
      </c>
      <c r="F1800" s="42" t="s">
        <v>20</v>
      </c>
      <c r="G1800" s="43" t="s">
        <v>20</v>
      </c>
      <c r="H1800" s="50" t="s">
        <v>20</v>
      </c>
    </row>
    <row r="1801" spans="1:8" ht="15" x14ac:dyDescent="0.25">
      <c r="A1801" s="29">
        <v>662</v>
      </c>
      <c r="B1801" s="63" t="s">
        <v>137</v>
      </c>
      <c r="C1801" s="76">
        <v>497299</v>
      </c>
      <c r="D1801" s="32">
        <v>451260</v>
      </c>
      <c r="E1801" s="128">
        <f t="shared" si="64"/>
        <v>0.90742189306634435</v>
      </c>
      <c r="F1801" s="42" t="s">
        <v>20</v>
      </c>
      <c r="G1801" s="43" t="s">
        <v>20</v>
      </c>
      <c r="H1801" s="50" t="s">
        <v>20</v>
      </c>
    </row>
    <row r="1802" spans="1:8" ht="15" x14ac:dyDescent="0.25">
      <c r="A1802" s="29">
        <v>663</v>
      </c>
      <c r="B1802" s="63" t="s">
        <v>138</v>
      </c>
      <c r="C1802" s="76">
        <v>184990</v>
      </c>
      <c r="D1802" s="32">
        <v>86158.47</v>
      </c>
      <c r="E1802" s="128">
        <f t="shared" si="64"/>
        <v>0.4657466349532407</v>
      </c>
      <c r="F1802" s="42" t="s">
        <v>20</v>
      </c>
      <c r="G1802" s="43" t="s">
        <v>20</v>
      </c>
      <c r="H1802" s="50" t="s">
        <v>20</v>
      </c>
    </row>
    <row r="1803" spans="1:8" ht="15" x14ac:dyDescent="0.25">
      <c r="A1803" s="29">
        <v>664</v>
      </c>
      <c r="B1803" s="62" t="s">
        <v>139</v>
      </c>
      <c r="C1803" s="76">
        <v>415157</v>
      </c>
      <c r="D1803" s="32">
        <v>405182</v>
      </c>
      <c r="E1803" s="128">
        <f t="shared" si="64"/>
        <v>0.97597294517495792</v>
      </c>
      <c r="F1803" s="42" t="s">
        <v>20</v>
      </c>
      <c r="G1803" s="43" t="s">
        <v>20</v>
      </c>
      <c r="H1803" s="50" t="s">
        <v>20</v>
      </c>
    </row>
    <row r="1804" spans="1:8" ht="15.75" thickBot="1" x14ac:dyDescent="0.3">
      <c r="A1804" s="29">
        <v>693</v>
      </c>
      <c r="B1804" s="62" t="s">
        <v>191</v>
      </c>
      <c r="C1804" s="76">
        <v>91660</v>
      </c>
      <c r="D1804" s="32">
        <v>77430.080000000002</v>
      </c>
      <c r="E1804" s="128">
        <f t="shared" si="64"/>
        <v>0.8447532184158848</v>
      </c>
      <c r="F1804" s="42">
        <v>21037</v>
      </c>
      <c r="G1804" s="43">
        <v>19655</v>
      </c>
      <c r="H1804" s="50">
        <f>G1804/F1804</f>
        <v>0.93430622237010985</v>
      </c>
    </row>
    <row r="1805" spans="1:8" ht="15.75" thickBot="1" x14ac:dyDescent="0.3">
      <c r="A1805" s="248" t="s">
        <v>12</v>
      </c>
      <c r="B1805" s="249"/>
      <c r="C1805" s="34">
        <f>SUM(C1806:C1808)</f>
        <v>150000</v>
      </c>
      <c r="D1805" s="35">
        <f>SUM(D1806:D1808)</f>
        <v>150000</v>
      </c>
      <c r="E1805" s="53">
        <f>D1805/C1805</f>
        <v>1</v>
      </c>
      <c r="F1805" s="34">
        <f>SUM(F1806:F1808)</f>
        <v>71611644</v>
      </c>
      <c r="G1805" s="35">
        <f>SUM(G1806:G1808)</f>
        <v>52997793.229999997</v>
      </c>
      <c r="H1805" s="48">
        <f>G1805/F1805</f>
        <v>0.74007228810443171</v>
      </c>
    </row>
    <row r="1806" spans="1:8" ht="15" x14ac:dyDescent="0.25">
      <c r="A1806" s="233">
        <v>702</v>
      </c>
      <c r="B1806" s="234" t="s">
        <v>201</v>
      </c>
      <c r="C1806" s="192" t="s">
        <v>20</v>
      </c>
      <c r="D1806" s="193" t="s">
        <v>20</v>
      </c>
      <c r="E1806" s="235" t="s">
        <v>20</v>
      </c>
      <c r="F1806" s="112">
        <v>748600</v>
      </c>
      <c r="G1806" s="113">
        <v>748600</v>
      </c>
      <c r="H1806" s="49">
        <f>G1806/F1806</f>
        <v>1</v>
      </c>
    </row>
    <row r="1807" spans="1:8" ht="15" x14ac:dyDescent="0.25">
      <c r="A1807" s="86">
        <v>716</v>
      </c>
      <c r="B1807" s="72" t="s">
        <v>140</v>
      </c>
      <c r="C1807" s="46">
        <v>150000</v>
      </c>
      <c r="D1807" s="47">
        <v>150000</v>
      </c>
      <c r="E1807" s="79">
        <f>D1807/C1807</f>
        <v>1</v>
      </c>
      <c r="F1807" s="36">
        <v>1509850</v>
      </c>
      <c r="G1807" s="37">
        <v>621000</v>
      </c>
      <c r="H1807" s="50">
        <f>G1807/F1807</f>
        <v>0.4112991356757294</v>
      </c>
    </row>
    <row r="1808" spans="1:8" ht="15.75" thickBot="1" x14ac:dyDescent="0.3">
      <c r="A1808" s="88">
        <v>721</v>
      </c>
      <c r="B1808" s="74" t="s">
        <v>141</v>
      </c>
      <c r="C1808" s="38" t="s">
        <v>20</v>
      </c>
      <c r="D1808" s="39" t="s">
        <v>20</v>
      </c>
      <c r="E1808" s="78" t="s">
        <v>20</v>
      </c>
      <c r="F1808" s="40">
        <v>69353194</v>
      </c>
      <c r="G1808" s="41">
        <v>51628193.229999997</v>
      </c>
      <c r="H1808" s="52">
        <f>G1808/F1808</f>
        <v>0.74442416062337369</v>
      </c>
    </row>
    <row r="1809" spans="1:8" x14ac:dyDescent="0.2">
      <c r="A1809" s="89"/>
      <c r="B1809" s="81" t="s">
        <v>151</v>
      </c>
      <c r="C1809" s="264" t="s">
        <v>148</v>
      </c>
      <c r="D1809" s="264"/>
      <c r="E1809" s="264"/>
      <c r="F1809" s="264"/>
      <c r="G1809" s="264"/>
      <c r="H1809" s="264"/>
    </row>
    <row r="1810" spans="1:8" x14ac:dyDescent="0.2">
      <c r="A1810" s="237" t="s">
        <v>152</v>
      </c>
      <c r="B1810" s="237"/>
      <c r="C1810" s="237"/>
      <c r="D1810" s="237"/>
      <c r="E1810" s="237"/>
      <c r="F1810" s="237"/>
      <c r="G1810" s="237"/>
      <c r="H1810" s="237"/>
    </row>
  </sheetData>
  <mergeCells count="208">
    <mergeCell ref="C1623:H1623"/>
    <mergeCell ref="A1624:H1624"/>
    <mergeCell ref="A1625:H1625"/>
    <mergeCell ref="A1512:B1512"/>
    <mergeCell ref="A1563:B1563"/>
    <mergeCell ref="A1585:B1585"/>
    <mergeCell ref="A1588:B1588"/>
    <mergeCell ref="A1596:B1596"/>
    <mergeCell ref="A1617:B1617"/>
    <mergeCell ref="A1440:B1441"/>
    <mergeCell ref="C1440:E1440"/>
    <mergeCell ref="F1440:H1440"/>
    <mergeCell ref="A1442:B1442"/>
    <mergeCell ref="A1443:B1443"/>
    <mergeCell ref="A1462:B1462"/>
    <mergeCell ref="A1434:H1434"/>
    <mergeCell ref="A1435:H1435"/>
    <mergeCell ref="A1436:H1436"/>
    <mergeCell ref="A1437:H1437"/>
    <mergeCell ref="A1438:H1438"/>
    <mergeCell ref="A1439:H1439"/>
    <mergeCell ref="C1432:H1432"/>
    <mergeCell ref="A1433:H1433"/>
    <mergeCell ref="A1322:B1322"/>
    <mergeCell ref="A1373:B1373"/>
    <mergeCell ref="A1395:B1395"/>
    <mergeCell ref="A1398:B1398"/>
    <mergeCell ref="A1406:B1406"/>
    <mergeCell ref="A1426:B1426"/>
    <mergeCell ref="A1250:B1251"/>
    <mergeCell ref="C1250:E1250"/>
    <mergeCell ref="F1250:H1250"/>
    <mergeCell ref="A1252:B1252"/>
    <mergeCell ref="A1253:B1253"/>
    <mergeCell ref="A1272:B1272"/>
    <mergeCell ref="A1244:H1244"/>
    <mergeCell ref="A1245:H1245"/>
    <mergeCell ref="A1246:H1246"/>
    <mergeCell ref="A1247:H1247"/>
    <mergeCell ref="A1248:H1248"/>
    <mergeCell ref="A1249:H1249"/>
    <mergeCell ref="A1207:B1207"/>
    <mergeCell ref="A1215:B1215"/>
    <mergeCell ref="A1235:B1235"/>
    <mergeCell ref="C1241:H1241"/>
    <mergeCell ref="A1242:H1242"/>
    <mergeCell ref="A1243:H1243"/>
    <mergeCell ref="A1062:B1062"/>
    <mergeCell ref="A1063:B1063"/>
    <mergeCell ref="A1082:B1082"/>
    <mergeCell ref="A1131:B1131"/>
    <mergeCell ref="A1182:B1182"/>
    <mergeCell ref="A1204:B1204"/>
    <mergeCell ref="A1057:H1057"/>
    <mergeCell ref="A1058:H1058"/>
    <mergeCell ref="A1059:H1059"/>
    <mergeCell ref="A1060:B1061"/>
    <mergeCell ref="C1060:E1060"/>
    <mergeCell ref="F1060:H1060"/>
    <mergeCell ref="A1054:H1054"/>
    <mergeCell ref="A1055:H1055"/>
    <mergeCell ref="A1056:H1056"/>
    <mergeCell ref="A515:H515"/>
    <mergeCell ref="A477:B477"/>
    <mergeCell ref="A485:B485"/>
    <mergeCell ref="A504:B504"/>
    <mergeCell ref="C510:H510"/>
    <mergeCell ref="A511:H511"/>
    <mergeCell ref="A513:H513"/>
    <mergeCell ref="A514:H514"/>
    <mergeCell ref="A343:B343"/>
    <mergeCell ref="A344:B344"/>
    <mergeCell ref="A363:B363"/>
    <mergeCell ref="A410:B410"/>
    <mergeCell ref="A457:B457"/>
    <mergeCell ref="A474:B474"/>
    <mergeCell ref="A336:H336"/>
    <mergeCell ref="A337:H337"/>
    <mergeCell ref="A338:H338"/>
    <mergeCell ref="A339:H339"/>
    <mergeCell ref="A340:H340"/>
    <mergeCell ref="A341:B342"/>
    <mergeCell ref="C341:E341"/>
    <mergeCell ref="F341:H341"/>
    <mergeCell ref="A309:B309"/>
    <mergeCell ref="A328:B328"/>
    <mergeCell ref="C332:H332"/>
    <mergeCell ref="A333:H333"/>
    <mergeCell ref="A334:H334"/>
    <mergeCell ref="A335:H335"/>
    <mergeCell ref="A170:B170"/>
    <mergeCell ref="A188:B188"/>
    <mergeCell ref="A235:B235"/>
    <mergeCell ref="A282:B282"/>
    <mergeCell ref="A299:B299"/>
    <mergeCell ref="A302:B302"/>
    <mergeCell ref="A165:H165"/>
    <mergeCell ref="A166:H166"/>
    <mergeCell ref="A167:B168"/>
    <mergeCell ref="C167:E167"/>
    <mergeCell ref="F167:H167"/>
    <mergeCell ref="A169:B169"/>
    <mergeCell ref="A130:B130"/>
    <mergeCell ref="A161:H161"/>
    <mergeCell ref="A162:H162"/>
    <mergeCell ref="A163:H163"/>
    <mergeCell ref="A164:H164"/>
    <mergeCell ref="A137:B137"/>
    <mergeCell ref="A154:B154"/>
    <mergeCell ref="C158:H158"/>
    <mergeCell ref="A159:H159"/>
    <mergeCell ref="A160:H160"/>
    <mergeCell ref="A9:B9"/>
    <mergeCell ref="A10:B10"/>
    <mergeCell ref="A28:B28"/>
    <mergeCell ref="A70:B70"/>
    <mergeCell ref="A112:B112"/>
    <mergeCell ref="A127:B127"/>
    <mergeCell ref="A1:H1"/>
    <mergeCell ref="A2:H2"/>
    <mergeCell ref="A3:H3"/>
    <mergeCell ref="A4:H4"/>
    <mergeCell ref="A512:H512"/>
    <mergeCell ref="A5:H5"/>
    <mergeCell ref="A6:H6"/>
    <mergeCell ref="A7:B8"/>
    <mergeCell ref="C7:E7"/>
    <mergeCell ref="F7:H7"/>
    <mergeCell ref="A516:H516"/>
    <mergeCell ref="A517:H517"/>
    <mergeCell ref="A518:H518"/>
    <mergeCell ref="A519:B520"/>
    <mergeCell ref="C519:E519"/>
    <mergeCell ref="F519:H519"/>
    <mergeCell ref="A521:B521"/>
    <mergeCell ref="A522:B522"/>
    <mergeCell ref="A541:B541"/>
    <mergeCell ref="A588:B588"/>
    <mergeCell ref="A635:B635"/>
    <mergeCell ref="A652:B652"/>
    <mergeCell ref="A655:B655"/>
    <mergeCell ref="A663:B663"/>
    <mergeCell ref="A682:B682"/>
    <mergeCell ref="C688:H688"/>
    <mergeCell ref="A689:H689"/>
    <mergeCell ref="A691:H691"/>
    <mergeCell ref="A692:H692"/>
    <mergeCell ref="A693:H693"/>
    <mergeCell ref="A694:H694"/>
    <mergeCell ref="A695:H695"/>
    <mergeCell ref="A1053:H1053"/>
    <mergeCell ref="A690:H690"/>
    <mergeCell ref="A696:H696"/>
    <mergeCell ref="A697:B698"/>
    <mergeCell ref="C697:E697"/>
    <mergeCell ref="F697:H697"/>
    <mergeCell ref="A699:B699"/>
    <mergeCell ref="A700:B700"/>
    <mergeCell ref="A719:B719"/>
    <mergeCell ref="A766:B766"/>
    <mergeCell ref="A813:B813"/>
    <mergeCell ref="A832:B832"/>
    <mergeCell ref="A835:B835"/>
    <mergeCell ref="A843:B843"/>
    <mergeCell ref="A863:B863"/>
    <mergeCell ref="C869:H869"/>
    <mergeCell ref="A870:H870"/>
    <mergeCell ref="A872:H872"/>
    <mergeCell ref="A873:H873"/>
    <mergeCell ref="A874:H874"/>
    <mergeCell ref="A871:H871"/>
    <mergeCell ref="A875:H875"/>
    <mergeCell ref="A1014:B1014"/>
    <mergeCell ref="A876:H876"/>
    <mergeCell ref="A877:H877"/>
    <mergeCell ref="A878:B879"/>
    <mergeCell ref="C878:E878"/>
    <mergeCell ref="F878:H878"/>
    <mergeCell ref="A1017:B1017"/>
    <mergeCell ref="A1025:B1025"/>
    <mergeCell ref="A1045:B1045"/>
    <mergeCell ref="C1051:H1051"/>
    <mergeCell ref="A1052:H1052"/>
    <mergeCell ref="A880:B880"/>
    <mergeCell ref="A881:B881"/>
    <mergeCell ref="A900:B900"/>
    <mergeCell ref="A947:B947"/>
    <mergeCell ref="A994:B994"/>
    <mergeCell ref="A1626:H1626"/>
    <mergeCell ref="A1627:H1627"/>
    <mergeCell ref="A1628:H1628"/>
    <mergeCell ref="A1629:H1629"/>
    <mergeCell ref="A1630:H1630"/>
    <mergeCell ref="A1631:H1631"/>
    <mergeCell ref="A1632:B1633"/>
    <mergeCell ref="C1632:E1632"/>
    <mergeCell ref="F1632:H1632"/>
    <mergeCell ref="A1634:B1634"/>
    <mergeCell ref="A1635:B1635"/>
    <mergeCell ref="A1654:B1654"/>
    <mergeCell ref="C1809:H1809"/>
    <mergeCell ref="A1810:H1810"/>
    <mergeCell ref="A1704:B1704"/>
    <mergeCell ref="A1755:B1755"/>
    <mergeCell ref="A1777:B1777"/>
    <mergeCell ref="A1779:B1779"/>
    <mergeCell ref="A1784:B1784"/>
    <mergeCell ref="A1805:B1805"/>
  </mergeCells>
  <pageMargins left="0.31496062992125984" right="0.31496062992125984" top="0.55118110236220474" bottom="0.55118110236220474" header="0" footer="0"/>
  <pageSetup scale="75" orientation="portrait" r:id="rId1"/>
  <rowBreaks count="15" manualBreakCount="15">
    <brk id="111" max="16383" man="1"/>
    <brk id="160" max="16383" man="1"/>
    <brk id="281" max="16383" man="1"/>
    <brk id="334" max="16383" man="1"/>
    <brk id="456" max="16383" man="1"/>
    <brk id="512" max="16383" man="1"/>
    <brk id="634" max="16383" man="1"/>
    <brk id="690" max="16383" man="1"/>
    <brk id="812" max="16383" man="1"/>
    <brk id="871" max="16383" man="1"/>
    <brk id="993" max="16383" man="1"/>
    <brk id="1053" max="16383" man="1"/>
    <brk id="1243" max="16383" man="1"/>
    <brk id="1433" max="16383" man="1"/>
    <brk id="1625" max="16383" man="1"/>
  </rowBreaks>
  <ignoredErrors>
    <ignoredError sqref="A11:A27 A171:A187 A345:A362 A523:A540 A701:A718 A882:A899 A1064:A1081 A1254:A1271 A1444:A1461" numberStoredAsText="1"/>
    <ignoredError sqref="E9:E10 E28 E70 E137 E169:E170 E188 E235 E282 E309 E343:E344 E363 E410 E457 E521:E522 E541 E588 E635 E663 E699:E700 E719 E766 E813 E843 E880:E881 E900 E947 E994 E1025 E1062:E1063 E1082 E1131 E1182 E1215 E1235 E1252:E1253 E1272 E1322 E1373 E1406 E1426 E1442:E1443 E1462 E1512 E1563 E1596 E1617 E1704 E1654 E1634:E1635 E1755 E1784 E1805" formula="1"/>
    <ignoredError sqref="C127:G127 C299:G299 C474:D474 F474:G474 C652:D652 F652:G652 C832:D832 F832:G832 C1014:D1014 F1014:G1014 F1204:G1204 C1204:D1204 C1395:D1395 F1395:G1395 C1585:D1585 F1585:G1585 C1777:D1777 F1777:G1777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94"/>
  <sheetViews>
    <sheetView tabSelected="1" view="pageBreakPreview" zoomScaleNormal="100" zoomScaleSheetLayoutView="100" workbookViewId="0">
      <selection activeCell="A6" sqref="A6:H6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0" ht="15" x14ac:dyDescent="0.25">
      <c r="A1" s="240" t="s">
        <v>1</v>
      </c>
      <c r="B1" s="240"/>
      <c r="C1" s="240"/>
      <c r="D1" s="240"/>
      <c r="E1" s="240"/>
      <c r="F1" s="240"/>
      <c r="G1" s="240"/>
      <c r="H1" s="240"/>
    </row>
    <row r="2" spans="1:10" ht="15" x14ac:dyDescent="0.25">
      <c r="A2" s="240" t="s">
        <v>2</v>
      </c>
      <c r="B2" s="240"/>
      <c r="C2" s="240"/>
      <c r="D2" s="240"/>
      <c r="E2" s="240"/>
      <c r="F2" s="240"/>
      <c r="G2" s="240"/>
      <c r="H2" s="240"/>
      <c r="J2" s="91"/>
    </row>
    <row r="3" spans="1:10" ht="15" customHeight="1" x14ac:dyDescent="0.25">
      <c r="A3" s="241" t="s">
        <v>154</v>
      </c>
      <c r="B3" s="241"/>
      <c r="C3" s="241"/>
      <c r="D3" s="241"/>
      <c r="E3" s="241"/>
      <c r="F3" s="241"/>
      <c r="G3" s="241"/>
      <c r="H3" s="241"/>
      <c r="J3" s="91"/>
    </row>
    <row r="4" spans="1:10" ht="15" customHeight="1" x14ac:dyDescent="0.25">
      <c r="A4" s="241" t="s">
        <v>230</v>
      </c>
      <c r="B4" s="241"/>
      <c r="C4" s="241"/>
      <c r="D4" s="241"/>
      <c r="E4" s="241"/>
      <c r="F4" s="241"/>
      <c r="G4" s="241"/>
      <c r="H4" s="241"/>
      <c r="J4" s="91"/>
    </row>
    <row r="5" spans="1:10" ht="15" x14ac:dyDescent="0.25">
      <c r="A5" s="238" t="s">
        <v>3</v>
      </c>
      <c r="B5" s="238"/>
      <c r="C5" s="238"/>
      <c r="D5" s="238"/>
      <c r="E5" s="238"/>
      <c r="F5" s="238"/>
      <c r="G5" s="238"/>
      <c r="H5" s="238"/>
      <c r="J5" s="93"/>
    </row>
    <row r="6" spans="1:10" ht="8.25" customHeight="1" thickBot="1" x14ac:dyDescent="0.3">
      <c r="A6" s="263"/>
      <c r="B6" s="263"/>
      <c r="C6" s="263"/>
      <c r="D6" s="263"/>
      <c r="E6" s="263"/>
      <c r="F6" s="263"/>
      <c r="G6" s="263"/>
      <c r="H6" s="263"/>
      <c r="J6" s="93"/>
    </row>
    <row r="7" spans="1:10" ht="15" x14ac:dyDescent="0.25">
      <c r="A7" s="250" t="s">
        <v>0</v>
      </c>
      <c r="B7" s="251"/>
      <c r="C7" s="254" t="s">
        <v>15</v>
      </c>
      <c r="D7" s="255"/>
      <c r="E7" s="256"/>
      <c r="F7" s="254" t="s">
        <v>16</v>
      </c>
      <c r="G7" s="255"/>
      <c r="H7" s="256"/>
      <c r="J7" s="129"/>
    </row>
    <row r="8" spans="1:10" ht="21" customHeight="1" thickBot="1" x14ac:dyDescent="0.3">
      <c r="A8" s="252"/>
      <c r="B8" s="253"/>
      <c r="C8" s="225" t="s">
        <v>4</v>
      </c>
      <c r="D8" s="226" t="s">
        <v>5</v>
      </c>
      <c r="E8" s="227" t="s">
        <v>17</v>
      </c>
      <c r="F8" s="225" t="s">
        <v>4</v>
      </c>
      <c r="G8" s="226" t="s">
        <v>5</v>
      </c>
      <c r="H8" s="227" t="s">
        <v>17</v>
      </c>
      <c r="J8" s="129"/>
    </row>
    <row r="9" spans="1:10" ht="15.75" thickBot="1" x14ac:dyDescent="0.3">
      <c r="A9" s="257" t="s">
        <v>13</v>
      </c>
      <c r="B9" s="258"/>
      <c r="C9" s="161">
        <f>C10+C28+C70+C112+C127+C130+C137+C154</f>
        <v>592733148</v>
      </c>
      <c r="D9" s="162">
        <f>D10+D28+D70+D112+D127+D130+D137+D154</f>
        <v>25874143.399999999</v>
      </c>
      <c r="E9" s="164">
        <f>D9/C9</f>
        <v>4.3652263227228857E-2</v>
      </c>
      <c r="F9" s="161">
        <f>F10+F28+F70+F112+F127+F130+F137+F154</f>
        <v>190015516</v>
      </c>
      <c r="G9" s="162">
        <f>G10+G28+G70+G112+G127+G130+G137+G154</f>
        <v>5306.94</v>
      </c>
      <c r="H9" s="163">
        <f>G9/F9</f>
        <v>2.7928982388996063E-5</v>
      </c>
      <c r="J9" s="129"/>
    </row>
    <row r="10" spans="1:10" ht="15.75" thickBot="1" x14ac:dyDescent="0.3">
      <c r="A10" s="259" t="s">
        <v>6</v>
      </c>
      <c r="B10" s="260"/>
      <c r="C10" s="158">
        <f>SUM(C11:C27)</f>
        <v>77538930</v>
      </c>
      <c r="D10" s="159">
        <f>SUM(D11:D27)</f>
        <v>4035642.4299999997</v>
      </c>
      <c r="E10" s="160">
        <f>D10/C10</f>
        <v>5.2046661335151255E-2</v>
      </c>
      <c r="F10" s="158">
        <f>SUM(F11:F27)</f>
        <v>238768</v>
      </c>
      <c r="G10" s="159">
        <f>SUM(G11:G27)</f>
        <v>3490.08</v>
      </c>
      <c r="H10" s="165">
        <f>G10/F10</f>
        <v>1.4617034108423238E-2</v>
      </c>
      <c r="J10" s="129"/>
    </row>
    <row r="11" spans="1:10" ht="15" x14ac:dyDescent="0.25">
      <c r="A11" s="123" t="s">
        <v>18</v>
      </c>
      <c r="B11" s="71" t="s">
        <v>19</v>
      </c>
      <c r="C11" s="8">
        <v>45097344</v>
      </c>
      <c r="D11" s="9">
        <v>3304507.34</v>
      </c>
      <c r="E11" s="54">
        <f>D11/C11</f>
        <v>7.3274987990423562E-2</v>
      </c>
      <c r="F11" s="18" t="s">
        <v>20</v>
      </c>
      <c r="G11" s="19" t="s">
        <v>20</v>
      </c>
      <c r="H11" s="49" t="s">
        <v>20</v>
      </c>
      <c r="J11" s="129"/>
    </row>
    <row r="12" spans="1:10" ht="15" customHeight="1" x14ac:dyDescent="0.25">
      <c r="A12" s="5" t="s">
        <v>21</v>
      </c>
      <c r="B12" s="62" t="s">
        <v>22</v>
      </c>
      <c r="C12" s="10">
        <v>9806628</v>
      </c>
      <c r="D12" s="11">
        <v>548977.77</v>
      </c>
      <c r="E12" s="55">
        <f>D12/C12</f>
        <v>5.5980278848142301E-2</v>
      </c>
      <c r="F12" s="14" t="s">
        <v>20</v>
      </c>
      <c r="G12" s="15" t="s">
        <v>20</v>
      </c>
      <c r="H12" s="50" t="s">
        <v>20</v>
      </c>
      <c r="J12" s="129"/>
    </row>
    <row r="13" spans="1:10" ht="15" customHeight="1" x14ac:dyDescent="0.25">
      <c r="A13" s="5" t="s">
        <v>23</v>
      </c>
      <c r="B13" s="63" t="s">
        <v>24</v>
      </c>
      <c r="C13" s="3" t="s">
        <v>20</v>
      </c>
      <c r="D13" s="4" t="s">
        <v>20</v>
      </c>
      <c r="E13" s="56" t="s">
        <v>20</v>
      </c>
      <c r="F13" s="10">
        <v>204000</v>
      </c>
      <c r="G13" s="11">
        <v>3383.33</v>
      </c>
      <c r="H13" s="50">
        <f>G13/F13</f>
        <v>1.6584950980392157E-2</v>
      </c>
      <c r="J13" s="129"/>
    </row>
    <row r="14" spans="1:10" ht="15" customHeight="1" x14ac:dyDescent="0.25">
      <c r="A14" s="82" t="s">
        <v>25</v>
      </c>
      <c r="B14" s="63" t="s">
        <v>26</v>
      </c>
      <c r="C14" s="10">
        <v>1013400</v>
      </c>
      <c r="D14" s="11">
        <v>56250</v>
      </c>
      <c r="E14" s="55">
        <f t="shared" ref="E14:E27" si="0">D14/C14</f>
        <v>5.5506216696269983E-2</v>
      </c>
      <c r="F14" s="6" t="s">
        <v>20</v>
      </c>
      <c r="G14" s="7" t="s">
        <v>20</v>
      </c>
      <c r="H14" s="50" t="s">
        <v>20</v>
      </c>
      <c r="J14" s="129"/>
    </row>
    <row r="15" spans="1:10" ht="15" customHeight="1" x14ac:dyDescent="0.25">
      <c r="A15" s="82" t="s">
        <v>27</v>
      </c>
      <c r="B15" s="63" t="s">
        <v>28</v>
      </c>
      <c r="C15" s="10">
        <v>1867775</v>
      </c>
      <c r="D15" s="11">
        <v>0</v>
      </c>
      <c r="E15" s="55">
        <f t="shared" si="0"/>
        <v>0</v>
      </c>
      <c r="F15" s="10">
        <v>2750</v>
      </c>
      <c r="G15" s="11">
        <v>0</v>
      </c>
      <c r="H15" s="50">
        <f>G15/F15</f>
        <v>0</v>
      </c>
      <c r="J15" s="129"/>
    </row>
    <row r="16" spans="1:10" ht="15" customHeight="1" x14ac:dyDescent="0.25">
      <c r="A16" s="5" t="s">
        <v>29</v>
      </c>
      <c r="B16" s="62" t="s">
        <v>30</v>
      </c>
      <c r="C16" s="10">
        <v>5216812</v>
      </c>
      <c r="D16" s="11">
        <v>0</v>
      </c>
      <c r="E16" s="55">
        <f t="shared" si="0"/>
        <v>0</v>
      </c>
      <c r="F16" s="10">
        <v>25286</v>
      </c>
      <c r="G16" s="11">
        <v>0</v>
      </c>
      <c r="H16" s="50">
        <f>G16/F16</f>
        <v>0</v>
      </c>
      <c r="J16" s="129"/>
    </row>
    <row r="17" spans="1:10" ht="15" customHeight="1" x14ac:dyDescent="0.25">
      <c r="A17" s="5" t="s">
        <v>31</v>
      </c>
      <c r="B17" s="62" t="s">
        <v>32</v>
      </c>
      <c r="C17" s="10">
        <v>820415</v>
      </c>
      <c r="D17" s="11">
        <v>57802.32</v>
      </c>
      <c r="E17" s="55">
        <f t="shared" si="0"/>
        <v>7.0454977054295695E-2</v>
      </c>
      <c r="F17" s="10">
        <v>3060</v>
      </c>
      <c r="G17" s="11">
        <v>50.75</v>
      </c>
      <c r="H17" s="50">
        <f>G17/F17</f>
        <v>1.6584967320261438E-2</v>
      </c>
      <c r="J17" s="129"/>
    </row>
    <row r="18" spans="1:10" ht="15" customHeight="1" x14ac:dyDescent="0.25">
      <c r="A18" s="5" t="s">
        <v>33</v>
      </c>
      <c r="B18" s="62" t="s">
        <v>34</v>
      </c>
      <c r="C18" s="10">
        <v>834751</v>
      </c>
      <c r="D18" s="11">
        <v>58646.07</v>
      </c>
      <c r="E18" s="55">
        <f t="shared" si="0"/>
        <v>7.025576489276443E-2</v>
      </c>
      <c r="F18" s="10">
        <v>3060</v>
      </c>
      <c r="G18" s="11">
        <v>50.75</v>
      </c>
      <c r="H18" s="50">
        <f>G18/F18</f>
        <v>1.6584967320261438E-2</v>
      </c>
      <c r="J18" s="129"/>
    </row>
    <row r="19" spans="1:10" ht="15" customHeight="1" x14ac:dyDescent="0.25">
      <c r="A19" s="5" t="s">
        <v>35</v>
      </c>
      <c r="B19" s="62" t="s">
        <v>147</v>
      </c>
      <c r="C19" s="10">
        <v>164114</v>
      </c>
      <c r="D19" s="11">
        <v>9458.93</v>
      </c>
      <c r="E19" s="55">
        <f t="shared" si="0"/>
        <v>5.7636338155184812E-2</v>
      </c>
      <c r="F19" s="10">
        <v>612</v>
      </c>
      <c r="G19" s="11">
        <v>5.25</v>
      </c>
      <c r="H19" s="50">
        <f>G19/F19</f>
        <v>8.5784313725490204E-3</v>
      </c>
      <c r="J19" s="129"/>
    </row>
    <row r="20" spans="1:10" ht="15" customHeight="1" x14ac:dyDescent="0.25">
      <c r="A20" s="82" t="s">
        <v>36</v>
      </c>
      <c r="B20" s="63" t="s">
        <v>37</v>
      </c>
      <c r="C20" s="10">
        <v>3590000</v>
      </c>
      <c r="D20" s="11">
        <v>0</v>
      </c>
      <c r="E20" s="55">
        <f t="shared" si="0"/>
        <v>0</v>
      </c>
      <c r="F20" s="6" t="s">
        <v>20</v>
      </c>
      <c r="G20" s="7" t="s">
        <v>20</v>
      </c>
      <c r="H20" s="50" t="s">
        <v>20</v>
      </c>
      <c r="J20" s="129"/>
    </row>
    <row r="21" spans="1:10" ht="15" customHeight="1" x14ac:dyDescent="0.25">
      <c r="A21" s="5" t="s">
        <v>38</v>
      </c>
      <c r="B21" s="62" t="s">
        <v>39</v>
      </c>
      <c r="C21" s="10">
        <v>8300000</v>
      </c>
      <c r="D21" s="11">
        <v>0</v>
      </c>
      <c r="E21" s="55">
        <f t="shared" si="0"/>
        <v>0</v>
      </c>
      <c r="F21" s="6" t="s">
        <v>20</v>
      </c>
      <c r="G21" s="7" t="s">
        <v>20</v>
      </c>
      <c r="H21" s="50" t="s">
        <v>20</v>
      </c>
      <c r="J21" s="129"/>
    </row>
    <row r="22" spans="1:10" ht="15" customHeight="1" x14ac:dyDescent="0.25">
      <c r="A22" s="5" t="s">
        <v>163</v>
      </c>
      <c r="B22" s="62" t="s">
        <v>164</v>
      </c>
      <c r="C22" s="10">
        <v>2691</v>
      </c>
      <c r="D22" s="11">
        <v>0</v>
      </c>
      <c r="E22" s="55">
        <f t="shared" si="0"/>
        <v>0</v>
      </c>
      <c r="F22" s="6" t="s">
        <v>20</v>
      </c>
      <c r="G22" s="7" t="s">
        <v>20</v>
      </c>
      <c r="H22" s="50" t="s">
        <v>20</v>
      </c>
      <c r="J22" s="129"/>
    </row>
    <row r="23" spans="1:10" ht="27" customHeight="1" x14ac:dyDescent="0.25">
      <c r="A23" s="5" t="s">
        <v>40</v>
      </c>
      <c r="B23" s="20" t="s">
        <v>146</v>
      </c>
      <c r="C23" s="10">
        <v>100000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  <c r="J23" s="129"/>
    </row>
    <row r="24" spans="1:10" ht="15" customHeight="1" x14ac:dyDescent="0.25">
      <c r="A24" s="5" t="s">
        <v>41</v>
      </c>
      <c r="B24" s="62" t="s">
        <v>42</v>
      </c>
      <c r="C24" s="10">
        <v>30000</v>
      </c>
      <c r="D24" s="11">
        <v>0</v>
      </c>
      <c r="E24" s="55">
        <f t="shared" si="0"/>
        <v>0</v>
      </c>
      <c r="F24" s="6" t="s">
        <v>20</v>
      </c>
      <c r="G24" s="7" t="s">
        <v>20</v>
      </c>
      <c r="H24" s="50" t="s">
        <v>20</v>
      </c>
      <c r="J24" s="129"/>
    </row>
    <row r="25" spans="1:10" ht="15" customHeight="1" x14ac:dyDescent="0.25">
      <c r="A25" s="5" t="s">
        <v>43</v>
      </c>
      <c r="B25" s="62" t="s">
        <v>44</v>
      </c>
      <c r="C25" s="10">
        <v>145000</v>
      </c>
      <c r="D25" s="11">
        <v>0</v>
      </c>
      <c r="E25" s="55">
        <f t="shared" si="0"/>
        <v>0</v>
      </c>
      <c r="F25" s="3" t="s">
        <v>20</v>
      </c>
      <c r="G25" s="4" t="s">
        <v>20</v>
      </c>
      <c r="H25" s="50" t="s">
        <v>20</v>
      </c>
      <c r="J25" s="129"/>
    </row>
    <row r="26" spans="1:10" ht="15" customHeight="1" x14ac:dyDescent="0.25">
      <c r="A26" s="92" t="s">
        <v>156</v>
      </c>
      <c r="B26" s="94" t="s">
        <v>37</v>
      </c>
      <c r="C26" s="95">
        <v>200000</v>
      </c>
      <c r="D26" s="96">
        <v>0</v>
      </c>
      <c r="E26" s="55">
        <f t="shared" si="0"/>
        <v>0</v>
      </c>
      <c r="F26" s="97" t="s">
        <v>20</v>
      </c>
      <c r="G26" s="98" t="s">
        <v>20</v>
      </c>
      <c r="H26" s="99" t="s">
        <v>20</v>
      </c>
      <c r="J26" s="129"/>
    </row>
    <row r="27" spans="1:10" ht="27" customHeight="1" thickBot="1" x14ac:dyDescent="0.3">
      <c r="A27" s="64" t="s">
        <v>45</v>
      </c>
      <c r="B27" s="65" t="s">
        <v>150</v>
      </c>
      <c r="C27" s="66">
        <v>350000</v>
      </c>
      <c r="D27" s="67">
        <v>0</v>
      </c>
      <c r="E27" s="68">
        <f t="shared" si="0"/>
        <v>0</v>
      </c>
      <c r="F27" s="69" t="s">
        <v>20</v>
      </c>
      <c r="G27" s="70" t="s">
        <v>20</v>
      </c>
      <c r="H27" s="52" t="s">
        <v>20</v>
      </c>
      <c r="J27" s="129"/>
    </row>
    <row r="28" spans="1:10" ht="15.75" thickBot="1" x14ac:dyDescent="0.3">
      <c r="A28" s="271" t="s">
        <v>7</v>
      </c>
      <c r="B28" s="272"/>
      <c r="C28" s="103">
        <f>SUM(C29:C69)</f>
        <v>51400695</v>
      </c>
      <c r="D28" s="104">
        <f>SUM(D29:D69)</f>
        <v>300972.52</v>
      </c>
      <c r="E28" s="105">
        <f>D28/C28</f>
        <v>5.8554173246101052E-3</v>
      </c>
      <c r="F28" s="103">
        <f>SUM(F29:F69)</f>
        <v>31589749</v>
      </c>
      <c r="G28" s="104">
        <f>SUM(G29:G69)</f>
        <v>0</v>
      </c>
      <c r="H28" s="190">
        <f>G28/F28</f>
        <v>0</v>
      </c>
      <c r="J28" s="129"/>
    </row>
    <row r="29" spans="1:10" ht="15" x14ac:dyDescent="0.25">
      <c r="A29" s="83">
        <v>101</v>
      </c>
      <c r="B29" s="71" t="s">
        <v>46</v>
      </c>
      <c r="C29" s="21">
        <v>7461368</v>
      </c>
      <c r="D29" s="22">
        <v>0</v>
      </c>
      <c r="E29" s="57">
        <f t="shared" ref="E29:E95" si="1">D29/C29</f>
        <v>0</v>
      </c>
      <c r="F29" s="8" t="s">
        <v>20</v>
      </c>
      <c r="G29" s="9" t="s">
        <v>20</v>
      </c>
      <c r="H29" s="49" t="s">
        <v>20</v>
      </c>
      <c r="J29" s="129"/>
    </row>
    <row r="30" spans="1:10" ht="15" x14ac:dyDescent="0.25">
      <c r="A30" s="29">
        <v>102</v>
      </c>
      <c r="B30" s="62" t="s">
        <v>142</v>
      </c>
      <c r="C30" s="27">
        <v>39200</v>
      </c>
      <c r="D30" s="28">
        <v>0</v>
      </c>
      <c r="E30" s="58">
        <f t="shared" si="1"/>
        <v>0</v>
      </c>
      <c r="F30" s="10" t="s">
        <v>20</v>
      </c>
      <c r="G30" s="11" t="s">
        <v>20</v>
      </c>
      <c r="H30" s="50" t="s">
        <v>20</v>
      </c>
      <c r="J30" s="129"/>
    </row>
    <row r="31" spans="1:10" ht="15" x14ac:dyDescent="0.25">
      <c r="A31" s="29">
        <v>103</v>
      </c>
      <c r="B31" s="62" t="s">
        <v>47</v>
      </c>
      <c r="C31" s="27">
        <v>599300</v>
      </c>
      <c r="D31" s="28">
        <v>0</v>
      </c>
      <c r="E31" s="58">
        <f t="shared" si="1"/>
        <v>0</v>
      </c>
      <c r="F31" s="10" t="s">
        <v>20</v>
      </c>
      <c r="G31" s="11" t="s">
        <v>20</v>
      </c>
      <c r="H31" s="50" t="s">
        <v>20</v>
      </c>
      <c r="J31" s="129"/>
    </row>
    <row r="32" spans="1:10" ht="15" x14ac:dyDescent="0.25">
      <c r="A32" s="29">
        <v>104</v>
      </c>
      <c r="B32" s="62" t="s">
        <v>48</v>
      </c>
      <c r="C32" s="27">
        <v>181200</v>
      </c>
      <c r="D32" s="28">
        <v>0</v>
      </c>
      <c r="E32" s="58">
        <f t="shared" si="1"/>
        <v>0</v>
      </c>
      <c r="F32" s="6" t="s">
        <v>20</v>
      </c>
      <c r="G32" s="7" t="s">
        <v>20</v>
      </c>
      <c r="H32" s="50" t="s">
        <v>20</v>
      </c>
      <c r="J32" s="129"/>
    </row>
    <row r="33" spans="1:10" ht="15" x14ac:dyDescent="0.25">
      <c r="A33" s="29">
        <v>105</v>
      </c>
      <c r="B33" s="62" t="s">
        <v>49</v>
      </c>
      <c r="C33" s="27">
        <v>81500</v>
      </c>
      <c r="D33" s="28">
        <v>0</v>
      </c>
      <c r="E33" s="58">
        <f t="shared" si="1"/>
        <v>0</v>
      </c>
      <c r="F33" s="10" t="s">
        <v>20</v>
      </c>
      <c r="G33" s="11" t="s">
        <v>20</v>
      </c>
      <c r="H33" s="50" t="s">
        <v>20</v>
      </c>
      <c r="J33" s="129"/>
    </row>
    <row r="34" spans="1:10" ht="15" x14ac:dyDescent="0.25">
      <c r="A34" s="29">
        <v>106</v>
      </c>
      <c r="B34" s="62" t="s">
        <v>165</v>
      </c>
      <c r="C34" s="27">
        <v>78000</v>
      </c>
      <c r="D34" s="28">
        <v>0</v>
      </c>
      <c r="E34" s="58">
        <f t="shared" si="1"/>
        <v>0</v>
      </c>
      <c r="F34" s="10" t="s">
        <v>20</v>
      </c>
      <c r="G34" s="11" t="s">
        <v>20</v>
      </c>
      <c r="H34" s="50" t="s">
        <v>20</v>
      </c>
      <c r="J34" s="129"/>
    </row>
    <row r="35" spans="1:10" ht="15" x14ac:dyDescent="0.25">
      <c r="A35" s="29">
        <v>109</v>
      </c>
      <c r="B35" s="62" t="s">
        <v>50</v>
      </c>
      <c r="C35" s="27">
        <v>558664</v>
      </c>
      <c r="D35" s="28">
        <v>115.56</v>
      </c>
      <c r="E35" s="58">
        <f t="shared" si="1"/>
        <v>2.0685062935861268E-4</v>
      </c>
      <c r="F35" s="10" t="s">
        <v>20</v>
      </c>
      <c r="G35" s="11" t="s">
        <v>20</v>
      </c>
      <c r="H35" s="50" t="s">
        <v>20</v>
      </c>
      <c r="J35" s="129"/>
    </row>
    <row r="36" spans="1:10" ht="15" x14ac:dyDescent="0.25">
      <c r="A36" s="29">
        <v>111</v>
      </c>
      <c r="B36" s="62" t="s">
        <v>51</v>
      </c>
      <c r="C36" s="27">
        <v>325000</v>
      </c>
      <c r="D36" s="28">
        <v>0</v>
      </c>
      <c r="E36" s="58">
        <f t="shared" si="1"/>
        <v>0</v>
      </c>
      <c r="F36" s="10" t="s">
        <v>20</v>
      </c>
      <c r="G36" s="13" t="s">
        <v>20</v>
      </c>
      <c r="H36" s="50" t="s">
        <v>20</v>
      </c>
    </row>
    <row r="37" spans="1:10" ht="15" x14ac:dyDescent="0.25">
      <c r="A37" s="29">
        <v>112</v>
      </c>
      <c r="B37" s="62" t="s">
        <v>52</v>
      </c>
      <c r="C37" s="27">
        <v>224000</v>
      </c>
      <c r="D37" s="28">
        <v>0</v>
      </c>
      <c r="E37" s="58">
        <f t="shared" si="1"/>
        <v>0</v>
      </c>
      <c r="F37" s="6" t="s">
        <v>20</v>
      </c>
      <c r="G37" s="7" t="s">
        <v>20</v>
      </c>
      <c r="H37" s="50" t="s">
        <v>20</v>
      </c>
    </row>
    <row r="38" spans="1:10" ht="15" x14ac:dyDescent="0.25">
      <c r="A38" s="29">
        <v>113</v>
      </c>
      <c r="B38" s="62" t="s">
        <v>53</v>
      </c>
      <c r="C38" s="27">
        <v>31000</v>
      </c>
      <c r="D38" s="28">
        <v>0</v>
      </c>
      <c r="E38" s="58">
        <f t="shared" si="1"/>
        <v>0</v>
      </c>
      <c r="F38" s="6" t="s">
        <v>20</v>
      </c>
      <c r="G38" s="7" t="s">
        <v>20</v>
      </c>
      <c r="H38" s="50" t="s">
        <v>20</v>
      </c>
    </row>
    <row r="39" spans="1:10" ht="15" x14ac:dyDescent="0.25">
      <c r="A39" s="29">
        <v>114</v>
      </c>
      <c r="B39" s="62" t="s">
        <v>54</v>
      </c>
      <c r="C39" s="27">
        <v>2240000</v>
      </c>
      <c r="D39" s="28">
        <v>0</v>
      </c>
      <c r="E39" s="58">
        <f t="shared" si="1"/>
        <v>0</v>
      </c>
      <c r="F39" s="10" t="s">
        <v>20</v>
      </c>
      <c r="G39" s="13" t="s">
        <v>20</v>
      </c>
      <c r="H39" s="50" t="s">
        <v>20</v>
      </c>
    </row>
    <row r="40" spans="1:10" ht="15" x14ac:dyDescent="0.25">
      <c r="A40" s="29">
        <v>115</v>
      </c>
      <c r="B40" s="62" t="s">
        <v>55</v>
      </c>
      <c r="C40" s="27">
        <v>1092559</v>
      </c>
      <c r="D40" s="28">
        <v>0</v>
      </c>
      <c r="E40" s="58">
        <f t="shared" si="1"/>
        <v>0</v>
      </c>
      <c r="F40" s="10" t="s">
        <v>20</v>
      </c>
      <c r="G40" s="13" t="s">
        <v>20</v>
      </c>
      <c r="H40" s="50" t="s">
        <v>20</v>
      </c>
    </row>
    <row r="41" spans="1:10" ht="15" x14ac:dyDescent="0.25">
      <c r="A41" s="29">
        <v>116</v>
      </c>
      <c r="B41" s="62" t="s">
        <v>56</v>
      </c>
      <c r="C41" s="27">
        <v>862178</v>
      </c>
      <c r="D41" s="28">
        <v>0</v>
      </c>
      <c r="E41" s="58">
        <f t="shared" si="1"/>
        <v>0</v>
      </c>
      <c r="F41" s="10" t="s">
        <v>20</v>
      </c>
      <c r="G41" s="11" t="s">
        <v>20</v>
      </c>
      <c r="H41" s="50" t="s">
        <v>20</v>
      </c>
    </row>
    <row r="42" spans="1:10" ht="15" x14ac:dyDescent="0.25">
      <c r="A42" s="29">
        <v>119</v>
      </c>
      <c r="B42" s="62" t="s">
        <v>166</v>
      </c>
      <c r="C42" s="27">
        <v>5000</v>
      </c>
      <c r="D42" s="28">
        <v>0</v>
      </c>
      <c r="E42" s="58">
        <f t="shared" si="1"/>
        <v>0</v>
      </c>
      <c r="F42" s="10" t="s">
        <v>20</v>
      </c>
      <c r="G42" s="11" t="s">
        <v>20</v>
      </c>
      <c r="H42" s="50" t="s">
        <v>20</v>
      </c>
    </row>
    <row r="43" spans="1:10" ht="15" x14ac:dyDescent="0.25">
      <c r="A43" s="85">
        <v>120</v>
      </c>
      <c r="B43" s="63" t="s">
        <v>57</v>
      </c>
      <c r="C43" s="27">
        <v>456950</v>
      </c>
      <c r="D43" s="28">
        <v>1031.48</v>
      </c>
      <c r="E43" s="58">
        <f t="shared" si="1"/>
        <v>2.2573148046832257E-3</v>
      </c>
      <c r="F43" s="3" t="s">
        <v>20</v>
      </c>
      <c r="G43" s="4" t="s">
        <v>20</v>
      </c>
      <c r="H43" s="50" t="s">
        <v>20</v>
      </c>
    </row>
    <row r="44" spans="1:10" ht="15" x14ac:dyDescent="0.25">
      <c r="A44" s="29">
        <v>131</v>
      </c>
      <c r="B44" s="62" t="s">
        <v>58</v>
      </c>
      <c r="C44" s="27">
        <v>940000</v>
      </c>
      <c r="D44" s="28">
        <v>0</v>
      </c>
      <c r="E44" s="58">
        <f t="shared" si="1"/>
        <v>0</v>
      </c>
      <c r="F44" s="10" t="s">
        <v>20</v>
      </c>
      <c r="G44" s="13" t="s">
        <v>20</v>
      </c>
      <c r="H44" s="50" t="s">
        <v>20</v>
      </c>
    </row>
    <row r="45" spans="1:10" ht="15" x14ac:dyDescent="0.25">
      <c r="A45" s="29">
        <v>132</v>
      </c>
      <c r="B45" s="62" t="s">
        <v>59</v>
      </c>
      <c r="C45" s="27">
        <v>1296788</v>
      </c>
      <c r="D45" s="28">
        <v>0</v>
      </c>
      <c r="E45" s="58">
        <f t="shared" si="1"/>
        <v>0</v>
      </c>
      <c r="F45" s="10" t="s">
        <v>20</v>
      </c>
      <c r="G45" s="13" t="s">
        <v>20</v>
      </c>
      <c r="H45" s="50" t="s">
        <v>20</v>
      </c>
    </row>
    <row r="46" spans="1:10" ht="15" x14ac:dyDescent="0.25">
      <c r="A46" s="29">
        <v>141</v>
      </c>
      <c r="B46" s="62" t="s">
        <v>60</v>
      </c>
      <c r="C46" s="27">
        <v>868310</v>
      </c>
      <c r="D46" s="28">
        <v>14145</v>
      </c>
      <c r="E46" s="58">
        <f t="shared" si="1"/>
        <v>1.6290264997523927E-2</v>
      </c>
      <c r="F46" s="10" t="s">
        <v>20</v>
      </c>
      <c r="G46" s="13" t="s">
        <v>20</v>
      </c>
      <c r="H46" s="50" t="s">
        <v>20</v>
      </c>
    </row>
    <row r="47" spans="1:10" ht="15" x14ac:dyDescent="0.25">
      <c r="A47" s="29">
        <v>142</v>
      </c>
      <c r="B47" s="62" t="s">
        <v>61</v>
      </c>
      <c r="C47" s="27">
        <v>967310</v>
      </c>
      <c r="D47" s="28">
        <v>46200</v>
      </c>
      <c r="E47" s="58">
        <f t="shared" si="1"/>
        <v>4.7761317468029897E-2</v>
      </c>
      <c r="F47" s="10" t="s">
        <v>20</v>
      </c>
      <c r="G47" s="13" t="s">
        <v>20</v>
      </c>
      <c r="H47" s="50" t="s">
        <v>20</v>
      </c>
    </row>
    <row r="48" spans="1:10" ht="15" x14ac:dyDescent="0.25">
      <c r="A48" s="29">
        <v>143</v>
      </c>
      <c r="B48" s="62" t="s">
        <v>62</v>
      </c>
      <c r="C48" s="27">
        <v>122850</v>
      </c>
      <c r="D48" s="28">
        <v>0</v>
      </c>
      <c r="E48" s="58">
        <f t="shared" si="1"/>
        <v>0</v>
      </c>
      <c r="F48" s="10" t="s">
        <v>20</v>
      </c>
      <c r="G48" s="13" t="s">
        <v>20</v>
      </c>
      <c r="H48" s="50" t="s">
        <v>20</v>
      </c>
    </row>
    <row r="49" spans="1:8" ht="15" x14ac:dyDescent="0.25">
      <c r="A49" s="29">
        <v>151</v>
      </c>
      <c r="B49" s="62" t="s">
        <v>63</v>
      </c>
      <c r="C49" s="27">
        <v>458090</v>
      </c>
      <c r="D49" s="28">
        <v>571.35</v>
      </c>
      <c r="E49" s="58">
        <f t="shared" si="1"/>
        <v>1.2472439913554106E-3</v>
      </c>
      <c r="F49" s="10" t="s">
        <v>20</v>
      </c>
      <c r="G49" s="13" t="s">
        <v>20</v>
      </c>
      <c r="H49" s="50" t="s">
        <v>20</v>
      </c>
    </row>
    <row r="50" spans="1:8" ht="15" x14ac:dyDescent="0.25">
      <c r="A50" s="29">
        <v>152</v>
      </c>
      <c r="B50" s="62" t="s">
        <v>64</v>
      </c>
      <c r="C50" s="27">
        <v>640300</v>
      </c>
      <c r="D50" s="28">
        <v>28400.51</v>
      </c>
      <c r="E50" s="58">
        <f t="shared" si="1"/>
        <v>4.4355005466187723E-2</v>
      </c>
      <c r="F50" s="10" t="s">
        <v>20</v>
      </c>
      <c r="G50" s="13" t="s">
        <v>20</v>
      </c>
      <c r="H50" s="50" t="s">
        <v>20</v>
      </c>
    </row>
    <row r="51" spans="1:8" ht="15" x14ac:dyDescent="0.25">
      <c r="A51" s="29">
        <v>153</v>
      </c>
      <c r="B51" s="62" t="s">
        <v>65</v>
      </c>
      <c r="C51" s="27">
        <v>91000</v>
      </c>
      <c r="D51" s="28">
        <v>0</v>
      </c>
      <c r="E51" s="58">
        <f t="shared" si="1"/>
        <v>0</v>
      </c>
      <c r="F51" s="10" t="s">
        <v>20</v>
      </c>
      <c r="G51" s="13" t="s">
        <v>20</v>
      </c>
      <c r="H51" s="50" t="s">
        <v>20</v>
      </c>
    </row>
    <row r="52" spans="1:8" ht="15" x14ac:dyDescent="0.25">
      <c r="A52" s="29">
        <v>161</v>
      </c>
      <c r="B52" s="62" t="s">
        <v>143</v>
      </c>
      <c r="C52" s="27">
        <v>100000</v>
      </c>
      <c r="D52" s="28">
        <v>0</v>
      </c>
      <c r="E52" s="58">
        <f t="shared" si="1"/>
        <v>0</v>
      </c>
      <c r="F52" s="10" t="s">
        <v>20</v>
      </c>
      <c r="G52" s="13" t="s">
        <v>20</v>
      </c>
      <c r="H52" s="50" t="s">
        <v>20</v>
      </c>
    </row>
    <row r="53" spans="1:8" ht="15" x14ac:dyDescent="0.25">
      <c r="A53" s="29">
        <v>162</v>
      </c>
      <c r="B53" s="62" t="s">
        <v>66</v>
      </c>
      <c r="C53" s="27">
        <v>349000</v>
      </c>
      <c r="D53" s="28">
        <v>0</v>
      </c>
      <c r="E53" s="58">
        <f t="shared" si="1"/>
        <v>0</v>
      </c>
      <c r="F53" s="6" t="s">
        <v>20</v>
      </c>
      <c r="G53" s="7" t="s">
        <v>20</v>
      </c>
      <c r="H53" s="50" t="s">
        <v>20</v>
      </c>
    </row>
    <row r="54" spans="1:8" ht="15" x14ac:dyDescent="0.25">
      <c r="A54" s="29">
        <v>163</v>
      </c>
      <c r="B54" s="62" t="s">
        <v>67</v>
      </c>
      <c r="C54" s="27">
        <v>3620000</v>
      </c>
      <c r="D54" s="28">
        <v>0</v>
      </c>
      <c r="E54" s="58">
        <f t="shared" si="1"/>
        <v>0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164</v>
      </c>
      <c r="B55" s="62" t="s">
        <v>68</v>
      </c>
      <c r="C55" s="27">
        <v>254964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165</v>
      </c>
      <c r="B56" s="62" t="s">
        <v>69</v>
      </c>
      <c r="C56" s="27">
        <v>1553500</v>
      </c>
      <c r="D56" s="28">
        <v>7376.73</v>
      </c>
      <c r="E56" s="58">
        <f t="shared" si="1"/>
        <v>4.7484583199227546E-3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166</v>
      </c>
      <c r="B57" s="62" t="s">
        <v>70</v>
      </c>
      <c r="C57" s="27">
        <v>60000</v>
      </c>
      <c r="D57" s="28">
        <v>0</v>
      </c>
      <c r="E57" s="58">
        <f t="shared" si="1"/>
        <v>0</v>
      </c>
      <c r="F57" s="6" t="s">
        <v>20</v>
      </c>
      <c r="G57" s="7" t="s">
        <v>20</v>
      </c>
      <c r="H57" s="50" t="s">
        <v>20</v>
      </c>
    </row>
    <row r="58" spans="1:8" ht="15" x14ac:dyDescent="0.25">
      <c r="A58" s="29">
        <v>167</v>
      </c>
      <c r="B58" s="62" t="s">
        <v>71</v>
      </c>
      <c r="C58" s="27">
        <v>10000</v>
      </c>
      <c r="D58" s="28">
        <v>0</v>
      </c>
      <c r="E58" s="58">
        <f t="shared" si="1"/>
        <v>0</v>
      </c>
      <c r="F58" s="6" t="s">
        <v>20</v>
      </c>
      <c r="G58" s="7" t="s">
        <v>20</v>
      </c>
      <c r="H58" s="50" t="s">
        <v>20</v>
      </c>
    </row>
    <row r="59" spans="1:8" ht="15" x14ac:dyDescent="0.25">
      <c r="A59" s="29">
        <v>169</v>
      </c>
      <c r="B59" s="62" t="s">
        <v>72</v>
      </c>
      <c r="C59" s="27">
        <v>1846600</v>
      </c>
      <c r="D59" s="28">
        <v>9194.6</v>
      </c>
      <c r="E59" s="58">
        <f t="shared" si="1"/>
        <v>4.9792050254521825E-3</v>
      </c>
      <c r="F59" s="10">
        <v>144000</v>
      </c>
      <c r="G59" s="11">
        <v>0</v>
      </c>
      <c r="H59" s="50">
        <f>G59/F59</f>
        <v>0</v>
      </c>
    </row>
    <row r="60" spans="1:8" ht="15" x14ac:dyDescent="0.25">
      <c r="A60" s="29">
        <v>171</v>
      </c>
      <c r="B60" s="62" t="s">
        <v>73</v>
      </c>
      <c r="C60" s="27">
        <v>6309456</v>
      </c>
      <c r="D60" s="28">
        <v>181525.5</v>
      </c>
      <c r="E60" s="58">
        <f t="shared" si="1"/>
        <v>2.8770388445533181E-2</v>
      </c>
      <c r="F60" s="10">
        <v>10721600</v>
      </c>
      <c r="G60" s="11">
        <v>0</v>
      </c>
      <c r="H60" s="50">
        <f>G60/F60</f>
        <v>0</v>
      </c>
    </row>
    <row r="61" spans="1:8" ht="15" x14ac:dyDescent="0.25">
      <c r="A61" s="29">
        <v>172</v>
      </c>
      <c r="B61" s="62" t="s">
        <v>74</v>
      </c>
      <c r="C61" s="27">
        <v>379200</v>
      </c>
      <c r="D61" s="28">
        <v>0</v>
      </c>
      <c r="E61" s="58">
        <f t="shared" si="1"/>
        <v>0</v>
      </c>
      <c r="F61" s="3" t="s">
        <v>20</v>
      </c>
      <c r="G61" s="4" t="s">
        <v>20</v>
      </c>
      <c r="H61" s="50" t="s">
        <v>20</v>
      </c>
    </row>
    <row r="62" spans="1:8" ht="15" x14ac:dyDescent="0.25">
      <c r="A62" s="29">
        <v>181</v>
      </c>
      <c r="B62" s="62" t="s">
        <v>75</v>
      </c>
      <c r="C62" s="27">
        <v>2130500</v>
      </c>
      <c r="D62" s="28">
        <v>0</v>
      </c>
      <c r="E62" s="58">
        <f t="shared" si="1"/>
        <v>0</v>
      </c>
      <c r="F62" s="10">
        <v>20000000</v>
      </c>
      <c r="G62" s="11">
        <v>0</v>
      </c>
      <c r="H62" s="50">
        <f>G62/F62</f>
        <v>0</v>
      </c>
    </row>
    <row r="63" spans="1:8" ht="15.75" thickBot="1" x14ac:dyDescent="0.3">
      <c r="A63" s="137">
        <v>182</v>
      </c>
      <c r="B63" s="94" t="s">
        <v>76</v>
      </c>
      <c r="C63" s="185">
        <v>506512</v>
      </c>
      <c r="D63" s="186">
        <v>11336.65</v>
      </c>
      <c r="E63" s="147">
        <f t="shared" si="1"/>
        <v>2.2381799444040812E-2</v>
      </c>
      <c r="F63" s="95" t="s">
        <v>20</v>
      </c>
      <c r="G63" s="96" t="s">
        <v>20</v>
      </c>
      <c r="H63" s="99" t="s">
        <v>20</v>
      </c>
    </row>
    <row r="64" spans="1:8" ht="15" x14ac:dyDescent="0.25">
      <c r="A64" s="83">
        <v>183</v>
      </c>
      <c r="B64" s="71" t="s">
        <v>77</v>
      </c>
      <c r="C64" s="21">
        <v>54750</v>
      </c>
      <c r="D64" s="22">
        <v>0</v>
      </c>
      <c r="E64" s="57">
        <f t="shared" si="1"/>
        <v>0</v>
      </c>
      <c r="F64" s="219" t="s">
        <v>20</v>
      </c>
      <c r="G64" s="231" t="s">
        <v>20</v>
      </c>
      <c r="H64" s="49" t="s">
        <v>20</v>
      </c>
    </row>
    <row r="65" spans="1:10" ht="15" x14ac:dyDescent="0.25">
      <c r="A65" s="29">
        <v>185</v>
      </c>
      <c r="B65" s="62" t="s">
        <v>78</v>
      </c>
      <c r="C65" s="27">
        <v>6004190</v>
      </c>
      <c r="D65" s="28">
        <v>0</v>
      </c>
      <c r="E65" s="58">
        <f t="shared" si="1"/>
        <v>0</v>
      </c>
      <c r="F65" s="10">
        <v>326500</v>
      </c>
      <c r="G65" s="11">
        <v>0</v>
      </c>
      <c r="H65" s="50">
        <f>G65/F65</f>
        <v>0</v>
      </c>
    </row>
    <row r="66" spans="1:10" ht="15" x14ac:dyDescent="0.25">
      <c r="A66" s="29">
        <v>189</v>
      </c>
      <c r="B66" s="62" t="s">
        <v>79</v>
      </c>
      <c r="C66" s="27">
        <v>601456</v>
      </c>
      <c r="D66" s="28">
        <v>0</v>
      </c>
      <c r="E66" s="58">
        <f t="shared" si="1"/>
        <v>0</v>
      </c>
      <c r="F66" s="10">
        <v>17500</v>
      </c>
      <c r="G66" s="13">
        <v>0</v>
      </c>
      <c r="H66" s="50">
        <f>G66/F66</f>
        <v>0</v>
      </c>
    </row>
    <row r="67" spans="1:10" ht="15" x14ac:dyDescent="0.25">
      <c r="A67" s="29">
        <v>191</v>
      </c>
      <c r="B67" s="62" t="s">
        <v>157</v>
      </c>
      <c r="C67" s="27">
        <v>3000000</v>
      </c>
      <c r="D67" s="28">
        <v>0</v>
      </c>
      <c r="E67" s="58">
        <f t="shared" si="1"/>
        <v>0</v>
      </c>
      <c r="F67" s="10" t="s">
        <v>20</v>
      </c>
      <c r="G67" s="13" t="s">
        <v>20</v>
      </c>
      <c r="H67" s="50" t="s">
        <v>20</v>
      </c>
    </row>
    <row r="68" spans="1:10" ht="15" x14ac:dyDescent="0.25">
      <c r="A68" s="29">
        <v>197</v>
      </c>
      <c r="B68" s="62" t="s">
        <v>145</v>
      </c>
      <c r="C68" s="27">
        <v>5000000</v>
      </c>
      <c r="D68" s="28">
        <v>1075.1400000000001</v>
      </c>
      <c r="E68" s="58">
        <f t="shared" si="1"/>
        <v>2.1502800000000003E-4</v>
      </c>
      <c r="F68" s="10" t="s">
        <v>20</v>
      </c>
      <c r="G68" s="13" t="s">
        <v>20</v>
      </c>
      <c r="H68" s="50" t="s">
        <v>20</v>
      </c>
    </row>
    <row r="69" spans="1:10" ht="15" customHeight="1" thickBot="1" x14ac:dyDescent="0.3">
      <c r="A69" s="114">
        <v>198</v>
      </c>
      <c r="B69" s="115" t="s">
        <v>73</v>
      </c>
      <c r="C69" s="106" t="s">
        <v>20</v>
      </c>
      <c r="D69" s="107" t="s">
        <v>20</v>
      </c>
      <c r="E69" s="59" t="s">
        <v>20</v>
      </c>
      <c r="F69" s="66">
        <v>380149</v>
      </c>
      <c r="G69" s="122">
        <v>0</v>
      </c>
      <c r="H69" s="52">
        <f>G69/F69</f>
        <v>0</v>
      </c>
    </row>
    <row r="70" spans="1:10" ht="15.75" thickBot="1" x14ac:dyDescent="0.3">
      <c r="A70" s="266" t="s">
        <v>8</v>
      </c>
      <c r="B70" s="267"/>
      <c r="C70" s="130">
        <f>SUM(C71:C111)</f>
        <v>8900602</v>
      </c>
      <c r="D70" s="131">
        <f>SUM(D71:D111)</f>
        <v>99234.49</v>
      </c>
      <c r="E70" s="132">
        <f t="shared" si="1"/>
        <v>1.1149188560504111E-2</v>
      </c>
      <c r="F70" s="158">
        <f>SUM(F71:F111)</f>
        <v>100000</v>
      </c>
      <c r="G70" s="159">
        <f>SUM(G71:G111)</f>
        <v>0</v>
      </c>
      <c r="H70" s="165">
        <f>G70/F70</f>
        <v>0</v>
      </c>
    </row>
    <row r="71" spans="1:10" ht="15" x14ac:dyDescent="0.25">
      <c r="A71" s="83">
        <v>201</v>
      </c>
      <c r="B71" s="101" t="s">
        <v>80</v>
      </c>
      <c r="C71" s="21">
        <v>791458</v>
      </c>
      <c r="D71" s="22">
        <v>1869</v>
      </c>
      <c r="E71" s="57">
        <f t="shared" si="1"/>
        <v>2.3614645376002262E-3</v>
      </c>
      <c r="F71" s="8" t="s">
        <v>20</v>
      </c>
      <c r="G71" s="9" t="s">
        <v>20</v>
      </c>
      <c r="H71" s="49" t="s">
        <v>20</v>
      </c>
    </row>
    <row r="72" spans="1:10" ht="15" x14ac:dyDescent="0.25">
      <c r="A72" s="29">
        <v>203</v>
      </c>
      <c r="B72" s="102" t="s">
        <v>81</v>
      </c>
      <c r="C72" s="27">
        <v>245600</v>
      </c>
      <c r="D72" s="28">
        <v>17317.5</v>
      </c>
      <c r="E72" s="58">
        <f t="shared" si="1"/>
        <v>7.0510993485342024E-2</v>
      </c>
      <c r="F72" s="10" t="s">
        <v>20</v>
      </c>
      <c r="G72" s="11" t="s">
        <v>20</v>
      </c>
      <c r="H72" s="50" t="s">
        <v>20</v>
      </c>
    </row>
    <row r="73" spans="1:10" ht="15" x14ac:dyDescent="0.25">
      <c r="A73" s="29">
        <v>211</v>
      </c>
      <c r="B73" s="102" t="s">
        <v>82</v>
      </c>
      <c r="C73" s="27">
        <v>128720</v>
      </c>
      <c r="D73" s="28">
        <v>0</v>
      </c>
      <c r="E73" s="58">
        <f t="shared" si="1"/>
        <v>0</v>
      </c>
      <c r="F73" s="6" t="s">
        <v>20</v>
      </c>
      <c r="G73" s="7" t="s">
        <v>20</v>
      </c>
      <c r="H73" s="50" t="s">
        <v>20</v>
      </c>
    </row>
    <row r="74" spans="1:10" ht="15" x14ac:dyDescent="0.25">
      <c r="A74" s="29">
        <v>212</v>
      </c>
      <c r="B74" s="102" t="s">
        <v>83</v>
      </c>
      <c r="C74" s="27">
        <v>115050</v>
      </c>
      <c r="D74" s="28">
        <v>642</v>
      </c>
      <c r="E74" s="58">
        <f t="shared" si="1"/>
        <v>5.5801825293350718E-3</v>
      </c>
      <c r="F74" s="10" t="s">
        <v>20</v>
      </c>
      <c r="G74" s="11" t="s">
        <v>20</v>
      </c>
      <c r="H74" s="50" t="s">
        <v>20</v>
      </c>
    </row>
    <row r="75" spans="1:10" ht="15" x14ac:dyDescent="0.25">
      <c r="A75" s="29">
        <v>213</v>
      </c>
      <c r="B75" s="102" t="s">
        <v>84</v>
      </c>
      <c r="C75" s="27">
        <v>190</v>
      </c>
      <c r="D75" s="28">
        <v>0</v>
      </c>
      <c r="E75" s="58">
        <f t="shared" si="1"/>
        <v>0</v>
      </c>
      <c r="F75" s="14" t="s">
        <v>20</v>
      </c>
      <c r="G75" s="15" t="s">
        <v>20</v>
      </c>
      <c r="H75" s="50" t="s">
        <v>20</v>
      </c>
    </row>
    <row r="76" spans="1:10" ht="15" x14ac:dyDescent="0.25">
      <c r="A76" s="29">
        <v>214</v>
      </c>
      <c r="B76" s="102" t="s">
        <v>85</v>
      </c>
      <c r="C76" s="27">
        <v>554375</v>
      </c>
      <c r="D76" s="28">
        <v>7679.52</v>
      </c>
      <c r="E76" s="58">
        <f t="shared" si="1"/>
        <v>1.3852572717023675E-2</v>
      </c>
      <c r="F76" s="10" t="s">
        <v>20</v>
      </c>
      <c r="G76" s="11" t="s">
        <v>20</v>
      </c>
      <c r="H76" s="50" t="s">
        <v>20</v>
      </c>
    </row>
    <row r="77" spans="1:10" ht="15" x14ac:dyDescent="0.25">
      <c r="A77" s="29">
        <v>221</v>
      </c>
      <c r="B77" s="102" t="s">
        <v>86</v>
      </c>
      <c r="C77" s="27">
        <v>343480</v>
      </c>
      <c r="D77" s="28">
        <v>0</v>
      </c>
      <c r="E77" s="58">
        <f t="shared" si="1"/>
        <v>0</v>
      </c>
      <c r="F77" s="10" t="s">
        <v>20</v>
      </c>
      <c r="G77" s="11" t="s">
        <v>20</v>
      </c>
      <c r="H77" s="50" t="s">
        <v>20</v>
      </c>
    </row>
    <row r="78" spans="1:10" ht="15" x14ac:dyDescent="0.25">
      <c r="A78" s="29">
        <v>222</v>
      </c>
      <c r="B78" s="102" t="s">
        <v>87</v>
      </c>
      <c r="C78" s="27">
        <v>2000</v>
      </c>
      <c r="D78" s="28">
        <v>0</v>
      </c>
      <c r="E78" s="58">
        <f t="shared" si="1"/>
        <v>0</v>
      </c>
      <c r="F78" s="14" t="s">
        <v>20</v>
      </c>
      <c r="G78" s="15" t="s">
        <v>20</v>
      </c>
      <c r="H78" s="50" t="s">
        <v>20</v>
      </c>
    </row>
    <row r="79" spans="1:10" ht="15" x14ac:dyDescent="0.25">
      <c r="A79" s="29">
        <v>223</v>
      </c>
      <c r="B79" s="102" t="s">
        <v>88</v>
      </c>
      <c r="C79" s="27">
        <v>333680</v>
      </c>
      <c r="D79" s="28">
        <v>0</v>
      </c>
      <c r="E79" s="58">
        <f t="shared" si="1"/>
        <v>0</v>
      </c>
      <c r="F79" s="10" t="s">
        <v>20</v>
      </c>
      <c r="G79" s="11" t="s">
        <v>20</v>
      </c>
      <c r="H79" s="50" t="s">
        <v>20</v>
      </c>
      <c r="J79" s="125"/>
    </row>
    <row r="80" spans="1:10" ht="15" x14ac:dyDescent="0.25">
      <c r="A80" s="29">
        <v>224</v>
      </c>
      <c r="B80" s="102" t="s">
        <v>89</v>
      </c>
      <c r="C80" s="27">
        <v>83900</v>
      </c>
      <c r="D80" s="28">
        <v>10.7</v>
      </c>
      <c r="E80" s="58">
        <f t="shared" si="1"/>
        <v>1.2753277711561383E-4</v>
      </c>
      <c r="F80" s="10" t="s">
        <v>20</v>
      </c>
      <c r="G80" s="11" t="s">
        <v>20</v>
      </c>
      <c r="H80" s="50" t="s">
        <v>20</v>
      </c>
      <c r="J80" s="125"/>
    </row>
    <row r="81" spans="1:10" ht="15" x14ac:dyDescent="0.25">
      <c r="A81" s="29">
        <v>229</v>
      </c>
      <c r="B81" s="102" t="s">
        <v>158</v>
      </c>
      <c r="C81" s="27">
        <v>3500</v>
      </c>
      <c r="D81" s="28">
        <v>0</v>
      </c>
      <c r="E81" s="58">
        <f t="shared" si="1"/>
        <v>0</v>
      </c>
      <c r="F81" s="10"/>
      <c r="G81" s="11"/>
      <c r="H81" s="50"/>
      <c r="J81" s="125"/>
    </row>
    <row r="82" spans="1:10" ht="15" x14ac:dyDescent="0.25">
      <c r="A82" s="29">
        <v>231</v>
      </c>
      <c r="B82" s="102" t="s">
        <v>90</v>
      </c>
      <c r="C82" s="27">
        <v>660345</v>
      </c>
      <c r="D82" s="28">
        <v>2746</v>
      </c>
      <c r="E82" s="58">
        <f t="shared" si="1"/>
        <v>4.1584323346129676E-3</v>
      </c>
      <c r="F82" s="10" t="s">
        <v>20</v>
      </c>
      <c r="G82" s="11" t="s">
        <v>20</v>
      </c>
      <c r="H82" s="50" t="s">
        <v>20</v>
      </c>
      <c r="J82" s="125"/>
    </row>
    <row r="83" spans="1:10" ht="15" x14ac:dyDescent="0.25">
      <c r="A83" s="29">
        <v>232</v>
      </c>
      <c r="B83" s="102" t="s">
        <v>91</v>
      </c>
      <c r="C83" s="27">
        <v>921124</v>
      </c>
      <c r="D83" s="28">
        <v>1678.83</v>
      </c>
      <c r="E83" s="58">
        <f t="shared" si="1"/>
        <v>1.8225884897147397E-3</v>
      </c>
      <c r="F83" s="10" t="s">
        <v>20</v>
      </c>
      <c r="G83" s="11" t="s">
        <v>20</v>
      </c>
      <c r="H83" s="50" t="s">
        <v>20</v>
      </c>
      <c r="J83" s="125"/>
    </row>
    <row r="84" spans="1:10" ht="15" x14ac:dyDescent="0.25">
      <c r="A84" s="29">
        <v>239</v>
      </c>
      <c r="B84" s="102" t="s">
        <v>92</v>
      </c>
      <c r="C84" s="27">
        <v>381360</v>
      </c>
      <c r="D84" s="28">
        <v>433.35</v>
      </c>
      <c r="E84" s="58">
        <f t="shared" si="1"/>
        <v>1.1363278791692889E-3</v>
      </c>
      <c r="F84" s="10" t="s">
        <v>20</v>
      </c>
      <c r="G84" s="11" t="s">
        <v>20</v>
      </c>
      <c r="H84" s="50" t="s">
        <v>20</v>
      </c>
      <c r="J84" s="125"/>
    </row>
    <row r="85" spans="1:10" ht="15" x14ac:dyDescent="0.25">
      <c r="A85" s="29">
        <v>241</v>
      </c>
      <c r="B85" s="102" t="s">
        <v>93</v>
      </c>
      <c r="C85" s="27">
        <v>1650</v>
      </c>
      <c r="D85" s="28">
        <v>0</v>
      </c>
      <c r="E85" s="58">
        <f t="shared" si="1"/>
        <v>0</v>
      </c>
      <c r="F85" s="6" t="s">
        <v>20</v>
      </c>
      <c r="G85" s="7" t="s">
        <v>20</v>
      </c>
      <c r="H85" s="50" t="s">
        <v>20</v>
      </c>
      <c r="J85" s="125"/>
    </row>
    <row r="86" spans="1:10" ht="15" x14ac:dyDescent="0.25">
      <c r="A86" s="29">
        <v>242</v>
      </c>
      <c r="B86" s="102" t="s">
        <v>94</v>
      </c>
      <c r="C86" s="27">
        <v>24008</v>
      </c>
      <c r="D86" s="28">
        <v>0</v>
      </c>
      <c r="E86" s="58">
        <f t="shared" si="1"/>
        <v>0</v>
      </c>
      <c r="F86" s="6" t="s">
        <v>20</v>
      </c>
      <c r="G86" s="7" t="s">
        <v>20</v>
      </c>
      <c r="H86" s="50" t="s">
        <v>20</v>
      </c>
      <c r="J86" s="125"/>
    </row>
    <row r="87" spans="1:10" ht="15" x14ac:dyDescent="0.25">
      <c r="A87" s="29">
        <v>243</v>
      </c>
      <c r="B87" s="102" t="s">
        <v>95</v>
      </c>
      <c r="C87" s="27">
        <v>248000</v>
      </c>
      <c r="D87" s="28">
        <v>0</v>
      </c>
      <c r="E87" s="58">
        <f t="shared" si="1"/>
        <v>0</v>
      </c>
      <c r="F87" s="10" t="s">
        <v>20</v>
      </c>
      <c r="G87" s="13" t="s">
        <v>20</v>
      </c>
      <c r="H87" s="50" t="s">
        <v>20</v>
      </c>
      <c r="J87" s="125"/>
    </row>
    <row r="88" spans="1:10" ht="15" x14ac:dyDescent="0.25">
      <c r="A88" s="29">
        <v>244</v>
      </c>
      <c r="B88" s="102" t="s">
        <v>96</v>
      </c>
      <c r="C88" s="27">
        <v>59550</v>
      </c>
      <c r="D88" s="28">
        <v>0</v>
      </c>
      <c r="E88" s="58">
        <f t="shared" si="1"/>
        <v>0</v>
      </c>
      <c r="F88" s="6" t="s">
        <v>20</v>
      </c>
      <c r="G88" s="7" t="s">
        <v>20</v>
      </c>
      <c r="H88" s="50" t="s">
        <v>20</v>
      </c>
      <c r="J88" s="125"/>
    </row>
    <row r="89" spans="1:10" ht="15" x14ac:dyDescent="0.25">
      <c r="A89" s="29">
        <v>249</v>
      </c>
      <c r="B89" s="102" t="s">
        <v>97</v>
      </c>
      <c r="C89" s="27">
        <v>139658</v>
      </c>
      <c r="D89" s="28">
        <v>3167.2</v>
      </c>
      <c r="E89" s="58">
        <f t="shared" si="1"/>
        <v>2.2678256884675421E-2</v>
      </c>
      <c r="F89" s="10" t="s">
        <v>20</v>
      </c>
      <c r="G89" s="11" t="s">
        <v>20</v>
      </c>
      <c r="H89" s="50" t="s">
        <v>20</v>
      </c>
      <c r="J89" s="125"/>
    </row>
    <row r="90" spans="1:10" ht="15" x14ac:dyDescent="0.25">
      <c r="A90" s="29">
        <v>251</v>
      </c>
      <c r="B90" s="102" t="s">
        <v>98</v>
      </c>
      <c r="C90" s="27">
        <v>105000</v>
      </c>
      <c r="D90" s="28">
        <v>0</v>
      </c>
      <c r="E90" s="58">
        <f t="shared" si="1"/>
        <v>0</v>
      </c>
      <c r="F90" s="6" t="s">
        <v>20</v>
      </c>
      <c r="G90" s="7" t="s">
        <v>20</v>
      </c>
      <c r="H90" s="50" t="s">
        <v>20</v>
      </c>
      <c r="J90" s="125"/>
    </row>
    <row r="91" spans="1:10" ht="15" x14ac:dyDescent="0.25">
      <c r="A91" s="29">
        <v>252</v>
      </c>
      <c r="B91" s="102" t="s">
        <v>99</v>
      </c>
      <c r="C91" s="27">
        <v>100000</v>
      </c>
      <c r="D91" s="28">
        <v>0</v>
      </c>
      <c r="E91" s="58">
        <f t="shared" si="1"/>
        <v>0</v>
      </c>
      <c r="F91" s="10" t="s">
        <v>20</v>
      </c>
      <c r="G91" s="13" t="s">
        <v>20</v>
      </c>
      <c r="H91" s="50" t="s">
        <v>20</v>
      </c>
      <c r="J91" s="125"/>
    </row>
    <row r="92" spans="1:10" ht="15" x14ac:dyDescent="0.25">
      <c r="A92" s="29">
        <v>253</v>
      </c>
      <c r="B92" s="102" t="s">
        <v>100</v>
      </c>
      <c r="C92" s="27">
        <v>128000</v>
      </c>
      <c r="D92" s="28">
        <v>0</v>
      </c>
      <c r="E92" s="58">
        <f t="shared" si="1"/>
        <v>0</v>
      </c>
      <c r="F92" s="10" t="s">
        <v>20</v>
      </c>
      <c r="G92" s="13" t="s">
        <v>20</v>
      </c>
      <c r="H92" s="50" t="s">
        <v>20</v>
      </c>
      <c r="J92" s="125"/>
    </row>
    <row r="93" spans="1:10" ht="15" x14ac:dyDescent="0.25">
      <c r="A93" s="29">
        <v>254</v>
      </c>
      <c r="B93" s="102" t="s">
        <v>101</v>
      </c>
      <c r="C93" s="27">
        <v>110400</v>
      </c>
      <c r="D93" s="28">
        <v>0</v>
      </c>
      <c r="E93" s="58">
        <f t="shared" si="1"/>
        <v>0</v>
      </c>
      <c r="F93" s="10" t="s">
        <v>20</v>
      </c>
      <c r="G93" s="13" t="s">
        <v>20</v>
      </c>
      <c r="H93" s="50" t="s">
        <v>20</v>
      </c>
      <c r="J93" s="125"/>
    </row>
    <row r="94" spans="1:10" ht="15" x14ac:dyDescent="0.25">
      <c r="A94" s="29">
        <v>255</v>
      </c>
      <c r="B94" s="102" t="s">
        <v>102</v>
      </c>
      <c r="C94" s="27">
        <v>152975</v>
      </c>
      <c r="D94" s="28">
        <v>0</v>
      </c>
      <c r="E94" s="58">
        <f t="shared" si="1"/>
        <v>0</v>
      </c>
      <c r="F94" s="10" t="s">
        <v>20</v>
      </c>
      <c r="G94" s="13" t="s">
        <v>20</v>
      </c>
      <c r="H94" s="50" t="s">
        <v>20</v>
      </c>
      <c r="J94" s="125"/>
    </row>
    <row r="95" spans="1:10" ht="15" x14ac:dyDescent="0.25">
      <c r="A95" s="29">
        <v>256</v>
      </c>
      <c r="B95" s="102" t="s">
        <v>103</v>
      </c>
      <c r="C95" s="27">
        <v>69000</v>
      </c>
      <c r="D95" s="28">
        <v>0</v>
      </c>
      <c r="E95" s="58">
        <f t="shared" si="1"/>
        <v>0</v>
      </c>
      <c r="F95" s="6" t="s">
        <v>20</v>
      </c>
      <c r="G95" s="7" t="s">
        <v>20</v>
      </c>
      <c r="H95" s="50" t="s">
        <v>20</v>
      </c>
      <c r="J95" s="125"/>
    </row>
    <row r="96" spans="1:10" ht="15" x14ac:dyDescent="0.25">
      <c r="A96" s="29">
        <v>257</v>
      </c>
      <c r="B96" s="102" t="s">
        <v>104</v>
      </c>
      <c r="C96" s="27">
        <v>13200</v>
      </c>
      <c r="D96" s="28">
        <v>0</v>
      </c>
      <c r="E96" s="58">
        <f t="shared" ref="E96:E111" si="2">D96/C96</f>
        <v>0</v>
      </c>
      <c r="F96" s="10" t="s">
        <v>20</v>
      </c>
      <c r="G96" s="13" t="s">
        <v>20</v>
      </c>
      <c r="H96" s="50" t="s">
        <v>20</v>
      </c>
      <c r="J96" s="125"/>
    </row>
    <row r="97" spans="1:10" ht="15" x14ac:dyDescent="0.25">
      <c r="A97" s="29">
        <v>259</v>
      </c>
      <c r="B97" s="102" t="s">
        <v>105</v>
      </c>
      <c r="C97" s="27">
        <v>163500</v>
      </c>
      <c r="D97" s="28">
        <v>0</v>
      </c>
      <c r="E97" s="58">
        <f t="shared" si="2"/>
        <v>0</v>
      </c>
      <c r="F97" s="10" t="s">
        <v>20</v>
      </c>
      <c r="G97" s="13" t="s">
        <v>20</v>
      </c>
      <c r="H97" s="50" t="s">
        <v>20</v>
      </c>
      <c r="J97" s="125"/>
    </row>
    <row r="98" spans="1:10" ht="15" x14ac:dyDescent="0.25">
      <c r="A98" s="29">
        <v>261</v>
      </c>
      <c r="B98" s="102" t="s">
        <v>106</v>
      </c>
      <c r="C98" s="27">
        <v>56800</v>
      </c>
      <c r="D98" s="28">
        <v>0</v>
      </c>
      <c r="E98" s="58">
        <f t="shared" si="2"/>
        <v>0</v>
      </c>
      <c r="F98" s="6" t="s">
        <v>20</v>
      </c>
      <c r="G98" s="7" t="s">
        <v>20</v>
      </c>
      <c r="H98" s="50" t="s">
        <v>20</v>
      </c>
      <c r="J98" s="125"/>
    </row>
    <row r="99" spans="1:10" ht="15" x14ac:dyDescent="0.25">
      <c r="A99" s="29">
        <v>262</v>
      </c>
      <c r="B99" s="102" t="s">
        <v>107</v>
      </c>
      <c r="C99" s="27">
        <v>145595</v>
      </c>
      <c r="D99" s="28">
        <v>0</v>
      </c>
      <c r="E99" s="58">
        <f t="shared" si="2"/>
        <v>0</v>
      </c>
      <c r="F99" s="6" t="s">
        <v>20</v>
      </c>
      <c r="G99" s="7" t="s">
        <v>20</v>
      </c>
      <c r="H99" s="50" t="s">
        <v>20</v>
      </c>
      <c r="J99" s="125"/>
    </row>
    <row r="100" spans="1:10" ht="15" x14ac:dyDescent="0.25">
      <c r="A100" s="29">
        <v>263</v>
      </c>
      <c r="B100" s="102" t="s">
        <v>108</v>
      </c>
      <c r="C100" s="27">
        <v>120350</v>
      </c>
      <c r="D100" s="28">
        <v>0</v>
      </c>
      <c r="E100" s="58">
        <f t="shared" si="2"/>
        <v>0</v>
      </c>
      <c r="F100" s="6" t="s">
        <v>20</v>
      </c>
      <c r="G100" s="7" t="s">
        <v>20</v>
      </c>
      <c r="H100" s="50" t="s">
        <v>20</v>
      </c>
      <c r="J100" s="125"/>
    </row>
    <row r="101" spans="1:10" ht="15" x14ac:dyDescent="0.25">
      <c r="A101" s="29">
        <v>265</v>
      </c>
      <c r="B101" s="102" t="s">
        <v>109</v>
      </c>
      <c r="C101" s="27">
        <v>488627</v>
      </c>
      <c r="D101" s="28">
        <v>0</v>
      </c>
      <c r="E101" s="58">
        <f t="shared" si="2"/>
        <v>0</v>
      </c>
      <c r="F101" s="10">
        <v>100000</v>
      </c>
      <c r="G101" s="11">
        <v>0</v>
      </c>
      <c r="H101" s="50">
        <f>G101/F101</f>
        <v>0</v>
      </c>
      <c r="J101" s="125"/>
    </row>
    <row r="102" spans="1:10" ht="15" x14ac:dyDescent="0.25">
      <c r="A102" s="29">
        <v>269</v>
      </c>
      <c r="B102" s="102" t="s">
        <v>110</v>
      </c>
      <c r="C102" s="27">
        <v>75400</v>
      </c>
      <c r="D102" s="28">
        <v>0</v>
      </c>
      <c r="E102" s="58">
        <f t="shared" si="2"/>
        <v>0</v>
      </c>
      <c r="F102" s="10" t="s">
        <v>20</v>
      </c>
      <c r="G102" s="11" t="s">
        <v>20</v>
      </c>
      <c r="H102" s="50" t="s">
        <v>20</v>
      </c>
      <c r="J102" s="125"/>
    </row>
    <row r="103" spans="1:10" ht="15" x14ac:dyDescent="0.25">
      <c r="A103" s="29">
        <v>271</v>
      </c>
      <c r="B103" s="102" t="s">
        <v>111</v>
      </c>
      <c r="C103" s="27">
        <v>58330</v>
      </c>
      <c r="D103" s="28">
        <v>0</v>
      </c>
      <c r="E103" s="58">
        <f t="shared" si="2"/>
        <v>0</v>
      </c>
      <c r="F103" s="10" t="s">
        <v>20</v>
      </c>
      <c r="G103" s="11" t="s">
        <v>20</v>
      </c>
      <c r="H103" s="50" t="s">
        <v>20</v>
      </c>
      <c r="J103" s="125"/>
    </row>
    <row r="104" spans="1:10" ht="15" x14ac:dyDescent="0.25">
      <c r="A104" s="29">
        <v>272</v>
      </c>
      <c r="B104" s="102" t="s">
        <v>112</v>
      </c>
      <c r="C104" s="27">
        <v>48350</v>
      </c>
      <c r="D104" s="28">
        <v>0</v>
      </c>
      <c r="E104" s="58">
        <f t="shared" si="2"/>
        <v>0</v>
      </c>
      <c r="F104" s="14" t="s">
        <v>20</v>
      </c>
      <c r="G104" s="15" t="s">
        <v>20</v>
      </c>
      <c r="H104" s="50" t="s">
        <v>20</v>
      </c>
      <c r="J104" s="125"/>
    </row>
    <row r="105" spans="1:10" ht="15" x14ac:dyDescent="0.25">
      <c r="A105" s="29">
        <v>273</v>
      </c>
      <c r="B105" s="102" t="s">
        <v>113</v>
      </c>
      <c r="C105" s="27">
        <v>199054</v>
      </c>
      <c r="D105" s="28">
        <v>21772.26</v>
      </c>
      <c r="E105" s="58">
        <f t="shared" si="2"/>
        <v>0.10937866106684617</v>
      </c>
      <c r="F105" s="10" t="s">
        <v>20</v>
      </c>
      <c r="G105" s="11" t="s">
        <v>20</v>
      </c>
      <c r="H105" s="50" t="s">
        <v>20</v>
      </c>
      <c r="J105" s="125"/>
    </row>
    <row r="106" spans="1:10" ht="15" x14ac:dyDescent="0.25">
      <c r="A106" s="29">
        <v>274</v>
      </c>
      <c r="B106" s="102" t="s">
        <v>114</v>
      </c>
      <c r="C106" s="27">
        <v>31500</v>
      </c>
      <c r="D106" s="28">
        <v>0</v>
      </c>
      <c r="E106" s="58">
        <f t="shared" si="2"/>
        <v>0</v>
      </c>
      <c r="F106" s="14" t="s">
        <v>20</v>
      </c>
      <c r="G106" s="15" t="s">
        <v>20</v>
      </c>
      <c r="H106" s="50" t="s">
        <v>20</v>
      </c>
      <c r="J106" s="125"/>
    </row>
    <row r="107" spans="1:10" ht="15" x14ac:dyDescent="0.25">
      <c r="A107" s="29">
        <v>275</v>
      </c>
      <c r="B107" s="102" t="s">
        <v>115</v>
      </c>
      <c r="C107" s="27">
        <v>1231289</v>
      </c>
      <c r="D107" s="28">
        <v>35306.720000000001</v>
      </c>
      <c r="E107" s="58">
        <f t="shared" si="2"/>
        <v>2.8674600357836384E-2</v>
      </c>
      <c r="F107" s="10" t="s">
        <v>20</v>
      </c>
      <c r="G107" s="11" t="s">
        <v>20</v>
      </c>
      <c r="H107" s="50" t="s">
        <v>20</v>
      </c>
      <c r="J107" s="125"/>
    </row>
    <row r="108" spans="1:10" ht="15" x14ac:dyDescent="0.25">
      <c r="A108" s="29">
        <v>277</v>
      </c>
      <c r="B108" s="102" t="s">
        <v>167</v>
      </c>
      <c r="C108" s="27">
        <v>1500</v>
      </c>
      <c r="D108" s="28">
        <v>0</v>
      </c>
      <c r="E108" s="58">
        <f t="shared" si="2"/>
        <v>0</v>
      </c>
      <c r="F108" s="10" t="s">
        <v>20</v>
      </c>
      <c r="G108" s="11" t="s">
        <v>20</v>
      </c>
      <c r="H108" s="50" t="s">
        <v>20</v>
      </c>
      <c r="J108" s="125"/>
    </row>
    <row r="109" spans="1:10" ht="15" x14ac:dyDescent="0.25">
      <c r="A109" s="29">
        <v>278</v>
      </c>
      <c r="B109" s="102" t="s">
        <v>116</v>
      </c>
      <c r="C109" s="27">
        <v>3225</v>
      </c>
      <c r="D109" s="28">
        <v>0</v>
      </c>
      <c r="E109" s="58">
        <f t="shared" si="2"/>
        <v>0</v>
      </c>
      <c r="F109" s="14" t="s">
        <v>20</v>
      </c>
      <c r="G109" s="15" t="s">
        <v>20</v>
      </c>
      <c r="H109" s="50" t="s">
        <v>20</v>
      </c>
      <c r="J109" s="125"/>
    </row>
    <row r="110" spans="1:10" ht="15" x14ac:dyDescent="0.25">
      <c r="A110" s="29">
        <v>279</v>
      </c>
      <c r="B110" s="102" t="s">
        <v>117</v>
      </c>
      <c r="C110" s="27">
        <v>52609</v>
      </c>
      <c r="D110" s="28">
        <v>0</v>
      </c>
      <c r="E110" s="58">
        <f t="shared" si="2"/>
        <v>0</v>
      </c>
      <c r="F110" s="10" t="s">
        <v>20</v>
      </c>
      <c r="G110" s="11" t="s">
        <v>20</v>
      </c>
      <c r="H110" s="50" t="s">
        <v>20</v>
      </c>
      <c r="J110" s="125"/>
    </row>
    <row r="111" spans="1:10" ht="15.75" thickBot="1" x14ac:dyDescent="0.3">
      <c r="A111" s="108">
        <v>280</v>
      </c>
      <c r="B111" s="109" t="s">
        <v>118</v>
      </c>
      <c r="C111" s="106">
        <v>508250</v>
      </c>
      <c r="D111" s="107">
        <v>6611.41</v>
      </c>
      <c r="E111" s="59">
        <f t="shared" si="2"/>
        <v>1.3008184948352189E-2</v>
      </c>
      <c r="F111" s="66" t="s">
        <v>20</v>
      </c>
      <c r="G111" s="67" t="s">
        <v>20</v>
      </c>
      <c r="H111" s="52" t="s">
        <v>20</v>
      </c>
      <c r="J111" s="125"/>
    </row>
    <row r="112" spans="1:10" ht="15.75" thickBot="1" x14ac:dyDescent="0.3">
      <c r="A112" s="242" t="s">
        <v>9</v>
      </c>
      <c r="B112" s="243"/>
      <c r="C112" s="16">
        <f>SUM(C113:C126)</f>
        <v>0</v>
      </c>
      <c r="D112" s="17">
        <f>SUM(D113:D126)</f>
        <v>0</v>
      </c>
      <c r="E112" s="53" t="s">
        <v>20</v>
      </c>
      <c r="F112" s="155">
        <f>SUM(F113:F126)</f>
        <v>11768865</v>
      </c>
      <c r="G112" s="17">
        <f>SUM(G113:G126)</f>
        <v>1816.86</v>
      </c>
      <c r="H112" s="48">
        <f t="shared" ref="H112:H124" si="3">G112/F112</f>
        <v>1.5437852333253886E-4</v>
      </c>
      <c r="J112" s="129"/>
    </row>
    <row r="113" spans="1:10" ht="15" x14ac:dyDescent="0.25">
      <c r="A113" s="83">
        <v>301</v>
      </c>
      <c r="B113" s="71" t="s">
        <v>119</v>
      </c>
      <c r="C113" s="156" t="s">
        <v>20</v>
      </c>
      <c r="D113" s="157" t="s">
        <v>20</v>
      </c>
      <c r="E113" s="128" t="s">
        <v>20</v>
      </c>
      <c r="F113" s="8">
        <v>181000</v>
      </c>
      <c r="G113" s="9">
        <v>0</v>
      </c>
      <c r="H113" s="49">
        <f t="shared" si="3"/>
        <v>0</v>
      </c>
      <c r="J113" s="129"/>
    </row>
    <row r="114" spans="1:10" ht="15" x14ac:dyDescent="0.25">
      <c r="A114" s="29">
        <v>303</v>
      </c>
      <c r="B114" s="62" t="s">
        <v>120</v>
      </c>
      <c r="C114" s="31" t="s">
        <v>20</v>
      </c>
      <c r="D114" s="32" t="s">
        <v>20</v>
      </c>
      <c r="E114" s="58" t="s">
        <v>20</v>
      </c>
      <c r="F114" s="14">
        <v>30375</v>
      </c>
      <c r="G114" s="15">
        <v>0</v>
      </c>
      <c r="H114" s="50">
        <f t="shared" si="3"/>
        <v>0</v>
      </c>
      <c r="J114" s="129"/>
    </row>
    <row r="115" spans="1:10" ht="15" x14ac:dyDescent="0.25">
      <c r="A115" s="29">
        <v>304</v>
      </c>
      <c r="B115" s="62" t="s">
        <v>159</v>
      </c>
      <c r="C115" s="31" t="s">
        <v>20</v>
      </c>
      <c r="D115" s="32" t="s">
        <v>20</v>
      </c>
      <c r="E115" s="58" t="s">
        <v>20</v>
      </c>
      <c r="F115" s="14">
        <v>203150</v>
      </c>
      <c r="G115" s="15">
        <v>0</v>
      </c>
      <c r="H115" s="50">
        <f t="shared" si="3"/>
        <v>0</v>
      </c>
      <c r="J115" s="129"/>
    </row>
    <row r="116" spans="1:10" ht="15" x14ac:dyDescent="0.25">
      <c r="A116" s="29">
        <v>305</v>
      </c>
      <c r="B116" s="62" t="s">
        <v>121</v>
      </c>
      <c r="C116" s="31" t="s">
        <v>20</v>
      </c>
      <c r="D116" s="32" t="s">
        <v>20</v>
      </c>
      <c r="E116" s="58" t="s">
        <v>20</v>
      </c>
      <c r="F116" s="14">
        <v>300000</v>
      </c>
      <c r="G116" s="15">
        <v>0</v>
      </c>
      <c r="H116" s="50">
        <f t="shared" si="3"/>
        <v>0</v>
      </c>
      <c r="J116" s="129"/>
    </row>
    <row r="117" spans="1:10" ht="15" x14ac:dyDescent="0.25">
      <c r="A117" s="29">
        <v>309</v>
      </c>
      <c r="B117" s="63" t="s">
        <v>144</v>
      </c>
      <c r="C117" s="31" t="s">
        <v>20</v>
      </c>
      <c r="D117" s="33" t="s">
        <v>20</v>
      </c>
      <c r="E117" s="58" t="s">
        <v>20</v>
      </c>
      <c r="F117" s="10">
        <v>710500</v>
      </c>
      <c r="G117" s="11">
        <v>0</v>
      </c>
      <c r="H117" s="50">
        <f t="shared" si="3"/>
        <v>0</v>
      </c>
      <c r="J117" s="129"/>
    </row>
    <row r="118" spans="1:10" ht="15" x14ac:dyDescent="0.25">
      <c r="A118" s="29">
        <v>313</v>
      </c>
      <c r="B118" s="63" t="s">
        <v>173</v>
      </c>
      <c r="C118" s="31" t="s">
        <v>20</v>
      </c>
      <c r="D118" s="33" t="s">
        <v>20</v>
      </c>
      <c r="E118" s="58" t="s">
        <v>20</v>
      </c>
      <c r="F118" s="10">
        <v>105000</v>
      </c>
      <c r="G118" s="11">
        <v>0</v>
      </c>
      <c r="H118" s="50">
        <f t="shared" si="3"/>
        <v>0</v>
      </c>
      <c r="J118" s="129"/>
    </row>
    <row r="119" spans="1:10" ht="15" x14ac:dyDescent="0.25">
      <c r="A119" s="29">
        <v>314</v>
      </c>
      <c r="B119" s="62" t="s">
        <v>122</v>
      </c>
      <c r="C119" s="31" t="s">
        <v>20</v>
      </c>
      <c r="D119" s="32" t="s">
        <v>20</v>
      </c>
      <c r="E119" s="58" t="s">
        <v>20</v>
      </c>
      <c r="F119" s="10">
        <v>1485260</v>
      </c>
      <c r="G119" s="11">
        <v>0</v>
      </c>
      <c r="H119" s="50">
        <f t="shared" si="3"/>
        <v>0</v>
      </c>
    </row>
    <row r="120" spans="1:10" ht="15" x14ac:dyDescent="0.25">
      <c r="A120" s="85">
        <v>320</v>
      </c>
      <c r="B120" s="63" t="s">
        <v>123</v>
      </c>
      <c r="C120" s="31" t="s">
        <v>20</v>
      </c>
      <c r="D120" s="32" t="s">
        <v>20</v>
      </c>
      <c r="E120" s="58" t="s">
        <v>20</v>
      </c>
      <c r="F120" s="3">
        <v>4650</v>
      </c>
      <c r="G120" s="4">
        <v>0</v>
      </c>
      <c r="H120" s="50">
        <f t="shared" si="3"/>
        <v>0</v>
      </c>
      <c r="J120" s="129"/>
    </row>
    <row r="121" spans="1:10" ht="15" x14ac:dyDescent="0.25">
      <c r="A121" s="100">
        <v>332</v>
      </c>
      <c r="B121" s="63" t="s">
        <v>160</v>
      </c>
      <c r="C121" s="31" t="s">
        <v>20</v>
      </c>
      <c r="D121" s="32" t="s">
        <v>20</v>
      </c>
      <c r="E121" s="58" t="s">
        <v>20</v>
      </c>
      <c r="F121" s="3">
        <v>30000</v>
      </c>
      <c r="G121" s="4">
        <v>0</v>
      </c>
      <c r="H121" s="50">
        <f t="shared" si="3"/>
        <v>0</v>
      </c>
      <c r="J121" s="129"/>
    </row>
    <row r="122" spans="1:10" ht="15" x14ac:dyDescent="0.25">
      <c r="A122" s="100">
        <v>339</v>
      </c>
      <c r="B122" s="63" t="s">
        <v>174</v>
      </c>
      <c r="C122" s="31" t="s">
        <v>20</v>
      </c>
      <c r="D122" s="32" t="s">
        <v>20</v>
      </c>
      <c r="E122" s="58" t="s">
        <v>20</v>
      </c>
      <c r="F122" s="3">
        <v>196000</v>
      </c>
      <c r="G122" s="4">
        <v>0</v>
      </c>
      <c r="H122" s="50">
        <f t="shared" si="3"/>
        <v>0</v>
      </c>
      <c r="J122" s="129"/>
    </row>
    <row r="123" spans="1:10" ht="15" x14ac:dyDescent="0.25">
      <c r="A123" s="85">
        <v>340</v>
      </c>
      <c r="B123" s="63" t="s">
        <v>124</v>
      </c>
      <c r="C123" s="31" t="s">
        <v>20</v>
      </c>
      <c r="D123" s="32" t="s">
        <v>20</v>
      </c>
      <c r="E123" s="58" t="s">
        <v>20</v>
      </c>
      <c r="F123" s="3">
        <v>106030</v>
      </c>
      <c r="G123" s="4">
        <v>0</v>
      </c>
      <c r="H123" s="50">
        <f t="shared" si="3"/>
        <v>0</v>
      </c>
      <c r="J123" s="129"/>
    </row>
    <row r="124" spans="1:10" ht="15" x14ac:dyDescent="0.25">
      <c r="A124" s="85">
        <v>350</v>
      </c>
      <c r="B124" s="63" t="s">
        <v>125</v>
      </c>
      <c r="C124" s="31" t="s">
        <v>20</v>
      </c>
      <c r="D124" s="32" t="s">
        <v>20</v>
      </c>
      <c r="E124" s="58" t="s">
        <v>20</v>
      </c>
      <c r="F124" s="10">
        <v>577100</v>
      </c>
      <c r="G124" s="11">
        <v>0</v>
      </c>
      <c r="H124" s="50">
        <f t="shared" si="3"/>
        <v>0</v>
      </c>
      <c r="J124" s="129"/>
    </row>
    <row r="125" spans="1:10" ht="15" x14ac:dyDescent="0.25">
      <c r="A125" s="85">
        <v>370</v>
      </c>
      <c r="B125" s="63" t="s">
        <v>126</v>
      </c>
      <c r="C125" s="31" t="s">
        <v>20</v>
      </c>
      <c r="D125" s="32" t="s">
        <v>20</v>
      </c>
      <c r="E125" s="58" t="s">
        <v>20</v>
      </c>
      <c r="F125" s="10">
        <v>2187800</v>
      </c>
      <c r="G125" s="11">
        <v>1816.86</v>
      </c>
      <c r="H125" s="50">
        <f t="shared" ref="H125:H136" si="4">G125/F125</f>
        <v>8.3045068104945603E-4</v>
      </c>
      <c r="J125" s="129"/>
    </row>
    <row r="126" spans="1:10" ht="15.75" thickBot="1" x14ac:dyDescent="0.3">
      <c r="A126" s="144">
        <v>380</v>
      </c>
      <c r="B126" s="138" t="s">
        <v>127</v>
      </c>
      <c r="C126" s="145" t="s">
        <v>20</v>
      </c>
      <c r="D126" s="146" t="s">
        <v>20</v>
      </c>
      <c r="E126" s="147" t="s">
        <v>20</v>
      </c>
      <c r="F126" s="95">
        <v>5652000</v>
      </c>
      <c r="G126" s="96">
        <v>0</v>
      </c>
      <c r="H126" s="99">
        <f t="shared" si="4"/>
        <v>0</v>
      </c>
      <c r="J126" s="129"/>
    </row>
    <row r="127" spans="1:10" s="171" customFormat="1" ht="15.75" thickBot="1" x14ac:dyDescent="0.25">
      <c r="A127" s="244" t="s">
        <v>180</v>
      </c>
      <c r="B127" s="245"/>
      <c r="C127" s="166">
        <f>SUM(C128:C129)</f>
        <v>0</v>
      </c>
      <c r="D127" s="167">
        <f>SUM(D128:D129)</f>
        <v>0</v>
      </c>
      <c r="E127" s="168" t="s">
        <v>20</v>
      </c>
      <c r="F127" s="169">
        <f>SUM(F128:F129)</f>
        <v>20164640</v>
      </c>
      <c r="G127" s="167">
        <f>SUM(G128:G129)</f>
        <v>0</v>
      </c>
      <c r="H127" s="170">
        <f t="shared" si="4"/>
        <v>0</v>
      </c>
      <c r="J127" s="172"/>
    </row>
    <row r="128" spans="1:10" ht="15" x14ac:dyDescent="0.25">
      <c r="A128" s="150">
        <v>402</v>
      </c>
      <c r="B128" s="124" t="s">
        <v>178</v>
      </c>
      <c r="C128" s="126" t="s">
        <v>20</v>
      </c>
      <c r="D128" s="127" t="s">
        <v>20</v>
      </c>
      <c r="E128" s="151" t="s">
        <v>20</v>
      </c>
      <c r="F128" s="25">
        <v>164640</v>
      </c>
      <c r="G128" s="26">
        <v>0</v>
      </c>
      <c r="H128" s="51">
        <f t="shared" si="4"/>
        <v>0</v>
      </c>
      <c r="J128" s="129"/>
    </row>
    <row r="129" spans="1:10" ht="15.75" thickBot="1" x14ac:dyDescent="0.3">
      <c r="A129" s="149">
        <v>419</v>
      </c>
      <c r="B129" s="121" t="s">
        <v>179</v>
      </c>
      <c r="C129" s="139" t="s">
        <v>20</v>
      </c>
      <c r="D129" s="146" t="s">
        <v>20</v>
      </c>
      <c r="E129" s="141" t="s">
        <v>20</v>
      </c>
      <c r="F129" s="66">
        <v>20000000</v>
      </c>
      <c r="G129" s="67">
        <v>0</v>
      </c>
      <c r="H129" s="52">
        <f t="shared" si="4"/>
        <v>0</v>
      </c>
      <c r="J129" s="129"/>
    </row>
    <row r="130" spans="1:10" ht="15.75" thickBot="1" x14ac:dyDescent="0.3">
      <c r="A130" s="246" t="s">
        <v>10</v>
      </c>
      <c r="B130" s="247"/>
      <c r="C130" s="34">
        <f>SUM(C131:C136)</f>
        <v>0</v>
      </c>
      <c r="D130" s="35">
        <f>SUM(D131:D136)</f>
        <v>0</v>
      </c>
      <c r="E130" s="53" t="s">
        <v>20</v>
      </c>
      <c r="F130" s="154">
        <f>SUM(F131:F136)</f>
        <v>24800300</v>
      </c>
      <c r="G130" s="148">
        <f>SUM(G131:G136)</f>
        <v>0</v>
      </c>
      <c r="H130" s="134">
        <f t="shared" si="4"/>
        <v>0</v>
      </c>
      <c r="J130" s="129"/>
    </row>
    <row r="131" spans="1:10" ht="15" x14ac:dyDescent="0.25">
      <c r="A131" s="83">
        <v>503</v>
      </c>
      <c r="B131" s="110" t="s">
        <v>128</v>
      </c>
      <c r="C131" s="126" t="s">
        <v>20</v>
      </c>
      <c r="D131" s="47" t="s">
        <v>20</v>
      </c>
      <c r="E131" s="151" t="s">
        <v>20</v>
      </c>
      <c r="F131" s="112">
        <v>20000000</v>
      </c>
      <c r="G131" s="113">
        <v>0</v>
      </c>
      <c r="H131" s="49">
        <f t="shared" si="4"/>
        <v>0</v>
      </c>
      <c r="J131" s="129"/>
    </row>
    <row r="132" spans="1:10" ht="15" x14ac:dyDescent="0.25">
      <c r="A132" s="29">
        <v>511</v>
      </c>
      <c r="B132" s="63" t="s">
        <v>129</v>
      </c>
      <c r="C132" s="76" t="s">
        <v>20</v>
      </c>
      <c r="D132" s="33" t="s">
        <v>20</v>
      </c>
      <c r="E132" s="135" t="s">
        <v>20</v>
      </c>
      <c r="F132" s="44">
        <v>4510500</v>
      </c>
      <c r="G132" s="45">
        <v>0</v>
      </c>
      <c r="H132" s="50">
        <f t="shared" si="4"/>
        <v>0</v>
      </c>
      <c r="J132" s="129"/>
    </row>
    <row r="133" spans="1:10" ht="15" x14ac:dyDescent="0.25">
      <c r="A133" s="29">
        <v>512</v>
      </c>
      <c r="B133" s="63" t="s">
        <v>175</v>
      </c>
      <c r="C133" s="76" t="s">
        <v>20</v>
      </c>
      <c r="D133" s="33" t="s">
        <v>20</v>
      </c>
      <c r="E133" s="135" t="s">
        <v>20</v>
      </c>
      <c r="F133" s="44">
        <v>52500</v>
      </c>
      <c r="G133" s="45">
        <v>0</v>
      </c>
      <c r="H133" s="50">
        <f t="shared" si="4"/>
        <v>0</v>
      </c>
      <c r="J133" s="129"/>
    </row>
    <row r="134" spans="1:10" ht="15" x14ac:dyDescent="0.25">
      <c r="A134" s="137">
        <v>519</v>
      </c>
      <c r="B134" s="138" t="s">
        <v>176</v>
      </c>
      <c r="C134" s="139" t="s">
        <v>20</v>
      </c>
      <c r="D134" s="140" t="s">
        <v>20</v>
      </c>
      <c r="E134" s="141" t="s">
        <v>20</v>
      </c>
      <c r="F134" s="142">
        <v>5600</v>
      </c>
      <c r="G134" s="143">
        <v>0</v>
      </c>
      <c r="H134" s="50">
        <f t="shared" si="4"/>
        <v>0</v>
      </c>
      <c r="J134" s="129"/>
    </row>
    <row r="135" spans="1:10" ht="15" x14ac:dyDescent="0.25">
      <c r="A135" s="137">
        <v>522</v>
      </c>
      <c r="B135" s="138" t="s">
        <v>177</v>
      </c>
      <c r="C135" s="139" t="s">
        <v>20</v>
      </c>
      <c r="D135" s="140" t="s">
        <v>20</v>
      </c>
      <c r="E135" s="141" t="s">
        <v>20</v>
      </c>
      <c r="F135" s="142">
        <v>10500</v>
      </c>
      <c r="G135" s="143">
        <v>0</v>
      </c>
      <c r="H135" s="50">
        <f t="shared" si="4"/>
        <v>0</v>
      </c>
      <c r="J135" s="129"/>
    </row>
    <row r="136" spans="1:10" ht="15.75" thickBot="1" x14ac:dyDescent="0.3">
      <c r="A136" s="114">
        <v>581</v>
      </c>
      <c r="B136" s="121" t="s">
        <v>177</v>
      </c>
      <c r="C136" s="116" t="s">
        <v>20</v>
      </c>
      <c r="D136" s="39" t="s">
        <v>20</v>
      </c>
      <c r="E136" s="136" t="s">
        <v>20</v>
      </c>
      <c r="F136" s="40">
        <v>221200</v>
      </c>
      <c r="G136" s="41">
        <v>0</v>
      </c>
      <c r="H136" s="52">
        <f t="shared" si="4"/>
        <v>0</v>
      </c>
      <c r="J136" s="129"/>
    </row>
    <row r="137" spans="1:10" ht="15.75" thickBot="1" x14ac:dyDescent="0.3">
      <c r="A137" s="246" t="s">
        <v>11</v>
      </c>
      <c r="B137" s="247"/>
      <c r="C137" s="130">
        <f>SUM(C138:C153)</f>
        <v>454892921</v>
      </c>
      <c r="D137" s="131">
        <f>SUM(D138:D153)</f>
        <v>21438293.960000001</v>
      </c>
      <c r="E137" s="132">
        <f>D137/C137</f>
        <v>4.7128220665364019E-2</v>
      </c>
      <c r="F137" s="133">
        <f>SUM(F138:F153)</f>
        <v>0</v>
      </c>
      <c r="G137" s="133">
        <f>SUM(G138:G153)</f>
        <v>0</v>
      </c>
      <c r="H137" s="134" t="s">
        <v>20</v>
      </c>
      <c r="J137" s="129"/>
    </row>
    <row r="138" spans="1:10" ht="15" x14ac:dyDescent="0.25">
      <c r="A138" s="83">
        <v>612</v>
      </c>
      <c r="B138" s="110" t="s">
        <v>168</v>
      </c>
      <c r="C138" s="111">
        <v>500000</v>
      </c>
      <c r="D138" s="30">
        <v>0</v>
      </c>
      <c r="E138" s="57">
        <f>D138/C138</f>
        <v>0</v>
      </c>
      <c r="F138" s="152" t="s">
        <v>20</v>
      </c>
      <c r="G138" s="153" t="s">
        <v>20</v>
      </c>
      <c r="H138" s="49" t="s">
        <v>20</v>
      </c>
      <c r="J138" s="129"/>
    </row>
    <row r="139" spans="1:10" ht="15" x14ac:dyDescent="0.25">
      <c r="A139" s="84">
        <v>614</v>
      </c>
      <c r="B139" s="124" t="s">
        <v>169</v>
      </c>
      <c r="C139" s="126">
        <v>100000</v>
      </c>
      <c r="D139" s="127">
        <v>0</v>
      </c>
      <c r="E139" s="128">
        <f>D139/C139</f>
        <v>0</v>
      </c>
      <c r="F139" s="36" t="s">
        <v>20</v>
      </c>
      <c r="G139" s="37" t="s">
        <v>20</v>
      </c>
      <c r="H139" s="51" t="s">
        <v>20</v>
      </c>
      <c r="J139" s="129"/>
    </row>
    <row r="140" spans="1:10" ht="15" x14ac:dyDescent="0.25">
      <c r="A140" s="84">
        <v>619</v>
      </c>
      <c r="B140" s="124" t="s">
        <v>170</v>
      </c>
      <c r="C140" s="126">
        <v>44000000</v>
      </c>
      <c r="D140" s="127">
        <v>0</v>
      </c>
      <c r="E140" s="128">
        <f>D140/C140</f>
        <v>0</v>
      </c>
      <c r="F140" s="36" t="s">
        <v>20</v>
      </c>
      <c r="G140" s="37" t="s">
        <v>20</v>
      </c>
      <c r="H140" s="51" t="s">
        <v>20</v>
      </c>
      <c r="J140" s="129"/>
    </row>
    <row r="141" spans="1:10" ht="15" x14ac:dyDescent="0.25">
      <c r="A141" s="84">
        <v>623</v>
      </c>
      <c r="B141" s="124" t="s">
        <v>171</v>
      </c>
      <c r="C141" s="126">
        <v>2500</v>
      </c>
      <c r="D141" s="127">
        <v>0</v>
      </c>
      <c r="E141" s="128">
        <f t="shared" ref="E141:E152" si="5">D141/C141</f>
        <v>0</v>
      </c>
      <c r="F141" s="36" t="s">
        <v>20</v>
      </c>
      <c r="G141" s="37" t="s">
        <v>20</v>
      </c>
      <c r="H141" s="51" t="s">
        <v>20</v>
      </c>
      <c r="J141" s="129"/>
    </row>
    <row r="142" spans="1:10" ht="15" x14ac:dyDescent="0.25">
      <c r="A142" s="84">
        <v>624</v>
      </c>
      <c r="B142" s="124" t="s">
        <v>130</v>
      </c>
      <c r="C142" s="126">
        <v>1566500</v>
      </c>
      <c r="D142" s="127">
        <v>15140</v>
      </c>
      <c r="E142" s="128">
        <f t="shared" si="5"/>
        <v>9.66485796361315E-3</v>
      </c>
      <c r="F142" s="36" t="s">
        <v>20</v>
      </c>
      <c r="G142" s="37" t="s">
        <v>20</v>
      </c>
      <c r="H142" s="51" t="s">
        <v>20</v>
      </c>
      <c r="J142" s="129"/>
    </row>
    <row r="143" spans="1:10" ht="15" x14ac:dyDescent="0.25">
      <c r="A143" s="84">
        <v>629</v>
      </c>
      <c r="B143" s="124" t="s">
        <v>172</v>
      </c>
      <c r="C143" s="126">
        <v>45000</v>
      </c>
      <c r="D143" s="127">
        <v>0</v>
      </c>
      <c r="E143" s="128">
        <f t="shared" si="5"/>
        <v>0</v>
      </c>
      <c r="F143" s="36" t="s">
        <v>20</v>
      </c>
      <c r="G143" s="37" t="s">
        <v>20</v>
      </c>
      <c r="H143" s="51" t="s">
        <v>20</v>
      </c>
      <c r="J143" s="129"/>
    </row>
    <row r="144" spans="1:10" ht="15" x14ac:dyDescent="0.25">
      <c r="A144" s="29">
        <v>631</v>
      </c>
      <c r="B144" s="63" t="s">
        <v>131</v>
      </c>
      <c r="C144" s="76">
        <v>2352000</v>
      </c>
      <c r="D144" s="32">
        <v>0</v>
      </c>
      <c r="E144" s="128">
        <f t="shared" si="5"/>
        <v>0</v>
      </c>
      <c r="F144" s="42" t="s">
        <v>20</v>
      </c>
      <c r="G144" s="43" t="s">
        <v>20</v>
      </c>
      <c r="H144" s="50" t="s">
        <v>20</v>
      </c>
      <c r="J144" s="129"/>
    </row>
    <row r="145" spans="1:10" ht="15" x14ac:dyDescent="0.25">
      <c r="A145" s="29">
        <v>633</v>
      </c>
      <c r="B145" s="63" t="s">
        <v>132</v>
      </c>
      <c r="C145" s="76">
        <v>90000</v>
      </c>
      <c r="D145" s="32">
        <v>0</v>
      </c>
      <c r="E145" s="128">
        <f t="shared" si="5"/>
        <v>0</v>
      </c>
      <c r="F145" s="42" t="s">
        <v>20</v>
      </c>
      <c r="G145" s="43" t="s">
        <v>20</v>
      </c>
      <c r="H145" s="50" t="s">
        <v>20</v>
      </c>
      <c r="J145" s="129"/>
    </row>
    <row r="146" spans="1:10" ht="15" x14ac:dyDescent="0.25">
      <c r="A146" s="29">
        <v>634</v>
      </c>
      <c r="B146" s="63" t="s">
        <v>133</v>
      </c>
      <c r="C146" s="76">
        <v>20000</v>
      </c>
      <c r="D146" s="32">
        <v>0</v>
      </c>
      <c r="E146" s="128">
        <f t="shared" si="5"/>
        <v>0</v>
      </c>
      <c r="F146" s="42" t="s">
        <v>20</v>
      </c>
      <c r="G146" s="43" t="s">
        <v>20</v>
      </c>
      <c r="H146" s="50" t="s">
        <v>20</v>
      </c>
      <c r="J146" s="129"/>
    </row>
    <row r="147" spans="1:10" ht="15" x14ac:dyDescent="0.25">
      <c r="A147" s="29">
        <v>635</v>
      </c>
      <c r="B147" s="63" t="s">
        <v>153</v>
      </c>
      <c r="C147" s="76">
        <v>328000000</v>
      </c>
      <c r="D147" s="32">
        <v>21423153.960000001</v>
      </c>
      <c r="E147" s="128">
        <f t="shared" si="5"/>
        <v>6.5314493780487815E-2</v>
      </c>
      <c r="F147" s="42" t="s">
        <v>20</v>
      </c>
      <c r="G147" s="43" t="s">
        <v>20</v>
      </c>
      <c r="H147" s="50" t="s">
        <v>20</v>
      </c>
      <c r="J147" s="129"/>
    </row>
    <row r="148" spans="1:10" ht="15" x14ac:dyDescent="0.25">
      <c r="A148" s="29">
        <v>637</v>
      </c>
      <c r="B148" s="63" t="s">
        <v>134</v>
      </c>
      <c r="C148" s="76">
        <v>10000000</v>
      </c>
      <c r="D148" s="32">
        <v>0</v>
      </c>
      <c r="E148" s="128">
        <f t="shared" si="5"/>
        <v>0</v>
      </c>
      <c r="F148" s="42" t="s">
        <v>20</v>
      </c>
      <c r="G148" s="43" t="s">
        <v>20</v>
      </c>
      <c r="H148" s="50" t="s">
        <v>20</v>
      </c>
      <c r="J148" s="129"/>
    </row>
    <row r="149" spans="1:10" ht="15" x14ac:dyDescent="0.25">
      <c r="A149" s="29">
        <v>639</v>
      </c>
      <c r="B149" s="63" t="s">
        <v>135</v>
      </c>
      <c r="C149" s="76">
        <v>1817500</v>
      </c>
      <c r="D149" s="32">
        <v>0</v>
      </c>
      <c r="E149" s="128">
        <f t="shared" si="5"/>
        <v>0</v>
      </c>
      <c r="F149" s="42" t="s">
        <v>20</v>
      </c>
      <c r="G149" s="43" t="s">
        <v>20</v>
      </c>
      <c r="H149" s="50" t="s">
        <v>20</v>
      </c>
      <c r="J149" s="129"/>
    </row>
    <row r="150" spans="1:10" ht="15" x14ac:dyDescent="0.25">
      <c r="A150" s="29">
        <v>648</v>
      </c>
      <c r="B150" s="62" t="s">
        <v>136</v>
      </c>
      <c r="C150" s="76">
        <v>65643921</v>
      </c>
      <c r="D150" s="32">
        <v>0</v>
      </c>
      <c r="E150" s="128">
        <f t="shared" si="5"/>
        <v>0</v>
      </c>
      <c r="F150" s="42" t="s">
        <v>20</v>
      </c>
      <c r="G150" s="43" t="s">
        <v>20</v>
      </c>
      <c r="H150" s="50" t="s">
        <v>20</v>
      </c>
      <c r="J150" s="129"/>
    </row>
    <row r="151" spans="1:10" ht="15" x14ac:dyDescent="0.25">
      <c r="A151" s="29">
        <v>662</v>
      </c>
      <c r="B151" s="62" t="s">
        <v>137</v>
      </c>
      <c r="C151" s="76">
        <v>478300</v>
      </c>
      <c r="D151" s="32">
        <v>0</v>
      </c>
      <c r="E151" s="128">
        <f t="shared" si="5"/>
        <v>0</v>
      </c>
      <c r="F151" s="42" t="s">
        <v>20</v>
      </c>
      <c r="G151" s="43" t="s">
        <v>20</v>
      </c>
      <c r="H151" s="50" t="s">
        <v>20</v>
      </c>
      <c r="J151" s="129"/>
    </row>
    <row r="152" spans="1:10" ht="15" x14ac:dyDescent="0.25">
      <c r="A152" s="29">
        <v>663</v>
      </c>
      <c r="B152" s="62" t="s">
        <v>138</v>
      </c>
      <c r="C152" s="76">
        <v>177200</v>
      </c>
      <c r="D152" s="32">
        <v>0</v>
      </c>
      <c r="E152" s="128">
        <f t="shared" si="5"/>
        <v>0</v>
      </c>
      <c r="F152" s="42" t="s">
        <v>20</v>
      </c>
      <c r="G152" s="43" t="s">
        <v>20</v>
      </c>
      <c r="H152" s="50" t="s">
        <v>20</v>
      </c>
      <c r="J152" s="129"/>
    </row>
    <row r="153" spans="1:10" ht="15.75" thickBot="1" x14ac:dyDescent="0.3">
      <c r="A153" s="114">
        <v>664</v>
      </c>
      <c r="B153" s="115" t="s">
        <v>139</v>
      </c>
      <c r="C153" s="116">
        <v>100000</v>
      </c>
      <c r="D153" s="117">
        <v>0</v>
      </c>
      <c r="E153" s="59">
        <f>D153/C153</f>
        <v>0</v>
      </c>
      <c r="F153" s="118" t="s">
        <v>20</v>
      </c>
      <c r="G153" s="119" t="s">
        <v>20</v>
      </c>
      <c r="H153" s="120" t="s">
        <v>20</v>
      </c>
      <c r="J153" s="129"/>
    </row>
    <row r="154" spans="1:10" ht="15.75" thickBot="1" x14ac:dyDescent="0.3">
      <c r="A154" s="248" t="s">
        <v>12</v>
      </c>
      <c r="B154" s="249"/>
      <c r="C154" s="34">
        <f>SUM(C155:C157)</f>
        <v>0</v>
      </c>
      <c r="D154" s="35">
        <f>SUM(D155:D157)</f>
        <v>0</v>
      </c>
      <c r="E154" s="53" t="s">
        <v>20</v>
      </c>
      <c r="F154" s="34">
        <f>SUM(F155:F157)</f>
        <v>101353194</v>
      </c>
      <c r="G154" s="35">
        <f>SUM(G155:G157)</f>
        <v>0</v>
      </c>
      <c r="H154" s="48">
        <f>G154/F154</f>
        <v>0</v>
      </c>
      <c r="J154" s="129"/>
    </row>
    <row r="155" spans="1:10" ht="15" x14ac:dyDescent="0.25">
      <c r="A155" s="86">
        <v>716</v>
      </c>
      <c r="B155" s="72" t="s">
        <v>140</v>
      </c>
      <c r="C155" s="46" t="s">
        <v>20</v>
      </c>
      <c r="D155" s="47" t="s">
        <v>20</v>
      </c>
      <c r="E155" s="79" t="s">
        <v>20</v>
      </c>
      <c r="F155" s="36">
        <v>5000000</v>
      </c>
      <c r="G155" s="37">
        <v>0</v>
      </c>
      <c r="H155" s="51">
        <f>G155/F155</f>
        <v>0</v>
      </c>
      <c r="J155" s="129"/>
    </row>
    <row r="156" spans="1:10" ht="15" x14ac:dyDescent="0.25">
      <c r="A156" s="87">
        <v>718</v>
      </c>
      <c r="B156" s="73" t="s">
        <v>136</v>
      </c>
      <c r="C156" s="31" t="s">
        <v>20</v>
      </c>
      <c r="D156" s="33" t="s">
        <v>20</v>
      </c>
      <c r="E156" s="77" t="s">
        <v>20</v>
      </c>
      <c r="F156" s="44">
        <v>27000000</v>
      </c>
      <c r="G156" s="45">
        <v>0</v>
      </c>
      <c r="H156" s="50">
        <f>G156/F156</f>
        <v>0</v>
      </c>
      <c r="J156" s="129"/>
    </row>
    <row r="157" spans="1:10" ht="15.75" thickBot="1" x14ac:dyDescent="0.3">
      <c r="A157" s="88">
        <v>721</v>
      </c>
      <c r="B157" s="74" t="s">
        <v>141</v>
      </c>
      <c r="C157" s="38" t="s">
        <v>20</v>
      </c>
      <c r="D157" s="39" t="s">
        <v>20</v>
      </c>
      <c r="E157" s="78" t="s">
        <v>20</v>
      </c>
      <c r="F157" s="40">
        <v>69353194</v>
      </c>
      <c r="G157" s="41">
        <v>0</v>
      </c>
      <c r="H157" s="52">
        <f>G157/F157</f>
        <v>0</v>
      </c>
      <c r="J157" s="129"/>
    </row>
    <row r="158" spans="1:10" ht="24.75" customHeight="1" x14ac:dyDescent="0.25">
      <c r="A158" s="89"/>
      <c r="B158" s="81" t="s">
        <v>151</v>
      </c>
      <c r="C158" s="236" t="s">
        <v>148</v>
      </c>
      <c r="D158" s="236"/>
      <c r="E158" s="236"/>
      <c r="F158" s="236"/>
      <c r="G158" s="236"/>
      <c r="H158" s="236"/>
      <c r="J158" s="129"/>
    </row>
    <row r="159" spans="1:10" s="80" customFormat="1" ht="15" customHeight="1" x14ac:dyDescent="0.25">
      <c r="A159" s="237" t="s">
        <v>152</v>
      </c>
      <c r="B159" s="237"/>
      <c r="C159" s="237"/>
      <c r="D159" s="237"/>
      <c r="E159" s="237"/>
      <c r="F159" s="237"/>
      <c r="G159" s="237"/>
      <c r="H159" s="237"/>
      <c r="J159" s="129"/>
    </row>
    <row r="160" spans="1:10" s="80" customFormat="1" ht="15" customHeight="1" x14ac:dyDescent="0.25">
      <c r="A160" s="237"/>
      <c r="B160" s="237"/>
      <c r="C160" s="237"/>
      <c r="D160" s="237"/>
      <c r="E160" s="237"/>
      <c r="F160" s="237"/>
      <c r="G160" s="237"/>
      <c r="H160" s="237"/>
      <c r="J160" s="129"/>
    </row>
    <row r="161" spans="1:10" ht="15" x14ac:dyDescent="0.25">
      <c r="A161" s="240" t="s">
        <v>1</v>
      </c>
      <c r="B161" s="240"/>
      <c r="C161" s="240"/>
      <c r="D161" s="240"/>
      <c r="E161" s="240"/>
      <c r="F161" s="240"/>
      <c r="G161" s="240"/>
      <c r="H161" s="240"/>
      <c r="J161" s="125"/>
    </row>
    <row r="162" spans="1:10" ht="15" x14ac:dyDescent="0.25">
      <c r="A162" s="240" t="s">
        <v>2</v>
      </c>
      <c r="B162" s="240"/>
      <c r="C162" s="240"/>
      <c r="D162" s="240"/>
      <c r="E162" s="240"/>
      <c r="F162" s="240"/>
      <c r="G162" s="240"/>
      <c r="H162" s="240"/>
      <c r="J162" s="125"/>
    </row>
    <row r="163" spans="1:10" ht="15" customHeight="1" x14ac:dyDescent="0.25">
      <c r="A163" s="241" t="s">
        <v>219</v>
      </c>
      <c r="B163" s="241"/>
      <c r="C163" s="241"/>
      <c r="D163" s="241"/>
      <c r="E163" s="241"/>
      <c r="F163" s="241"/>
      <c r="G163" s="241"/>
      <c r="H163" s="241"/>
      <c r="J163" s="125"/>
    </row>
    <row r="164" spans="1:10" ht="15" customHeight="1" x14ac:dyDescent="0.25">
      <c r="A164" s="241" t="s">
        <v>231</v>
      </c>
      <c r="B164" s="241"/>
      <c r="C164" s="241"/>
      <c r="D164" s="241"/>
      <c r="E164" s="241"/>
      <c r="F164" s="241"/>
      <c r="G164" s="241"/>
      <c r="H164" s="241"/>
      <c r="J164" s="125"/>
    </row>
    <row r="165" spans="1:10" ht="15" customHeight="1" x14ac:dyDescent="0.25">
      <c r="A165" s="238" t="s">
        <v>3</v>
      </c>
      <c r="B165" s="238"/>
      <c r="C165" s="238"/>
      <c r="D165" s="238"/>
      <c r="E165" s="238"/>
      <c r="F165" s="238"/>
      <c r="G165" s="238"/>
      <c r="H165" s="238"/>
      <c r="J165" s="125"/>
    </row>
    <row r="166" spans="1:10" ht="15" x14ac:dyDescent="0.25">
      <c r="A166" s="239"/>
      <c r="B166" s="239"/>
      <c r="C166" s="239"/>
      <c r="D166" s="239"/>
      <c r="E166" s="239"/>
      <c r="F166" s="239"/>
      <c r="G166" s="239"/>
      <c r="H166" s="239"/>
      <c r="J166" s="125"/>
    </row>
    <row r="167" spans="1:10" ht="15" x14ac:dyDescent="0.25">
      <c r="J167" s="125"/>
    </row>
    <row r="168" spans="1:10" ht="15" x14ac:dyDescent="0.25">
      <c r="J168" s="125"/>
    </row>
    <row r="169" spans="1:10" ht="15" x14ac:dyDescent="0.25">
      <c r="J169" s="91"/>
    </row>
    <row r="170" spans="1:10" ht="15" x14ac:dyDescent="0.25">
      <c r="J170" s="91"/>
    </row>
    <row r="171" spans="1:10" ht="15" x14ac:dyDescent="0.25">
      <c r="J171" s="91"/>
    </row>
    <row r="172" spans="1:10" ht="15" x14ac:dyDescent="0.25">
      <c r="J172" s="91"/>
    </row>
    <row r="173" spans="1:10" ht="15" x14ac:dyDescent="0.25">
      <c r="J173" s="91"/>
    </row>
    <row r="174" spans="1:10" ht="15" x14ac:dyDescent="0.25">
      <c r="J174" s="91"/>
    </row>
    <row r="175" spans="1:10" ht="15" x14ac:dyDescent="0.25">
      <c r="J175" s="91"/>
    </row>
    <row r="176" spans="1:10" ht="15" x14ac:dyDescent="0.25">
      <c r="J176" s="91"/>
    </row>
    <row r="177" spans="10:10" ht="15" x14ac:dyDescent="0.25">
      <c r="J177" s="91"/>
    </row>
    <row r="178" spans="10:10" ht="15" x14ac:dyDescent="0.25">
      <c r="J178" s="91"/>
    </row>
    <row r="179" spans="10:10" ht="15" x14ac:dyDescent="0.25">
      <c r="J179" s="91"/>
    </row>
    <row r="180" spans="10:10" ht="15" x14ac:dyDescent="0.25">
      <c r="J180" s="91"/>
    </row>
    <row r="181" spans="10:10" ht="15" x14ac:dyDescent="0.25">
      <c r="J181" s="91"/>
    </row>
    <row r="182" spans="10:10" ht="15" x14ac:dyDescent="0.25">
      <c r="J182" s="91"/>
    </row>
    <row r="183" spans="10:10" ht="15" x14ac:dyDescent="0.25">
      <c r="J183" s="91"/>
    </row>
    <row r="309" spans="1:8" ht="15" x14ac:dyDescent="0.25">
      <c r="A309" s="240" t="s">
        <v>1</v>
      </c>
      <c r="B309" s="240"/>
      <c r="C309" s="240"/>
      <c r="D309" s="240"/>
      <c r="E309" s="240"/>
      <c r="F309" s="240"/>
      <c r="G309" s="240"/>
      <c r="H309" s="240"/>
    </row>
    <row r="310" spans="1:8" ht="15" x14ac:dyDescent="0.25">
      <c r="A310" s="240" t="s">
        <v>2</v>
      </c>
      <c r="B310" s="240"/>
      <c r="C310" s="240"/>
      <c r="D310" s="240"/>
      <c r="E310" s="240"/>
      <c r="F310" s="240"/>
      <c r="G310" s="240"/>
      <c r="H310" s="240"/>
    </row>
    <row r="311" spans="1:8" ht="15" x14ac:dyDescent="0.2">
      <c r="A311" s="241" t="s">
        <v>154</v>
      </c>
      <c r="B311" s="241"/>
      <c r="C311" s="241"/>
      <c r="D311" s="241"/>
      <c r="E311" s="241"/>
      <c r="F311" s="241"/>
      <c r="G311" s="241"/>
      <c r="H311" s="241"/>
    </row>
    <row r="312" spans="1:8" ht="15" x14ac:dyDescent="0.2">
      <c r="A312" s="241" t="s">
        <v>224</v>
      </c>
      <c r="B312" s="241"/>
      <c r="C312" s="241"/>
      <c r="D312" s="241"/>
      <c r="E312" s="241"/>
      <c r="F312" s="241"/>
      <c r="G312" s="241"/>
      <c r="H312" s="241"/>
    </row>
    <row r="313" spans="1:8" ht="15" x14ac:dyDescent="0.2">
      <c r="A313" s="238" t="s">
        <v>3</v>
      </c>
      <c r="B313" s="238"/>
      <c r="C313" s="238"/>
      <c r="D313" s="238"/>
      <c r="E313" s="238"/>
      <c r="F313" s="238"/>
      <c r="G313" s="238"/>
      <c r="H313" s="238"/>
    </row>
    <row r="314" spans="1:8" ht="8.25" customHeight="1" thickBot="1" x14ac:dyDescent="0.25">
      <c r="A314" s="263"/>
      <c r="B314" s="263"/>
      <c r="C314" s="263"/>
      <c r="D314" s="263"/>
      <c r="E314" s="263"/>
      <c r="F314" s="263"/>
      <c r="G314" s="263"/>
      <c r="H314" s="263"/>
    </row>
    <row r="315" spans="1:8" ht="15" x14ac:dyDescent="0.2">
      <c r="A315" s="250" t="s">
        <v>0</v>
      </c>
      <c r="B315" s="251"/>
      <c r="C315" s="254" t="s">
        <v>15</v>
      </c>
      <c r="D315" s="255"/>
      <c r="E315" s="256"/>
      <c r="F315" s="254" t="s">
        <v>16</v>
      </c>
      <c r="G315" s="255"/>
      <c r="H315" s="256"/>
    </row>
    <row r="316" spans="1:8" ht="30.75" thickBot="1" x14ac:dyDescent="0.25">
      <c r="A316" s="252"/>
      <c r="B316" s="253"/>
      <c r="C316" s="225" t="s">
        <v>4</v>
      </c>
      <c r="D316" s="226" t="s">
        <v>5</v>
      </c>
      <c r="E316" s="227" t="s">
        <v>17</v>
      </c>
      <c r="F316" s="225" t="s">
        <v>4</v>
      </c>
      <c r="G316" s="226" t="s">
        <v>5</v>
      </c>
      <c r="H316" s="227" t="s">
        <v>17</v>
      </c>
    </row>
    <row r="317" spans="1:8" ht="15.75" thickBot="1" x14ac:dyDescent="0.3">
      <c r="A317" s="257" t="s">
        <v>13</v>
      </c>
      <c r="B317" s="258"/>
      <c r="C317" s="161">
        <f>C318+C336+C383+C430+C447+C450+C457+C476</f>
        <v>592166884</v>
      </c>
      <c r="D317" s="162">
        <f>D318+D336+D383+D430+D447+D450+D457+D476</f>
        <v>86973373.760000005</v>
      </c>
      <c r="E317" s="164">
        <f>D317/C317</f>
        <v>0.14687307938010261</v>
      </c>
      <c r="F317" s="161">
        <f>F318+F336+F383+F430+F447+F450+F457+F476</f>
        <v>160899158</v>
      </c>
      <c r="G317" s="162">
        <f>G318+G336+G383+G430+G447+G450+G457+G476</f>
        <v>96296.42</v>
      </c>
      <c r="H317" s="163">
        <f>G317/F317</f>
        <v>5.9848927239258766E-4</v>
      </c>
    </row>
    <row r="318" spans="1:8" ht="15.75" thickBot="1" x14ac:dyDescent="0.3">
      <c r="A318" s="259" t="s">
        <v>6</v>
      </c>
      <c r="B318" s="260"/>
      <c r="C318" s="158">
        <f>SUM(C319:C335)</f>
        <v>77677124</v>
      </c>
      <c r="D318" s="159">
        <f>SUM(D319:D335)</f>
        <v>9475962.2699999996</v>
      </c>
      <c r="E318" s="160">
        <f>D318/C318</f>
        <v>0.12199167247747225</v>
      </c>
      <c r="F318" s="158">
        <f>SUM(F319:F335)</f>
        <v>238768</v>
      </c>
      <c r="G318" s="159">
        <f>SUM(G319:G335)</f>
        <v>8150.14</v>
      </c>
      <c r="H318" s="165">
        <f>G318/F318</f>
        <v>3.4134138578033907E-2</v>
      </c>
    </row>
    <row r="319" spans="1:8" ht="15" x14ac:dyDescent="0.25">
      <c r="A319" s="123" t="s">
        <v>18</v>
      </c>
      <c r="B319" s="71" t="s">
        <v>19</v>
      </c>
      <c r="C319" s="8">
        <v>45097344</v>
      </c>
      <c r="D319" s="9">
        <v>6619659.6699999999</v>
      </c>
      <c r="E319" s="54">
        <f>D319/C319</f>
        <v>0.14678602070223914</v>
      </c>
      <c r="F319" s="18" t="s">
        <v>20</v>
      </c>
      <c r="G319" s="19" t="s">
        <v>20</v>
      </c>
      <c r="H319" s="49" t="s">
        <v>20</v>
      </c>
    </row>
    <row r="320" spans="1:8" ht="15" x14ac:dyDescent="0.25">
      <c r="A320" s="5" t="s">
        <v>21</v>
      </c>
      <c r="B320" s="62" t="s">
        <v>22</v>
      </c>
      <c r="C320" s="10">
        <v>9977628</v>
      </c>
      <c r="D320" s="11">
        <v>1355734.58</v>
      </c>
      <c r="E320" s="55">
        <f>D320/C320</f>
        <v>0.13587744301551433</v>
      </c>
      <c r="F320" s="14" t="s">
        <v>20</v>
      </c>
      <c r="G320" s="15" t="s">
        <v>20</v>
      </c>
      <c r="H320" s="50" t="s">
        <v>20</v>
      </c>
    </row>
    <row r="321" spans="1:8" ht="15" x14ac:dyDescent="0.25">
      <c r="A321" s="5" t="s">
        <v>23</v>
      </c>
      <c r="B321" s="63" t="s">
        <v>24</v>
      </c>
      <c r="C321" s="3" t="s">
        <v>20</v>
      </c>
      <c r="D321" s="4" t="s">
        <v>20</v>
      </c>
      <c r="E321" s="56" t="s">
        <v>20</v>
      </c>
      <c r="F321" s="10">
        <v>204000</v>
      </c>
      <c r="G321" s="11">
        <v>6883.33</v>
      </c>
      <c r="H321" s="50">
        <f>G321/F321</f>
        <v>3.3741813725490198E-2</v>
      </c>
    </row>
    <row r="322" spans="1:8" ht="15" x14ac:dyDescent="0.25">
      <c r="A322" s="82" t="s">
        <v>25</v>
      </c>
      <c r="B322" s="63" t="s">
        <v>26</v>
      </c>
      <c r="C322" s="10">
        <v>1013400</v>
      </c>
      <c r="D322" s="11">
        <v>114625</v>
      </c>
      <c r="E322" s="55">
        <f t="shared" ref="E322:E335" si="6">D322/C322</f>
        <v>0.11310933491217683</v>
      </c>
      <c r="F322" s="6" t="s">
        <v>20</v>
      </c>
      <c r="G322" s="7" t="s">
        <v>20</v>
      </c>
      <c r="H322" s="50" t="s">
        <v>20</v>
      </c>
    </row>
    <row r="323" spans="1:8" ht="15" x14ac:dyDescent="0.25">
      <c r="A323" s="82" t="s">
        <v>27</v>
      </c>
      <c r="B323" s="63" t="s">
        <v>28</v>
      </c>
      <c r="C323" s="10">
        <v>1875750</v>
      </c>
      <c r="D323" s="11">
        <v>444171.75</v>
      </c>
      <c r="E323" s="55">
        <f t="shared" si="6"/>
        <v>0.23679688124750101</v>
      </c>
      <c r="F323" s="6">
        <v>2750</v>
      </c>
      <c r="G323" s="7">
        <v>181.81</v>
      </c>
      <c r="H323" s="50">
        <f>G323/F323</f>
        <v>6.6112727272727267E-2</v>
      </c>
    </row>
    <row r="324" spans="1:8" ht="15" x14ac:dyDescent="0.25">
      <c r="A324" s="5" t="s">
        <v>29</v>
      </c>
      <c r="B324" s="63" t="s">
        <v>30</v>
      </c>
      <c r="C324" s="10">
        <v>5229812</v>
      </c>
      <c r="D324" s="11">
        <v>680383.39</v>
      </c>
      <c r="E324" s="55">
        <f t="shared" si="6"/>
        <v>0.13009710291689261</v>
      </c>
      <c r="F324" s="6">
        <v>25286</v>
      </c>
      <c r="G324" s="7">
        <v>862.75</v>
      </c>
      <c r="H324" s="50">
        <f>G324/F324</f>
        <v>3.4119670964169894E-2</v>
      </c>
    </row>
    <row r="325" spans="1:8" ht="15" x14ac:dyDescent="0.25">
      <c r="A325" s="5" t="s">
        <v>31</v>
      </c>
      <c r="B325" s="63" t="s">
        <v>32</v>
      </c>
      <c r="C325" s="10">
        <v>823115</v>
      </c>
      <c r="D325" s="11">
        <v>119816.53</v>
      </c>
      <c r="E325" s="55">
        <f t="shared" si="6"/>
        <v>0.14556475097647351</v>
      </c>
      <c r="F325" s="6">
        <v>3060</v>
      </c>
      <c r="G325" s="7">
        <v>103.25</v>
      </c>
      <c r="H325" s="50">
        <f>G325/F325</f>
        <v>3.3741830065359475E-2</v>
      </c>
    </row>
    <row r="326" spans="1:8" ht="15" x14ac:dyDescent="0.25">
      <c r="A326" s="5" t="s">
        <v>33</v>
      </c>
      <c r="B326" s="63" t="s">
        <v>34</v>
      </c>
      <c r="C326" s="10">
        <v>837451</v>
      </c>
      <c r="D326" s="11">
        <v>121535.91</v>
      </c>
      <c r="E326" s="55">
        <f t="shared" si="6"/>
        <v>0.1451259954313745</v>
      </c>
      <c r="F326" s="6">
        <v>3060</v>
      </c>
      <c r="G326" s="7">
        <v>103.25</v>
      </c>
      <c r="H326" s="50">
        <f>G326/F326</f>
        <v>3.3741830065359475E-2</v>
      </c>
    </row>
    <row r="327" spans="1:8" ht="15" x14ac:dyDescent="0.25">
      <c r="A327" s="5" t="s">
        <v>35</v>
      </c>
      <c r="B327" s="63" t="s">
        <v>147</v>
      </c>
      <c r="C327" s="10">
        <v>164739</v>
      </c>
      <c r="D327" s="11">
        <v>19935.439999999999</v>
      </c>
      <c r="E327" s="55">
        <f t="shared" si="6"/>
        <v>0.12101226789042059</v>
      </c>
      <c r="F327" s="6">
        <v>612</v>
      </c>
      <c r="G327" s="7">
        <v>15.75</v>
      </c>
      <c r="H327" s="50">
        <f>G327/F327</f>
        <v>2.5735294117647058E-2</v>
      </c>
    </row>
    <row r="328" spans="1:8" ht="15" x14ac:dyDescent="0.25">
      <c r="A328" s="82" t="s">
        <v>36</v>
      </c>
      <c r="B328" s="63" t="s">
        <v>37</v>
      </c>
      <c r="C328" s="10">
        <v>3590000</v>
      </c>
      <c r="D328" s="11">
        <v>100</v>
      </c>
      <c r="E328" s="55">
        <f t="shared" si="6"/>
        <v>2.7855153203342618E-5</v>
      </c>
      <c r="F328" s="6" t="s">
        <v>20</v>
      </c>
      <c r="G328" s="7" t="s">
        <v>20</v>
      </c>
      <c r="H328" s="50" t="s">
        <v>20</v>
      </c>
    </row>
    <row r="329" spans="1:8" ht="15" x14ac:dyDescent="0.25">
      <c r="A329" s="5" t="s">
        <v>38</v>
      </c>
      <c r="B329" s="63" t="s">
        <v>39</v>
      </c>
      <c r="C329" s="10">
        <v>8248000</v>
      </c>
      <c r="D329" s="11">
        <v>0</v>
      </c>
      <c r="E329" s="55">
        <f t="shared" si="6"/>
        <v>0</v>
      </c>
      <c r="F329" s="6" t="s">
        <v>20</v>
      </c>
      <c r="G329" s="7" t="s">
        <v>20</v>
      </c>
      <c r="H329" s="50" t="s">
        <v>20</v>
      </c>
    </row>
    <row r="330" spans="1:8" ht="15" x14ac:dyDescent="0.25">
      <c r="A330" s="5" t="s">
        <v>163</v>
      </c>
      <c r="B330" s="63" t="s">
        <v>164</v>
      </c>
      <c r="C330" s="10">
        <v>2691</v>
      </c>
      <c r="D330" s="11">
        <v>0</v>
      </c>
      <c r="E330" s="55">
        <f t="shared" si="6"/>
        <v>0</v>
      </c>
      <c r="F330" s="6" t="s">
        <v>20</v>
      </c>
      <c r="G330" s="7" t="s">
        <v>20</v>
      </c>
      <c r="H330" s="50" t="s">
        <v>20</v>
      </c>
    </row>
    <row r="331" spans="1:8" ht="25.5" x14ac:dyDescent="0.25">
      <c r="A331" s="5" t="s">
        <v>40</v>
      </c>
      <c r="B331" s="63" t="s">
        <v>146</v>
      </c>
      <c r="C331" s="10">
        <v>100000</v>
      </c>
      <c r="D331" s="11">
        <v>0</v>
      </c>
      <c r="E331" s="55">
        <f t="shared" si="6"/>
        <v>0</v>
      </c>
      <c r="F331" s="10" t="s">
        <v>20</v>
      </c>
      <c r="G331" s="11" t="s">
        <v>20</v>
      </c>
      <c r="H331" s="50" t="s">
        <v>20</v>
      </c>
    </row>
    <row r="332" spans="1:8" ht="15" x14ac:dyDescent="0.25">
      <c r="A332" s="5" t="s">
        <v>41</v>
      </c>
      <c r="B332" s="62" t="s">
        <v>42</v>
      </c>
      <c r="C332" s="10">
        <v>30000</v>
      </c>
      <c r="D332" s="11">
        <v>0</v>
      </c>
      <c r="E332" s="55">
        <f t="shared" si="6"/>
        <v>0</v>
      </c>
      <c r="F332" s="10" t="s">
        <v>20</v>
      </c>
      <c r="G332" s="11" t="s">
        <v>20</v>
      </c>
      <c r="H332" s="50" t="s">
        <v>20</v>
      </c>
    </row>
    <row r="333" spans="1:8" ht="15" x14ac:dyDescent="0.25">
      <c r="A333" s="5" t="s">
        <v>43</v>
      </c>
      <c r="B333" s="62" t="s">
        <v>44</v>
      </c>
      <c r="C333" s="10">
        <v>145000</v>
      </c>
      <c r="D333" s="11">
        <v>0</v>
      </c>
      <c r="E333" s="55">
        <f t="shared" si="6"/>
        <v>0</v>
      </c>
      <c r="F333" s="10" t="s">
        <v>20</v>
      </c>
      <c r="G333" s="11" t="s">
        <v>20</v>
      </c>
      <c r="H333" s="50" t="s">
        <v>20</v>
      </c>
    </row>
    <row r="334" spans="1:8" ht="15" x14ac:dyDescent="0.25">
      <c r="A334" s="5" t="s">
        <v>156</v>
      </c>
      <c r="B334" s="62" t="s">
        <v>37</v>
      </c>
      <c r="C334" s="10">
        <v>200000</v>
      </c>
      <c r="D334" s="11">
        <v>0</v>
      </c>
      <c r="E334" s="55">
        <f t="shared" si="6"/>
        <v>0</v>
      </c>
      <c r="F334" s="10" t="s">
        <v>20</v>
      </c>
      <c r="G334" s="11" t="s">
        <v>20</v>
      </c>
      <c r="H334" s="50" t="s">
        <v>20</v>
      </c>
    </row>
    <row r="335" spans="1:8" ht="26.25" thickBot="1" x14ac:dyDescent="0.3">
      <c r="A335" s="5" t="s">
        <v>45</v>
      </c>
      <c r="B335" s="62" t="s">
        <v>150</v>
      </c>
      <c r="C335" s="10">
        <v>342194</v>
      </c>
      <c r="D335" s="11">
        <v>0</v>
      </c>
      <c r="E335" s="55">
        <f t="shared" si="6"/>
        <v>0</v>
      </c>
      <c r="F335" s="10" t="s">
        <v>20</v>
      </c>
      <c r="G335" s="11" t="s">
        <v>20</v>
      </c>
      <c r="H335" s="50" t="s">
        <v>20</v>
      </c>
    </row>
    <row r="336" spans="1:8" ht="15.75" thickBot="1" x14ac:dyDescent="0.3">
      <c r="A336" s="271" t="s">
        <v>7</v>
      </c>
      <c r="B336" s="272"/>
      <c r="C336" s="103">
        <f>SUM(C337:C382)</f>
        <v>56284978</v>
      </c>
      <c r="D336" s="104">
        <f>SUM(D337:D382)</f>
        <v>4972622.53</v>
      </c>
      <c r="E336" s="105">
        <f>D336/C336</f>
        <v>8.8347241247922315E-2</v>
      </c>
      <c r="F336" s="103">
        <f>SUM(F337:F382)</f>
        <v>21173916</v>
      </c>
      <c r="G336" s="104">
        <f>SUM(G337:G382)</f>
        <v>26322</v>
      </c>
      <c r="H336" s="190">
        <f>G336/F336</f>
        <v>1.2431332966466855E-3</v>
      </c>
    </row>
    <row r="337" spans="1:8" ht="15" x14ac:dyDescent="0.25">
      <c r="A337" s="83">
        <v>101</v>
      </c>
      <c r="B337" s="71" t="s">
        <v>46</v>
      </c>
      <c r="C337" s="21">
        <v>7346268</v>
      </c>
      <c r="D337" s="22">
        <v>1471743.65</v>
      </c>
      <c r="E337" s="57">
        <f t="shared" ref="E337:E415" si="7">D337/C337</f>
        <v>0.20033895441876065</v>
      </c>
      <c r="F337" s="8" t="s">
        <v>20</v>
      </c>
      <c r="G337" s="9" t="s">
        <v>20</v>
      </c>
      <c r="H337" s="49" t="s">
        <v>20</v>
      </c>
    </row>
    <row r="338" spans="1:8" ht="15" x14ac:dyDescent="0.25">
      <c r="A338" s="29">
        <v>102</v>
      </c>
      <c r="B338" s="62" t="s">
        <v>142</v>
      </c>
      <c r="C338" s="27">
        <v>39200</v>
      </c>
      <c r="D338" s="28">
        <v>0</v>
      </c>
      <c r="E338" s="58">
        <f t="shared" si="7"/>
        <v>0</v>
      </c>
      <c r="F338" s="10" t="s">
        <v>20</v>
      </c>
      <c r="G338" s="11" t="s">
        <v>20</v>
      </c>
      <c r="H338" s="50" t="s">
        <v>20</v>
      </c>
    </row>
    <row r="339" spans="1:8" ht="15" x14ac:dyDescent="0.25">
      <c r="A339" s="29">
        <v>103</v>
      </c>
      <c r="B339" s="62" t="s">
        <v>47</v>
      </c>
      <c r="C339" s="27">
        <v>469300</v>
      </c>
      <c r="D339" s="28">
        <v>0</v>
      </c>
      <c r="E339" s="58">
        <f t="shared" si="7"/>
        <v>0</v>
      </c>
      <c r="F339" s="10" t="s">
        <v>20</v>
      </c>
      <c r="G339" s="11" t="s">
        <v>20</v>
      </c>
      <c r="H339" s="50" t="s">
        <v>20</v>
      </c>
    </row>
    <row r="340" spans="1:8" ht="15" x14ac:dyDescent="0.25">
      <c r="A340" s="29">
        <v>104</v>
      </c>
      <c r="B340" s="62" t="s">
        <v>48</v>
      </c>
      <c r="C340" s="27">
        <v>181200</v>
      </c>
      <c r="D340" s="28">
        <v>0</v>
      </c>
      <c r="E340" s="58">
        <f t="shared" si="7"/>
        <v>0</v>
      </c>
      <c r="F340" s="6" t="s">
        <v>20</v>
      </c>
      <c r="G340" s="7" t="s">
        <v>20</v>
      </c>
      <c r="H340" s="50" t="s">
        <v>20</v>
      </c>
    </row>
    <row r="341" spans="1:8" ht="15" x14ac:dyDescent="0.25">
      <c r="A341" s="29">
        <v>105</v>
      </c>
      <c r="B341" s="62" t="s">
        <v>49</v>
      </c>
      <c r="C341" s="27">
        <v>81500</v>
      </c>
      <c r="D341" s="28">
        <v>0</v>
      </c>
      <c r="E341" s="58">
        <f t="shared" si="7"/>
        <v>0</v>
      </c>
      <c r="F341" s="10" t="s">
        <v>20</v>
      </c>
      <c r="G341" s="11" t="s">
        <v>20</v>
      </c>
      <c r="H341" s="50" t="s">
        <v>20</v>
      </c>
    </row>
    <row r="342" spans="1:8" ht="15" x14ac:dyDescent="0.25">
      <c r="A342" s="29">
        <v>106</v>
      </c>
      <c r="B342" s="62" t="s">
        <v>165</v>
      </c>
      <c r="C342" s="27">
        <v>78000</v>
      </c>
      <c r="D342" s="28">
        <v>0</v>
      </c>
      <c r="E342" s="58">
        <f t="shared" si="7"/>
        <v>0</v>
      </c>
      <c r="F342" s="10" t="s">
        <v>20</v>
      </c>
      <c r="G342" s="11" t="s">
        <v>20</v>
      </c>
      <c r="H342" s="50" t="s">
        <v>20</v>
      </c>
    </row>
    <row r="343" spans="1:8" ht="15" x14ac:dyDescent="0.25">
      <c r="A343" s="29">
        <v>109</v>
      </c>
      <c r="B343" s="62" t="s">
        <v>50</v>
      </c>
      <c r="C343" s="27">
        <v>548654</v>
      </c>
      <c r="D343" s="28">
        <v>11904.29</v>
      </c>
      <c r="E343" s="58">
        <f t="shared" si="7"/>
        <v>2.1697262755762284E-2</v>
      </c>
      <c r="F343" s="10" t="s">
        <v>20</v>
      </c>
      <c r="G343" s="11" t="s">
        <v>20</v>
      </c>
      <c r="H343" s="50" t="s">
        <v>20</v>
      </c>
    </row>
    <row r="344" spans="1:8" ht="15" x14ac:dyDescent="0.25">
      <c r="A344" s="29">
        <v>111</v>
      </c>
      <c r="B344" s="62" t="s">
        <v>51</v>
      </c>
      <c r="C344" s="27">
        <v>325000</v>
      </c>
      <c r="D344" s="28">
        <v>30600.799999999999</v>
      </c>
      <c r="E344" s="58">
        <f t="shared" si="7"/>
        <v>9.4156307692307692E-2</v>
      </c>
      <c r="F344" s="10" t="s">
        <v>20</v>
      </c>
      <c r="G344" s="11" t="s">
        <v>20</v>
      </c>
      <c r="H344" s="50" t="s">
        <v>20</v>
      </c>
    </row>
    <row r="345" spans="1:8" ht="15" x14ac:dyDescent="0.25">
      <c r="A345" s="29">
        <v>112</v>
      </c>
      <c r="B345" s="62" t="s">
        <v>52</v>
      </c>
      <c r="C345" s="27">
        <v>224000</v>
      </c>
      <c r="D345" s="28">
        <v>30096.42</v>
      </c>
      <c r="E345" s="58">
        <f t="shared" si="7"/>
        <v>0.13435901785714285</v>
      </c>
      <c r="F345" s="10" t="s">
        <v>20</v>
      </c>
      <c r="G345" s="11" t="s">
        <v>20</v>
      </c>
      <c r="H345" s="50" t="s">
        <v>20</v>
      </c>
    </row>
    <row r="346" spans="1:8" ht="15" x14ac:dyDescent="0.25">
      <c r="A346" s="29">
        <v>113</v>
      </c>
      <c r="B346" s="62" t="s">
        <v>53</v>
      </c>
      <c r="C346" s="27">
        <v>31000</v>
      </c>
      <c r="D346" s="28">
        <v>279.92</v>
      </c>
      <c r="E346" s="58">
        <f t="shared" si="7"/>
        <v>9.0296774193548389E-3</v>
      </c>
      <c r="F346" s="10" t="s">
        <v>20</v>
      </c>
      <c r="G346" s="11" t="s">
        <v>20</v>
      </c>
      <c r="H346" s="50" t="s">
        <v>20</v>
      </c>
    </row>
    <row r="347" spans="1:8" ht="15" x14ac:dyDescent="0.25">
      <c r="A347" s="29">
        <v>114</v>
      </c>
      <c r="B347" s="62" t="s">
        <v>54</v>
      </c>
      <c r="C347" s="27">
        <v>2225000</v>
      </c>
      <c r="D347" s="28">
        <v>221732.1</v>
      </c>
      <c r="E347" s="58">
        <f t="shared" si="7"/>
        <v>9.9654876404494386E-2</v>
      </c>
      <c r="F347" s="10" t="s">
        <v>20</v>
      </c>
      <c r="G347" s="11" t="s">
        <v>20</v>
      </c>
      <c r="H347" s="50" t="s">
        <v>20</v>
      </c>
    </row>
    <row r="348" spans="1:8" ht="15" x14ac:dyDescent="0.25">
      <c r="A348" s="29">
        <v>115</v>
      </c>
      <c r="B348" s="62" t="s">
        <v>55</v>
      </c>
      <c r="C348" s="27">
        <v>884559</v>
      </c>
      <c r="D348" s="28">
        <v>81870.42</v>
      </c>
      <c r="E348" s="58">
        <f t="shared" si="7"/>
        <v>9.2555069814449914E-2</v>
      </c>
      <c r="F348" s="10" t="s">
        <v>20</v>
      </c>
      <c r="G348" s="11" t="s">
        <v>20</v>
      </c>
      <c r="H348" s="50" t="s">
        <v>20</v>
      </c>
    </row>
    <row r="349" spans="1:8" ht="15" x14ac:dyDescent="0.25">
      <c r="A349" s="29">
        <v>116</v>
      </c>
      <c r="B349" s="62" t="s">
        <v>56</v>
      </c>
      <c r="C349" s="27">
        <v>1012178</v>
      </c>
      <c r="D349" s="28">
        <v>540</v>
      </c>
      <c r="E349" s="58">
        <f t="shared" si="7"/>
        <v>5.3350300046039328E-4</v>
      </c>
      <c r="F349" s="10" t="s">
        <v>20</v>
      </c>
      <c r="G349" s="11" t="s">
        <v>20</v>
      </c>
      <c r="H349" s="50" t="s">
        <v>20</v>
      </c>
    </row>
    <row r="350" spans="1:8" ht="15" x14ac:dyDescent="0.25">
      <c r="A350" s="29">
        <v>117</v>
      </c>
      <c r="B350" s="62"/>
      <c r="C350" s="27">
        <v>73000</v>
      </c>
      <c r="D350" s="28">
        <v>0</v>
      </c>
      <c r="E350" s="58">
        <f t="shared" si="7"/>
        <v>0</v>
      </c>
      <c r="F350" s="10" t="s">
        <v>20</v>
      </c>
      <c r="G350" s="11" t="s">
        <v>20</v>
      </c>
      <c r="H350" s="50" t="s">
        <v>20</v>
      </c>
    </row>
    <row r="351" spans="1:8" ht="15" x14ac:dyDescent="0.25">
      <c r="A351" s="29">
        <v>119</v>
      </c>
      <c r="B351" s="62" t="s">
        <v>166</v>
      </c>
      <c r="C351" s="27">
        <v>5000</v>
      </c>
      <c r="D351" s="28">
        <v>0</v>
      </c>
      <c r="E351" s="58">
        <f t="shared" si="7"/>
        <v>0</v>
      </c>
      <c r="F351" s="10" t="s">
        <v>20</v>
      </c>
      <c r="G351" s="11" t="s">
        <v>20</v>
      </c>
      <c r="H351" s="50" t="s">
        <v>20</v>
      </c>
    </row>
    <row r="352" spans="1:8" ht="15" x14ac:dyDescent="0.25">
      <c r="A352" s="85">
        <v>120</v>
      </c>
      <c r="B352" s="62" t="s">
        <v>57</v>
      </c>
      <c r="C352" s="27">
        <v>456800</v>
      </c>
      <c r="D352" s="28">
        <v>1031.48</v>
      </c>
      <c r="E352" s="58">
        <f t="shared" si="7"/>
        <v>2.2580560420315237E-3</v>
      </c>
      <c r="F352" s="10" t="s">
        <v>20</v>
      </c>
      <c r="G352" s="13" t="s">
        <v>20</v>
      </c>
      <c r="H352" s="50" t="s">
        <v>20</v>
      </c>
    </row>
    <row r="353" spans="1:8" ht="15" x14ac:dyDescent="0.25">
      <c r="A353" s="29">
        <v>131</v>
      </c>
      <c r="B353" s="62" t="s">
        <v>58</v>
      </c>
      <c r="C353" s="27">
        <v>940000</v>
      </c>
      <c r="D353" s="28">
        <v>0</v>
      </c>
      <c r="E353" s="58">
        <f t="shared" si="7"/>
        <v>0</v>
      </c>
      <c r="F353" s="6" t="s">
        <v>20</v>
      </c>
      <c r="G353" s="7" t="s">
        <v>20</v>
      </c>
      <c r="H353" s="50" t="s">
        <v>20</v>
      </c>
    </row>
    <row r="354" spans="1:8" ht="15" x14ac:dyDescent="0.25">
      <c r="A354" s="29">
        <v>132</v>
      </c>
      <c r="B354" s="62" t="s">
        <v>59</v>
      </c>
      <c r="C354" s="27">
        <v>1182188</v>
      </c>
      <c r="D354" s="28">
        <v>0</v>
      </c>
      <c r="E354" s="58">
        <f t="shared" si="7"/>
        <v>0</v>
      </c>
      <c r="F354" s="6" t="s">
        <v>20</v>
      </c>
      <c r="G354" s="7" t="s">
        <v>20</v>
      </c>
      <c r="H354" s="50" t="s">
        <v>20</v>
      </c>
    </row>
    <row r="355" spans="1:8" ht="15" x14ac:dyDescent="0.25">
      <c r="A355" s="29">
        <v>141</v>
      </c>
      <c r="B355" s="62" t="s">
        <v>60</v>
      </c>
      <c r="C355" s="27">
        <v>872310</v>
      </c>
      <c r="D355" s="28">
        <v>60008</v>
      </c>
      <c r="E355" s="58">
        <f t="shared" si="7"/>
        <v>6.8792057869335441E-2</v>
      </c>
      <c r="F355" s="10" t="s">
        <v>20</v>
      </c>
      <c r="G355" s="13" t="s">
        <v>20</v>
      </c>
      <c r="H355" s="50" t="s">
        <v>20</v>
      </c>
    </row>
    <row r="356" spans="1:8" ht="15" x14ac:dyDescent="0.25">
      <c r="A356" s="29">
        <v>142</v>
      </c>
      <c r="B356" s="62" t="s">
        <v>61</v>
      </c>
      <c r="C356" s="27">
        <v>956355</v>
      </c>
      <c r="D356" s="28">
        <v>111950</v>
      </c>
      <c r="E356" s="58">
        <f t="shared" si="7"/>
        <v>0.11705904188298279</v>
      </c>
      <c r="F356" s="10" t="s">
        <v>20</v>
      </c>
      <c r="G356" s="13" t="s">
        <v>20</v>
      </c>
      <c r="H356" s="50" t="s">
        <v>20</v>
      </c>
    </row>
    <row r="357" spans="1:8" ht="15" x14ac:dyDescent="0.25">
      <c r="A357" s="29">
        <v>143</v>
      </c>
      <c r="B357" s="62" t="s">
        <v>62</v>
      </c>
      <c r="C357" s="27">
        <v>122850</v>
      </c>
      <c r="D357" s="28">
        <v>0</v>
      </c>
      <c r="E357" s="58">
        <f t="shared" si="7"/>
        <v>0</v>
      </c>
      <c r="F357" s="10" t="s">
        <v>20</v>
      </c>
      <c r="G357" s="11" t="s">
        <v>20</v>
      </c>
      <c r="H357" s="50" t="s">
        <v>20</v>
      </c>
    </row>
    <row r="358" spans="1:8" ht="15" x14ac:dyDescent="0.25">
      <c r="A358" s="29">
        <v>151</v>
      </c>
      <c r="B358" s="62" t="s">
        <v>63</v>
      </c>
      <c r="C358" s="27">
        <v>457555</v>
      </c>
      <c r="D358" s="28">
        <v>11605.61</v>
      </c>
      <c r="E358" s="58">
        <f t="shared" si="7"/>
        <v>2.5364404279266974E-2</v>
      </c>
      <c r="F358" s="10" t="s">
        <v>20</v>
      </c>
      <c r="G358" s="11" t="s">
        <v>20</v>
      </c>
      <c r="H358" s="50" t="s">
        <v>20</v>
      </c>
    </row>
    <row r="359" spans="1:8" ht="15" x14ac:dyDescent="0.25">
      <c r="A359" s="100">
        <v>152</v>
      </c>
      <c r="B359" s="63" t="s">
        <v>64</v>
      </c>
      <c r="C359" s="27">
        <v>634300</v>
      </c>
      <c r="D359" s="28">
        <v>106474.8</v>
      </c>
      <c r="E359" s="58">
        <f t="shared" si="7"/>
        <v>0.16786189500236481</v>
      </c>
      <c r="F359" s="3" t="s">
        <v>20</v>
      </c>
      <c r="G359" s="4" t="s">
        <v>20</v>
      </c>
      <c r="H359" s="50" t="s">
        <v>20</v>
      </c>
    </row>
    <row r="360" spans="1:8" ht="15" x14ac:dyDescent="0.25">
      <c r="A360" s="29">
        <v>153</v>
      </c>
      <c r="B360" s="62" t="s">
        <v>65</v>
      </c>
      <c r="C360" s="27">
        <v>86000</v>
      </c>
      <c r="D360" s="28">
        <v>0</v>
      </c>
      <c r="E360" s="58">
        <f t="shared" si="7"/>
        <v>0</v>
      </c>
      <c r="F360" s="10" t="s">
        <v>20</v>
      </c>
      <c r="G360" s="13" t="s">
        <v>20</v>
      </c>
      <c r="H360" s="50" t="s">
        <v>20</v>
      </c>
    </row>
    <row r="361" spans="1:8" ht="15" x14ac:dyDescent="0.25">
      <c r="A361" s="29">
        <v>154</v>
      </c>
      <c r="B361" s="62"/>
      <c r="C361" s="27">
        <v>26700</v>
      </c>
      <c r="D361" s="28">
        <v>26640</v>
      </c>
      <c r="E361" s="58">
        <f t="shared" si="7"/>
        <v>0.99775280898876406</v>
      </c>
      <c r="F361" s="10" t="s">
        <v>20</v>
      </c>
      <c r="G361" s="13" t="s">
        <v>20</v>
      </c>
      <c r="H361" s="50" t="s">
        <v>20</v>
      </c>
    </row>
    <row r="362" spans="1:8" ht="15" x14ac:dyDescent="0.25">
      <c r="A362" s="29">
        <v>161</v>
      </c>
      <c r="B362" s="62" t="s">
        <v>143</v>
      </c>
      <c r="C362" s="27">
        <v>100000</v>
      </c>
      <c r="D362" s="28">
        <v>0</v>
      </c>
      <c r="E362" s="58">
        <f t="shared" si="7"/>
        <v>0</v>
      </c>
      <c r="F362" s="10" t="s">
        <v>20</v>
      </c>
      <c r="G362" s="13" t="s">
        <v>20</v>
      </c>
      <c r="H362" s="50" t="s">
        <v>20</v>
      </c>
    </row>
    <row r="363" spans="1:8" ht="15" x14ac:dyDescent="0.25">
      <c r="A363" s="29">
        <v>162</v>
      </c>
      <c r="B363" s="62" t="s">
        <v>66</v>
      </c>
      <c r="C363" s="27">
        <v>329000</v>
      </c>
      <c r="D363" s="28">
        <v>6612.98</v>
      </c>
      <c r="E363" s="58">
        <f t="shared" si="7"/>
        <v>2.0100243161094225E-2</v>
      </c>
      <c r="F363" s="10" t="s">
        <v>20</v>
      </c>
      <c r="G363" s="13" t="s">
        <v>20</v>
      </c>
      <c r="H363" s="50" t="s">
        <v>20</v>
      </c>
    </row>
    <row r="364" spans="1:8" ht="15" x14ac:dyDescent="0.25">
      <c r="A364" s="29">
        <v>163</v>
      </c>
      <c r="B364" s="62" t="s">
        <v>67</v>
      </c>
      <c r="C364" s="27">
        <v>3620000</v>
      </c>
      <c r="D364" s="28">
        <v>0</v>
      </c>
      <c r="E364" s="58">
        <f t="shared" si="7"/>
        <v>0</v>
      </c>
      <c r="F364" s="10" t="s">
        <v>20</v>
      </c>
      <c r="G364" s="13" t="s">
        <v>20</v>
      </c>
      <c r="H364" s="50" t="s">
        <v>20</v>
      </c>
    </row>
    <row r="365" spans="1:8" ht="15" x14ac:dyDescent="0.25">
      <c r="A365" s="29">
        <v>164</v>
      </c>
      <c r="B365" s="62" t="s">
        <v>68</v>
      </c>
      <c r="C365" s="27">
        <v>254964</v>
      </c>
      <c r="D365" s="28">
        <v>116174.03</v>
      </c>
      <c r="E365" s="58">
        <f t="shared" si="7"/>
        <v>0.45564875825606754</v>
      </c>
      <c r="F365" s="10" t="s">
        <v>20</v>
      </c>
      <c r="G365" s="13" t="s">
        <v>20</v>
      </c>
      <c r="H365" s="50" t="s">
        <v>20</v>
      </c>
    </row>
    <row r="366" spans="1:8" ht="15" x14ac:dyDescent="0.25">
      <c r="A366" s="29">
        <v>165</v>
      </c>
      <c r="B366" s="62" t="s">
        <v>69</v>
      </c>
      <c r="C366" s="27">
        <v>1618970</v>
      </c>
      <c r="D366" s="28">
        <v>588786.93000000005</v>
      </c>
      <c r="E366" s="58">
        <f t="shared" si="7"/>
        <v>0.36367995083293703</v>
      </c>
      <c r="F366" s="10" t="s">
        <v>20</v>
      </c>
      <c r="G366" s="13" t="s">
        <v>20</v>
      </c>
      <c r="H366" s="50" t="s">
        <v>20</v>
      </c>
    </row>
    <row r="367" spans="1:8" ht="15" x14ac:dyDescent="0.25">
      <c r="A367" s="29">
        <v>166</v>
      </c>
      <c r="B367" s="62" t="s">
        <v>70</v>
      </c>
      <c r="C367" s="27">
        <v>60000</v>
      </c>
      <c r="D367" s="28">
        <v>0</v>
      </c>
      <c r="E367" s="58">
        <f t="shared" si="7"/>
        <v>0</v>
      </c>
      <c r="F367" s="10" t="s">
        <v>20</v>
      </c>
      <c r="G367" s="13" t="s">
        <v>20</v>
      </c>
      <c r="H367" s="50" t="s">
        <v>20</v>
      </c>
    </row>
    <row r="368" spans="1:8" ht="15" x14ac:dyDescent="0.25">
      <c r="A368" s="29">
        <v>167</v>
      </c>
      <c r="B368" s="62" t="s">
        <v>71</v>
      </c>
      <c r="C368" s="27">
        <v>10000</v>
      </c>
      <c r="D368" s="28">
        <v>0</v>
      </c>
      <c r="E368" s="58">
        <f t="shared" si="7"/>
        <v>0</v>
      </c>
      <c r="F368" s="10" t="s">
        <v>20</v>
      </c>
      <c r="G368" s="13" t="s">
        <v>20</v>
      </c>
      <c r="H368" s="50" t="s">
        <v>20</v>
      </c>
    </row>
    <row r="369" spans="1:8" ht="15" x14ac:dyDescent="0.25">
      <c r="A369" s="29">
        <v>169</v>
      </c>
      <c r="B369" s="62" t="s">
        <v>72</v>
      </c>
      <c r="C369" s="27">
        <v>2028751</v>
      </c>
      <c r="D369" s="28">
        <v>82642.2</v>
      </c>
      <c r="E369" s="58">
        <f t="shared" si="7"/>
        <v>4.0735506723102048E-2</v>
      </c>
      <c r="F369" s="6">
        <v>376927</v>
      </c>
      <c r="G369" s="7">
        <v>0</v>
      </c>
      <c r="H369" s="50">
        <f>G369/F369</f>
        <v>0</v>
      </c>
    </row>
    <row r="370" spans="1:8" ht="15.75" thickBot="1" x14ac:dyDescent="0.3">
      <c r="A370" s="114">
        <v>171</v>
      </c>
      <c r="B370" s="115" t="s">
        <v>73</v>
      </c>
      <c r="C370" s="106">
        <v>6359171</v>
      </c>
      <c r="D370" s="107">
        <v>181525.5</v>
      </c>
      <c r="E370" s="59">
        <f t="shared" si="7"/>
        <v>2.8545466067825508E-2</v>
      </c>
      <c r="F370" s="66">
        <v>10528341</v>
      </c>
      <c r="G370" s="122">
        <v>0</v>
      </c>
      <c r="H370" s="52">
        <f>G370/F370</f>
        <v>0</v>
      </c>
    </row>
    <row r="371" spans="1:8" ht="15" x14ac:dyDescent="0.25">
      <c r="A371" s="83">
        <v>172</v>
      </c>
      <c r="B371" s="71" t="s">
        <v>74</v>
      </c>
      <c r="C371" s="21">
        <v>379200</v>
      </c>
      <c r="D371" s="22">
        <v>0</v>
      </c>
      <c r="E371" s="57">
        <f t="shared" si="7"/>
        <v>0</v>
      </c>
      <c r="F371" s="8" t="s">
        <v>20</v>
      </c>
      <c r="G371" s="220" t="s">
        <v>20</v>
      </c>
      <c r="H371" s="49" t="s">
        <v>20</v>
      </c>
    </row>
    <row r="372" spans="1:8" ht="15" x14ac:dyDescent="0.25">
      <c r="A372" s="29">
        <v>181</v>
      </c>
      <c r="B372" s="62" t="s">
        <v>75</v>
      </c>
      <c r="C372" s="27">
        <v>2138500</v>
      </c>
      <c r="D372" s="28">
        <v>41950.37</v>
      </c>
      <c r="E372" s="58">
        <f t="shared" si="7"/>
        <v>1.9616726677577741E-2</v>
      </c>
      <c r="F372" s="10">
        <v>9420069</v>
      </c>
      <c r="G372" s="13">
        <v>0</v>
      </c>
      <c r="H372" s="50">
        <f>G372/F372</f>
        <v>0</v>
      </c>
    </row>
    <row r="373" spans="1:8" ht="15" x14ac:dyDescent="0.25">
      <c r="A373" s="29">
        <v>182</v>
      </c>
      <c r="B373" s="62" t="s">
        <v>76</v>
      </c>
      <c r="C373" s="27">
        <v>480012</v>
      </c>
      <c r="D373" s="28">
        <v>43503.74</v>
      </c>
      <c r="E373" s="58">
        <f t="shared" si="7"/>
        <v>9.0630525903519069E-2</v>
      </c>
      <c r="F373" s="6" t="s">
        <v>20</v>
      </c>
      <c r="G373" s="7" t="s">
        <v>20</v>
      </c>
      <c r="H373" s="50" t="s">
        <v>20</v>
      </c>
    </row>
    <row r="374" spans="1:8" ht="15" x14ac:dyDescent="0.25">
      <c r="A374" s="29">
        <v>183</v>
      </c>
      <c r="B374" s="62" t="s">
        <v>77</v>
      </c>
      <c r="C374" s="27">
        <v>54579</v>
      </c>
      <c r="D374" s="28">
        <v>0</v>
      </c>
      <c r="E374" s="58">
        <f t="shared" si="7"/>
        <v>0</v>
      </c>
      <c r="F374" s="6" t="s">
        <v>20</v>
      </c>
      <c r="G374" s="7" t="s">
        <v>20</v>
      </c>
      <c r="H374" s="50" t="s">
        <v>20</v>
      </c>
    </row>
    <row r="375" spans="1:8" ht="15" x14ac:dyDescent="0.25">
      <c r="A375" s="29">
        <v>185</v>
      </c>
      <c r="B375" s="62" t="s">
        <v>78</v>
      </c>
      <c r="C375" s="27">
        <v>6104190</v>
      </c>
      <c r="D375" s="28">
        <v>681635.35</v>
      </c>
      <c r="E375" s="58">
        <f t="shared" si="7"/>
        <v>0.11166679772418617</v>
      </c>
      <c r="F375" s="10">
        <v>450930</v>
      </c>
      <c r="G375" s="11">
        <v>26322</v>
      </c>
      <c r="H375" s="50">
        <f>G375/F375</f>
        <v>5.8372696427383408E-2</v>
      </c>
    </row>
    <row r="376" spans="1:8" ht="15" x14ac:dyDescent="0.25">
      <c r="A376" s="29">
        <v>189</v>
      </c>
      <c r="B376" s="62" t="s">
        <v>79</v>
      </c>
      <c r="C376" s="27">
        <v>585456</v>
      </c>
      <c r="D376" s="28">
        <v>0</v>
      </c>
      <c r="E376" s="58">
        <f t="shared" si="7"/>
        <v>0</v>
      </c>
      <c r="F376" s="10">
        <v>17500</v>
      </c>
      <c r="G376" s="11">
        <v>0</v>
      </c>
      <c r="H376" s="50">
        <f>G376/F376</f>
        <v>0</v>
      </c>
    </row>
    <row r="377" spans="1:8" ht="15" x14ac:dyDescent="0.25">
      <c r="A377" s="29">
        <v>191</v>
      </c>
      <c r="B377" s="62" t="s">
        <v>157</v>
      </c>
      <c r="C377" s="27">
        <v>3139443</v>
      </c>
      <c r="D377" s="28">
        <v>16062.56</v>
      </c>
      <c r="E377" s="58">
        <f t="shared" si="7"/>
        <v>5.1163725539848945E-3</v>
      </c>
      <c r="F377" s="3" t="s">
        <v>20</v>
      </c>
      <c r="G377" s="4" t="s">
        <v>20</v>
      </c>
      <c r="H377" s="50" t="s">
        <v>20</v>
      </c>
    </row>
    <row r="378" spans="1:8" ht="15" x14ac:dyDescent="0.25">
      <c r="A378" s="29">
        <v>195</v>
      </c>
      <c r="B378" s="62" t="s">
        <v>183</v>
      </c>
      <c r="C378" s="27">
        <v>6798</v>
      </c>
      <c r="D378" s="28">
        <v>4685</v>
      </c>
      <c r="E378" s="58">
        <f t="shared" si="7"/>
        <v>0.68917328626066487</v>
      </c>
      <c r="F378" s="10" t="s">
        <v>20</v>
      </c>
      <c r="G378" s="11" t="s">
        <v>20</v>
      </c>
      <c r="H378" s="50" t="s">
        <v>20</v>
      </c>
    </row>
    <row r="379" spans="1:8" ht="15" x14ac:dyDescent="0.25">
      <c r="A379" s="29">
        <v>196</v>
      </c>
      <c r="B379" s="62" t="s">
        <v>184</v>
      </c>
      <c r="C379" s="27">
        <v>3258</v>
      </c>
      <c r="D379" s="28">
        <v>2678</v>
      </c>
      <c r="E379" s="58">
        <f t="shared" si="7"/>
        <v>0.8219766728054021</v>
      </c>
      <c r="F379" s="10" t="s">
        <v>20</v>
      </c>
      <c r="G379" s="11" t="s">
        <v>20</v>
      </c>
      <c r="H379" s="50" t="s">
        <v>20</v>
      </c>
    </row>
    <row r="380" spans="1:8" ht="15" x14ac:dyDescent="0.25">
      <c r="A380" s="29">
        <v>197</v>
      </c>
      <c r="B380" s="62" t="s">
        <v>145</v>
      </c>
      <c r="C380" s="27">
        <v>9734678</v>
      </c>
      <c r="D380" s="28">
        <v>1039888.38</v>
      </c>
      <c r="E380" s="58">
        <f t="shared" si="7"/>
        <v>0.10682308957728237</v>
      </c>
      <c r="F380" s="3" t="s">
        <v>20</v>
      </c>
      <c r="G380" s="12" t="s">
        <v>20</v>
      </c>
      <c r="H380" s="50" t="s">
        <v>20</v>
      </c>
    </row>
    <row r="381" spans="1:8" ht="15" x14ac:dyDescent="0.25">
      <c r="A381" s="29">
        <v>198</v>
      </c>
      <c r="B381" s="62" t="s">
        <v>73</v>
      </c>
      <c r="C381" s="27" t="s">
        <v>20</v>
      </c>
      <c r="D381" s="28" t="s">
        <v>20</v>
      </c>
      <c r="E381" s="58" t="s">
        <v>20</v>
      </c>
      <c r="F381" s="10">
        <v>380149</v>
      </c>
      <c r="G381" s="11">
        <v>0</v>
      </c>
      <c r="H381" s="50">
        <f>G381/F381</f>
        <v>0</v>
      </c>
    </row>
    <row r="382" spans="1:8" ht="15.75" thickBot="1" x14ac:dyDescent="0.3">
      <c r="A382" s="114">
        <v>199</v>
      </c>
      <c r="B382" s="115" t="s">
        <v>185</v>
      </c>
      <c r="C382" s="106">
        <v>19091</v>
      </c>
      <c r="D382" s="107">
        <v>0</v>
      </c>
      <c r="E382" s="59">
        <f>D382/C382</f>
        <v>0</v>
      </c>
      <c r="F382" s="66" t="s">
        <v>20</v>
      </c>
      <c r="G382" s="122" t="s">
        <v>20</v>
      </c>
      <c r="H382" s="52" t="s">
        <v>20</v>
      </c>
    </row>
    <row r="383" spans="1:8" ht="15.75" thickBot="1" x14ac:dyDescent="0.3">
      <c r="A383" s="242" t="s">
        <v>8</v>
      </c>
      <c r="B383" s="243"/>
      <c r="C383" s="103">
        <f>SUM(C384:C429)</f>
        <v>8830572</v>
      </c>
      <c r="D383" s="104">
        <f>SUM(D384:D429)</f>
        <v>695572.4800000001</v>
      </c>
      <c r="E383" s="105">
        <f t="shared" si="7"/>
        <v>7.8768677725519945E-2</v>
      </c>
      <c r="F383" s="16">
        <f>SUM(F384:F429)</f>
        <v>100000</v>
      </c>
      <c r="G383" s="17">
        <f>SUM(G384:G429)</f>
        <v>0</v>
      </c>
      <c r="H383" s="48">
        <f>G383/F383</f>
        <v>0</v>
      </c>
    </row>
    <row r="384" spans="1:8" ht="15" x14ac:dyDescent="0.25">
      <c r="A384" s="83">
        <v>201</v>
      </c>
      <c r="B384" s="101" t="s">
        <v>80</v>
      </c>
      <c r="C384" s="21">
        <v>795143</v>
      </c>
      <c r="D384" s="22">
        <v>120114.73</v>
      </c>
      <c r="E384" s="57">
        <f t="shared" si="7"/>
        <v>0.15106053879616621</v>
      </c>
      <c r="F384" s="8" t="s">
        <v>20</v>
      </c>
      <c r="G384" s="9" t="s">
        <v>20</v>
      </c>
      <c r="H384" s="49" t="s">
        <v>20</v>
      </c>
    </row>
    <row r="385" spans="1:8" ht="15" x14ac:dyDescent="0.25">
      <c r="A385" s="29">
        <v>203</v>
      </c>
      <c r="B385" s="102" t="s">
        <v>81</v>
      </c>
      <c r="C385" s="27">
        <v>245284</v>
      </c>
      <c r="D385" s="28">
        <v>21462.58</v>
      </c>
      <c r="E385" s="58">
        <f t="shared" si="7"/>
        <v>8.7500937688556948E-2</v>
      </c>
      <c r="F385" s="10" t="s">
        <v>20</v>
      </c>
      <c r="G385" s="11" t="s">
        <v>20</v>
      </c>
      <c r="H385" s="50" t="s">
        <v>20</v>
      </c>
    </row>
    <row r="386" spans="1:8" ht="15" x14ac:dyDescent="0.25">
      <c r="A386" s="29">
        <v>211</v>
      </c>
      <c r="B386" s="102" t="s">
        <v>82</v>
      </c>
      <c r="C386" s="27">
        <v>129020</v>
      </c>
      <c r="D386" s="28">
        <v>0</v>
      </c>
      <c r="E386" s="58">
        <f t="shared" si="7"/>
        <v>0</v>
      </c>
      <c r="F386" s="6" t="s">
        <v>20</v>
      </c>
      <c r="G386" s="7" t="s">
        <v>20</v>
      </c>
      <c r="H386" s="50" t="s">
        <v>20</v>
      </c>
    </row>
    <row r="387" spans="1:8" ht="15" x14ac:dyDescent="0.25">
      <c r="A387" s="29">
        <v>212</v>
      </c>
      <c r="B387" s="102" t="s">
        <v>83</v>
      </c>
      <c r="C387" s="27">
        <v>115050</v>
      </c>
      <c r="D387" s="28">
        <v>1527.19</v>
      </c>
      <c r="E387" s="58">
        <f t="shared" si="7"/>
        <v>1.3274141677531508E-2</v>
      </c>
      <c r="F387" s="10" t="s">
        <v>20</v>
      </c>
      <c r="G387" s="11" t="s">
        <v>20</v>
      </c>
      <c r="H387" s="50" t="s">
        <v>20</v>
      </c>
    </row>
    <row r="388" spans="1:8" ht="15" x14ac:dyDescent="0.25">
      <c r="A388" s="29">
        <v>213</v>
      </c>
      <c r="B388" s="102" t="s">
        <v>84</v>
      </c>
      <c r="C388" s="27">
        <v>490</v>
      </c>
      <c r="D388" s="28">
        <v>0</v>
      </c>
      <c r="E388" s="58">
        <f t="shared" si="7"/>
        <v>0</v>
      </c>
      <c r="F388" s="14" t="s">
        <v>20</v>
      </c>
      <c r="G388" s="15" t="s">
        <v>20</v>
      </c>
      <c r="H388" s="50" t="s">
        <v>20</v>
      </c>
    </row>
    <row r="389" spans="1:8" ht="15" x14ac:dyDescent="0.25">
      <c r="A389" s="29">
        <v>214</v>
      </c>
      <c r="B389" s="102" t="s">
        <v>85</v>
      </c>
      <c r="C389" s="27">
        <v>542445</v>
      </c>
      <c r="D389" s="28">
        <v>30596.3</v>
      </c>
      <c r="E389" s="58">
        <f t="shared" si="7"/>
        <v>5.6404428098701248E-2</v>
      </c>
      <c r="F389" s="10" t="s">
        <v>20</v>
      </c>
      <c r="G389" s="11" t="s">
        <v>20</v>
      </c>
      <c r="H389" s="50" t="s">
        <v>20</v>
      </c>
    </row>
    <row r="390" spans="1:8" ht="15" x14ac:dyDescent="0.25">
      <c r="A390" s="29">
        <v>221</v>
      </c>
      <c r="B390" s="102" t="s">
        <v>86</v>
      </c>
      <c r="C390" s="27">
        <v>343480</v>
      </c>
      <c r="D390" s="28">
        <v>0</v>
      </c>
      <c r="E390" s="58">
        <f t="shared" si="7"/>
        <v>0</v>
      </c>
      <c r="F390" s="10" t="s">
        <v>20</v>
      </c>
      <c r="G390" s="11" t="s">
        <v>20</v>
      </c>
      <c r="H390" s="50" t="s">
        <v>20</v>
      </c>
    </row>
    <row r="391" spans="1:8" ht="15" x14ac:dyDescent="0.25">
      <c r="A391" s="29">
        <v>222</v>
      </c>
      <c r="B391" s="102" t="s">
        <v>87</v>
      </c>
      <c r="C391" s="27">
        <v>2000</v>
      </c>
      <c r="D391" s="28">
        <v>125.7</v>
      </c>
      <c r="E391" s="58">
        <f t="shared" si="7"/>
        <v>6.2850000000000003E-2</v>
      </c>
      <c r="F391" s="10" t="s">
        <v>20</v>
      </c>
      <c r="G391" s="11" t="s">
        <v>20</v>
      </c>
      <c r="H391" s="50" t="s">
        <v>20</v>
      </c>
    </row>
    <row r="392" spans="1:8" ht="15" x14ac:dyDescent="0.25">
      <c r="A392" s="29">
        <v>223</v>
      </c>
      <c r="B392" s="102" t="s">
        <v>88</v>
      </c>
      <c r="C392" s="27">
        <v>333302</v>
      </c>
      <c r="D392" s="28">
        <v>5997.6</v>
      </c>
      <c r="E392" s="58">
        <f t="shared" si="7"/>
        <v>1.7994491482199327E-2</v>
      </c>
      <c r="F392" s="10" t="s">
        <v>20</v>
      </c>
      <c r="G392" s="11" t="s">
        <v>20</v>
      </c>
      <c r="H392" s="50" t="s">
        <v>20</v>
      </c>
    </row>
    <row r="393" spans="1:8" ht="15" x14ac:dyDescent="0.25">
      <c r="A393" s="29">
        <v>224</v>
      </c>
      <c r="B393" s="102" t="s">
        <v>89</v>
      </c>
      <c r="C393" s="27">
        <v>81502</v>
      </c>
      <c r="D393" s="28">
        <v>3066.92</v>
      </c>
      <c r="E393" s="58">
        <f t="shared" si="7"/>
        <v>3.7629996809894234E-2</v>
      </c>
      <c r="F393" s="10" t="s">
        <v>20</v>
      </c>
      <c r="G393" s="11" t="s">
        <v>20</v>
      </c>
      <c r="H393" s="50" t="s">
        <v>20</v>
      </c>
    </row>
    <row r="394" spans="1:8" ht="15" x14ac:dyDescent="0.25">
      <c r="A394" s="29">
        <v>229</v>
      </c>
      <c r="B394" s="102" t="s">
        <v>158</v>
      </c>
      <c r="C394" s="27">
        <v>3500</v>
      </c>
      <c r="D394" s="28">
        <v>0</v>
      </c>
      <c r="E394" s="58">
        <f t="shared" si="7"/>
        <v>0</v>
      </c>
      <c r="F394" s="10" t="s">
        <v>20</v>
      </c>
      <c r="G394" s="11" t="s">
        <v>20</v>
      </c>
      <c r="H394" s="50" t="s">
        <v>20</v>
      </c>
    </row>
    <row r="395" spans="1:8" ht="15" x14ac:dyDescent="0.25">
      <c r="A395" s="29">
        <v>231</v>
      </c>
      <c r="B395" s="102" t="s">
        <v>90</v>
      </c>
      <c r="C395" s="27">
        <v>660345</v>
      </c>
      <c r="D395" s="28">
        <v>181487</v>
      </c>
      <c r="E395" s="58">
        <f t="shared" si="7"/>
        <v>0.2748366384238542</v>
      </c>
      <c r="F395" s="10" t="s">
        <v>20</v>
      </c>
      <c r="G395" s="11" t="s">
        <v>20</v>
      </c>
      <c r="H395" s="50" t="s">
        <v>20</v>
      </c>
    </row>
    <row r="396" spans="1:8" ht="15" x14ac:dyDescent="0.25">
      <c r="A396" s="29">
        <v>232</v>
      </c>
      <c r="B396" s="102" t="s">
        <v>91</v>
      </c>
      <c r="C396" s="27">
        <v>857621</v>
      </c>
      <c r="D396" s="28">
        <v>41460.9</v>
      </c>
      <c r="E396" s="58">
        <f t="shared" si="7"/>
        <v>4.8344082059557779E-2</v>
      </c>
      <c r="F396" s="10" t="s">
        <v>20</v>
      </c>
      <c r="G396" s="11" t="s">
        <v>20</v>
      </c>
      <c r="H396" s="50" t="s">
        <v>20</v>
      </c>
    </row>
    <row r="397" spans="1:8" ht="15" x14ac:dyDescent="0.25">
      <c r="A397" s="29">
        <v>239</v>
      </c>
      <c r="B397" s="102" t="s">
        <v>92</v>
      </c>
      <c r="C397" s="27">
        <v>381360</v>
      </c>
      <c r="D397" s="28">
        <v>17144.349999999999</v>
      </c>
      <c r="E397" s="58">
        <f t="shared" si="7"/>
        <v>4.4955816026851267E-2</v>
      </c>
      <c r="F397" s="10" t="s">
        <v>20</v>
      </c>
      <c r="G397" s="11" t="s">
        <v>20</v>
      </c>
      <c r="H397" s="50" t="s">
        <v>20</v>
      </c>
    </row>
    <row r="398" spans="1:8" ht="15" x14ac:dyDescent="0.25">
      <c r="A398" s="29">
        <v>241</v>
      </c>
      <c r="B398" s="102" t="s">
        <v>93</v>
      </c>
      <c r="C398" s="27">
        <v>1650</v>
      </c>
      <c r="D398" s="28">
        <v>17.45</v>
      </c>
      <c r="E398" s="58">
        <f t="shared" si="7"/>
        <v>1.0575757575757575E-2</v>
      </c>
      <c r="F398" s="14" t="s">
        <v>20</v>
      </c>
      <c r="G398" s="15" t="s">
        <v>20</v>
      </c>
      <c r="H398" s="50" t="s">
        <v>20</v>
      </c>
    </row>
    <row r="399" spans="1:8" ht="15" x14ac:dyDescent="0.25">
      <c r="A399" s="29">
        <v>242</v>
      </c>
      <c r="B399" s="102" t="s">
        <v>94</v>
      </c>
      <c r="C399" s="27">
        <v>52808</v>
      </c>
      <c r="D399" s="28">
        <v>7696.14</v>
      </c>
      <c r="E399" s="58">
        <f t="shared" si="7"/>
        <v>0.14573814573549462</v>
      </c>
      <c r="F399" s="10" t="s">
        <v>20</v>
      </c>
      <c r="G399" s="11" t="s">
        <v>20</v>
      </c>
      <c r="H399" s="50" t="s">
        <v>20</v>
      </c>
    </row>
    <row r="400" spans="1:8" ht="15" x14ac:dyDescent="0.25">
      <c r="A400" s="29">
        <v>243</v>
      </c>
      <c r="B400" s="102" t="s">
        <v>95</v>
      </c>
      <c r="C400" s="27">
        <v>248000</v>
      </c>
      <c r="D400" s="28">
        <v>4297.12</v>
      </c>
      <c r="E400" s="58">
        <f t="shared" si="7"/>
        <v>1.7327096774193546E-2</v>
      </c>
      <c r="F400" s="10" t="s">
        <v>20</v>
      </c>
      <c r="G400" s="11" t="s">
        <v>20</v>
      </c>
      <c r="H400" s="50" t="s">
        <v>20</v>
      </c>
    </row>
    <row r="401" spans="1:8" ht="15" x14ac:dyDescent="0.25">
      <c r="A401" s="29">
        <v>244</v>
      </c>
      <c r="B401" s="102" t="s">
        <v>96</v>
      </c>
      <c r="C401" s="27">
        <v>59550</v>
      </c>
      <c r="D401" s="28">
        <v>8.86</v>
      </c>
      <c r="E401" s="58">
        <f t="shared" si="7"/>
        <v>1.4878253568429889E-4</v>
      </c>
      <c r="F401" s="10" t="s">
        <v>20</v>
      </c>
      <c r="G401" s="11" t="s">
        <v>20</v>
      </c>
      <c r="H401" s="50" t="s">
        <v>20</v>
      </c>
    </row>
    <row r="402" spans="1:8" ht="15" x14ac:dyDescent="0.25">
      <c r="A402" s="29">
        <v>249</v>
      </c>
      <c r="B402" s="102" t="s">
        <v>97</v>
      </c>
      <c r="C402" s="27">
        <v>139658</v>
      </c>
      <c r="D402" s="28">
        <v>1109.47</v>
      </c>
      <c r="E402" s="58">
        <f t="shared" si="7"/>
        <v>7.9441922410459845E-3</v>
      </c>
      <c r="F402" s="10" t="s">
        <v>20</v>
      </c>
      <c r="G402" s="11" t="s">
        <v>20</v>
      </c>
      <c r="H402" s="50" t="s">
        <v>20</v>
      </c>
    </row>
    <row r="403" spans="1:8" ht="15" x14ac:dyDescent="0.25">
      <c r="A403" s="29">
        <v>251</v>
      </c>
      <c r="B403" s="102" t="s">
        <v>98</v>
      </c>
      <c r="C403" s="27">
        <v>105000</v>
      </c>
      <c r="D403" s="28">
        <v>0</v>
      </c>
      <c r="E403" s="58">
        <f t="shared" si="7"/>
        <v>0</v>
      </c>
      <c r="F403" s="10" t="s">
        <v>20</v>
      </c>
      <c r="G403" s="11" t="s">
        <v>20</v>
      </c>
      <c r="H403" s="50" t="s">
        <v>20</v>
      </c>
    </row>
    <row r="404" spans="1:8" ht="15" x14ac:dyDescent="0.25">
      <c r="A404" s="29">
        <v>252</v>
      </c>
      <c r="B404" s="102" t="s">
        <v>99</v>
      </c>
      <c r="C404" s="27">
        <v>100000</v>
      </c>
      <c r="D404" s="28">
        <v>0</v>
      </c>
      <c r="E404" s="58">
        <f t="shared" si="7"/>
        <v>0</v>
      </c>
      <c r="F404" s="10" t="s">
        <v>20</v>
      </c>
      <c r="G404" s="11" t="s">
        <v>20</v>
      </c>
      <c r="H404" s="50" t="s">
        <v>20</v>
      </c>
    </row>
    <row r="405" spans="1:8" ht="15" x14ac:dyDescent="0.25">
      <c r="A405" s="29">
        <v>253</v>
      </c>
      <c r="B405" s="102" t="s">
        <v>100</v>
      </c>
      <c r="C405" s="27">
        <v>128000</v>
      </c>
      <c r="D405" s="28">
        <v>0</v>
      </c>
      <c r="E405" s="58">
        <f t="shared" si="7"/>
        <v>0</v>
      </c>
      <c r="F405" s="6" t="s">
        <v>20</v>
      </c>
      <c r="G405" s="7" t="s">
        <v>20</v>
      </c>
      <c r="H405" s="50" t="s">
        <v>20</v>
      </c>
    </row>
    <row r="406" spans="1:8" ht="15" x14ac:dyDescent="0.25">
      <c r="A406" s="29">
        <v>254</v>
      </c>
      <c r="B406" s="102" t="s">
        <v>101</v>
      </c>
      <c r="C406" s="27">
        <v>130400</v>
      </c>
      <c r="D406" s="28">
        <v>2966</v>
      </c>
      <c r="E406" s="58">
        <f t="shared" si="7"/>
        <v>2.2745398773006135E-2</v>
      </c>
      <c r="F406" s="6" t="s">
        <v>20</v>
      </c>
      <c r="G406" s="7" t="s">
        <v>20</v>
      </c>
      <c r="H406" s="50" t="s">
        <v>20</v>
      </c>
    </row>
    <row r="407" spans="1:8" ht="15" x14ac:dyDescent="0.25">
      <c r="A407" s="29">
        <v>255</v>
      </c>
      <c r="B407" s="102" t="s">
        <v>102</v>
      </c>
      <c r="C407" s="27">
        <v>151520</v>
      </c>
      <c r="D407" s="28">
        <v>86.09</v>
      </c>
      <c r="E407" s="58">
        <f t="shared" si="7"/>
        <v>5.6817581837381205E-4</v>
      </c>
      <c r="F407" s="10" t="s">
        <v>20</v>
      </c>
      <c r="G407" s="13" t="s">
        <v>20</v>
      </c>
      <c r="H407" s="50" t="s">
        <v>20</v>
      </c>
    </row>
    <row r="408" spans="1:8" ht="15" x14ac:dyDescent="0.25">
      <c r="A408" s="29">
        <v>256</v>
      </c>
      <c r="B408" s="102" t="s">
        <v>103</v>
      </c>
      <c r="C408" s="27">
        <v>69000</v>
      </c>
      <c r="D408" s="28">
        <v>228.02</v>
      </c>
      <c r="E408" s="58">
        <f t="shared" si="7"/>
        <v>3.3046376811594206E-3</v>
      </c>
      <c r="F408" s="6" t="s">
        <v>20</v>
      </c>
      <c r="G408" s="7" t="s">
        <v>20</v>
      </c>
      <c r="H408" s="50" t="s">
        <v>20</v>
      </c>
    </row>
    <row r="409" spans="1:8" ht="15" x14ac:dyDescent="0.25">
      <c r="A409" s="29">
        <v>257</v>
      </c>
      <c r="B409" s="102" t="s">
        <v>104</v>
      </c>
      <c r="C409" s="27">
        <v>13200</v>
      </c>
      <c r="D409" s="28">
        <v>0</v>
      </c>
      <c r="E409" s="58">
        <f t="shared" si="7"/>
        <v>0</v>
      </c>
      <c r="F409" s="10" t="s">
        <v>20</v>
      </c>
      <c r="G409" s="11" t="s">
        <v>20</v>
      </c>
      <c r="H409" s="50" t="s">
        <v>20</v>
      </c>
    </row>
    <row r="410" spans="1:8" ht="15" x14ac:dyDescent="0.25">
      <c r="A410" s="29">
        <v>259</v>
      </c>
      <c r="B410" s="102" t="s">
        <v>105</v>
      </c>
      <c r="C410" s="27">
        <v>163500</v>
      </c>
      <c r="D410" s="28">
        <v>2878.44</v>
      </c>
      <c r="E410" s="58">
        <f t="shared" si="7"/>
        <v>1.7605137614678898E-2</v>
      </c>
      <c r="F410" s="6" t="s">
        <v>20</v>
      </c>
      <c r="G410" s="7" t="s">
        <v>20</v>
      </c>
      <c r="H410" s="50" t="s">
        <v>20</v>
      </c>
    </row>
    <row r="411" spans="1:8" ht="15" x14ac:dyDescent="0.25">
      <c r="A411" s="29">
        <v>261</v>
      </c>
      <c r="B411" s="102" t="s">
        <v>106</v>
      </c>
      <c r="C411" s="27">
        <v>56800</v>
      </c>
      <c r="D411" s="28">
        <v>0</v>
      </c>
      <c r="E411" s="58">
        <f t="shared" si="7"/>
        <v>0</v>
      </c>
      <c r="F411" s="10" t="s">
        <v>20</v>
      </c>
      <c r="G411" s="13" t="s">
        <v>20</v>
      </c>
      <c r="H411" s="50" t="s">
        <v>20</v>
      </c>
    </row>
    <row r="412" spans="1:8" ht="15" x14ac:dyDescent="0.25">
      <c r="A412" s="29">
        <v>262</v>
      </c>
      <c r="B412" s="102" t="s">
        <v>107</v>
      </c>
      <c r="C412" s="27">
        <v>145595</v>
      </c>
      <c r="D412" s="28">
        <v>326.08999999999997</v>
      </c>
      <c r="E412" s="58">
        <f t="shared" si="7"/>
        <v>2.2397060338610526E-3</v>
      </c>
      <c r="F412" s="10" t="s">
        <v>20</v>
      </c>
      <c r="G412" s="13" t="s">
        <v>20</v>
      </c>
      <c r="H412" s="50" t="s">
        <v>20</v>
      </c>
    </row>
    <row r="413" spans="1:8" ht="15" x14ac:dyDescent="0.25">
      <c r="A413" s="29">
        <v>263</v>
      </c>
      <c r="B413" s="102" t="s">
        <v>108</v>
      </c>
      <c r="C413" s="27">
        <v>120350</v>
      </c>
      <c r="D413" s="28">
        <v>29.75</v>
      </c>
      <c r="E413" s="58">
        <f t="shared" si="7"/>
        <v>2.4719567926879932E-4</v>
      </c>
      <c r="F413" s="10" t="s">
        <v>20</v>
      </c>
      <c r="G413" s="13" t="s">
        <v>20</v>
      </c>
      <c r="H413" s="50" t="s">
        <v>20</v>
      </c>
    </row>
    <row r="414" spans="1:8" ht="15" x14ac:dyDescent="0.25">
      <c r="A414" s="29">
        <v>265</v>
      </c>
      <c r="B414" s="102" t="s">
        <v>109</v>
      </c>
      <c r="C414" s="27">
        <v>488827</v>
      </c>
      <c r="D414" s="28">
        <v>3705.3</v>
      </c>
      <c r="E414" s="58">
        <f t="shared" si="7"/>
        <v>7.5799822841209671E-3</v>
      </c>
      <c r="F414" s="10">
        <v>100000</v>
      </c>
      <c r="G414" s="13">
        <v>0</v>
      </c>
      <c r="H414" s="50">
        <v>0</v>
      </c>
    </row>
    <row r="415" spans="1:8" ht="15" x14ac:dyDescent="0.25">
      <c r="A415" s="29">
        <v>269</v>
      </c>
      <c r="B415" s="102" t="s">
        <v>110</v>
      </c>
      <c r="C415" s="27">
        <v>75115</v>
      </c>
      <c r="D415" s="28">
        <v>3660.14</v>
      </c>
      <c r="E415" s="58">
        <f t="shared" si="7"/>
        <v>4.872715170072555E-2</v>
      </c>
      <c r="F415" s="6" t="s">
        <v>20</v>
      </c>
      <c r="G415" s="7" t="s">
        <v>20</v>
      </c>
      <c r="H415" s="50" t="s">
        <v>20</v>
      </c>
    </row>
    <row r="416" spans="1:8" ht="15" x14ac:dyDescent="0.25">
      <c r="A416" s="29">
        <v>271</v>
      </c>
      <c r="B416" s="102" t="s">
        <v>111</v>
      </c>
      <c r="C416" s="27">
        <v>58330</v>
      </c>
      <c r="D416" s="28">
        <v>1177.1199999999999</v>
      </c>
      <c r="E416" s="58">
        <f t="shared" ref="E416:E429" si="8">D416/C416</f>
        <v>2.0180353163037887E-2</v>
      </c>
      <c r="F416" s="10" t="s">
        <v>20</v>
      </c>
      <c r="G416" s="13" t="s">
        <v>20</v>
      </c>
      <c r="H416" s="50" t="s">
        <v>20</v>
      </c>
    </row>
    <row r="417" spans="1:8" ht="15" x14ac:dyDescent="0.25">
      <c r="A417" s="29">
        <v>272</v>
      </c>
      <c r="B417" s="102" t="s">
        <v>112</v>
      </c>
      <c r="C417" s="27">
        <v>46063</v>
      </c>
      <c r="D417" s="28">
        <v>310.26</v>
      </c>
      <c r="E417" s="58">
        <f t="shared" si="8"/>
        <v>6.7355578229815688E-3</v>
      </c>
      <c r="F417" s="10" t="s">
        <v>20</v>
      </c>
      <c r="G417" s="13" t="s">
        <v>20</v>
      </c>
      <c r="H417" s="50" t="s">
        <v>20</v>
      </c>
    </row>
    <row r="418" spans="1:8" ht="15" x14ac:dyDescent="0.25">
      <c r="A418" s="29">
        <v>273</v>
      </c>
      <c r="B418" s="102" t="s">
        <v>113</v>
      </c>
      <c r="C418" s="27">
        <v>169054</v>
      </c>
      <c r="D418" s="28">
        <v>21745.08</v>
      </c>
      <c r="E418" s="58">
        <f t="shared" si="8"/>
        <v>0.12862801235108309</v>
      </c>
      <c r="F418" s="6" t="s">
        <v>20</v>
      </c>
      <c r="G418" s="7" t="s">
        <v>20</v>
      </c>
      <c r="H418" s="50" t="s">
        <v>20</v>
      </c>
    </row>
    <row r="419" spans="1:8" ht="15" x14ac:dyDescent="0.25">
      <c r="A419" s="29">
        <v>274</v>
      </c>
      <c r="B419" s="102" t="s">
        <v>114</v>
      </c>
      <c r="C419" s="27">
        <v>29445</v>
      </c>
      <c r="D419" s="28">
        <v>0</v>
      </c>
      <c r="E419" s="58">
        <f t="shared" si="8"/>
        <v>0</v>
      </c>
      <c r="F419" s="6" t="s">
        <v>20</v>
      </c>
      <c r="G419" s="7" t="s">
        <v>20</v>
      </c>
      <c r="H419" s="50" t="s">
        <v>20</v>
      </c>
    </row>
    <row r="420" spans="1:8" ht="15" x14ac:dyDescent="0.25">
      <c r="A420" s="29">
        <v>275</v>
      </c>
      <c r="B420" s="102" t="s">
        <v>115</v>
      </c>
      <c r="C420" s="27">
        <v>1208723</v>
      </c>
      <c r="D420" s="28">
        <v>174021.48</v>
      </c>
      <c r="E420" s="58">
        <f t="shared" si="8"/>
        <v>0.14397134827417035</v>
      </c>
      <c r="F420" s="6" t="s">
        <v>20</v>
      </c>
      <c r="G420" s="7" t="s">
        <v>20</v>
      </c>
      <c r="H420" s="50" t="s">
        <v>20</v>
      </c>
    </row>
    <row r="421" spans="1:8" ht="15" x14ac:dyDescent="0.25">
      <c r="A421" s="29">
        <v>277</v>
      </c>
      <c r="B421" s="102" t="s">
        <v>167</v>
      </c>
      <c r="C421" s="27">
        <v>1500</v>
      </c>
      <c r="D421" s="28">
        <v>0</v>
      </c>
      <c r="E421" s="58">
        <f t="shared" si="8"/>
        <v>0</v>
      </c>
      <c r="F421" s="10" t="s">
        <v>20</v>
      </c>
      <c r="G421" s="11" t="s">
        <v>20</v>
      </c>
      <c r="H421" s="50" t="s">
        <v>20</v>
      </c>
    </row>
    <row r="422" spans="1:8" ht="15" x14ac:dyDescent="0.25">
      <c r="A422" s="29">
        <v>278</v>
      </c>
      <c r="B422" s="102" t="s">
        <v>116</v>
      </c>
      <c r="C422" s="27">
        <v>3225</v>
      </c>
      <c r="D422" s="28">
        <v>0</v>
      </c>
      <c r="E422" s="58">
        <f t="shared" si="8"/>
        <v>0</v>
      </c>
      <c r="F422" s="10" t="s">
        <v>20</v>
      </c>
      <c r="G422" s="11" t="s">
        <v>20</v>
      </c>
      <c r="H422" s="50" t="s">
        <v>20</v>
      </c>
    </row>
    <row r="423" spans="1:8" ht="15" x14ac:dyDescent="0.25">
      <c r="A423" s="29">
        <v>279</v>
      </c>
      <c r="B423" s="102" t="s">
        <v>117</v>
      </c>
      <c r="C423" s="27">
        <v>52609</v>
      </c>
      <c r="D423" s="28">
        <v>415.29</v>
      </c>
      <c r="E423" s="58">
        <f t="shared" si="8"/>
        <v>7.8938964815906034E-3</v>
      </c>
      <c r="F423" s="10" t="s">
        <v>20</v>
      </c>
      <c r="G423" s="11" t="s">
        <v>20</v>
      </c>
      <c r="H423" s="50" t="s">
        <v>20</v>
      </c>
    </row>
    <row r="424" spans="1:8" ht="15" x14ac:dyDescent="0.25">
      <c r="A424" s="85">
        <v>280</v>
      </c>
      <c r="B424" s="102" t="s">
        <v>118</v>
      </c>
      <c r="C424" s="27">
        <v>467153</v>
      </c>
      <c r="D424" s="28">
        <v>45267.11</v>
      </c>
      <c r="E424" s="58">
        <f t="shared" si="8"/>
        <v>9.6899966392167025E-2</v>
      </c>
      <c r="F424" s="14" t="s">
        <v>20</v>
      </c>
      <c r="G424" s="15" t="s">
        <v>20</v>
      </c>
      <c r="H424" s="50" t="s">
        <v>20</v>
      </c>
    </row>
    <row r="425" spans="1:8" ht="15" x14ac:dyDescent="0.25">
      <c r="A425" s="29">
        <v>291</v>
      </c>
      <c r="B425" s="102" t="s">
        <v>186</v>
      </c>
      <c r="C425" s="27">
        <v>8623</v>
      </c>
      <c r="D425" s="28">
        <v>2644</v>
      </c>
      <c r="E425" s="58">
        <f t="shared" si="8"/>
        <v>0.30662182535080601</v>
      </c>
      <c r="F425" s="10" t="s">
        <v>20</v>
      </c>
      <c r="G425" s="11" t="s">
        <v>20</v>
      </c>
      <c r="H425" s="50" t="s">
        <v>20</v>
      </c>
    </row>
    <row r="426" spans="1:8" ht="15" x14ac:dyDescent="0.25">
      <c r="A426" s="29">
        <v>292</v>
      </c>
      <c r="B426" s="102" t="s">
        <v>187</v>
      </c>
      <c r="C426" s="27">
        <v>3003</v>
      </c>
      <c r="D426" s="28">
        <v>0</v>
      </c>
      <c r="E426" s="58">
        <f t="shared" si="8"/>
        <v>0</v>
      </c>
      <c r="F426" s="14" t="s">
        <v>20</v>
      </c>
      <c r="G426" s="15" t="s">
        <v>20</v>
      </c>
      <c r="H426" s="50" t="s">
        <v>20</v>
      </c>
    </row>
    <row r="427" spans="1:8" ht="15" x14ac:dyDescent="0.25">
      <c r="A427" s="29">
        <v>297</v>
      </c>
      <c r="B427" s="102" t="s">
        <v>188</v>
      </c>
      <c r="C427" s="27">
        <v>285</v>
      </c>
      <c r="D427" s="28">
        <v>0</v>
      </c>
      <c r="E427" s="58">
        <f t="shared" si="8"/>
        <v>0</v>
      </c>
      <c r="F427" s="10" t="s">
        <v>20</v>
      </c>
      <c r="G427" s="11" t="s">
        <v>20</v>
      </c>
      <c r="H427" s="50" t="s">
        <v>20</v>
      </c>
    </row>
    <row r="428" spans="1:8" ht="15" x14ac:dyDescent="0.25">
      <c r="A428" s="29">
        <v>298</v>
      </c>
      <c r="B428" s="102" t="s">
        <v>189</v>
      </c>
      <c r="C428" s="27">
        <v>13238</v>
      </c>
      <c r="D428" s="28">
        <v>0</v>
      </c>
      <c r="E428" s="58">
        <f t="shared" si="8"/>
        <v>0</v>
      </c>
      <c r="F428" s="10" t="s">
        <v>20</v>
      </c>
      <c r="G428" s="11" t="s">
        <v>20</v>
      </c>
      <c r="H428" s="50" t="s">
        <v>20</v>
      </c>
    </row>
    <row r="429" spans="1:8" ht="15.75" thickBot="1" x14ac:dyDescent="0.3">
      <c r="A429" s="114">
        <v>299</v>
      </c>
      <c r="B429" s="109" t="s">
        <v>118</v>
      </c>
      <c r="C429" s="106">
        <v>29806</v>
      </c>
      <c r="D429" s="107">
        <v>0</v>
      </c>
      <c r="E429" s="59">
        <f t="shared" si="8"/>
        <v>0</v>
      </c>
      <c r="F429" s="174" t="s">
        <v>20</v>
      </c>
      <c r="G429" s="175" t="s">
        <v>20</v>
      </c>
      <c r="H429" s="52" t="s">
        <v>20</v>
      </c>
    </row>
    <row r="430" spans="1:8" ht="15.75" thickBot="1" x14ac:dyDescent="0.3">
      <c r="A430" s="242" t="s">
        <v>9</v>
      </c>
      <c r="B430" s="243"/>
      <c r="C430" s="16">
        <f>SUM(C431:C446)</f>
        <v>107082</v>
      </c>
      <c r="D430" s="17">
        <f>SUM(D431:D446)</f>
        <v>449.12</v>
      </c>
      <c r="E430" s="53">
        <f>D430/C430</f>
        <v>4.1941689546328986E-3</v>
      </c>
      <c r="F430" s="155">
        <f>SUM(F431:F446)</f>
        <v>11795225</v>
      </c>
      <c r="G430" s="17">
        <f>SUM(G431:G446)</f>
        <v>61824.28</v>
      </c>
      <c r="H430" s="48">
        <f t="shared" ref="H430:H456" si="9">G430/F430</f>
        <v>5.2414667799893597E-3</v>
      </c>
    </row>
    <row r="431" spans="1:8" ht="15" x14ac:dyDescent="0.25">
      <c r="A431" s="83">
        <v>301</v>
      </c>
      <c r="B431" s="71" t="s">
        <v>119</v>
      </c>
      <c r="C431" s="156">
        <v>300</v>
      </c>
      <c r="D431" s="157">
        <v>0</v>
      </c>
      <c r="E431" s="128">
        <f>D431/C431</f>
        <v>0</v>
      </c>
      <c r="F431" s="8">
        <v>178800</v>
      </c>
      <c r="G431" s="9">
        <v>0</v>
      </c>
      <c r="H431" s="49">
        <f t="shared" si="9"/>
        <v>0</v>
      </c>
    </row>
    <row r="432" spans="1:8" ht="15" x14ac:dyDescent="0.25">
      <c r="A432" s="29">
        <v>303</v>
      </c>
      <c r="B432" s="62" t="s">
        <v>120</v>
      </c>
      <c r="C432" s="31" t="s">
        <v>20</v>
      </c>
      <c r="D432" s="32" t="s">
        <v>20</v>
      </c>
      <c r="E432" s="58" t="s">
        <v>20</v>
      </c>
      <c r="F432" s="14">
        <v>30375</v>
      </c>
      <c r="G432" s="15">
        <v>0</v>
      </c>
      <c r="H432" s="50">
        <f t="shared" si="9"/>
        <v>0</v>
      </c>
    </row>
    <row r="433" spans="1:8" ht="15" x14ac:dyDescent="0.25">
      <c r="A433" s="29">
        <v>304</v>
      </c>
      <c r="B433" s="62" t="s">
        <v>159</v>
      </c>
      <c r="C433" s="31" t="s">
        <v>20</v>
      </c>
      <c r="D433" s="32" t="s">
        <v>20</v>
      </c>
      <c r="E433" s="58" t="s">
        <v>20</v>
      </c>
      <c r="F433" s="14">
        <v>203150</v>
      </c>
      <c r="G433" s="15">
        <v>0</v>
      </c>
      <c r="H433" s="50">
        <f t="shared" si="9"/>
        <v>0</v>
      </c>
    </row>
    <row r="434" spans="1:8" ht="15" x14ac:dyDescent="0.25">
      <c r="A434" s="29">
        <v>305</v>
      </c>
      <c r="B434" s="62" t="s">
        <v>121</v>
      </c>
      <c r="C434" s="31" t="s">
        <v>20</v>
      </c>
      <c r="D434" s="32" t="s">
        <v>20</v>
      </c>
      <c r="E434" s="58" t="s">
        <v>20</v>
      </c>
      <c r="F434" s="14">
        <v>300000</v>
      </c>
      <c r="G434" s="15">
        <v>0</v>
      </c>
      <c r="H434" s="50">
        <f t="shared" si="9"/>
        <v>0</v>
      </c>
    </row>
    <row r="435" spans="1:8" ht="15" x14ac:dyDescent="0.25">
      <c r="A435" s="29">
        <v>309</v>
      </c>
      <c r="B435" s="62" t="s">
        <v>144</v>
      </c>
      <c r="C435" s="31" t="s">
        <v>20</v>
      </c>
      <c r="D435" s="32" t="s">
        <v>20</v>
      </c>
      <c r="E435" s="58" t="s">
        <v>20</v>
      </c>
      <c r="F435" s="14">
        <v>710500</v>
      </c>
      <c r="G435" s="15">
        <v>0</v>
      </c>
      <c r="H435" s="50">
        <f t="shared" si="9"/>
        <v>0</v>
      </c>
    </row>
    <row r="436" spans="1:8" ht="15" x14ac:dyDescent="0.25">
      <c r="A436" s="29">
        <v>313</v>
      </c>
      <c r="B436" s="62" t="s">
        <v>173</v>
      </c>
      <c r="C436" s="31" t="s">
        <v>20</v>
      </c>
      <c r="D436" s="32" t="s">
        <v>20</v>
      </c>
      <c r="E436" s="58" t="s">
        <v>20</v>
      </c>
      <c r="F436" s="14">
        <v>105000</v>
      </c>
      <c r="G436" s="15">
        <v>0</v>
      </c>
      <c r="H436" s="50">
        <f t="shared" si="9"/>
        <v>0</v>
      </c>
    </row>
    <row r="437" spans="1:8" ht="15" x14ac:dyDescent="0.25">
      <c r="A437" s="29">
        <v>314</v>
      </c>
      <c r="B437" s="62" t="s">
        <v>122</v>
      </c>
      <c r="C437" s="31" t="s">
        <v>20</v>
      </c>
      <c r="D437" s="32" t="s">
        <v>20</v>
      </c>
      <c r="E437" s="58" t="s">
        <v>20</v>
      </c>
      <c r="F437" s="14">
        <v>1485260</v>
      </c>
      <c r="G437" s="15">
        <v>0</v>
      </c>
      <c r="H437" s="50">
        <f t="shared" si="9"/>
        <v>0</v>
      </c>
    </row>
    <row r="438" spans="1:8" ht="15" x14ac:dyDescent="0.25">
      <c r="A438" s="85">
        <v>320</v>
      </c>
      <c r="B438" s="62" t="s">
        <v>123</v>
      </c>
      <c r="C438" s="31">
        <v>300</v>
      </c>
      <c r="D438" s="32">
        <v>0</v>
      </c>
      <c r="E438" s="58">
        <f>D438/C438</f>
        <v>0</v>
      </c>
      <c r="F438" s="14">
        <v>5255</v>
      </c>
      <c r="G438" s="15">
        <v>604.54999999999995</v>
      </c>
      <c r="H438" s="50">
        <f t="shared" si="9"/>
        <v>0.11504281636536631</v>
      </c>
    </row>
    <row r="439" spans="1:8" ht="15" x14ac:dyDescent="0.25">
      <c r="A439" s="29">
        <v>332</v>
      </c>
      <c r="B439" s="63" t="s">
        <v>160</v>
      </c>
      <c r="C439" s="31" t="s">
        <v>20</v>
      </c>
      <c r="D439" s="33" t="s">
        <v>20</v>
      </c>
      <c r="E439" s="58" t="s">
        <v>20</v>
      </c>
      <c r="F439" s="10">
        <v>30000</v>
      </c>
      <c r="G439" s="11">
        <v>0</v>
      </c>
      <c r="H439" s="50">
        <f t="shared" si="9"/>
        <v>0</v>
      </c>
    </row>
    <row r="440" spans="1:8" ht="15" x14ac:dyDescent="0.25">
      <c r="A440" s="29">
        <v>339</v>
      </c>
      <c r="B440" s="63" t="s">
        <v>174</v>
      </c>
      <c r="C440" s="31" t="s">
        <v>20</v>
      </c>
      <c r="D440" s="33" t="s">
        <v>20</v>
      </c>
      <c r="E440" s="58" t="s">
        <v>20</v>
      </c>
      <c r="F440" s="10">
        <v>196000</v>
      </c>
      <c r="G440" s="11">
        <v>0</v>
      </c>
      <c r="H440" s="50">
        <f t="shared" si="9"/>
        <v>0</v>
      </c>
    </row>
    <row r="441" spans="1:8" ht="15" x14ac:dyDescent="0.25">
      <c r="A441" s="85">
        <v>340</v>
      </c>
      <c r="B441" s="62" t="s">
        <v>124</v>
      </c>
      <c r="C441" s="31" t="s">
        <v>20</v>
      </c>
      <c r="D441" s="32" t="s">
        <v>20</v>
      </c>
      <c r="E441" s="58" t="s">
        <v>20</v>
      </c>
      <c r="F441" s="10">
        <v>106030</v>
      </c>
      <c r="G441" s="11">
        <v>0</v>
      </c>
      <c r="H441" s="50">
        <f t="shared" si="9"/>
        <v>0</v>
      </c>
    </row>
    <row r="442" spans="1:8" ht="15" x14ac:dyDescent="0.25">
      <c r="A442" s="85">
        <v>350</v>
      </c>
      <c r="B442" s="63" t="s">
        <v>125</v>
      </c>
      <c r="C442" s="31" t="s">
        <v>20</v>
      </c>
      <c r="D442" s="32" t="s">
        <v>20</v>
      </c>
      <c r="E442" s="58" t="s">
        <v>20</v>
      </c>
      <c r="F442" s="3">
        <v>578766</v>
      </c>
      <c r="G442" s="4">
        <v>9643.18</v>
      </c>
      <c r="H442" s="50">
        <f t="shared" si="9"/>
        <v>1.6661621449774174E-2</v>
      </c>
    </row>
    <row r="443" spans="1:8" ht="15" x14ac:dyDescent="0.25">
      <c r="A443" s="85">
        <v>370</v>
      </c>
      <c r="B443" s="63" t="s">
        <v>126</v>
      </c>
      <c r="C443" s="31">
        <v>500</v>
      </c>
      <c r="D443" s="32">
        <v>449.12</v>
      </c>
      <c r="E443" s="58">
        <f>D443/C443</f>
        <v>0.89824000000000004</v>
      </c>
      <c r="F443" s="3">
        <v>2184082</v>
      </c>
      <c r="G443" s="4">
        <v>7123.52</v>
      </c>
      <c r="H443" s="50">
        <f t="shared" si="9"/>
        <v>3.2615625237513977E-3</v>
      </c>
    </row>
    <row r="444" spans="1:8" ht="15" x14ac:dyDescent="0.25">
      <c r="A444" s="85">
        <v>380</v>
      </c>
      <c r="B444" s="63" t="s">
        <v>127</v>
      </c>
      <c r="C444" s="31">
        <v>100000</v>
      </c>
      <c r="D444" s="32">
        <v>0</v>
      </c>
      <c r="E444" s="58">
        <f>D444/C444</f>
        <v>0</v>
      </c>
      <c r="F444" s="3">
        <v>5682007</v>
      </c>
      <c r="G444" s="4">
        <v>44453.03</v>
      </c>
      <c r="H444" s="50">
        <f t="shared" si="9"/>
        <v>7.8234732903356159E-3</v>
      </c>
    </row>
    <row r="445" spans="1:8" ht="15" x14ac:dyDescent="0.25">
      <c r="A445" s="100">
        <v>395</v>
      </c>
      <c r="B445" s="63" t="s">
        <v>124</v>
      </c>
      <c r="C445" s="31">
        <v>1043</v>
      </c>
      <c r="D445" s="32">
        <v>0</v>
      </c>
      <c r="E445" s="58">
        <f>D445/C445</f>
        <v>0</v>
      </c>
      <c r="F445" s="3" t="s">
        <v>20</v>
      </c>
      <c r="G445" s="4" t="s">
        <v>20</v>
      </c>
      <c r="H445" s="50" t="s">
        <v>20</v>
      </c>
    </row>
    <row r="446" spans="1:8" ht="15.75" thickBot="1" x14ac:dyDescent="0.3">
      <c r="A446" s="100">
        <v>396</v>
      </c>
      <c r="B446" s="63" t="s">
        <v>125</v>
      </c>
      <c r="C446" s="31">
        <v>4939</v>
      </c>
      <c r="D446" s="32">
        <v>0</v>
      </c>
      <c r="E446" s="58">
        <f>D446/C446</f>
        <v>0</v>
      </c>
      <c r="F446" s="10" t="s">
        <v>20</v>
      </c>
      <c r="G446" s="11" t="s">
        <v>20</v>
      </c>
      <c r="H446" s="50" t="s">
        <v>20</v>
      </c>
    </row>
    <row r="447" spans="1:8" ht="15.75" thickBot="1" x14ac:dyDescent="0.25">
      <c r="A447" s="244" t="s">
        <v>180</v>
      </c>
      <c r="B447" s="245"/>
      <c r="C447" s="166">
        <f>SUM(C448:C449)</f>
        <v>0</v>
      </c>
      <c r="D447" s="167">
        <f>SUM(D448:D449)</f>
        <v>0</v>
      </c>
      <c r="E447" s="168" t="s">
        <v>20</v>
      </c>
      <c r="F447" s="169">
        <f>SUM(F448:F449)</f>
        <v>20164640</v>
      </c>
      <c r="G447" s="167">
        <f>SUM(G448:G449)</f>
        <v>0</v>
      </c>
      <c r="H447" s="170">
        <f t="shared" si="9"/>
        <v>0</v>
      </c>
    </row>
    <row r="448" spans="1:8" ht="15" x14ac:dyDescent="0.25">
      <c r="A448" s="150">
        <v>402</v>
      </c>
      <c r="B448" s="124" t="s">
        <v>178</v>
      </c>
      <c r="C448" s="126" t="s">
        <v>20</v>
      </c>
      <c r="D448" s="127" t="s">
        <v>20</v>
      </c>
      <c r="E448" s="151" t="s">
        <v>20</v>
      </c>
      <c r="F448" s="25">
        <v>164640</v>
      </c>
      <c r="G448" s="26">
        <v>0</v>
      </c>
      <c r="H448" s="51">
        <f t="shared" si="9"/>
        <v>0</v>
      </c>
    </row>
    <row r="449" spans="1:8" ht="15.75" thickBot="1" x14ac:dyDescent="0.3">
      <c r="A449" s="149">
        <v>419</v>
      </c>
      <c r="B449" s="121" t="s">
        <v>179</v>
      </c>
      <c r="C449" s="139" t="s">
        <v>20</v>
      </c>
      <c r="D449" s="146" t="s">
        <v>20</v>
      </c>
      <c r="E449" s="141" t="s">
        <v>20</v>
      </c>
      <c r="F449" s="66">
        <v>20000000</v>
      </c>
      <c r="G449" s="67">
        <v>0</v>
      </c>
      <c r="H449" s="52">
        <f t="shared" si="9"/>
        <v>0</v>
      </c>
    </row>
    <row r="450" spans="1:8" ht="15.75" thickBot="1" x14ac:dyDescent="0.3">
      <c r="A450" s="246" t="s">
        <v>10</v>
      </c>
      <c r="B450" s="247"/>
      <c r="C450" s="34">
        <f>SUM(C451:C456)</f>
        <v>0</v>
      </c>
      <c r="D450" s="35">
        <f>SUM(D451:D456)</f>
        <v>0</v>
      </c>
      <c r="E450" s="53" t="s">
        <v>20</v>
      </c>
      <c r="F450" s="154">
        <f>SUM(F451:F456)</f>
        <v>24616300</v>
      </c>
      <c r="G450" s="148">
        <f>SUM(G451:G456)</f>
        <v>0</v>
      </c>
      <c r="H450" s="134">
        <f t="shared" si="9"/>
        <v>0</v>
      </c>
    </row>
    <row r="451" spans="1:8" ht="15" x14ac:dyDescent="0.25">
      <c r="A451" s="83">
        <v>503</v>
      </c>
      <c r="B451" s="110" t="s">
        <v>128</v>
      </c>
      <c r="C451" s="126" t="s">
        <v>20</v>
      </c>
      <c r="D451" s="47" t="s">
        <v>20</v>
      </c>
      <c r="E451" s="151" t="s">
        <v>20</v>
      </c>
      <c r="F451" s="112">
        <v>20000000</v>
      </c>
      <c r="G451" s="113">
        <v>0</v>
      </c>
      <c r="H451" s="49">
        <f t="shared" si="9"/>
        <v>0</v>
      </c>
    </row>
    <row r="452" spans="1:8" ht="15" x14ac:dyDescent="0.25">
      <c r="A452" s="29">
        <v>511</v>
      </c>
      <c r="B452" s="63" t="s">
        <v>129</v>
      </c>
      <c r="C452" s="76" t="s">
        <v>20</v>
      </c>
      <c r="D452" s="33" t="s">
        <v>20</v>
      </c>
      <c r="E452" s="135" t="s">
        <v>20</v>
      </c>
      <c r="F452" s="44">
        <v>4326500</v>
      </c>
      <c r="G452" s="45">
        <v>0</v>
      </c>
      <c r="H452" s="50">
        <f t="shared" si="9"/>
        <v>0</v>
      </c>
    </row>
    <row r="453" spans="1:8" ht="15" x14ac:dyDescent="0.25">
      <c r="A453" s="29">
        <v>512</v>
      </c>
      <c r="B453" s="63" t="s">
        <v>175</v>
      </c>
      <c r="C453" s="76" t="s">
        <v>20</v>
      </c>
      <c r="D453" s="33" t="s">
        <v>20</v>
      </c>
      <c r="E453" s="135" t="s">
        <v>20</v>
      </c>
      <c r="F453" s="44">
        <v>52500</v>
      </c>
      <c r="G453" s="45">
        <v>0</v>
      </c>
      <c r="H453" s="50">
        <f t="shared" si="9"/>
        <v>0</v>
      </c>
    </row>
    <row r="454" spans="1:8" ht="15" x14ac:dyDescent="0.25">
      <c r="A454" s="137">
        <v>519</v>
      </c>
      <c r="B454" s="138" t="s">
        <v>176</v>
      </c>
      <c r="C454" s="139" t="s">
        <v>20</v>
      </c>
      <c r="D454" s="140" t="s">
        <v>20</v>
      </c>
      <c r="E454" s="141" t="s">
        <v>20</v>
      </c>
      <c r="F454" s="142">
        <v>5600</v>
      </c>
      <c r="G454" s="143">
        <v>0</v>
      </c>
      <c r="H454" s="50">
        <f t="shared" si="9"/>
        <v>0</v>
      </c>
    </row>
    <row r="455" spans="1:8" ht="15" x14ac:dyDescent="0.25">
      <c r="A455" s="137">
        <v>522</v>
      </c>
      <c r="B455" s="138" t="s">
        <v>177</v>
      </c>
      <c r="C455" s="139" t="s">
        <v>20</v>
      </c>
      <c r="D455" s="140" t="s">
        <v>20</v>
      </c>
      <c r="E455" s="141" t="s">
        <v>20</v>
      </c>
      <c r="F455" s="142">
        <v>10500</v>
      </c>
      <c r="G455" s="143">
        <v>0</v>
      </c>
      <c r="H455" s="50">
        <f t="shared" si="9"/>
        <v>0</v>
      </c>
    </row>
    <row r="456" spans="1:8" ht="15.75" thickBot="1" x14ac:dyDescent="0.3">
      <c r="A456" s="114">
        <v>581</v>
      </c>
      <c r="B456" s="121" t="s">
        <v>177</v>
      </c>
      <c r="C456" s="116" t="s">
        <v>20</v>
      </c>
      <c r="D456" s="39" t="s">
        <v>20</v>
      </c>
      <c r="E456" s="136" t="s">
        <v>20</v>
      </c>
      <c r="F456" s="40">
        <v>221200</v>
      </c>
      <c r="G456" s="41">
        <v>0</v>
      </c>
      <c r="H456" s="52">
        <f t="shared" si="9"/>
        <v>0</v>
      </c>
    </row>
    <row r="457" spans="1:8" ht="15.75" thickBot="1" x14ac:dyDescent="0.3">
      <c r="A457" s="246" t="s">
        <v>11</v>
      </c>
      <c r="B457" s="247"/>
      <c r="C457" s="130">
        <f>SUM(C458:C475)</f>
        <v>449267128</v>
      </c>
      <c r="D457" s="131">
        <f>SUM(D458:D475)</f>
        <v>71828767.359999999</v>
      </c>
      <c r="E457" s="132">
        <f>D457/C457</f>
        <v>0.15987986407943916</v>
      </c>
      <c r="F457" s="133">
        <f>SUM(F458:F475)</f>
        <v>0</v>
      </c>
      <c r="G457" s="133">
        <f>SUM(G458:G475)</f>
        <v>0</v>
      </c>
      <c r="H457" s="134" t="s">
        <v>20</v>
      </c>
    </row>
    <row r="458" spans="1:8" ht="15" x14ac:dyDescent="0.25">
      <c r="A458" s="83">
        <v>611</v>
      </c>
      <c r="B458" s="110" t="s">
        <v>190</v>
      </c>
      <c r="C458" s="111">
        <v>25000</v>
      </c>
      <c r="D458" s="30">
        <v>0</v>
      </c>
      <c r="E458" s="57">
        <f>D458/C458</f>
        <v>0</v>
      </c>
      <c r="F458" s="152" t="s">
        <v>20</v>
      </c>
      <c r="G458" s="153" t="s">
        <v>20</v>
      </c>
      <c r="H458" s="49" t="s">
        <v>20</v>
      </c>
    </row>
    <row r="459" spans="1:8" ht="15" x14ac:dyDescent="0.25">
      <c r="A459" s="84">
        <v>612</v>
      </c>
      <c r="B459" s="124" t="s">
        <v>168</v>
      </c>
      <c r="C459" s="126">
        <v>500000</v>
      </c>
      <c r="D459" s="127">
        <v>0</v>
      </c>
      <c r="E459" s="128">
        <f>D459/C459</f>
        <v>0</v>
      </c>
      <c r="F459" s="36" t="s">
        <v>20</v>
      </c>
      <c r="G459" s="37" t="s">
        <v>20</v>
      </c>
      <c r="H459" s="51" t="s">
        <v>20</v>
      </c>
    </row>
    <row r="460" spans="1:8" ht="15" x14ac:dyDescent="0.25">
      <c r="A460" s="84">
        <v>614</v>
      </c>
      <c r="B460" s="124" t="s">
        <v>169</v>
      </c>
      <c r="C460" s="126">
        <v>100000</v>
      </c>
      <c r="D460" s="127">
        <v>0</v>
      </c>
      <c r="E460" s="128">
        <f>D460/C460</f>
        <v>0</v>
      </c>
      <c r="F460" s="36" t="s">
        <v>20</v>
      </c>
      <c r="G460" s="37" t="s">
        <v>20</v>
      </c>
      <c r="H460" s="51" t="s">
        <v>20</v>
      </c>
    </row>
    <row r="461" spans="1:8" ht="15" x14ac:dyDescent="0.25">
      <c r="A461" s="84">
        <v>619</v>
      </c>
      <c r="B461" s="124" t="s">
        <v>170</v>
      </c>
      <c r="C461" s="126">
        <v>44000000</v>
      </c>
      <c r="D461" s="127">
        <v>0</v>
      </c>
      <c r="E461" s="128">
        <f t="shared" ref="E461:E475" si="10">D461/C461</f>
        <v>0</v>
      </c>
      <c r="F461" s="36" t="s">
        <v>20</v>
      </c>
      <c r="G461" s="37" t="s">
        <v>20</v>
      </c>
      <c r="H461" s="51" t="s">
        <v>20</v>
      </c>
    </row>
    <row r="462" spans="1:8" ht="15" x14ac:dyDescent="0.25">
      <c r="A462" s="84">
        <v>623</v>
      </c>
      <c r="B462" s="124" t="s">
        <v>171</v>
      </c>
      <c r="C462" s="126">
        <v>2500</v>
      </c>
      <c r="D462" s="127">
        <v>0</v>
      </c>
      <c r="E462" s="128">
        <f t="shared" si="10"/>
        <v>0</v>
      </c>
      <c r="F462" s="36" t="s">
        <v>20</v>
      </c>
      <c r="G462" s="37" t="s">
        <v>20</v>
      </c>
      <c r="H462" s="51" t="s">
        <v>20</v>
      </c>
    </row>
    <row r="463" spans="1:8" ht="15" x14ac:dyDescent="0.25">
      <c r="A463" s="84">
        <v>624</v>
      </c>
      <c r="B463" s="124" t="s">
        <v>130</v>
      </c>
      <c r="C463" s="126">
        <v>1581500</v>
      </c>
      <c r="D463" s="127">
        <v>159977.18</v>
      </c>
      <c r="E463" s="128">
        <f t="shared" si="10"/>
        <v>0.10115534619032564</v>
      </c>
      <c r="F463" s="36" t="s">
        <v>20</v>
      </c>
      <c r="G463" s="37" t="s">
        <v>20</v>
      </c>
      <c r="H463" s="51" t="s">
        <v>20</v>
      </c>
    </row>
    <row r="464" spans="1:8" ht="15" x14ac:dyDescent="0.25">
      <c r="A464" s="84">
        <v>629</v>
      </c>
      <c r="B464" s="124" t="s">
        <v>172</v>
      </c>
      <c r="C464" s="126">
        <v>38755</v>
      </c>
      <c r="D464" s="127">
        <v>0</v>
      </c>
      <c r="E464" s="128">
        <f t="shared" si="10"/>
        <v>0</v>
      </c>
      <c r="F464" s="36" t="s">
        <v>20</v>
      </c>
      <c r="G464" s="37" t="s">
        <v>20</v>
      </c>
      <c r="H464" s="51" t="s">
        <v>20</v>
      </c>
    </row>
    <row r="465" spans="1:8" ht="15" x14ac:dyDescent="0.25">
      <c r="A465" s="84">
        <v>631</v>
      </c>
      <c r="B465" s="124" t="s">
        <v>131</v>
      </c>
      <c r="C465" s="126">
        <v>2352000</v>
      </c>
      <c r="D465" s="127">
        <v>0</v>
      </c>
      <c r="E465" s="128">
        <f t="shared" si="10"/>
        <v>0</v>
      </c>
      <c r="F465" s="36" t="s">
        <v>20</v>
      </c>
      <c r="G465" s="37" t="s">
        <v>20</v>
      </c>
      <c r="H465" s="51" t="s">
        <v>20</v>
      </c>
    </row>
    <row r="466" spans="1:8" ht="15" x14ac:dyDescent="0.25">
      <c r="A466" s="84">
        <v>633</v>
      </c>
      <c r="B466" s="124" t="s">
        <v>132</v>
      </c>
      <c r="C466" s="126">
        <v>90000</v>
      </c>
      <c r="D466" s="127">
        <v>0</v>
      </c>
      <c r="E466" s="128">
        <f t="shared" si="10"/>
        <v>0</v>
      </c>
      <c r="F466" s="36" t="s">
        <v>20</v>
      </c>
      <c r="G466" s="37" t="s">
        <v>20</v>
      </c>
      <c r="H466" s="51" t="s">
        <v>20</v>
      </c>
    </row>
    <row r="467" spans="1:8" ht="15" x14ac:dyDescent="0.25">
      <c r="A467" s="84">
        <v>634</v>
      </c>
      <c r="B467" s="124" t="s">
        <v>133</v>
      </c>
      <c r="C467" s="126">
        <v>20000</v>
      </c>
      <c r="D467" s="127">
        <v>0</v>
      </c>
      <c r="E467" s="128">
        <f t="shared" si="10"/>
        <v>0</v>
      </c>
      <c r="F467" s="36" t="s">
        <v>20</v>
      </c>
      <c r="G467" s="37" t="s">
        <v>20</v>
      </c>
      <c r="H467" s="51" t="s">
        <v>20</v>
      </c>
    </row>
    <row r="468" spans="1:8" ht="15" x14ac:dyDescent="0.25">
      <c r="A468" s="29">
        <v>635</v>
      </c>
      <c r="B468" s="63" t="s">
        <v>153</v>
      </c>
      <c r="C468" s="76">
        <v>330000000</v>
      </c>
      <c r="D468" s="32">
        <v>56978988.729999997</v>
      </c>
      <c r="E468" s="128">
        <f t="shared" si="10"/>
        <v>0.17266360221212121</v>
      </c>
      <c r="F468" s="42" t="s">
        <v>20</v>
      </c>
      <c r="G468" s="43" t="s">
        <v>20</v>
      </c>
      <c r="H468" s="50" t="s">
        <v>20</v>
      </c>
    </row>
    <row r="469" spans="1:8" ht="15" x14ac:dyDescent="0.25">
      <c r="A469" s="29">
        <v>637</v>
      </c>
      <c r="B469" s="63" t="s">
        <v>134</v>
      </c>
      <c r="C469" s="76">
        <v>5273207</v>
      </c>
      <c r="D469" s="32">
        <v>0</v>
      </c>
      <c r="E469" s="128">
        <f t="shared" si="10"/>
        <v>0</v>
      </c>
      <c r="F469" s="42" t="s">
        <v>20</v>
      </c>
      <c r="G469" s="43" t="s">
        <v>20</v>
      </c>
      <c r="H469" s="50" t="s">
        <v>20</v>
      </c>
    </row>
    <row r="470" spans="1:8" ht="15" x14ac:dyDescent="0.25">
      <c r="A470" s="29">
        <v>639</v>
      </c>
      <c r="B470" s="63" t="s">
        <v>135</v>
      </c>
      <c r="C470" s="76">
        <v>1880000</v>
      </c>
      <c r="D470" s="32">
        <v>0</v>
      </c>
      <c r="E470" s="128">
        <f t="shared" si="10"/>
        <v>0</v>
      </c>
      <c r="F470" s="42" t="s">
        <v>20</v>
      </c>
      <c r="G470" s="43" t="s">
        <v>20</v>
      </c>
      <c r="H470" s="50" t="s">
        <v>20</v>
      </c>
    </row>
    <row r="471" spans="1:8" ht="15" x14ac:dyDescent="0.25">
      <c r="A471" s="29">
        <v>648</v>
      </c>
      <c r="B471" s="63" t="s">
        <v>136</v>
      </c>
      <c r="C471" s="76">
        <v>62470421</v>
      </c>
      <c r="D471" s="32">
        <v>14689801.449999999</v>
      </c>
      <c r="E471" s="128">
        <f t="shared" si="10"/>
        <v>0.23514811033528971</v>
      </c>
      <c r="F471" s="42" t="s">
        <v>20</v>
      </c>
      <c r="G471" s="43" t="s">
        <v>20</v>
      </c>
      <c r="H471" s="50" t="s">
        <v>20</v>
      </c>
    </row>
    <row r="472" spans="1:8" ht="15" x14ac:dyDescent="0.25">
      <c r="A472" s="29">
        <v>662</v>
      </c>
      <c r="B472" s="63" t="s">
        <v>137</v>
      </c>
      <c r="C472" s="76">
        <v>492300</v>
      </c>
      <c r="D472" s="32">
        <v>0</v>
      </c>
      <c r="E472" s="128">
        <f t="shared" si="10"/>
        <v>0</v>
      </c>
      <c r="F472" s="42" t="s">
        <v>20</v>
      </c>
      <c r="G472" s="43" t="s">
        <v>20</v>
      </c>
      <c r="H472" s="50" t="s">
        <v>20</v>
      </c>
    </row>
    <row r="473" spans="1:8" ht="15" x14ac:dyDescent="0.25">
      <c r="A473" s="29">
        <v>663</v>
      </c>
      <c r="B473" s="63" t="s">
        <v>138</v>
      </c>
      <c r="C473" s="76">
        <v>180500</v>
      </c>
      <c r="D473" s="32">
        <v>0</v>
      </c>
      <c r="E473" s="128">
        <f t="shared" si="10"/>
        <v>0</v>
      </c>
      <c r="F473" s="42" t="s">
        <v>20</v>
      </c>
      <c r="G473" s="43" t="s">
        <v>20</v>
      </c>
      <c r="H473" s="50" t="s">
        <v>20</v>
      </c>
    </row>
    <row r="474" spans="1:8" ht="15" x14ac:dyDescent="0.25">
      <c r="A474" s="29">
        <v>664</v>
      </c>
      <c r="B474" s="62" t="s">
        <v>139</v>
      </c>
      <c r="C474" s="76">
        <v>254700</v>
      </c>
      <c r="D474" s="32">
        <v>0</v>
      </c>
      <c r="E474" s="128">
        <f t="shared" si="10"/>
        <v>0</v>
      </c>
      <c r="F474" s="42" t="s">
        <v>20</v>
      </c>
      <c r="G474" s="43" t="s">
        <v>20</v>
      </c>
      <c r="H474" s="50" t="s">
        <v>20</v>
      </c>
    </row>
    <row r="475" spans="1:8" ht="15.75" thickBot="1" x14ac:dyDescent="0.3">
      <c r="A475" s="29">
        <v>693</v>
      </c>
      <c r="B475" s="62" t="s">
        <v>191</v>
      </c>
      <c r="C475" s="76">
        <v>6245</v>
      </c>
      <c r="D475" s="32">
        <v>0</v>
      </c>
      <c r="E475" s="128">
        <f t="shared" si="10"/>
        <v>0</v>
      </c>
      <c r="F475" s="42" t="s">
        <v>20</v>
      </c>
      <c r="G475" s="43" t="s">
        <v>20</v>
      </c>
      <c r="H475" s="50" t="s">
        <v>20</v>
      </c>
    </row>
    <row r="476" spans="1:8" ht="15.75" thickBot="1" x14ac:dyDescent="0.3">
      <c r="A476" s="248" t="s">
        <v>12</v>
      </c>
      <c r="B476" s="249"/>
      <c r="C476" s="34">
        <f>SUM(C477:C479)</f>
        <v>0</v>
      </c>
      <c r="D476" s="35">
        <f>SUM(D477:D479)</f>
        <v>0</v>
      </c>
      <c r="E476" s="53" t="s">
        <v>20</v>
      </c>
      <c r="F476" s="34">
        <f>SUM(F477:F479)</f>
        <v>82810309</v>
      </c>
      <c r="G476" s="35">
        <f>SUM(G477:G479)</f>
        <v>0</v>
      </c>
      <c r="H476" s="48">
        <f>G476/F476</f>
        <v>0</v>
      </c>
    </row>
    <row r="477" spans="1:8" ht="15" x14ac:dyDescent="0.25">
      <c r="A477" s="86">
        <v>716</v>
      </c>
      <c r="B477" s="72" t="s">
        <v>140</v>
      </c>
      <c r="C477" s="46" t="s">
        <v>20</v>
      </c>
      <c r="D477" s="47" t="s">
        <v>20</v>
      </c>
      <c r="E477" s="79" t="s">
        <v>20</v>
      </c>
      <c r="F477" s="36">
        <v>5000000</v>
      </c>
      <c r="G477" s="37">
        <v>0</v>
      </c>
      <c r="H477" s="51">
        <f>G477/F477</f>
        <v>0</v>
      </c>
    </row>
    <row r="478" spans="1:8" ht="15" x14ac:dyDescent="0.25">
      <c r="A478" s="87">
        <v>718</v>
      </c>
      <c r="B478" s="73" t="s">
        <v>136</v>
      </c>
      <c r="C478" s="31" t="s">
        <v>20</v>
      </c>
      <c r="D478" s="33" t="s">
        <v>20</v>
      </c>
      <c r="E478" s="77" t="s">
        <v>20</v>
      </c>
      <c r="F478" s="44">
        <v>8457115</v>
      </c>
      <c r="G478" s="45">
        <v>0</v>
      </c>
      <c r="H478" s="50">
        <f>G478/F478</f>
        <v>0</v>
      </c>
    </row>
    <row r="479" spans="1:8" ht="15.75" thickBot="1" x14ac:dyDescent="0.3">
      <c r="A479" s="88">
        <v>721</v>
      </c>
      <c r="B479" s="74" t="s">
        <v>141</v>
      </c>
      <c r="C479" s="38" t="s">
        <v>20</v>
      </c>
      <c r="D479" s="39" t="s">
        <v>20</v>
      </c>
      <c r="E479" s="78" t="s">
        <v>20</v>
      </c>
      <c r="F479" s="40">
        <v>69353194</v>
      </c>
      <c r="G479" s="41">
        <v>0</v>
      </c>
      <c r="H479" s="52">
        <f>G479/F479</f>
        <v>0</v>
      </c>
    </row>
    <row r="480" spans="1:8" x14ac:dyDescent="0.2">
      <c r="A480" s="89"/>
      <c r="B480" s="81" t="s">
        <v>151</v>
      </c>
      <c r="C480" s="236" t="s">
        <v>148</v>
      </c>
      <c r="D480" s="236"/>
      <c r="E480" s="236"/>
      <c r="F480" s="236"/>
      <c r="G480" s="236"/>
      <c r="H480" s="236"/>
    </row>
    <row r="481" spans="1:8" x14ac:dyDescent="0.2">
      <c r="A481" s="237" t="s">
        <v>152</v>
      </c>
      <c r="B481" s="237"/>
      <c r="C481" s="237"/>
      <c r="D481" s="237"/>
      <c r="E481" s="237"/>
      <c r="F481" s="237"/>
      <c r="G481" s="237"/>
      <c r="H481" s="237"/>
    </row>
    <row r="482" spans="1:8" x14ac:dyDescent="0.2">
      <c r="A482" s="237"/>
      <c r="B482" s="237"/>
      <c r="C482" s="237"/>
      <c r="D482" s="237"/>
      <c r="E482" s="237"/>
      <c r="F482" s="237"/>
      <c r="G482" s="237"/>
      <c r="H482" s="237"/>
    </row>
    <row r="483" spans="1:8" ht="15" x14ac:dyDescent="0.25">
      <c r="A483" s="240" t="s">
        <v>1</v>
      </c>
      <c r="B483" s="240"/>
      <c r="C483" s="240"/>
      <c r="D483" s="240"/>
      <c r="E483" s="240"/>
      <c r="F483" s="240"/>
      <c r="G483" s="240"/>
      <c r="H483" s="240"/>
    </row>
    <row r="484" spans="1:8" ht="15" x14ac:dyDescent="0.25">
      <c r="A484" s="240" t="s">
        <v>2</v>
      </c>
      <c r="B484" s="240"/>
      <c r="C484" s="240"/>
      <c r="D484" s="240"/>
      <c r="E484" s="240"/>
      <c r="F484" s="240"/>
      <c r="G484" s="240"/>
      <c r="H484" s="240"/>
    </row>
    <row r="485" spans="1:8" ht="15" x14ac:dyDescent="0.2">
      <c r="A485" s="241" t="s">
        <v>219</v>
      </c>
      <c r="B485" s="241"/>
      <c r="C485" s="241"/>
      <c r="D485" s="241"/>
      <c r="E485" s="241"/>
      <c r="F485" s="241"/>
      <c r="G485" s="241"/>
      <c r="H485" s="241"/>
    </row>
    <row r="486" spans="1:8" ht="15" x14ac:dyDescent="0.2">
      <c r="A486" s="241" t="s">
        <v>232</v>
      </c>
      <c r="B486" s="241"/>
      <c r="C486" s="241"/>
      <c r="D486" s="241"/>
      <c r="E486" s="241"/>
      <c r="F486" s="241"/>
      <c r="G486" s="241"/>
      <c r="H486" s="241"/>
    </row>
    <row r="487" spans="1:8" s="228" customFormat="1" ht="15" x14ac:dyDescent="0.2">
      <c r="A487" s="238" t="s">
        <v>3</v>
      </c>
      <c r="B487" s="238"/>
      <c r="C487" s="238"/>
      <c r="D487" s="238"/>
      <c r="E487" s="238"/>
      <c r="F487" s="238"/>
      <c r="G487" s="238"/>
      <c r="H487" s="238"/>
    </row>
    <row r="488" spans="1:8" x14ac:dyDescent="0.2">
      <c r="A488" s="239"/>
      <c r="B488" s="239"/>
      <c r="C488" s="239"/>
      <c r="D488" s="239"/>
      <c r="E488" s="239"/>
      <c r="F488" s="239"/>
      <c r="G488" s="239"/>
      <c r="H488" s="239"/>
    </row>
    <row r="636" spans="1:8" ht="15" x14ac:dyDescent="0.25">
      <c r="A636" s="240" t="s">
        <v>1</v>
      </c>
      <c r="B636" s="240"/>
      <c r="C636" s="240"/>
      <c r="D636" s="240"/>
      <c r="E636" s="240"/>
      <c r="F636" s="240"/>
      <c r="G636" s="240"/>
      <c r="H636" s="240"/>
    </row>
    <row r="637" spans="1:8" ht="15" x14ac:dyDescent="0.25">
      <c r="A637" s="240" t="s">
        <v>2</v>
      </c>
      <c r="B637" s="240"/>
      <c r="C637" s="240"/>
      <c r="D637" s="240"/>
      <c r="E637" s="240"/>
      <c r="F637" s="240"/>
      <c r="G637" s="240"/>
      <c r="H637" s="240"/>
    </row>
    <row r="638" spans="1:8" ht="15" x14ac:dyDescent="0.2">
      <c r="A638" s="241" t="s">
        <v>154</v>
      </c>
      <c r="B638" s="241"/>
      <c r="C638" s="241"/>
      <c r="D638" s="241"/>
      <c r="E638" s="241"/>
      <c r="F638" s="241"/>
      <c r="G638" s="241"/>
      <c r="H638" s="241"/>
    </row>
    <row r="639" spans="1:8" ht="15" x14ac:dyDescent="0.2">
      <c r="A639" s="241" t="s">
        <v>225</v>
      </c>
      <c r="B639" s="241"/>
      <c r="C639" s="241"/>
      <c r="D639" s="241"/>
      <c r="E639" s="241"/>
      <c r="F639" s="241"/>
      <c r="G639" s="241"/>
      <c r="H639" s="241"/>
    </row>
    <row r="640" spans="1:8" ht="15" x14ac:dyDescent="0.2">
      <c r="A640" s="238" t="s">
        <v>3</v>
      </c>
      <c r="B640" s="238"/>
      <c r="C640" s="238"/>
      <c r="D640" s="238"/>
      <c r="E640" s="238"/>
      <c r="F640" s="238"/>
      <c r="G640" s="238"/>
      <c r="H640" s="238"/>
    </row>
    <row r="641" spans="1:8" ht="8.25" customHeight="1" thickBot="1" x14ac:dyDescent="0.25">
      <c r="A641" s="263"/>
      <c r="B641" s="263"/>
      <c r="C641" s="263"/>
      <c r="D641" s="263"/>
      <c r="E641" s="263"/>
      <c r="F641" s="263"/>
      <c r="G641" s="263"/>
      <c r="H641" s="263"/>
    </row>
    <row r="642" spans="1:8" ht="15" x14ac:dyDescent="0.2">
      <c r="A642" s="250" t="s">
        <v>0</v>
      </c>
      <c r="B642" s="251"/>
      <c r="C642" s="254" t="s">
        <v>15</v>
      </c>
      <c r="D642" s="255"/>
      <c r="E642" s="256"/>
      <c r="F642" s="254" t="s">
        <v>16</v>
      </c>
      <c r="G642" s="255"/>
      <c r="H642" s="256"/>
    </row>
    <row r="643" spans="1:8" ht="30.75" thickBot="1" x14ac:dyDescent="0.25">
      <c r="A643" s="252"/>
      <c r="B643" s="253"/>
      <c r="C643" s="225" t="s">
        <v>4</v>
      </c>
      <c r="D643" s="226" t="s">
        <v>5</v>
      </c>
      <c r="E643" s="227" t="s">
        <v>17</v>
      </c>
      <c r="F643" s="225" t="s">
        <v>4</v>
      </c>
      <c r="G643" s="226" t="s">
        <v>5</v>
      </c>
      <c r="H643" s="227" t="s">
        <v>17</v>
      </c>
    </row>
    <row r="644" spans="1:8" ht="15.75" thickBot="1" x14ac:dyDescent="0.3">
      <c r="A644" s="257" t="s">
        <v>13</v>
      </c>
      <c r="B644" s="258"/>
      <c r="C644" s="161">
        <f>C645+C664+C711+C758+C775+C778+C786+C805</f>
        <v>591880438</v>
      </c>
      <c r="D644" s="162">
        <f>D645+D664+D711+D758+D775+D778+D786+D805</f>
        <v>102437623.49000001</v>
      </c>
      <c r="E644" s="164">
        <f>D644/C644</f>
        <v>0.17307148017282506</v>
      </c>
      <c r="F644" s="161">
        <f>F645+F664+F711+F758+F775+F778+F786+F805</f>
        <v>150581005</v>
      </c>
      <c r="G644" s="162">
        <f>G645+G664+G711+G758+G775+G778+G786+G805</f>
        <v>4909344.17</v>
      </c>
      <c r="H644" s="163">
        <f>G644/F644</f>
        <v>3.2602679003238155E-2</v>
      </c>
    </row>
    <row r="645" spans="1:8" ht="15.75" thickBot="1" x14ac:dyDescent="0.3">
      <c r="A645" s="259" t="s">
        <v>6</v>
      </c>
      <c r="B645" s="260"/>
      <c r="C645" s="158">
        <f>SUM(C646:C663)</f>
        <v>75735359</v>
      </c>
      <c r="D645" s="159">
        <f>SUM(D646:D663)</f>
        <v>14771341.120000001</v>
      </c>
      <c r="E645" s="160">
        <f>D645/C645</f>
        <v>0.19503890012589761</v>
      </c>
      <c r="F645" s="158">
        <f>SUM(F646:F663)</f>
        <v>238768</v>
      </c>
      <c r="G645" s="159">
        <f>SUM(G646:G663)</f>
        <v>12194.39</v>
      </c>
      <c r="H645" s="165">
        <f>G645/F645</f>
        <v>5.1072128593446356E-2</v>
      </c>
    </row>
    <row r="646" spans="1:8" ht="15" x14ac:dyDescent="0.25">
      <c r="A646" s="123" t="s">
        <v>18</v>
      </c>
      <c r="B646" s="71" t="s">
        <v>19</v>
      </c>
      <c r="C646" s="8">
        <v>44283467</v>
      </c>
      <c r="D646" s="9">
        <v>9928643.6400000006</v>
      </c>
      <c r="E646" s="54">
        <f>D646/C646</f>
        <v>0.22420655636560707</v>
      </c>
      <c r="F646" s="18" t="s">
        <v>20</v>
      </c>
      <c r="G646" s="19" t="s">
        <v>20</v>
      </c>
      <c r="H646" s="49" t="s">
        <v>20</v>
      </c>
    </row>
    <row r="647" spans="1:8" ht="15" x14ac:dyDescent="0.25">
      <c r="A647" s="5" t="s">
        <v>21</v>
      </c>
      <c r="B647" s="62" t="s">
        <v>22</v>
      </c>
      <c r="C647" s="10">
        <v>10357964</v>
      </c>
      <c r="D647" s="11">
        <v>2147144.7400000002</v>
      </c>
      <c r="E647" s="55">
        <f>D647/C647</f>
        <v>0.20729409177324812</v>
      </c>
      <c r="F647" s="14" t="s">
        <v>20</v>
      </c>
      <c r="G647" s="15" t="s">
        <v>20</v>
      </c>
      <c r="H647" s="50" t="s">
        <v>20</v>
      </c>
    </row>
    <row r="648" spans="1:8" ht="15" x14ac:dyDescent="0.25">
      <c r="A648" s="5" t="s">
        <v>23</v>
      </c>
      <c r="B648" s="63" t="s">
        <v>24</v>
      </c>
      <c r="C648" s="3" t="s">
        <v>20</v>
      </c>
      <c r="D648" s="4" t="s">
        <v>20</v>
      </c>
      <c r="E648" s="56" t="s">
        <v>20</v>
      </c>
      <c r="F648" s="10">
        <v>204000</v>
      </c>
      <c r="G648" s="11">
        <v>10383.33</v>
      </c>
      <c r="H648" s="50">
        <f>G648/F648</f>
        <v>5.0898676470588232E-2</v>
      </c>
    </row>
    <row r="649" spans="1:8" ht="15" x14ac:dyDescent="0.25">
      <c r="A649" s="5" t="s">
        <v>194</v>
      </c>
      <c r="B649" s="63" t="s">
        <v>195</v>
      </c>
      <c r="C649" s="3">
        <v>4008</v>
      </c>
      <c r="D649" s="4">
        <v>0</v>
      </c>
      <c r="E649" s="55">
        <f t="shared" ref="E649:E663" si="11">D649/C649</f>
        <v>0</v>
      </c>
      <c r="F649" s="10" t="s">
        <v>20</v>
      </c>
      <c r="G649" s="11" t="s">
        <v>20</v>
      </c>
      <c r="H649" s="50" t="s">
        <v>20</v>
      </c>
    </row>
    <row r="650" spans="1:8" ht="15" x14ac:dyDescent="0.25">
      <c r="A650" s="82" t="s">
        <v>25</v>
      </c>
      <c r="B650" s="63" t="s">
        <v>26</v>
      </c>
      <c r="C650" s="10">
        <v>1013400</v>
      </c>
      <c r="D650" s="11">
        <v>175375</v>
      </c>
      <c r="E650" s="55">
        <f t="shared" si="11"/>
        <v>0.17305604894414842</v>
      </c>
      <c r="F650" s="6" t="s">
        <v>20</v>
      </c>
      <c r="G650" s="7" t="s">
        <v>20</v>
      </c>
      <c r="H650" s="50" t="s">
        <v>20</v>
      </c>
    </row>
    <row r="651" spans="1:8" ht="15" x14ac:dyDescent="0.25">
      <c r="A651" s="82" t="s">
        <v>27</v>
      </c>
      <c r="B651" s="63" t="s">
        <v>28</v>
      </c>
      <c r="C651" s="10">
        <v>1946720</v>
      </c>
      <c r="D651" s="11">
        <v>570378.09</v>
      </c>
      <c r="E651" s="55">
        <f t="shared" si="11"/>
        <v>0.2929944162488699</v>
      </c>
      <c r="F651" s="6">
        <v>2750</v>
      </c>
      <c r="G651" s="7">
        <v>181.81</v>
      </c>
      <c r="H651" s="50">
        <f>G651/F651</f>
        <v>6.6112727272727267E-2</v>
      </c>
    </row>
    <row r="652" spans="1:8" ht="15" x14ac:dyDescent="0.25">
      <c r="A652" s="5" t="s">
        <v>29</v>
      </c>
      <c r="B652" s="63" t="s">
        <v>30</v>
      </c>
      <c r="C652" s="10">
        <v>5902402</v>
      </c>
      <c r="D652" s="11">
        <v>1552417.79</v>
      </c>
      <c r="E652" s="55">
        <f t="shared" si="11"/>
        <v>0.26301458118237286</v>
      </c>
      <c r="F652" s="6">
        <v>25286</v>
      </c>
      <c r="G652" s="7">
        <v>1291.5</v>
      </c>
      <c r="H652" s="50">
        <f>G652/F652</f>
        <v>5.1075694059954123E-2</v>
      </c>
    </row>
    <row r="653" spans="1:8" ht="15" x14ac:dyDescent="0.25">
      <c r="A653" s="5" t="s">
        <v>31</v>
      </c>
      <c r="B653" s="63" t="s">
        <v>32</v>
      </c>
      <c r="C653" s="10">
        <v>829086</v>
      </c>
      <c r="D653" s="11">
        <v>181322.49</v>
      </c>
      <c r="E653" s="55">
        <f t="shared" si="11"/>
        <v>0.21870166665460519</v>
      </c>
      <c r="F653" s="6">
        <v>3060</v>
      </c>
      <c r="G653" s="7">
        <v>155.75</v>
      </c>
      <c r="H653" s="50">
        <f>G653/F653</f>
        <v>5.0898692810457516E-2</v>
      </c>
    </row>
    <row r="654" spans="1:8" ht="15" x14ac:dyDescent="0.25">
      <c r="A654" s="5" t="s">
        <v>33</v>
      </c>
      <c r="B654" s="63" t="s">
        <v>34</v>
      </c>
      <c r="C654" s="10">
        <v>843422</v>
      </c>
      <c r="D654" s="11">
        <v>183953.12</v>
      </c>
      <c r="E654" s="55">
        <f t="shared" si="11"/>
        <v>0.21810329823030464</v>
      </c>
      <c r="F654" s="6">
        <v>3060</v>
      </c>
      <c r="G654" s="7">
        <v>155.75</v>
      </c>
      <c r="H654" s="50">
        <f>G654/F654</f>
        <v>5.0898692810457516E-2</v>
      </c>
    </row>
    <row r="655" spans="1:8" ht="15" x14ac:dyDescent="0.25">
      <c r="A655" s="5" t="s">
        <v>35</v>
      </c>
      <c r="B655" s="63" t="s">
        <v>147</v>
      </c>
      <c r="C655" s="10">
        <v>166005</v>
      </c>
      <c r="D655" s="11">
        <v>30506.25</v>
      </c>
      <c r="E655" s="55">
        <f t="shared" si="11"/>
        <v>0.18376705520918044</v>
      </c>
      <c r="F655" s="6">
        <v>612</v>
      </c>
      <c r="G655" s="7">
        <v>26.25</v>
      </c>
      <c r="H655" s="50">
        <f>G655/F655</f>
        <v>4.2892156862745098E-2</v>
      </c>
    </row>
    <row r="656" spans="1:8" ht="15" x14ac:dyDescent="0.25">
      <c r="A656" s="5" t="s">
        <v>197</v>
      </c>
      <c r="B656" s="63" t="s">
        <v>198</v>
      </c>
      <c r="C656" s="10">
        <v>3780000</v>
      </c>
      <c r="D656" s="11">
        <v>1600</v>
      </c>
      <c r="E656" s="55">
        <f t="shared" si="11"/>
        <v>4.232804232804233E-4</v>
      </c>
      <c r="F656" s="6" t="s">
        <v>20</v>
      </c>
      <c r="G656" s="7" t="s">
        <v>20</v>
      </c>
      <c r="H656" s="50" t="s">
        <v>20</v>
      </c>
    </row>
    <row r="657" spans="1:8" ht="15" x14ac:dyDescent="0.25">
      <c r="A657" s="5" t="s">
        <v>38</v>
      </c>
      <c r="B657" s="63" t="s">
        <v>39</v>
      </c>
      <c r="C657" s="10">
        <v>5650000</v>
      </c>
      <c r="D657" s="11">
        <v>0</v>
      </c>
      <c r="E657" s="55">
        <f t="shared" si="11"/>
        <v>0</v>
      </c>
      <c r="F657" s="6" t="s">
        <v>20</v>
      </c>
      <c r="G657" s="7" t="s">
        <v>20</v>
      </c>
      <c r="H657" s="50" t="s">
        <v>20</v>
      </c>
    </row>
    <row r="658" spans="1:8" ht="15" x14ac:dyDescent="0.25">
      <c r="A658" s="5" t="s">
        <v>163</v>
      </c>
      <c r="B658" s="63" t="s">
        <v>164</v>
      </c>
      <c r="C658" s="10">
        <v>2691</v>
      </c>
      <c r="D658" s="11">
        <v>0</v>
      </c>
      <c r="E658" s="55">
        <f t="shared" si="11"/>
        <v>0</v>
      </c>
      <c r="F658" s="6" t="s">
        <v>20</v>
      </c>
      <c r="G658" s="7" t="s">
        <v>20</v>
      </c>
      <c r="H658" s="50" t="s">
        <v>20</v>
      </c>
    </row>
    <row r="659" spans="1:8" ht="25.5" x14ac:dyDescent="0.25">
      <c r="A659" s="5" t="s">
        <v>40</v>
      </c>
      <c r="B659" s="63" t="s">
        <v>146</v>
      </c>
      <c r="C659" s="10">
        <v>100000</v>
      </c>
      <c r="D659" s="11">
        <v>0</v>
      </c>
      <c r="E659" s="55">
        <f t="shared" si="11"/>
        <v>0</v>
      </c>
      <c r="F659" s="10" t="s">
        <v>20</v>
      </c>
      <c r="G659" s="11" t="s">
        <v>20</v>
      </c>
      <c r="H659" s="50" t="s">
        <v>20</v>
      </c>
    </row>
    <row r="660" spans="1:8" ht="15" x14ac:dyDescent="0.25">
      <c r="A660" s="5" t="s">
        <v>41</v>
      </c>
      <c r="B660" s="62" t="s">
        <v>42</v>
      </c>
      <c r="C660" s="10">
        <v>30000</v>
      </c>
      <c r="D660" s="11">
        <v>0</v>
      </c>
      <c r="E660" s="55">
        <f t="shared" si="11"/>
        <v>0</v>
      </c>
      <c r="F660" s="10" t="s">
        <v>20</v>
      </c>
      <c r="G660" s="11" t="s">
        <v>20</v>
      </c>
      <c r="H660" s="50" t="s">
        <v>20</v>
      </c>
    </row>
    <row r="661" spans="1:8" ht="15" x14ac:dyDescent="0.25">
      <c r="A661" s="5" t="s">
        <v>43</v>
      </c>
      <c r="B661" s="62" t="s">
        <v>44</v>
      </c>
      <c r="C661" s="10">
        <v>145000</v>
      </c>
      <c r="D661" s="11">
        <v>0</v>
      </c>
      <c r="E661" s="55">
        <f t="shared" si="11"/>
        <v>0</v>
      </c>
      <c r="F661" s="10" t="s">
        <v>20</v>
      </c>
      <c r="G661" s="11" t="s">
        <v>20</v>
      </c>
      <c r="H661" s="50" t="s">
        <v>20</v>
      </c>
    </row>
    <row r="662" spans="1:8" ht="15" x14ac:dyDescent="0.25">
      <c r="A662" s="5" t="s">
        <v>156</v>
      </c>
      <c r="B662" s="62" t="s">
        <v>37</v>
      </c>
      <c r="C662" s="10">
        <v>200000</v>
      </c>
      <c r="D662" s="11">
        <v>0</v>
      </c>
      <c r="E662" s="55">
        <f t="shared" si="11"/>
        <v>0</v>
      </c>
      <c r="F662" s="10" t="s">
        <v>20</v>
      </c>
      <c r="G662" s="11" t="s">
        <v>20</v>
      </c>
      <c r="H662" s="50" t="s">
        <v>20</v>
      </c>
    </row>
    <row r="663" spans="1:8" ht="26.25" thickBot="1" x14ac:dyDescent="0.3">
      <c r="A663" s="5" t="s">
        <v>45</v>
      </c>
      <c r="B663" s="62" t="s">
        <v>150</v>
      </c>
      <c r="C663" s="10">
        <v>481194</v>
      </c>
      <c r="D663" s="11">
        <v>0</v>
      </c>
      <c r="E663" s="55">
        <f t="shared" si="11"/>
        <v>0</v>
      </c>
      <c r="F663" s="10" t="s">
        <v>20</v>
      </c>
      <c r="G663" s="11" t="s">
        <v>20</v>
      </c>
      <c r="H663" s="50" t="s">
        <v>20</v>
      </c>
    </row>
    <row r="664" spans="1:8" ht="15.75" thickBot="1" x14ac:dyDescent="0.3">
      <c r="A664" s="271" t="s">
        <v>7</v>
      </c>
      <c r="B664" s="272"/>
      <c r="C664" s="103">
        <f>SUM(C665:C710)</f>
        <v>59514572</v>
      </c>
      <c r="D664" s="104">
        <f>SUM(D665:D710)</f>
        <v>14632882.390000001</v>
      </c>
      <c r="E664" s="105">
        <f>D664/C664</f>
        <v>0.24587058090579902</v>
      </c>
      <c r="F664" s="103">
        <f>SUM(F665:F710)</f>
        <v>12029247</v>
      </c>
      <c r="G664" s="104">
        <f>SUM(G665:G710)</f>
        <v>170997.56</v>
      </c>
      <c r="H664" s="190">
        <f>G664/F664</f>
        <v>1.4215150790402758E-2</v>
      </c>
    </row>
    <row r="665" spans="1:8" ht="15" x14ac:dyDescent="0.25">
      <c r="A665" s="83">
        <v>101</v>
      </c>
      <c r="B665" s="71" t="s">
        <v>46</v>
      </c>
      <c r="C665" s="21">
        <v>7346268</v>
      </c>
      <c r="D665" s="22">
        <v>1971055.97</v>
      </c>
      <c r="E665" s="57">
        <f t="shared" ref="E665:E743" si="12">D665/C665</f>
        <v>0.26830711457844991</v>
      </c>
      <c r="F665" s="8" t="s">
        <v>20</v>
      </c>
      <c r="G665" s="9" t="s">
        <v>20</v>
      </c>
      <c r="H665" s="49" t="s">
        <v>20</v>
      </c>
    </row>
    <row r="666" spans="1:8" ht="15" x14ac:dyDescent="0.25">
      <c r="A666" s="29">
        <v>102</v>
      </c>
      <c r="B666" s="62" t="s">
        <v>142</v>
      </c>
      <c r="C666" s="27">
        <v>34200</v>
      </c>
      <c r="D666" s="28">
        <v>0</v>
      </c>
      <c r="E666" s="58">
        <f t="shared" si="12"/>
        <v>0</v>
      </c>
      <c r="F666" s="10" t="s">
        <v>20</v>
      </c>
      <c r="G666" s="11" t="s">
        <v>20</v>
      </c>
      <c r="H666" s="50" t="s">
        <v>20</v>
      </c>
    </row>
    <row r="667" spans="1:8" ht="15" x14ac:dyDescent="0.25">
      <c r="A667" s="29">
        <v>103</v>
      </c>
      <c r="B667" s="62" t="s">
        <v>47</v>
      </c>
      <c r="C667" s="27">
        <v>379300</v>
      </c>
      <c r="D667" s="28">
        <v>27900</v>
      </c>
      <c r="E667" s="58">
        <f t="shared" si="12"/>
        <v>7.3556551542314788E-2</v>
      </c>
      <c r="F667" s="10" t="s">
        <v>20</v>
      </c>
      <c r="G667" s="11" t="s">
        <v>20</v>
      </c>
      <c r="H667" s="50" t="s">
        <v>20</v>
      </c>
    </row>
    <row r="668" spans="1:8" ht="15" x14ac:dyDescent="0.25">
      <c r="A668" s="29">
        <v>104</v>
      </c>
      <c r="B668" s="62" t="s">
        <v>48</v>
      </c>
      <c r="C668" s="27">
        <v>191085</v>
      </c>
      <c r="D668" s="28">
        <v>99884.93</v>
      </c>
      <c r="E668" s="58">
        <f t="shared" si="12"/>
        <v>0.52272512232775981</v>
      </c>
      <c r="F668" s="6" t="s">
        <v>20</v>
      </c>
      <c r="G668" s="7" t="s">
        <v>20</v>
      </c>
      <c r="H668" s="50" t="s">
        <v>20</v>
      </c>
    </row>
    <row r="669" spans="1:8" ht="15" x14ac:dyDescent="0.25">
      <c r="A669" s="29">
        <v>105</v>
      </c>
      <c r="B669" s="62" t="s">
        <v>49</v>
      </c>
      <c r="C669" s="27">
        <v>81500</v>
      </c>
      <c r="D669" s="28">
        <v>0</v>
      </c>
      <c r="E669" s="58">
        <f t="shared" si="12"/>
        <v>0</v>
      </c>
      <c r="F669" s="10" t="s">
        <v>20</v>
      </c>
      <c r="G669" s="11" t="s">
        <v>20</v>
      </c>
      <c r="H669" s="50" t="s">
        <v>20</v>
      </c>
    </row>
    <row r="670" spans="1:8" ht="15" x14ac:dyDescent="0.25">
      <c r="A670" s="29">
        <v>106</v>
      </c>
      <c r="B670" s="62" t="s">
        <v>165</v>
      </c>
      <c r="C670" s="27">
        <v>78000</v>
      </c>
      <c r="D670" s="28">
        <v>0</v>
      </c>
      <c r="E670" s="58">
        <f t="shared" si="12"/>
        <v>0</v>
      </c>
      <c r="F670" s="10" t="s">
        <v>20</v>
      </c>
      <c r="G670" s="11" t="s">
        <v>20</v>
      </c>
      <c r="H670" s="50" t="s">
        <v>20</v>
      </c>
    </row>
    <row r="671" spans="1:8" ht="15" x14ac:dyDescent="0.25">
      <c r="A671" s="29">
        <v>109</v>
      </c>
      <c r="B671" s="62" t="s">
        <v>50</v>
      </c>
      <c r="C671" s="27">
        <v>534737</v>
      </c>
      <c r="D671" s="28">
        <v>26801.360000000001</v>
      </c>
      <c r="E671" s="58">
        <f t="shared" si="12"/>
        <v>5.0120638743905883E-2</v>
      </c>
      <c r="F671" s="10" t="s">
        <v>20</v>
      </c>
      <c r="G671" s="11" t="s">
        <v>20</v>
      </c>
      <c r="H671" s="50" t="s">
        <v>20</v>
      </c>
    </row>
    <row r="672" spans="1:8" ht="15" x14ac:dyDescent="0.25">
      <c r="A672" s="29">
        <v>111</v>
      </c>
      <c r="B672" s="62" t="s">
        <v>51</v>
      </c>
      <c r="C672" s="27">
        <v>325000</v>
      </c>
      <c r="D672" s="28">
        <v>30600.799999999999</v>
      </c>
      <c r="E672" s="58">
        <f t="shared" si="12"/>
        <v>9.4156307692307692E-2</v>
      </c>
      <c r="F672" s="10" t="s">
        <v>20</v>
      </c>
      <c r="G672" s="11" t="s">
        <v>20</v>
      </c>
      <c r="H672" s="50" t="s">
        <v>20</v>
      </c>
    </row>
    <row r="673" spans="1:8" ht="15" x14ac:dyDescent="0.25">
      <c r="A673" s="29">
        <v>112</v>
      </c>
      <c r="B673" s="62" t="s">
        <v>52</v>
      </c>
      <c r="C673" s="27">
        <v>224000</v>
      </c>
      <c r="D673" s="28">
        <v>40978.19</v>
      </c>
      <c r="E673" s="58">
        <f t="shared" si="12"/>
        <v>0.18293834821428573</v>
      </c>
      <c r="F673" s="10" t="s">
        <v>20</v>
      </c>
      <c r="G673" s="11" t="s">
        <v>20</v>
      </c>
      <c r="H673" s="50" t="s">
        <v>20</v>
      </c>
    </row>
    <row r="674" spans="1:8" ht="15" x14ac:dyDescent="0.25">
      <c r="A674" s="29">
        <v>113</v>
      </c>
      <c r="B674" s="62" t="s">
        <v>53</v>
      </c>
      <c r="C674" s="27">
        <v>34000</v>
      </c>
      <c r="D674" s="28">
        <v>11398.17</v>
      </c>
      <c r="E674" s="58">
        <f t="shared" si="12"/>
        <v>0.33524029411764705</v>
      </c>
      <c r="F674" s="10" t="s">
        <v>20</v>
      </c>
      <c r="G674" s="11" t="s">
        <v>20</v>
      </c>
      <c r="H674" s="50" t="s">
        <v>20</v>
      </c>
    </row>
    <row r="675" spans="1:8" ht="15" x14ac:dyDescent="0.25">
      <c r="A675" s="29">
        <v>114</v>
      </c>
      <c r="B675" s="62" t="s">
        <v>54</v>
      </c>
      <c r="C675" s="27">
        <v>2225000</v>
      </c>
      <c r="D675" s="28">
        <v>326630.74</v>
      </c>
      <c r="E675" s="58">
        <f t="shared" si="12"/>
        <v>0.14680033258426967</v>
      </c>
      <c r="F675" s="10" t="s">
        <v>20</v>
      </c>
      <c r="G675" s="11" t="s">
        <v>20</v>
      </c>
      <c r="H675" s="50" t="s">
        <v>20</v>
      </c>
    </row>
    <row r="676" spans="1:8" ht="15" x14ac:dyDescent="0.25">
      <c r="A676" s="29">
        <v>115</v>
      </c>
      <c r="B676" s="62" t="s">
        <v>55</v>
      </c>
      <c r="C676" s="27">
        <v>884559</v>
      </c>
      <c r="D676" s="28">
        <v>81870.42</v>
      </c>
      <c r="E676" s="58">
        <f t="shared" si="12"/>
        <v>9.2555069814449914E-2</v>
      </c>
      <c r="F676" s="10" t="s">
        <v>20</v>
      </c>
      <c r="G676" s="11" t="s">
        <v>20</v>
      </c>
      <c r="H676" s="50" t="s">
        <v>20</v>
      </c>
    </row>
    <row r="677" spans="1:8" ht="15" x14ac:dyDescent="0.25">
      <c r="A677" s="29">
        <v>116</v>
      </c>
      <c r="B677" s="62" t="s">
        <v>56</v>
      </c>
      <c r="C677" s="27">
        <v>1014178</v>
      </c>
      <c r="D677" s="28">
        <v>315592.18</v>
      </c>
      <c r="E677" s="58">
        <f t="shared" si="12"/>
        <v>0.31118026618601469</v>
      </c>
      <c r="F677" s="10" t="s">
        <v>20</v>
      </c>
      <c r="G677" s="11" t="s">
        <v>20</v>
      </c>
      <c r="H677" s="50" t="s">
        <v>20</v>
      </c>
    </row>
    <row r="678" spans="1:8" ht="15" x14ac:dyDescent="0.25">
      <c r="A678" s="29">
        <v>117</v>
      </c>
      <c r="B678" s="62" t="s">
        <v>196</v>
      </c>
      <c r="C678" s="27">
        <v>73000</v>
      </c>
      <c r="D678" s="28">
        <v>0</v>
      </c>
      <c r="E678" s="58">
        <f t="shared" si="12"/>
        <v>0</v>
      </c>
      <c r="F678" s="10" t="s">
        <v>20</v>
      </c>
      <c r="G678" s="11" t="s">
        <v>20</v>
      </c>
      <c r="H678" s="50" t="s">
        <v>20</v>
      </c>
    </row>
    <row r="679" spans="1:8" ht="15" x14ac:dyDescent="0.25">
      <c r="A679" s="29">
        <v>119</v>
      </c>
      <c r="B679" s="62" t="s">
        <v>166</v>
      </c>
      <c r="C679" s="27">
        <v>5000</v>
      </c>
      <c r="D679" s="28">
        <v>0</v>
      </c>
      <c r="E679" s="58">
        <f t="shared" si="12"/>
        <v>0</v>
      </c>
      <c r="F679" s="10" t="s">
        <v>20</v>
      </c>
      <c r="G679" s="11" t="s">
        <v>20</v>
      </c>
      <c r="H679" s="50" t="s">
        <v>20</v>
      </c>
    </row>
    <row r="680" spans="1:8" ht="15" x14ac:dyDescent="0.25">
      <c r="A680" s="85">
        <v>120</v>
      </c>
      <c r="B680" s="62" t="s">
        <v>57</v>
      </c>
      <c r="C680" s="27">
        <v>459300</v>
      </c>
      <c r="D680" s="28">
        <v>5583.18</v>
      </c>
      <c r="E680" s="58">
        <f t="shared" si="12"/>
        <v>1.2155845852384063E-2</v>
      </c>
      <c r="F680" s="10" t="s">
        <v>20</v>
      </c>
      <c r="G680" s="13" t="s">
        <v>20</v>
      </c>
      <c r="H680" s="50" t="s">
        <v>20</v>
      </c>
    </row>
    <row r="681" spans="1:8" ht="15" x14ac:dyDescent="0.25">
      <c r="A681" s="29">
        <v>131</v>
      </c>
      <c r="B681" s="62" t="s">
        <v>58</v>
      </c>
      <c r="C681" s="27">
        <v>922000</v>
      </c>
      <c r="D681" s="28">
        <v>213540.83</v>
      </c>
      <c r="E681" s="58">
        <f t="shared" si="12"/>
        <v>0.23160610629067244</v>
      </c>
      <c r="F681" s="6" t="s">
        <v>20</v>
      </c>
      <c r="G681" s="7" t="s">
        <v>20</v>
      </c>
      <c r="H681" s="50" t="s">
        <v>20</v>
      </c>
    </row>
    <row r="682" spans="1:8" ht="15" x14ac:dyDescent="0.25">
      <c r="A682" s="29">
        <v>132</v>
      </c>
      <c r="B682" s="62" t="s">
        <v>59</v>
      </c>
      <c r="C682" s="27">
        <v>1110830</v>
      </c>
      <c r="D682" s="28">
        <v>45089.94</v>
      </c>
      <c r="E682" s="58">
        <f t="shared" si="12"/>
        <v>4.0591215577541119E-2</v>
      </c>
      <c r="F682" s="6" t="s">
        <v>20</v>
      </c>
      <c r="G682" s="7" t="s">
        <v>20</v>
      </c>
      <c r="H682" s="50" t="s">
        <v>20</v>
      </c>
    </row>
    <row r="683" spans="1:8" ht="15" x14ac:dyDescent="0.25">
      <c r="A683" s="29">
        <v>141</v>
      </c>
      <c r="B683" s="62" t="s">
        <v>60</v>
      </c>
      <c r="C683" s="27">
        <v>895310</v>
      </c>
      <c r="D683" s="28">
        <v>132616</v>
      </c>
      <c r="E683" s="58">
        <f t="shared" si="12"/>
        <v>0.14812299650400421</v>
      </c>
      <c r="F683" s="10" t="s">
        <v>20</v>
      </c>
      <c r="G683" s="13" t="s">
        <v>20</v>
      </c>
      <c r="H683" s="50" t="s">
        <v>20</v>
      </c>
    </row>
    <row r="684" spans="1:8" ht="15" x14ac:dyDescent="0.25">
      <c r="A684" s="29">
        <v>142</v>
      </c>
      <c r="B684" s="62" t="s">
        <v>61</v>
      </c>
      <c r="C684" s="27">
        <v>1011355</v>
      </c>
      <c r="D684" s="28">
        <v>133705</v>
      </c>
      <c r="E684" s="58">
        <f t="shared" si="12"/>
        <v>0.1322038255607576</v>
      </c>
      <c r="F684" s="10" t="s">
        <v>20</v>
      </c>
      <c r="G684" s="13" t="s">
        <v>20</v>
      </c>
      <c r="H684" s="50" t="s">
        <v>20</v>
      </c>
    </row>
    <row r="685" spans="1:8" ht="15" x14ac:dyDescent="0.25">
      <c r="A685" s="29">
        <v>143</v>
      </c>
      <c r="B685" s="62" t="s">
        <v>62</v>
      </c>
      <c r="C685" s="27">
        <v>97850</v>
      </c>
      <c r="D685" s="28">
        <v>0</v>
      </c>
      <c r="E685" s="58">
        <f t="shared" si="12"/>
        <v>0</v>
      </c>
      <c r="F685" s="10" t="s">
        <v>20</v>
      </c>
      <c r="G685" s="11" t="s">
        <v>20</v>
      </c>
      <c r="H685" s="50" t="s">
        <v>20</v>
      </c>
    </row>
    <row r="686" spans="1:8" ht="15" x14ac:dyDescent="0.25">
      <c r="A686" s="29">
        <v>151</v>
      </c>
      <c r="B686" s="62" t="s">
        <v>63</v>
      </c>
      <c r="C686" s="27">
        <v>476955</v>
      </c>
      <c r="D686" s="28">
        <v>21185.83</v>
      </c>
      <c r="E686" s="58">
        <f t="shared" si="12"/>
        <v>4.4418928410437049E-2</v>
      </c>
      <c r="F686" s="10" t="s">
        <v>20</v>
      </c>
      <c r="G686" s="11" t="s">
        <v>20</v>
      </c>
      <c r="H686" s="50" t="s">
        <v>20</v>
      </c>
    </row>
    <row r="687" spans="1:8" ht="15" x14ac:dyDescent="0.25">
      <c r="A687" s="100">
        <v>152</v>
      </c>
      <c r="B687" s="63" t="s">
        <v>64</v>
      </c>
      <c r="C687" s="27">
        <v>696300</v>
      </c>
      <c r="D687" s="28">
        <v>180438.87</v>
      </c>
      <c r="E687" s="58">
        <f t="shared" si="12"/>
        <v>0.25913955191727706</v>
      </c>
      <c r="F687" s="3" t="s">
        <v>20</v>
      </c>
      <c r="G687" s="4" t="s">
        <v>20</v>
      </c>
      <c r="H687" s="50" t="s">
        <v>20</v>
      </c>
    </row>
    <row r="688" spans="1:8" ht="15" x14ac:dyDescent="0.25">
      <c r="A688" s="29">
        <v>153</v>
      </c>
      <c r="B688" s="62" t="s">
        <v>65</v>
      </c>
      <c r="C688" s="27">
        <v>76000</v>
      </c>
      <c r="D688" s="28">
        <v>0</v>
      </c>
      <c r="E688" s="58">
        <f t="shared" si="12"/>
        <v>0</v>
      </c>
      <c r="F688" s="10" t="s">
        <v>20</v>
      </c>
      <c r="G688" s="13" t="s">
        <v>20</v>
      </c>
      <c r="H688" s="50" t="s">
        <v>20</v>
      </c>
    </row>
    <row r="689" spans="1:8" ht="15" x14ac:dyDescent="0.25">
      <c r="A689" s="29">
        <v>154</v>
      </c>
      <c r="B689" s="62" t="s">
        <v>199</v>
      </c>
      <c r="C689" s="27">
        <v>26700</v>
      </c>
      <c r="D689" s="28">
        <v>26640</v>
      </c>
      <c r="E689" s="58">
        <f t="shared" si="12"/>
        <v>0.99775280898876406</v>
      </c>
      <c r="F689" s="10" t="s">
        <v>20</v>
      </c>
      <c r="G689" s="13" t="s">
        <v>20</v>
      </c>
      <c r="H689" s="50" t="s">
        <v>20</v>
      </c>
    </row>
    <row r="690" spans="1:8" ht="15" x14ac:dyDescent="0.25">
      <c r="A690" s="29">
        <v>161</v>
      </c>
      <c r="B690" s="62" t="s">
        <v>143</v>
      </c>
      <c r="C690" s="27">
        <v>92500</v>
      </c>
      <c r="D690" s="28">
        <v>0</v>
      </c>
      <c r="E690" s="58">
        <f t="shared" si="12"/>
        <v>0</v>
      </c>
      <c r="F690" s="10" t="s">
        <v>20</v>
      </c>
      <c r="G690" s="13" t="s">
        <v>20</v>
      </c>
      <c r="H690" s="50" t="s">
        <v>20</v>
      </c>
    </row>
    <row r="691" spans="1:8" ht="15" x14ac:dyDescent="0.25">
      <c r="A691" s="29">
        <v>162</v>
      </c>
      <c r="B691" s="62" t="s">
        <v>66</v>
      </c>
      <c r="C691" s="27">
        <v>314000</v>
      </c>
      <c r="D691" s="28">
        <v>6612.98</v>
      </c>
      <c r="E691" s="58">
        <f t="shared" si="12"/>
        <v>2.1060445859872611E-2</v>
      </c>
      <c r="F691" s="10" t="s">
        <v>20</v>
      </c>
      <c r="G691" s="13" t="s">
        <v>20</v>
      </c>
      <c r="H691" s="50" t="s">
        <v>20</v>
      </c>
    </row>
    <row r="692" spans="1:8" ht="15" x14ac:dyDescent="0.25">
      <c r="A692" s="29">
        <v>163</v>
      </c>
      <c r="B692" s="62" t="s">
        <v>67</v>
      </c>
      <c r="C692" s="27">
        <v>6114000</v>
      </c>
      <c r="D692" s="28">
        <v>800000</v>
      </c>
      <c r="E692" s="58">
        <f t="shared" si="12"/>
        <v>0.13084723585214261</v>
      </c>
      <c r="F692" s="10" t="s">
        <v>20</v>
      </c>
      <c r="G692" s="13" t="s">
        <v>20</v>
      </c>
      <c r="H692" s="50" t="s">
        <v>20</v>
      </c>
    </row>
    <row r="693" spans="1:8" ht="15" x14ac:dyDescent="0.25">
      <c r="A693" s="29">
        <v>164</v>
      </c>
      <c r="B693" s="62" t="s">
        <v>68</v>
      </c>
      <c r="C693" s="27">
        <v>745964</v>
      </c>
      <c r="D693" s="28">
        <v>616174.03</v>
      </c>
      <c r="E693" s="58">
        <f t="shared" si="12"/>
        <v>0.82601041069006009</v>
      </c>
      <c r="F693" s="10" t="s">
        <v>20</v>
      </c>
      <c r="G693" s="13" t="s">
        <v>20</v>
      </c>
      <c r="H693" s="50" t="s">
        <v>20</v>
      </c>
    </row>
    <row r="694" spans="1:8" ht="15" x14ac:dyDescent="0.25">
      <c r="A694" s="29">
        <v>165</v>
      </c>
      <c r="B694" s="62" t="s">
        <v>69</v>
      </c>
      <c r="C694" s="27">
        <v>1571970</v>
      </c>
      <c r="D694" s="28">
        <v>610536.21</v>
      </c>
      <c r="E694" s="58">
        <f t="shared" si="12"/>
        <v>0.38838922498520961</v>
      </c>
      <c r="F694" s="10">
        <v>176000</v>
      </c>
      <c r="G694" s="13">
        <v>0</v>
      </c>
      <c r="H694" s="50">
        <f>G694/F694</f>
        <v>0</v>
      </c>
    </row>
    <row r="695" spans="1:8" ht="15" x14ac:dyDescent="0.25">
      <c r="A695" s="29">
        <v>166</v>
      </c>
      <c r="B695" s="62" t="s">
        <v>70</v>
      </c>
      <c r="C695" s="27">
        <v>59000</v>
      </c>
      <c r="D695" s="28">
        <v>0</v>
      </c>
      <c r="E695" s="58">
        <f t="shared" si="12"/>
        <v>0</v>
      </c>
      <c r="F695" s="10" t="s">
        <v>20</v>
      </c>
      <c r="G695" s="13" t="s">
        <v>20</v>
      </c>
      <c r="H695" s="50" t="s">
        <v>20</v>
      </c>
    </row>
    <row r="696" spans="1:8" ht="15" x14ac:dyDescent="0.25">
      <c r="A696" s="29">
        <v>167</v>
      </c>
      <c r="B696" s="62" t="s">
        <v>71</v>
      </c>
      <c r="C696" s="27">
        <v>10000</v>
      </c>
      <c r="D696" s="28">
        <v>0</v>
      </c>
      <c r="E696" s="58">
        <f t="shared" si="12"/>
        <v>0</v>
      </c>
      <c r="F696" s="10" t="s">
        <v>20</v>
      </c>
      <c r="G696" s="13" t="s">
        <v>20</v>
      </c>
      <c r="H696" s="50" t="s">
        <v>20</v>
      </c>
    </row>
    <row r="697" spans="1:8" ht="15.75" thickBot="1" x14ac:dyDescent="0.3">
      <c r="A697" s="114">
        <v>169</v>
      </c>
      <c r="B697" s="115" t="s">
        <v>72</v>
      </c>
      <c r="C697" s="106">
        <v>2271760</v>
      </c>
      <c r="D697" s="107">
        <v>274831.42</v>
      </c>
      <c r="E697" s="59">
        <f t="shared" si="12"/>
        <v>0.12097731274430397</v>
      </c>
      <c r="F697" s="221">
        <v>526927</v>
      </c>
      <c r="G697" s="222">
        <v>34808.92</v>
      </c>
      <c r="H697" s="52">
        <f>G697/F697</f>
        <v>6.6060232252285411E-2</v>
      </c>
    </row>
    <row r="698" spans="1:8" ht="15" x14ac:dyDescent="0.25">
      <c r="A698" s="83">
        <v>171</v>
      </c>
      <c r="B698" s="71" t="s">
        <v>73</v>
      </c>
      <c r="C698" s="21">
        <v>6261403</v>
      </c>
      <c r="D698" s="22">
        <v>1692040.36</v>
      </c>
      <c r="E698" s="57">
        <f t="shared" si="12"/>
        <v>0.27023342212599955</v>
      </c>
      <c r="F698" s="8">
        <v>10303033</v>
      </c>
      <c r="G698" s="220">
        <v>52800</v>
      </c>
      <c r="H698" s="49">
        <f>G698/F698</f>
        <v>5.1247045408861639E-3</v>
      </c>
    </row>
    <row r="699" spans="1:8" ht="15" x14ac:dyDescent="0.25">
      <c r="A699" s="29">
        <v>172</v>
      </c>
      <c r="B699" s="62" t="s">
        <v>74</v>
      </c>
      <c r="C699" s="27">
        <v>367260</v>
      </c>
      <c r="D699" s="28">
        <v>0</v>
      </c>
      <c r="E699" s="58">
        <f t="shared" si="12"/>
        <v>0</v>
      </c>
      <c r="F699" s="10" t="s">
        <v>20</v>
      </c>
      <c r="G699" s="13" t="s">
        <v>20</v>
      </c>
      <c r="H699" s="50" t="s">
        <v>20</v>
      </c>
    </row>
    <row r="700" spans="1:8" ht="15" x14ac:dyDescent="0.25">
      <c r="A700" s="29">
        <v>181</v>
      </c>
      <c r="B700" s="62" t="s">
        <v>75</v>
      </c>
      <c r="C700" s="27">
        <v>2138500</v>
      </c>
      <c r="D700" s="28">
        <v>74050.37</v>
      </c>
      <c r="E700" s="58">
        <f t="shared" si="12"/>
        <v>3.4627248071077858E-2</v>
      </c>
      <c r="F700" s="10" t="s">
        <v>20</v>
      </c>
      <c r="G700" s="13" t="s">
        <v>20</v>
      </c>
      <c r="H700" s="50" t="s">
        <v>20</v>
      </c>
    </row>
    <row r="701" spans="1:8" ht="15" x14ac:dyDescent="0.25">
      <c r="A701" s="29">
        <v>182</v>
      </c>
      <c r="B701" s="62" t="s">
        <v>76</v>
      </c>
      <c r="C701" s="27">
        <v>464253</v>
      </c>
      <c r="D701" s="28">
        <v>47338.44</v>
      </c>
      <c r="E701" s="58">
        <f t="shared" si="12"/>
        <v>0.1019669016678406</v>
      </c>
      <c r="F701" s="6" t="s">
        <v>20</v>
      </c>
      <c r="G701" s="7" t="s">
        <v>20</v>
      </c>
      <c r="H701" s="50" t="s">
        <v>20</v>
      </c>
    </row>
    <row r="702" spans="1:8" ht="15" x14ac:dyDescent="0.25">
      <c r="A702" s="29">
        <v>183</v>
      </c>
      <c r="B702" s="62" t="s">
        <v>77</v>
      </c>
      <c r="C702" s="27">
        <v>54579</v>
      </c>
      <c r="D702" s="28">
        <v>0</v>
      </c>
      <c r="E702" s="58">
        <f t="shared" si="12"/>
        <v>0</v>
      </c>
      <c r="F702" s="6" t="s">
        <v>20</v>
      </c>
      <c r="G702" s="7" t="s">
        <v>20</v>
      </c>
      <c r="H702" s="50" t="s">
        <v>20</v>
      </c>
    </row>
    <row r="703" spans="1:8" ht="15" x14ac:dyDescent="0.25">
      <c r="A703" s="29">
        <v>185</v>
      </c>
      <c r="B703" s="62" t="s">
        <v>78</v>
      </c>
      <c r="C703" s="27">
        <v>6163896</v>
      </c>
      <c r="D703" s="28">
        <v>804615.85</v>
      </c>
      <c r="E703" s="58">
        <f t="shared" si="12"/>
        <v>0.13053689582043565</v>
      </c>
      <c r="F703" s="10">
        <v>625638</v>
      </c>
      <c r="G703" s="11">
        <v>83388.639999999999</v>
      </c>
      <c r="H703" s="50">
        <f>G703/F703</f>
        <v>0.13328576589017929</v>
      </c>
    </row>
    <row r="704" spans="1:8" ht="15" x14ac:dyDescent="0.25">
      <c r="A704" s="29">
        <v>189</v>
      </c>
      <c r="B704" s="62" t="s">
        <v>79</v>
      </c>
      <c r="C704" s="27">
        <v>585456</v>
      </c>
      <c r="D704" s="28">
        <v>215008.32</v>
      </c>
      <c r="E704" s="58">
        <f t="shared" si="12"/>
        <v>0.36724932360416496</v>
      </c>
      <c r="F704" s="10">
        <v>17500</v>
      </c>
      <c r="G704" s="11">
        <v>0</v>
      </c>
      <c r="H704" s="50">
        <f>G704/F704</f>
        <v>0</v>
      </c>
    </row>
    <row r="705" spans="1:8" ht="15" x14ac:dyDescent="0.25">
      <c r="A705" s="29">
        <v>191</v>
      </c>
      <c r="B705" s="62" t="s">
        <v>157</v>
      </c>
      <c r="C705" s="27">
        <v>2990137</v>
      </c>
      <c r="D705" s="28">
        <v>33355.31</v>
      </c>
      <c r="E705" s="58">
        <f t="shared" si="12"/>
        <v>1.1155110953110175E-2</v>
      </c>
      <c r="F705" s="3" t="s">
        <v>20</v>
      </c>
      <c r="G705" s="4" t="s">
        <v>20</v>
      </c>
      <c r="H705" s="50" t="s">
        <v>20</v>
      </c>
    </row>
    <row r="706" spans="1:8" ht="15" x14ac:dyDescent="0.25">
      <c r="A706" s="29">
        <v>195</v>
      </c>
      <c r="B706" s="62" t="s">
        <v>183</v>
      </c>
      <c r="C706" s="27">
        <v>6798</v>
      </c>
      <c r="D706" s="28">
        <v>4685</v>
      </c>
      <c r="E706" s="58">
        <f t="shared" si="12"/>
        <v>0.68917328626066487</v>
      </c>
      <c r="F706" s="10" t="s">
        <v>20</v>
      </c>
      <c r="G706" s="11" t="s">
        <v>20</v>
      </c>
      <c r="H706" s="50" t="s">
        <v>20</v>
      </c>
    </row>
    <row r="707" spans="1:8" ht="15" x14ac:dyDescent="0.25">
      <c r="A707" s="29">
        <v>196</v>
      </c>
      <c r="B707" s="62" t="s">
        <v>184</v>
      </c>
      <c r="C707" s="27">
        <v>3258</v>
      </c>
      <c r="D707" s="28">
        <v>2838.5</v>
      </c>
      <c r="E707" s="58">
        <f t="shared" si="12"/>
        <v>0.87124002455494165</v>
      </c>
      <c r="F707" s="10" t="s">
        <v>20</v>
      </c>
      <c r="G707" s="11" t="s">
        <v>20</v>
      </c>
      <c r="H707" s="50" t="s">
        <v>20</v>
      </c>
    </row>
    <row r="708" spans="1:8" ht="15" x14ac:dyDescent="0.25">
      <c r="A708" s="29">
        <v>197</v>
      </c>
      <c r="B708" s="62" t="s">
        <v>145</v>
      </c>
      <c r="C708" s="27">
        <v>9871596</v>
      </c>
      <c r="D708" s="28">
        <v>5759283.1900000004</v>
      </c>
      <c r="E708" s="58">
        <f t="shared" si="12"/>
        <v>0.58341966081269947</v>
      </c>
      <c r="F708" s="3" t="s">
        <v>20</v>
      </c>
      <c r="G708" s="12" t="s">
        <v>20</v>
      </c>
      <c r="H708" s="50" t="s">
        <v>20</v>
      </c>
    </row>
    <row r="709" spans="1:8" ht="15" x14ac:dyDescent="0.25">
      <c r="A709" s="29">
        <v>198</v>
      </c>
      <c r="B709" s="62" t="s">
        <v>73</v>
      </c>
      <c r="C709" s="27">
        <v>11940</v>
      </c>
      <c r="D709" s="28">
        <v>0</v>
      </c>
      <c r="E709" s="58" t="s">
        <v>20</v>
      </c>
      <c r="F709" s="10">
        <v>380149</v>
      </c>
      <c r="G709" s="11">
        <v>0</v>
      </c>
      <c r="H709" s="50">
        <f>G709/F709</f>
        <v>0</v>
      </c>
    </row>
    <row r="710" spans="1:8" ht="15.75" thickBot="1" x14ac:dyDescent="0.3">
      <c r="A710" s="114">
        <v>199</v>
      </c>
      <c r="B710" s="115" t="s">
        <v>185</v>
      </c>
      <c r="C710" s="106">
        <v>213875</v>
      </c>
      <c r="D710" s="107">
        <v>0</v>
      </c>
      <c r="E710" s="59">
        <f>D710/C710</f>
        <v>0</v>
      </c>
      <c r="F710" s="66" t="s">
        <v>20</v>
      </c>
      <c r="G710" s="122" t="s">
        <v>20</v>
      </c>
      <c r="H710" s="52" t="s">
        <v>20</v>
      </c>
    </row>
    <row r="711" spans="1:8" ht="15.75" thickBot="1" x14ac:dyDescent="0.3">
      <c r="A711" s="266" t="s">
        <v>8</v>
      </c>
      <c r="B711" s="267"/>
      <c r="C711" s="130">
        <f>SUM(C712:C757)</f>
        <v>8718756</v>
      </c>
      <c r="D711" s="131">
        <f>SUM(D712:D757)</f>
        <v>927274.5199999999</v>
      </c>
      <c r="E711" s="132">
        <f t="shared" si="12"/>
        <v>0.10635399362019075</v>
      </c>
      <c r="F711" s="158">
        <f>SUM(F712:F757)</f>
        <v>100000</v>
      </c>
      <c r="G711" s="159">
        <f>SUM(G712:G757)</f>
        <v>0</v>
      </c>
      <c r="H711" s="165">
        <f>G711/F711</f>
        <v>0</v>
      </c>
    </row>
    <row r="712" spans="1:8" ht="15" x14ac:dyDescent="0.25">
      <c r="A712" s="83">
        <v>201</v>
      </c>
      <c r="B712" s="101" t="s">
        <v>80</v>
      </c>
      <c r="C712" s="21">
        <v>811103</v>
      </c>
      <c r="D712" s="22">
        <v>146107</v>
      </c>
      <c r="E712" s="57">
        <f t="shared" si="12"/>
        <v>0.18013371914541063</v>
      </c>
      <c r="F712" s="8" t="s">
        <v>20</v>
      </c>
      <c r="G712" s="9" t="s">
        <v>20</v>
      </c>
      <c r="H712" s="49" t="s">
        <v>20</v>
      </c>
    </row>
    <row r="713" spans="1:8" ht="15" x14ac:dyDescent="0.25">
      <c r="A713" s="29">
        <v>203</v>
      </c>
      <c r="B713" s="102" t="s">
        <v>81</v>
      </c>
      <c r="C713" s="27">
        <v>240284</v>
      </c>
      <c r="D713" s="28">
        <v>24343.38</v>
      </c>
      <c r="E713" s="58">
        <f t="shared" si="12"/>
        <v>0.10131086547585358</v>
      </c>
      <c r="F713" s="10" t="s">
        <v>20</v>
      </c>
      <c r="G713" s="11" t="s">
        <v>20</v>
      </c>
      <c r="H713" s="50" t="s">
        <v>20</v>
      </c>
    </row>
    <row r="714" spans="1:8" ht="15" x14ac:dyDescent="0.25">
      <c r="A714" s="29">
        <v>211</v>
      </c>
      <c r="B714" s="102" t="s">
        <v>82</v>
      </c>
      <c r="C714" s="27">
        <v>124020</v>
      </c>
      <c r="D714" s="28">
        <v>32.64</v>
      </c>
      <c r="E714" s="58">
        <f t="shared" si="12"/>
        <v>2.6318335752298019E-4</v>
      </c>
      <c r="F714" s="6" t="s">
        <v>20</v>
      </c>
      <c r="G714" s="7" t="s">
        <v>20</v>
      </c>
      <c r="H714" s="50" t="s">
        <v>20</v>
      </c>
    </row>
    <row r="715" spans="1:8" ht="15" x14ac:dyDescent="0.25">
      <c r="A715" s="29">
        <v>212</v>
      </c>
      <c r="B715" s="102" t="s">
        <v>83</v>
      </c>
      <c r="C715" s="27">
        <v>112250</v>
      </c>
      <c r="D715" s="28">
        <v>1527.19</v>
      </c>
      <c r="E715" s="58">
        <f t="shared" si="12"/>
        <v>1.3605256124721604E-2</v>
      </c>
      <c r="F715" s="10" t="s">
        <v>20</v>
      </c>
      <c r="G715" s="11" t="s">
        <v>20</v>
      </c>
      <c r="H715" s="50" t="s">
        <v>20</v>
      </c>
    </row>
    <row r="716" spans="1:8" ht="15" x14ac:dyDescent="0.25">
      <c r="A716" s="29">
        <v>213</v>
      </c>
      <c r="B716" s="102" t="s">
        <v>84</v>
      </c>
      <c r="C716" s="27">
        <v>490</v>
      </c>
      <c r="D716" s="28">
        <v>0</v>
      </c>
      <c r="E716" s="58">
        <f t="shared" si="12"/>
        <v>0</v>
      </c>
      <c r="F716" s="14" t="s">
        <v>20</v>
      </c>
      <c r="G716" s="15" t="s">
        <v>20</v>
      </c>
      <c r="H716" s="50" t="s">
        <v>20</v>
      </c>
    </row>
    <row r="717" spans="1:8" ht="15" x14ac:dyDescent="0.25">
      <c r="A717" s="29">
        <v>214</v>
      </c>
      <c r="B717" s="102" t="s">
        <v>85</v>
      </c>
      <c r="C717" s="27">
        <v>565175</v>
      </c>
      <c r="D717" s="28">
        <v>34252.79</v>
      </c>
      <c r="E717" s="58">
        <f t="shared" si="12"/>
        <v>6.0605635422656699E-2</v>
      </c>
      <c r="F717" s="10" t="s">
        <v>20</v>
      </c>
      <c r="G717" s="11" t="s">
        <v>20</v>
      </c>
      <c r="H717" s="50" t="s">
        <v>20</v>
      </c>
    </row>
    <row r="718" spans="1:8" ht="15" x14ac:dyDescent="0.25">
      <c r="A718" s="29">
        <v>221</v>
      </c>
      <c r="B718" s="102" t="s">
        <v>86</v>
      </c>
      <c r="C718" s="27">
        <v>343480</v>
      </c>
      <c r="D718" s="28">
        <v>0</v>
      </c>
      <c r="E718" s="58">
        <f t="shared" si="12"/>
        <v>0</v>
      </c>
      <c r="F718" s="10" t="s">
        <v>20</v>
      </c>
      <c r="G718" s="11" t="s">
        <v>20</v>
      </c>
      <c r="H718" s="50" t="s">
        <v>20</v>
      </c>
    </row>
    <row r="719" spans="1:8" ht="15" x14ac:dyDescent="0.25">
      <c r="A719" s="29">
        <v>222</v>
      </c>
      <c r="B719" s="102" t="s">
        <v>87</v>
      </c>
      <c r="C719" s="27">
        <v>2000</v>
      </c>
      <c r="D719" s="28">
        <v>125.7</v>
      </c>
      <c r="E719" s="58">
        <f t="shared" si="12"/>
        <v>6.2850000000000003E-2</v>
      </c>
      <c r="F719" s="10" t="s">
        <v>20</v>
      </c>
      <c r="G719" s="11" t="s">
        <v>20</v>
      </c>
      <c r="H719" s="50" t="s">
        <v>20</v>
      </c>
    </row>
    <row r="720" spans="1:8" ht="15" x14ac:dyDescent="0.25">
      <c r="A720" s="29">
        <v>223</v>
      </c>
      <c r="B720" s="102" t="s">
        <v>88</v>
      </c>
      <c r="C720" s="27">
        <v>333302</v>
      </c>
      <c r="D720" s="28">
        <v>5997.6</v>
      </c>
      <c r="E720" s="58">
        <f t="shared" si="12"/>
        <v>1.7994491482199327E-2</v>
      </c>
      <c r="F720" s="10" t="s">
        <v>20</v>
      </c>
      <c r="G720" s="11" t="s">
        <v>20</v>
      </c>
      <c r="H720" s="50" t="s">
        <v>20</v>
      </c>
    </row>
    <row r="721" spans="1:8" ht="15" x14ac:dyDescent="0.25">
      <c r="A721" s="29">
        <v>224</v>
      </c>
      <c r="B721" s="102" t="s">
        <v>89</v>
      </c>
      <c r="C721" s="27">
        <v>81502</v>
      </c>
      <c r="D721" s="28">
        <v>3651.82</v>
      </c>
      <c r="E721" s="58">
        <f t="shared" si="12"/>
        <v>4.4806507815759122E-2</v>
      </c>
      <c r="F721" s="10" t="s">
        <v>20</v>
      </c>
      <c r="G721" s="11" t="s">
        <v>20</v>
      </c>
      <c r="H721" s="50" t="s">
        <v>20</v>
      </c>
    </row>
    <row r="722" spans="1:8" ht="15" x14ac:dyDescent="0.25">
      <c r="A722" s="29">
        <v>229</v>
      </c>
      <c r="B722" s="102" t="s">
        <v>158</v>
      </c>
      <c r="C722" s="27">
        <v>3500</v>
      </c>
      <c r="D722" s="28">
        <v>46.06</v>
      </c>
      <c r="E722" s="58">
        <f t="shared" si="12"/>
        <v>1.316E-2</v>
      </c>
      <c r="F722" s="10" t="s">
        <v>20</v>
      </c>
      <c r="G722" s="11" t="s">
        <v>20</v>
      </c>
      <c r="H722" s="50" t="s">
        <v>20</v>
      </c>
    </row>
    <row r="723" spans="1:8" ht="15" x14ac:dyDescent="0.25">
      <c r="A723" s="29">
        <v>231</v>
      </c>
      <c r="B723" s="102" t="s">
        <v>90</v>
      </c>
      <c r="C723" s="27">
        <v>660345</v>
      </c>
      <c r="D723" s="28">
        <v>180807.4</v>
      </c>
      <c r="E723" s="58">
        <f t="shared" si="12"/>
        <v>0.27380747942363459</v>
      </c>
      <c r="F723" s="10" t="s">
        <v>20</v>
      </c>
      <c r="G723" s="11" t="s">
        <v>20</v>
      </c>
      <c r="H723" s="50" t="s">
        <v>20</v>
      </c>
    </row>
    <row r="724" spans="1:8" ht="15" x14ac:dyDescent="0.25">
      <c r="A724" s="29">
        <v>232</v>
      </c>
      <c r="B724" s="102" t="s">
        <v>91</v>
      </c>
      <c r="C724" s="27">
        <v>843421</v>
      </c>
      <c r="D724" s="28">
        <v>42490.239999999998</v>
      </c>
      <c r="E724" s="58">
        <f t="shared" si="12"/>
        <v>5.0378446825488102E-2</v>
      </c>
      <c r="F724" s="10" t="s">
        <v>20</v>
      </c>
      <c r="G724" s="11" t="s">
        <v>20</v>
      </c>
      <c r="H724" s="50" t="s">
        <v>20</v>
      </c>
    </row>
    <row r="725" spans="1:8" ht="15" x14ac:dyDescent="0.25">
      <c r="A725" s="29">
        <v>239</v>
      </c>
      <c r="B725" s="102" t="s">
        <v>92</v>
      </c>
      <c r="C725" s="27">
        <v>346360</v>
      </c>
      <c r="D725" s="28">
        <v>18187.07</v>
      </c>
      <c r="E725" s="58">
        <f t="shared" si="12"/>
        <v>5.250915232705855E-2</v>
      </c>
      <c r="F725" s="10" t="s">
        <v>20</v>
      </c>
      <c r="G725" s="11" t="s">
        <v>20</v>
      </c>
      <c r="H725" s="50" t="s">
        <v>20</v>
      </c>
    </row>
    <row r="726" spans="1:8" ht="15" x14ac:dyDescent="0.25">
      <c r="A726" s="29">
        <v>241</v>
      </c>
      <c r="B726" s="102" t="s">
        <v>93</v>
      </c>
      <c r="C726" s="27">
        <v>1650</v>
      </c>
      <c r="D726" s="28">
        <v>17.45</v>
      </c>
      <c r="E726" s="58">
        <f t="shared" si="12"/>
        <v>1.0575757575757575E-2</v>
      </c>
      <c r="F726" s="14" t="s">
        <v>20</v>
      </c>
      <c r="G726" s="15" t="s">
        <v>20</v>
      </c>
      <c r="H726" s="50" t="s">
        <v>20</v>
      </c>
    </row>
    <row r="727" spans="1:8" ht="15" x14ac:dyDescent="0.25">
      <c r="A727" s="29">
        <v>242</v>
      </c>
      <c r="B727" s="102" t="s">
        <v>94</v>
      </c>
      <c r="C727" s="27">
        <v>52808</v>
      </c>
      <c r="D727" s="28">
        <v>7713.52</v>
      </c>
      <c r="E727" s="58">
        <f t="shared" si="12"/>
        <v>0.1460672625359794</v>
      </c>
      <c r="F727" s="10" t="s">
        <v>20</v>
      </c>
      <c r="G727" s="11" t="s">
        <v>20</v>
      </c>
      <c r="H727" s="50" t="s">
        <v>20</v>
      </c>
    </row>
    <row r="728" spans="1:8" ht="15" x14ac:dyDescent="0.25">
      <c r="A728" s="29">
        <v>243</v>
      </c>
      <c r="B728" s="102" t="s">
        <v>95</v>
      </c>
      <c r="C728" s="27">
        <v>243000</v>
      </c>
      <c r="D728" s="28">
        <v>5511.49</v>
      </c>
      <c r="E728" s="58">
        <f t="shared" si="12"/>
        <v>2.2681028806584361E-2</v>
      </c>
      <c r="F728" s="10" t="s">
        <v>20</v>
      </c>
      <c r="G728" s="11" t="s">
        <v>20</v>
      </c>
      <c r="H728" s="50" t="s">
        <v>20</v>
      </c>
    </row>
    <row r="729" spans="1:8" ht="15" x14ac:dyDescent="0.25">
      <c r="A729" s="29">
        <v>244</v>
      </c>
      <c r="B729" s="102" t="s">
        <v>96</v>
      </c>
      <c r="C729" s="27">
        <v>59050</v>
      </c>
      <c r="D729" s="28">
        <v>8.86</v>
      </c>
      <c r="E729" s="58">
        <f t="shared" si="12"/>
        <v>1.5004233700254021E-4</v>
      </c>
      <c r="F729" s="10" t="s">
        <v>20</v>
      </c>
      <c r="G729" s="11" t="s">
        <v>20</v>
      </c>
      <c r="H729" s="50" t="s">
        <v>20</v>
      </c>
    </row>
    <row r="730" spans="1:8" ht="15" x14ac:dyDescent="0.25">
      <c r="A730" s="29">
        <v>249</v>
      </c>
      <c r="B730" s="102" t="s">
        <v>97</v>
      </c>
      <c r="C730" s="27">
        <v>138408</v>
      </c>
      <c r="D730" s="28">
        <v>3587.13</v>
      </c>
      <c r="E730" s="58">
        <f t="shared" si="12"/>
        <v>2.5917071267556789E-2</v>
      </c>
      <c r="F730" s="10" t="s">
        <v>20</v>
      </c>
      <c r="G730" s="11" t="s">
        <v>20</v>
      </c>
      <c r="H730" s="50" t="s">
        <v>20</v>
      </c>
    </row>
    <row r="731" spans="1:8" ht="15" x14ac:dyDescent="0.25">
      <c r="A731" s="29">
        <v>251</v>
      </c>
      <c r="B731" s="102" t="s">
        <v>98</v>
      </c>
      <c r="C731" s="27">
        <v>105000</v>
      </c>
      <c r="D731" s="28">
        <v>52500</v>
      </c>
      <c r="E731" s="58">
        <f t="shared" si="12"/>
        <v>0.5</v>
      </c>
      <c r="F731" s="10" t="s">
        <v>20</v>
      </c>
      <c r="G731" s="11" t="s">
        <v>20</v>
      </c>
      <c r="H731" s="50" t="s">
        <v>20</v>
      </c>
    </row>
    <row r="732" spans="1:8" ht="15" x14ac:dyDescent="0.25">
      <c r="A732" s="29">
        <v>252</v>
      </c>
      <c r="B732" s="102" t="s">
        <v>99</v>
      </c>
      <c r="C732" s="27">
        <v>100000</v>
      </c>
      <c r="D732" s="28">
        <v>1171.6500000000001</v>
      </c>
      <c r="E732" s="58">
        <f t="shared" si="12"/>
        <v>1.1716500000000001E-2</v>
      </c>
      <c r="F732" s="10" t="s">
        <v>20</v>
      </c>
      <c r="G732" s="11" t="s">
        <v>20</v>
      </c>
      <c r="H732" s="50" t="s">
        <v>20</v>
      </c>
    </row>
    <row r="733" spans="1:8" ht="15" x14ac:dyDescent="0.25">
      <c r="A733" s="29">
        <v>253</v>
      </c>
      <c r="B733" s="102" t="s">
        <v>100</v>
      </c>
      <c r="C733" s="27">
        <v>121800</v>
      </c>
      <c r="D733" s="28">
        <v>14728.87</v>
      </c>
      <c r="E733" s="58">
        <f t="shared" si="12"/>
        <v>0.12092668308702792</v>
      </c>
      <c r="F733" s="6" t="s">
        <v>20</v>
      </c>
      <c r="G733" s="7" t="s">
        <v>20</v>
      </c>
      <c r="H733" s="50" t="s">
        <v>20</v>
      </c>
    </row>
    <row r="734" spans="1:8" ht="15" x14ac:dyDescent="0.25">
      <c r="A734" s="29">
        <v>254</v>
      </c>
      <c r="B734" s="102" t="s">
        <v>101</v>
      </c>
      <c r="C734" s="27">
        <v>130400</v>
      </c>
      <c r="D734" s="28">
        <v>4897.43</v>
      </c>
      <c r="E734" s="58">
        <f t="shared" si="12"/>
        <v>3.7556978527607365E-2</v>
      </c>
      <c r="F734" s="6" t="s">
        <v>20</v>
      </c>
      <c r="G734" s="7" t="s">
        <v>20</v>
      </c>
      <c r="H734" s="50" t="s">
        <v>20</v>
      </c>
    </row>
    <row r="735" spans="1:8" ht="15" x14ac:dyDescent="0.25">
      <c r="A735" s="29">
        <v>255</v>
      </c>
      <c r="B735" s="102" t="s">
        <v>102</v>
      </c>
      <c r="C735" s="27">
        <v>146520</v>
      </c>
      <c r="D735" s="28">
        <v>16934.27</v>
      </c>
      <c r="E735" s="58">
        <f t="shared" si="12"/>
        <v>0.11557650832650833</v>
      </c>
      <c r="F735" s="10" t="s">
        <v>20</v>
      </c>
      <c r="G735" s="13" t="s">
        <v>20</v>
      </c>
      <c r="H735" s="50" t="s">
        <v>20</v>
      </c>
    </row>
    <row r="736" spans="1:8" ht="15" x14ac:dyDescent="0.25">
      <c r="A736" s="29">
        <v>256</v>
      </c>
      <c r="B736" s="102" t="s">
        <v>103</v>
      </c>
      <c r="C736" s="27">
        <v>69000</v>
      </c>
      <c r="D736" s="28">
        <v>19158.84</v>
      </c>
      <c r="E736" s="58">
        <f t="shared" si="12"/>
        <v>0.27766434782608695</v>
      </c>
      <c r="F736" s="6" t="s">
        <v>20</v>
      </c>
      <c r="G736" s="7" t="s">
        <v>20</v>
      </c>
      <c r="H736" s="50" t="s">
        <v>20</v>
      </c>
    </row>
    <row r="737" spans="1:8" ht="15" x14ac:dyDescent="0.25">
      <c r="A737" s="29">
        <v>257</v>
      </c>
      <c r="B737" s="102" t="s">
        <v>104</v>
      </c>
      <c r="C737" s="27">
        <v>13200</v>
      </c>
      <c r="D737" s="28">
        <v>90.95</v>
      </c>
      <c r="E737" s="58">
        <f t="shared" si="12"/>
        <v>6.8901515151515149E-3</v>
      </c>
      <c r="F737" s="10" t="s">
        <v>20</v>
      </c>
      <c r="G737" s="11" t="s">
        <v>20</v>
      </c>
      <c r="H737" s="50" t="s">
        <v>20</v>
      </c>
    </row>
    <row r="738" spans="1:8" ht="15" x14ac:dyDescent="0.25">
      <c r="A738" s="29">
        <v>259</v>
      </c>
      <c r="B738" s="102" t="s">
        <v>105</v>
      </c>
      <c r="C738" s="27">
        <v>162303</v>
      </c>
      <c r="D738" s="28">
        <v>17656.72</v>
      </c>
      <c r="E738" s="58">
        <f t="shared" si="12"/>
        <v>0.10878862374694245</v>
      </c>
      <c r="F738" s="6" t="s">
        <v>20</v>
      </c>
      <c r="G738" s="7" t="s">
        <v>20</v>
      </c>
      <c r="H738" s="50" t="s">
        <v>20</v>
      </c>
    </row>
    <row r="739" spans="1:8" ht="15" x14ac:dyDescent="0.25">
      <c r="A739" s="29">
        <v>261</v>
      </c>
      <c r="B739" s="102" t="s">
        <v>106</v>
      </c>
      <c r="C739" s="27">
        <v>46800</v>
      </c>
      <c r="D739" s="28">
        <v>0</v>
      </c>
      <c r="E739" s="58">
        <f t="shared" si="12"/>
        <v>0</v>
      </c>
      <c r="F739" s="10" t="s">
        <v>20</v>
      </c>
      <c r="G739" s="13" t="s">
        <v>20</v>
      </c>
      <c r="H739" s="50" t="s">
        <v>20</v>
      </c>
    </row>
    <row r="740" spans="1:8" ht="15" x14ac:dyDescent="0.25">
      <c r="A740" s="29">
        <v>262</v>
      </c>
      <c r="B740" s="102" t="s">
        <v>107</v>
      </c>
      <c r="C740" s="27">
        <v>140595</v>
      </c>
      <c r="D740" s="28">
        <v>503.48</v>
      </c>
      <c r="E740" s="58">
        <f t="shared" si="12"/>
        <v>3.5810661830079308E-3</v>
      </c>
      <c r="F740" s="10" t="s">
        <v>20</v>
      </c>
      <c r="G740" s="13" t="s">
        <v>20</v>
      </c>
      <c r="H740" s="50" t="s">
        <v>20</v>
      </c>
    </row>
    <row r="741" spans="1:8" ht="15" x14ac:dyDescent="0.25">
      <c r="A741" s="29">
        <v>263</v>
      </c>
      <c r="B741" s="102" t="s">
        <v>108</v>
      </c>
      <c r="C741" s="27">
        <v>119350</v>
      </c>
      <c r="D741" s="28">
        <v>92.01</v>
      </c>
      <c r="E741" s="58">
        <f t="shared" si="12"/>
        <v>7.7092584834520322E-4</v>
      </c>
      <c r="F741" s="10" t="s">
        <v>20</v>
      </c>
      <c r="G741" s="13" t="s">
        <v>20</v>
      </c>
      <c r="H741" s="50" t="s">
        <v>20</v>
      </c>
    </row>
    <row r="742" spans="1:8" ht="15" x14ac:dyDescent="0.25">
      <c r="A742" s="29">
        <v>265</v>
      </c>
      <c r="B742" s="102" t="s">
        <v>109</v>
      </c>
      <c r="C742" s="27">
        <v>433327</v>
      </c>
      <c r="D742" s="28">
        <v>10220.91</v>
      </c>
      <c r="E742" s="58">
        <f t="shared" si="12"/>
        <v>2.3587060118570962E-2</v>
      </c>
      <c r="F742" s="10">
        <v>100000</v>
      </c>
      <c r="G742" s="13">
        <v>0</v>
      </c>
      <c r="H742" s="50">
        <v>0</v>
      </c>
    </row>
    <row r="743" spans="1:8" ht="15" x14ac:dyDescent="0.25">
      <c r="A743" s="29">
        <v>269</v>
      </c>
      <c r="B743" s="102" t="s">
        <v>110</v>
      </c>
      <c r="C743" s="27">
        <v>72615</v>
      </c>
      <c r="D743" s="28">
        <v>7612.94</v>
      </c>
      <c r="E743" s="58">
        <f t="shared" si="12"/>
        <v>0.10483977139709426</v>
      </c>
      <c r="F743" s="6" t="s">
        <v>20</v>
      </c>
      <c r="G743" s="7" t="s">
        <v>20</v>
      </c>
      <c r="H743" s="50" t="s">
        <v>20</v>
      </c>
    </row>
    <row r="744" spans="1:8" ht="15" x14ac:dyDescent="0.25">
      <c r="A744" s="29">
        <v>271</v>
      </c>
      <c r="B744" s="102" t="s">
        <v>111</v>
      </c>
      <c r="C744" s="27">
        <v>57050</v>
      </c>
      <c r="D744" s="28">
        <v>1355.51</v>
      </c>
      <c r="E744" s="58">
        <f t="shared" ref="E744:E757" si="13">D744/C744</f>
        <v>2.3760035056967572E-2</v>
      </c>
      <c r="F744" s="10" t="s">
        <v>20</v>
      </c>
      <c r="G744" s="13" t="s">
        <v>20</v>
      </c>
      <c r="H744" s="50" t="s">
        <v>20</v>
      </c>
    </row>
    <row r="745" spans="1:8" ht="15" x14ac:dyDescent="0.25">
      <c r="A745" s="29">
        <v>272</v>
      </c>
      <c r="B745" s="102" t="s">
        <v>112</v>
      </c>
      <c r="C745" s="27">
        <v>43563</v>
      </c>
      <c r="D745" s="28">
        <v>881.91</v>
      </c>
      <c r="E745" s="58">
        <f t="shared" si="13"/>
        <v>2.0244473521107361E-2</v>
      </c>
      <c r="F745" s="10" t="s">
        <v>20</v>
      </c>
      <c r="G745" s="13" t="s">
        <v>20</v>
      </c>
      <c r="H745" s="50" t="s">
        <v>20</v>
      </c>
    </row>
    <row r="746" spans="1:8" ht="15" x14ac:dyDescent="0.25">
      <c r="A746" s="29">
        <v>273</v>
      </c>
      <c r="B746" s="102" t="s">
        <v>113</v>
      </c>
      <c r="C746" s="27">
        <v>165754</v>
      </c>
      <c r="D746" s="28">
        <v>21745.08</v>
      </c>
      <c r="E746" s="58">
        <f t="shared" si="13"/>
        <v>0.13118887025350823</v>
      </c>
      <c r="F746" s="6" t="s">
        <v>20</v>
      </c>
      <c r="G746" s="7" t="s">
        <v>20</v>
      </c>
      <c r="H746" s="50" t="s">
        <v>20</v>
      </c>
    </row>
    <row r="747" spans="1:8" ht="15" x14ac:dyDescent="0.25">
      <c r="A747" s="29">
        <v>274</v>
      </c>
      <c r="B747" s="102" t="s">
        <v>114</v>
      </c>
      <c r="C747" s="27">
        <v>29445</v>
      </c>
      <c r="D747" s="28">
        <v>0</v>
      </c>
      <c r="E747" s="58">
        <f t="shared" si="13"/>
        <v>0</v>
      </c>
      <c r="F747" s="6" t="s">
        <v>20</v>
      </c>
      <c r="G747" s="7" t="s">
        <v>20</v>
      </c>
      <c r="H747" s="50" t="s">
        <v>20</v>
      </c>
    </row>
    <row r="748" spans="1:8" ht="15" x14ac:dyDescent="0.25">
      <c r="A748" s="29">
        <v>275</v>
      </c>
      <c r="B748" s="102" t="s">
        <v>115</v>
      </c>
      <c r="C748" s="27">
        <v>1198223</v>
      </c>
      <c r="D748" s="28">
        <v>183539.48</v>
      </c>
      <c r="E748" s="58">
        <f t="shared" si="13"/>
        <v>0.15317639537882349</v>
      </c>
      <c r="F748" s="6" t="s">
        <v>20</v>
      </c>
      <c r="G748" s="7" t="s">
        <v>20</v>
      </c>
      <c r="H748" s="50" t="s">
        <v>20</v>
      </c>
    </row>
    <row r="749" spans="1:8" ht="15" x14ac:dyDescent="0.25">
      <c r="A749" s="29">
        <v>277</v>
      </c>
      <c r="B749" s="102" t="s">
        <v>167</v>
      </c>
      <c r="C749" s="27">
        <v>1500</v>
      </c>
      <c r="D749" s="28">
        <v>0</v>
      </c>
      <c r="E749" s="58">
        <f t="shared" si="13"/>
        <v>0</v>
      </c>
      <c r="F749" s="10" t="s">
        <v>20</v>
      </c>
      <c r="G749" s="11" t="s">
        <v>20</v>
      </c>
      <c r="H749" s="50" t="s">
        <v>20</v>
      </c>
    </row>
    <row r="750" spans="1:8" ht="15" x14ac:dyDescent="0.25">
      <c r="A750" s="29">
        <v>278</v>
      </c>
      <c r="B750" s="102" t="s">
        <v>116</v>
      </c>
      <c r="C750" s="27">
        <v>3225</v>
      </c>
      <c r="D750" s="28">
        <v>0</v>
      </c>
      <c r="E750" s="58">
        <f t="shared" si="13"/>
        <v>0</v>
      </c>
      <c r="F750" s="10" t="s">
        <v>20</v>
      </c>
      <c r="G750" s="11" t="s">
        <v>20</v>
      </c>
      <c r="H750" s="50" t="s">
        <v>20</v>
      </c>
    </row>
    <row r="751" spans="1:8" ht="15" x14ac:dyDescent="0.25">
      <c r="A751" s="29">
        <v>279</v>
      </c>
      <c r="B751" s="102" t="s">
        <v>117</v>
      </c>
      <c r="C751" s="27">
        <v>52109</v>
      </c>
      <c r="D751" s="28">
        <v>415.29</v>
      </c>
      <c r="E751" s="58">
        <f t="shared" si="13"/>
        <v>7.9696405611314747E-3</v>
      </c>
      <c r="F751" s="10" t="s">
        <v>20</v>
      </c>
      <c r="G751" s="11" t="s">
        <v>20</v>
      </c>
      <c r="H751" s="50" t="s">
        <v>20</v>
      </c>
    </row>
    <row r="752" spans="1:8" ht="15" x14ac:dyDescent="0.25">
      <c r="A752" s="85">
        <v>280</v>
      </c>
      <c r="B752" s="102" t="s">
        <v>118</v>
      </c>
      <c r="C752" s="27">
        <v>432153</v>
      </c>
      <c r="D752" s="28">
        <v>65521.83</v>
      </c>
      <c r="E752" s="58">
        <f t="shared" si="13"/>
        <v>0.15161720501766734</v>
      </c>
      <c r="F752" s="14" t="s">
        <v>20</v>
      </c>
      <c r="G752" s="15" t="s">
        <v>20</v>
      </c>
      <c r="H752" s="50" t="s">
        <v>20</v>
      </c>
    </row>
    <row r="753" spans="1:8" ht="15" x14ac:dyDescent="0.25">
      <c r="A753" s="29">
        <v>291</v>
      </c>
      <c r="B753" s="102" t="s">
        <v>186</v>
      </c>
      <c r="C753" s="27">
        <v>66970</v>
      </c>
      <c r="D753" s="28">
        <v>18644.62</v>
      </c>
      <c r="E753" s="58">
        <f t="shared" si="13"/>
        <v>0.27840256831417048</v>
      </c>
      <c r="F753" s="10" t="s">
        <v>20</v>
      </c>
      <c r="G753" s="11" t="s">
        <v>20</v>
      </c>
      <c r="H753" s="50" t="s">
        <v>20</v>
      </c>
    </row>
    <row r="754" spans="1:8" ht="15" x14ac:dyDescent="0.25">
      <c r="A754" s="29">
        <v>292</v>
      </c>
      <c r="B754" s="102" t="s">
        <v>187</v>
      </c>
      <c r="C754" s="27">
        <v>3885</v>
      </c>
      <c r="D754" s="28">
        <v>1418.63</v>
      </c>
      <c r="E754" s="58">
        <f t="shared" si="13"/>
        <v>0.36515572715572719</v>
      </c>
      <c r="F754" s="14" t="s">
        <v>20</v>
      </c>
      <c r="G754" s="15" t="s">
        <v>20</v>
      </c>
      <c r="H754" s="50" t="s">
        <v>20</v>
      </c>
    </row>
    <row r="755" spans="1:8" ht="15" x14ac:dyDescent="0.25">
      <c r="A755" s="29">
        <v>297</v>
      </c>
      <c r="B755" s="102" t="s">
        <v>188</v>
      </c>
      <c r="C755" s="27">
        <v>755</v>
      </c>
      <c r="D755" s="28">
        <v>284.19</v>
      </c>
      <c r="E755" s="58">
        <f t="shared" si="13"/>
        <v>0.37641059602649007</v>
      </c>
      <c r="F755" s="10" t="s">
        <v>20</v>
      </c>
      <c r="G755" s="11" t="s">
        <v>20</v>
      </c>
      <c r="H755" s="50" t="s">
        <v>20</v>
      </c>
    </row>
    <row r="756" spans="1:8" ht="15" x14ac:dyDescent="0.25">
      <c r="A756" s="29">
        <v>298</v>
      </c>
      <c r="B756" s="102" t="s">
        <v>189</v>
      </c>
      <c r="C756" s="27">
        <v>11260</v>
      </c>
      <c r="D756" s="28">
        <v>10769.21</v>
      </c>
      <c r="E756" s="58">
        <f t="shared" si="13"/>
        <v>0.95641296625222016</v>
      </c>
      <c r="F756" s="10" t="s">
        <v>20</v>
      </c>
      <c r="G756" s="11" t="s">
        <v>20</v>
      </c>
      <c r="H756" s="50" t="s">
        <v>20</v>
      </c>
    </row>
    <row r="757" spans="1:8" ht="15.75" thickBot="1" x14ac:dyDescent="0.3">
      <c r="A757" s="114">
        <v>299</v>
      </c>
      <c r="B757" s="109" t="s">
        <v>118</v>
      </c>
      <c r="C757" s="106">
        <v>29806</v>
      </c>
      <c r="D757" s="107">
        <v>2723.36</v>
      </c>
      <c r="E757" s="59">
        <f t="shared" si="13"/>
        <v>9.1369522914849358E-2</v>
      </c>
      <c r="F757" s="174" t="s">
        <v>20</v>
      </c>
      <c r="G757" s="175" t="s">
        <v>20</v>
      </c>
      <c r="H757" s="52" t="s">
        <v>20</v>
      </c>
    </row>
    <row r="758" spans="1:8" ht="15.75" thickBot="1" x14ac:dyDescent="0.3">
      <c r="A758" s="242" t="s">
        <v>9</v>
      </c>
      <c r="B758" s="243"/>
      <c r="C758" s="16">
        <f>SUM(C759:C774)</f>
        <v>107282</v>
      </c>
      <c r="D758" s="17">
        <f>SUM(D759:D774)</f>
        <v>6639.62</v>
      </c>
      <c r="E758" s="53">
        <f>D758/C758</f>
        <v>6.1889412949050163E-2</v>
      </c>
      <c r="F758" s="155">
        <f>SUM(F759:F774)</f>
        <v>11978645</v>
      </c>
      <c r="G758" s="17">
        <f>SUM(G759:G774)</f>
        <v>156132.5</v>
      </c>
      <c r="H758" s="48">
        <f t="shared" ref="H758:H785" si="14">G758/F758</f>
        <v>1.3034237177911192E-2</v>
      </c>
    </row>
    <row r="759" spans="1:8" ht="15" x14ac:dyDescent="0.25">
      <c r="A759" s="83">
        <v>301</v>
      </c>
      <c r="B759" s="71" t="s">
        <v>119</v>
      </c>
      <c r="C759" s="156">
        <v>300</v>
      </c>
      <c r="D759" s="157">
        <v>16.05</v>
      </c>
      <c r="E759" s="128">
        <f>D759/C759</f>
        <v>5.3499999999999999E-2</v>
      </c>
      <c r="F759" s="8">
        <v>145800</v>
      </c>
      <c r="G759" s="9">
        <v>0</v>
      </c>
      <c r="H759" s="49">
        <f t="shared" si="14"/>
        <v>0</v>
      </c>
    </row>
    <row r="760" spans="1:8" ht="15" x14ac:dyDescent="0.25">
      <c r="A760" s="29">
        <v>303</v>
      </c>
      <c r="B760" s="62" t="s">
        <v>120</v>
      </c>
      <c r="C760" s="31" t="s">
        <v>20</v>
      </c>
      <c r="D760" s="32" t="s">
        <v>20</v>
      </c>
      <c r="E760" s="58" t="s">
        <v>20</v>
      </c>
      <c r="F760" s="14">
        <v>30375</v>
      </c>
      <c r="G760" s="15">
        <v>0</v>
      </c>
      <c r="H760" s="50">
        <f t="shared" si="14"/>
        <v>0</v>
      </c>
    </row>
    <row r="761" spans="1:8" ht="15" x14ac:dyDescent="0.25">
      <c r="A761" s="29">
        <v>304</v>
      </c>
      <c r="B761" s="62" t="s">
        <v>159</v>
      </c>
      <c r="C761" s="31" t="s">
        <v>20</v>
      </c>
      <c r="D761" s="32" t="s">
        <v>20</v>
      </c>
      <c r="E761" s="58" t="s">
        <v>20</v>
      </c>
      <c r="F761" s="14">
        <v>203150</v>
      </c>
      <c r="G761" s="15">
        <v>0</v>
      </c>
      <c r="H761" s="50">
        <f t="shared" si="14"/>
        <v>0</v>
      </c>
    </row>
    <row r="762" spans="1:8" ht="15" x14ac:dyDescent="0.25">
      <c r="A762" s="29">
        <v>305</v>
      </c>
      <c r="B762" s="62" t="s">
        <v>121</v>
      </c>
      <c r="C762" s="31" t="s">
        <v>20</v>
      </c>
      <c r="D762" s="32" t="s">
        <v>20</v>
      </c>
      <c r="E762" s="58" t="s">
        <v>20</v>
      </c>
      <c r="F762" s="14">
        <v>288962</v>
      </c>
      <c r="G762" s="15">
        <v>0</v>
      </c>
      <c r="H762" s="50">
        <f t="shared" si="14"/>
        <v>0</v>
      </c>
    </row>
    <row r="763" spans="1:8" ht="15" x14ac:dyDescent="0.25">
      <c r="A763" s="29">
        <v>309</v>
      </c>
      <c r="B763" s="62" t="s">
        <v>144</v>
      </c>
      <c r="C763" s="31" t="s">
        <v>20</v>
      </c>
      <c r="D763" s="32" t="s">
        <v>20</v>
      </c>
      <c r="E763" s="58" t="s">
        <v>20</v>
      </c>
      <c r="F763" s="14">
        <v>710500</v>
      </c>
      <c r="G763" s="15">
        <v>0</v>
      </c>
      <c r="H763" s="50">
        <f t="shared" si="14"/>
        <v>0</v>
      </c>
    </row>
    <row r="764" spans="1:8" ht="15" x14ac:dyDescent="0.25">
      <c r="A764" s="29">
        <v>313</v>
      </c>
      <c r="B764" s="62" t="s">
        <v>173</v>
      </c>
      <c r="C764" s="31" t="s">
        <v>20</v>
      </c>
      <c r="D764" s="32" t="s">
        <v>20</v>
      </c>
      <c r="E764" s="58" t="s">
        <v>20</v>
      </c>
      <c r="F764" s="14">
        <v>105000</v>
      </c>
      <c r="G764" s="15">
        <v>0</v>
      </c>
      <c r="H764" s="50">
        <f t="shared" si="14"/>
        <v>0</v>
      </c>
    </row>
    <row r="765" spans="1:8" ht="15" x14ac:dyDescent="0.25">
      <c r="A765" s="29">
        <v>314</v>
      </c>
      <c r="B765" s="62" t="s">
        <v>122</v>
      </c>
      <c r="C765" s="31" t="s">
        <v>20</v>
      </c>
      <c r="D765" s="32" t="s">
        <v>20</v>
      </c>
      <c r="E765" s="58" t="s">
        <v>20</v>
      </c>
      <c r="F765" s="14">
        <v>1485260</v>
      </c>
      <c r="G765" s="15">
        <v>0</v>
      </c>
      <c r="H765" s="50">
        <f t="shared" si="14"/>
        <v>0</v>
      </c>
    </row>
    <row r="766" spans="1:8" ht="15" x14ac:dyDescent="0.25">
      <c r="A766" s="85">
        <v>320</v>
      </c>
      <c r="B766" s="62" t="s">
        <v>123</v>
      </c>
      <c r="C766" s="31">
        <v>300</v>
      </c>
      <c r="D766" s="32">
        <v>194.69</v>
      </c>
      <c r="E766" s="58">
        <f>D766/C766</f>
        <v>0.64896666666666669</v>
      </c>
      <c r="F766" s="14">
        <v>50755</v>
      </c>
      <c r="G766" s="15">
        <v>1228.9000000000001</v>
      </c>
      <c r="H766" s="50">
        <f t="shared" si="14"/>
        <v>2.4212392867697767E-2</v>
      </c>
    </row>
    <row r="767" spans="1:8" ht="15" x14ac:dyDescent="0.25">
      <c r="A767" s="29">
        <v>332</v>
      </c>
      <c r="B767" s="63" t="s">
        <v>160</v>
      </c>
      <c r="C767" s="31" t="s">
        <v>20</v>
      </c>
      <c r="D767" s="33" t="s">
        <v>20</v>
      </c>
      <c r="E767" s="58" t="s">
        <v>20</v>
      </c>
      <c r="F767" s="10">
        <v>30000</v>
      </c>
      <c r="G767" s="11">
        <v>0</v>
      </c>
      <c r="H767" s="50">
        <f t="shared" si="14"/>
        <v>0</v>
      </c>
    </row>
    <row r="768" spans="1:8" ht="15" x14ac:dyDescent="0.25">
      <c r="A768" s="29">
        <v>339</v>
      </c>
      <c r="B768" s="63" t="s">
        <v>174</v>
      </c>
      <c r="C768" s="31" t="s">
        <v>20</v>
      </c>
      <c r="D768" s="33" t="s">
        <v>20</v>
      </c>
      <c r="E768" s="58" t="s">
        <v>20</v>
      </c>
      <c r="F768" s="10">
        <v>196000</v>
      </c>
      <c r="G768" s="11">
        <v>0</v>
      </c>
      <c r="H768" s="50">
        <f t="shared" si="14"/>
        <v>0</v>
      </c>
    </row>
    <row r="769" spans="1:8" ht="15" x14ac:dyDescent="0.25">
      <c r="A769" s="85">
        <v>340</v>
      </c>
      <c r="B769" s="62" t="s">
        <v>124</v>
      </c>
      <c r="C769" s="31" t="s">
        <v>20</v>
      </c>
      <c r="D769" s="32" t="s">
        <v>20</v>
      </c>
      <c r="E769" s="58" t="s">
        <v>20</v>
      </c>
      <c r="F769" s="10">
        <v>106811</v>
      </c>
      <c r="G769" s="11">
        <v>2276.85</v>
      </c>
      <c r="H769" s="50">
        <f t="shared" si="14"/>
        <v>2.1316624692213348E-2</v>
      </c>
    </row>
    <row r="770" spans="1:8" ht="15" x14ac:dyDescent="0.25">
      <c r="A770" s="85">
        <v>350</v>
      </c>
      <c r="B770" s="63" t="s">
        <v>125</v>
      </c>
      <c r="C770" s="31" t="s">
        <v>20</v>
      </c>
      <c r="D770" s="32" t="s">
        <v>20</v>
      </c>
      <c r="E770" s="58" t="s">
        <v>20</v>
      </c>
      <c r="F770" s="3">
        <v>578766</v>
      </c>
      <c r="G770" s="4">
        <v>16136.46</v>
      </c>
      <c r="H770" s="50">
        <f t="shared" si="14"/>
        <v>2.7880801567472864E-2</v>
      </c>
    </row>
    <row r="771" spans="1:8" ht="15" x14ac:dyDescent="0.25">
      <c r="A771" s="85">
        <v>370</v>
      </c>
      <c r="B771" s="63" t="s">
        <v>126</v>
      </c>
      <c r="C771" s="31">
        <v>700</v>
      </c>
      <c r="D771" s="32">
        <v>449.12</v>
      </c>
      <c r="E771" s="58">
        <f>D771/C771</f>
        <v>0.64160000000000006</v>
      </c>
      <c r="F771" s="3">
        <v>2002881</v>
      </c>
      <c r="G771" s="4">
        <v>41189.03</v>
      </c>
      <c r="H771" s="50">
        <f t="shared" si="14"/>
        <v>2.0564891274119632E-2</v>
      </c>
    </row>
    <row r="772" spans="1:8" ht="15" x14ac:dyDescent="0.25">
      <c r="A772" s="85">
        <v>380</v>
      </c>
      <c r="B772" s="63" t="s">
        <v>127</v>
      </c>
      <c r="C772" s="31">
        <v>100000</v>
      </c>
      <c r="D772" s="32">
        <v>0</v>
      </c>
      <c r="E772" s="58">
        <f>D772/C772</f>
        <v>0</v>
      </c>
      <c r="F772" s="3">
        <v>6044385</v>
      </c>
      <c r="G772" s="4">
        <v>95301.26</v>
      </c>
      <c r="H772" s="50">
        <f t="shared" si="14"/>
        <v>1.5766907634110004E-2</v>
      </c>
    </row>
    <row r="773" spans="1:8" ht="15" x14ac:dyDescent="0.25">
      <c r="A773" s="100">
        <v>395</v>
      </c>
      <c r="B773" s="63" t="s">
        <v>124</v>
      </c>
      <c r="C773" s="31">
        <v>1043</v>
      </c>
      <c r="D773" s="32">
        <v>1042.3900000000001</v>
      </c>
      <c r="E773" s="58">
        <f>D773/C773</f>
        <v>0.99941514860977954</v>
      </c>
      <c r="F773" s="3" t="s">
        <v>20</v>
      </c>
      <c r="G773" s="4" t="s">
        <v>20</v>
      </c>
      <c r="H773" s="50" t="s">
        <v>20</v>
      </c>
    </row>
    <row r="774" spans="1:8" ht="15.75" thickBot="1" x14ac:dyDescent="0.3">
      <c r="A774" s="100">
        <v>396</v>
      </c>
      <c r="B774" s="63" t="s">
        <v>125</v>
      </c>
      <c r="C774" s="31">
        <v>4939</v>
      </c>
      <c r="D774" s="32">
        <v>4937.37</v>
      </c>
      <c r="E774" s="58">
        <f>D774/C774</f>
        <v>0.99966997367888233</v>
      </c>
      <c r="F774" s="10" t="s">
        <v>20</v>
      </c>
      <c r="G774" s="11" t="s">
        <v>20</v>
      </c>
      <c r="H774" s="50" t="s">
        <v>20</v>
      </c>
    </row>
    <row r="775" spans="1:8" ht="15.75" thickBot="1" x14ac:dyDescent="0.25">
      <c r="A775" s="244" t="s">
        <v>180</v>
      </c>
      <c r="B775" s="245"/>
      <c r="C775" s="166">
        <f>SUM(C776:C777)</f>
        <v>0</v>
      </c>
      <c r="D775" s="167">
        <f>SUM(D776:D777)</f>
        <v>0</v>
      </c>
      <c r="E775" s="168" t="s">
        <v>20</v>
      </c>
      <c r="F775" s="169">
        <f>SUM(F776:F777)</f>
        <v>20164640</v>
      </c>
      <c r="G775" s="167">
        <f>SUM(G776:G777)</f>
        <v>0</v>
      </c>
      <c r="H775" s="170">
        <f t="shared" si="14"/>
        <v>0</v>
      </c>
    </row>
    <row r="776" spans="1:8" ht="15" x14ac:dyDescent="0.25">
      <c r="A776" s="150">
        <v>402</v>
      </c>
      <c r="B776" s="124" t="s">
        <v>178</v>
      </c>
      <c r="C776" s="126" t="s">
        <v>20</v>
      </c>
      <c r="D776" s="127" t="s">
        <v>20</v>
      </c>
      <c r="E776" s="151" t="s">
        <v>20</v>
      </c>
      <c r="F776" s="25">
        <v>164640</v>
      </c>
      <c r="G776" s="26">
        <v>0</v>
      </c>
      <c r="H776" s="51">
        <f t="shared" si="14"/>
        <v>0</v>
      </c>
    </row>
    <row r="777" spans="1:8" ht="15.75" thickBot="1" x14ac:dyDescent="0.3">
      <c r="A777" s="149">
        <v>419</v>
      </c>
      <c r="B777" s="121" t="s">
        <v>179</v>
      </c>
      <c r="C777" s="139" t="s">
        <v>20</v>
      </c>
      <c r="D777" s="146" t="s">
        <v>20</v>
      </c>
      <c r="E777" s="141" t="s">
        <v>20</v>
      </c>
      <c r="F777" s="66">
        <v>20000000</v>
      </c>
      <c r="G777" s="67">
        <v>0</v>
      </c>
      <c r="H777" s="52">
        <f t="shared" si="14"/>
        <v>0</v>
      </c>
    </row>
    <row r="778" spans="1:8" ht="15.75" thickBot="1" x14ac:dyDescent="0.3">
      <c r="A778" s="246" t="s">
        <v>10</v>
      </c>
      <c r="B778" s="247"/>
      <c r="C778" s="34">
        <f>SUM(C779:C785)</f>
        <v>0</v>
      </c>
      <c r="D778" s="35">
        <f>SUM(D779:D785)</f>
        <v>0</v>
      </c>
      <c r="E778" s="53" t="s">
        <v>20</v>
      </c>
      <c r="F778" s="154">
        <f>SUM(F779:F785)</f>
        <v>30205251</v>
      </c>
      <c r="G778" s="148">
        <f>SUM(G779:G785)</f>
        <v>4375019.72</v>
      </c>
      <c r="H778" s="134">
        <f t="shared" si="14"/>
        <v>0.14484301818912215</v>
      </c>
    </row>
    <row r="779" spans="1:8" ht="15" x14ac:dyDescent="0.25">
      <c r="A779" s="83">
        <v>503</v>
      </c>
      <c r="B779" s="110" t="s">
        <v>128</v>
      </c>
      <c r="C779" s="126" t="s">
        <v>20</v>
      </c>
      <c r="D779" s="47" t="s">
        <v>20</v>
      </c>
      <c r="E779" s="151" t="s">
        <v>20</v>
      </c>
      <c r="F779" s="112">
        <v>25463163</v>
      </c>
      <c r="G779" s="113">
        <v>4249231.93</v>
      </c>
      <c r="H779" s="49">
        <f t="shared" si="14"/>
        <v>0.16687761571490548</v>
      </c>
    </row>
    <row r="780" spans="1:8" ht="15" x14ac:dyDescent="0.25">
      <c r="A780" s="29">
        <v>511</v>
      </c>
      <c r="B780" s="63" t="s">
        <v>129</v>
      </c>
      <c r="C780" s="76" t="s">
        <v>20</v>
      </c>
      <c r="D780" s="33" t="s">
        <v>20</v>
      </c>
      <c r="E780" s="135" t="s">
        <v>20</v>
      </c>
      <c r="F780" s="44">
        <v>4326500</v>
      </c>
      <c r="G780" s="45">
        <v>0</v>
      </c>
      <c r="H780" s="50">
        <f t="shared" si="14"/>
        <v>0</v>
      </c>
    </row>
    <row r="781" spans="1:8" ht="15" x14ac:dyDescent="0.25">
      <c r="A781" s="29">
        <v>512</v>
      </c>
      <c r="B781" s="63" t="s">
        <v>175</v>
      </c>
      <c r="C781" s="76" t="s">
        <v>20</v>
      </c>
      <c r="D781" s="33" t="s">
        <v>20</v>
      </c>
      <c r="E781" s="135" t="s">
        <v>20</v>
      </c>
      <c r="F781" s="44">
        <v>52500</v>
      </c>
      <c r="G781" s="45">
        <v>0</v>
      </c>
      <c r="H781" s="50">
        <f t="shared" si="14"/>
        <v>0</v>
      </c>
    </row>
    <row r="782" spans="1:8" ht="15" x14ac:dyDescent="0.25">
      <c r="A782" s="137">
        <v>519</v>
      </c>
      <c r="B782" s="138" t="s">
        <v>176</v>
      </c>
      <c r="C782" s="139" t="s">
        <v>20</v>
      </c>
      <c r="D782" s="140" t="s">
        <v>20</v>
      </c>
      <c r="E782" s="141" t="s">
        <v>20</v>
      </c>
      <c r="F782" s="142">
        <v>5600</v>
      </c>
      <c r="G782" s="143">
        <v>0</v>
      </c>
      <c r="H782" s="50">
        <f t="shared" si="14"/>
        <v>0</v>
      </c>
    </row>
    <row r="783" spans="1:8" ht="15" x14ac:dyDescent="0.25">
      <c r="A783" s="137">
        <v>522</v>
      </c>
      <c r="B783" s="138" t="s">
        <v>177</v>
      </c>
      <c r="C783" s="139" t="s">
        <v>20</v>
      </c>
      <c r="D783" s="140" t="s">
        <v>20</v>
      </c>
      <c r="E783" s="141" t="s">
        <v>20</v>
      </c>
      <c r="F783" s="142">
        <v>10500</v>
      </c>
      <c r="G783" s="143">
        <v>0</v>
      </c>
      <c r="H783" s="50">
        <f t="shared" si="14"/>
        <v>0</v>
      </c>
    </row>
    <row r="784" spans="1:8" ht="15" x14ac:dyDescent="0.25">
      <c r="A784" s="137">
        <v>581</v>
      </c>
      <c r="B784" s="138" t="s">
        <v>203</v>
      </c>
      <c r="C784" s="139" t="s">
        <v>20</v>
      </c>
      <c r="D784" s="140" t="s">
        <v>20</v>
      </c>
      <c r="E784" s="141" t="s">
        <v>20</v>
      </c>
      <c r="F784" s="142">
        <v>221200</v>
      </c>
      <c r="G784" s="143">
        <v>0</v>
      </c>
      <c r="H784" s="50">
        <f t="shared" si="14"/>
        <v>0</v>
      </c>
    </row>
    <row r="785" spans="1:8" ht="15.75" thickBot="1" x14ac:dyDescent="0.3">
      <c r="A785" s="114">
        <v>592</v>
      </c>
      <c r="B785" s="121" t="s">
        <v>200</v>
      </c>
      <c r="C785" s="116" t="s">
        <v>20</v>
      </c>
      <c r="D785" s="39" t="s">
        <v>20</v>
      </c>
      <c r="E785" s="136" t="s">
        <v>20</v>
      </c>
      <c r="F785" s="40">
        <v>125788</v>
      </c>
      <c r="G785" s="41">
        <v>125787.79</v>
      </c>
      <c r="H785" s="52">
        <f t="shared" si="14"/>
        <v>0.99999833052437426</v>
      </c>
    </row>
    <row r="786" spans="1:8" ht="15.75" thickBot="1" x14ac:dyDescent="0.3">
      <c r="A786" s="246" t="s">
        <v>11</v>
      </c>
      <c r="B786" s="247"/>
      <c r="C786" s="130">
        <f>SUM(C787:C804)</f>
        <v>447804469</v>
      </c>
      <c r="D786" s="131">
        <f>SUM(D787:D804)</f>
        <v>72099485.840000004</v>
      </c>
      <c r="E786" s="132">
        <f>D786/C786</f>
        <v>0.16100662416569139</v>
      </c>
      <c r="F786" s="133">
        <f>SUM(F787:F804)</f>
        <v>16450</v>
      </c>
      <c r="G786" s="133">
        <f>SUM(G787:G804)</f>
        <v>0</v>
      </c>
      <c r="H786" s="134">
        <f>G786/F786</f>
        <v>0</v>
      </c>
    </row>
    <row r="787" spans="1:8" ht="15" x14ac:dyDescent="0.25">
      <c r="A787" s="83">
        <v>611</v>
      </c>
      <c r="B787" s="110" t="s">
        <v>190</v>
      </c>
      <c r="C787" s="111">
        <v>25000</v>
      </c>
      <c r="D787" s="30">
        <v>2400</v>
      </c>
      <c r="E787" s="57">
        <f>D787/C787</f>
        <v>9.6000000000000002E-2</v>
      </c>
      <c r="F787" s="152" t="s">
        <v>20</v>
      </c>
      <c r="G787" s="153" t="s">
        <v>20</v>
      </c>
      <c r="H787" s="49" t="s">
        <v>20</v>
      </c>
    </row>
    <row r="788" spans="1:8" ht="15" x14ac:dyDescent="0.25">
      <c r="A788" s="84">
        <v>612</v>
      </c>
      <c r="B788" s="124" t="s">
        <v>168</v>
      </c>
      <c r="C788" s="126">
        <v>500000</v>
      </c>
      <c r="D788" s="127">
        <v>0</v>
      </c>
      <c r="E788" s="128">
        <f>D788/C788</f>
        <v>0</v>
      </c>
      <c r="F788" s="36" t="s">
        <v>20</v>
      </c>
      <c r="G788" s="37" t="s">
        <v>20</v>
      </c>
      <c r="H788" s="51" t="s">
        <v>20</v>
      </c>
    </row>
    <row r="789" spans="1:8" ht="15" x14ac:dyDescent="0.25">
      <c r="A789" s="84">
        <v>614</v>
      </c>
      <c r="B789" s="124" t="s">
        <v>169</v>
      </c>
      <c r="C789" s="126">
        <v>100000</v>
      </c>
      <c r="D789" s="127">
        <v>0</v>
      </c>
      <c r="E789" s="128">
        <f>D789/C789</f>
        <v>0</v>
      </c>
      <c r="F789" s="36" t="s">
        <v>20</v>
      </c>
      <c r="G789" s="37" t="s">
        <v>20</v>
      </c>
      <c r="H789" s="51" t="s">
        <v>20</v>
      </c>
    </row>
    <row r="790" spans="1:8" ht="15" x14ac:dyDescent="0.25">
      <c r="A790" s="84">
        <v>619</v>
      </c>
      <c r="B790" s="124" t="s">
        <v>170</v>
      </c>
      <c r="C790" s="126">
        <v>44000000</v>
      </c>
      <c r="D790" s="127">
        <v>0</v>
      </c>
      <c r="E790" s="128">
        <f t="shared" ref="E790:E804" si="15">D790/C790</f>
        <v>0</v>
      </c>
      <c r="F790" s="36" t="s">
        <v>20</v>
      </c>
      <c r="G790" s="37" t="s">
        <v>20</v>
      </c>
      <c r="H790" s="51" t="s">
        <v>20</v>
      </c>
    </row>
    <row r="791" spans="1:8" ht="15" x14ac:dyDescent="0.25">
      <c r="A791" s="84">
        <v>623</v>
      </c>
      <c r="B791" s="124" t="s">
        <v>171</v>
      </c>
      <c r="C791" s="126">
        <v>2500</v>
      </c>
      <c r="D791" s="127">
        <v>0</v>
      </c>
      <c r="E791" s="128">
        <f t="shared" si="15"/>
        <v>0</v>
      </c>
      <c r="F791" s="36" t="s">
        <v>20</v>
      </c>
      <c r="G791" s="37" t="s">
        <v>20</v>
      </c>
      <c r="H791" s="51" t="s">
        <v>20</v>
      </c>
    </row>
    <row r="792" spans="1:8" ht="15" x14ac:dyDescent="0.25">
      <c r="A792" s="84">
        <v>624</v>
      </c>
      <c r="B792" s="124" t="s">
        <v>130</v>
      </c>
      <c r="C792" s="126">
        <v>1536823</v>
      </c>
      <c r="D792" s="127">
        <v>205339.46</v>
      </c>
      <c r="E792" s="128">
        <f t="shared" si="15"/>
        <v>0.13361295347609972</v>
      </c>
      <c r="F792" s="36">
        <v>2450</v>
      </c>
      <c r="G792" s="37">
        <v>0</v>
      </c>
      <c r="H792" s="51">
        <f>G792/F792</f>
        <v>0</v>
      </c>
    </row>
    <row r="793" spans="1:8" ht="15" x14ac:dyDescent="0.25">
      <c r="A793" s="84">
        <v>629</v>
      </c>
      <c r="B793" s="124" t="s">
        <v>172</v>
      </c>
      <c r="C793" s="126">
        <v>38755</v>
      </c>
      <c r="D793" s="127">
        <v>0</v>
      </c>
      <c r="E793" s="128">
        <f t="shared" si="15"/>
        <v>0</v>
      </c>
      <c r="F793" s="36" t="s">
        <v>20</v>
      </c>
      <c r="G793" s="37" t="s">
        <v>20</v>
      </c>
      <c r="H793" s="51" t="s">
        <v>20</v>
      </c>
    </row>
    <row r="794" spans="1:8" ht="15" x14ac:dyDescent="0.25">
      <c r="A794" s="84">
        <v>631</v>
      </c>
      <c r="B794" s="124" t="s">
        <v>131</v>
      </c>
      <c r="C794" s="126">
        <v>2352000</v>
      </c>
      <c r="D794" s="127">
        <v>0</v>
      </c>
      <c r="E794" s="128">
        <f t="shared" si="15"/>
        <v>0</v>
      </c>
      <c r="F794" s="36" t="s">
        <v>20</v>
      </c>
      <c r="G794" s="37" t="s">
        <v>20</v>
      </c>
      <c r="H794" s="51" t="s">
        <v>20</v>
      </c>
    </row>
    <row r="795" spans="1:8" ht="15" x14ac:dyDescent="0.25">
      <c r="A795" s="84">
        <v>633</v>
      </c>
      <c r="B795" s="124" t="s">
        <v>132</v>
      </c>
      <c r="C795" s="126">
        <v>90000</v>
      </c>
      <c r="D795" s="127">
        <v>0</v>
      </c>
      <c r="E795" s="128">
        <f t="shared" si="15"/>
        <v>0</v>
      </c>
      <c r="F795" s="36" t="s">
        <v>20</v>
      </c>
      <c r="G795" s="37" t="s">
        <v>20</v>
      </c>
      <c r="H795" s="51" t="s">
        <v>20</v>
      </c>
    </row>
    <row r="796" spans="1:8" ht="15" x14ac:dyDescent="0.25">
      <c r="A796" s="84">
        <v>634</v>
      </c>
      <c r="B796" s="124" t="s">
        <v>133</v>
      </c>
      <c r="C796" s="126">
        <v>20000</v>
      </c>
      <c r="D796" s="127">
        <v>0</v>
      </c>
      <c r="E796" s="128">
        <f t="shared" si="15"/>
        <v>0</v>
      </c>
      <c r="F796" s="36" t="s">
        <v>20</v>
      </c>
      <c r="G796" s="37" t="s">
        <v>20</v>
      </c>
      <c r="H796" s="51" t="s">
        <v>20</v>
      </c>
    </row>
    <row r="797" spans="1:8" ht="15" x14ac:dyDescent="0.25">
      <c r="A797" s="29">
        <v>635</v>
      </c>
      <c r="B797" s="63" t="s">
        <v>153</v>
      </c>
      <c r="C797" s="76">
        <v>330000000</v>
      </c>
      <c r="D797" s="32">
        <v>56978988.729999997</v>
      </c>
      <c r="E797" s="128">
        <f t="shared" si="15"/>
        <v>0.17266360221212121</v>
      </c>
      <c r="F797" s="42" t="s">
        <v>20</v>
      </c>
      <c r="G797" s="43" t="s">
        <v>20</v>
      </c>
      <c r="H797" s="50" t="s">
        <v>20</v>
      </c>
    </row>
    <row r="798" spans="1:8" ht="15" x14ac:dyDescent="0.25">
      <c r="A798" s="29">
        <v>637</v>
      </c>
      <c r="B798" s="63" t="s">
        <v>134</v>
      </c>
      <c r="C798" s="76">
        <v>5273207</v>
      </c>
      <c r="D798" s="32">
        <v>0</v>
      </c>
      <c r="E798" s="128">
        <f t="shared" si="15"/>
        <v>0</v>
      </c>
      <c r="F798" s="42" t="s">
        <v>20</v>
      </c>
      <c r="G798" s="43" t="s">
        <v>20</v>
      </c>
      <c r="H798" s="50" t="s">
        <v>20</v>
      </c>
    </row>
    <row r="799" spans="1:8" ht="15" x14ac:dyDescent="0.25">
      <c r="A799" s="29">
        <v>639</v>
      </c>
      <c r="B799" s="63" t="s">
        <v>135</v>
      </c>
      <c r="C799" s="76">
        <v>1880000</v>
      </c>
      <c r="D799" s="32">
        <v>0</v>
      </c>
      <c r="E799" s="128">
        <f t="shared" si="15"/>
        <v>0</v>
      </c>
      <c r="F799" s="42" t="s">
        <v>20</v>
      </c>
      <c r="G799" s="43" t="s">
        <v>20</v>
      </c>
      <c r="H799" s="50" t="s">
        <v>20</v>
      </c>
    </row>
    <row r="800" spans="1:8" ht="15" x14ac:dyDescent="0.25">
      <c r="A800" s="29">
        <v>648</v>
      </c>
      <c r="B800" s="63" t="s">
        <v>136</v>
      </c>
      <c r="C800" s="76">
        <v>60967038</v>
      </c>
      <c r="D800" s="32">
        <v>14689801.449999999</v>
      </c>
      <c r="E800" s="128">
        <f t="shared" si="15"/>
        <v>0.24094661528414746</v>
      </c>
      <c r="F800" s="42" t="s">
        <v>20</v>
      </c>
      <c r="G800" s="43" t="s">
        <v>20</v>
      </c>
      <c r="H800" s="50" t="s">
        <v>20</v>
      </c>
    </row>
    <row r="801" spans="1:8" ht="15" x14ac:dyDescent="0.25">
      <c r="A801" s="29">
        <v>662</v>
      </c>
      <c r="B801" s="63" t="s">
        <v>137</v>
      </c>
      <c r="C801" s="76">
        <v>492300</v>
      </c>
      <c r="D801" s="32">
        <v>46260</v>
      </c>
      <c r="E801" s="128">
        <f t="shared" si="15"/>
        <v>9.3967093235831814E-2</v>
      </c>
      <c r="F801" s="42" t="s">
        <v>20</v>
      </c>
      <c r="G801" s="43" t="s">
        <v>20</v>
      </c>
      <c r="H801" s="50" t="s">
        <v>20</v>
      </c>
    </row>
    <row r="802" spans="1:8" ht="15" x14ac:dyDescent="0.25">
      <c r="A802" s="29">
        <v>663</v>
      </c>
      <c r="B802" s="63" t="s">
        <v>138</v>
      </c>
      <c r="C802" s="76">
        <v>188000</v>
      </c>
      <c r="D802" s="32">
        <v>8985.2000000000007</v>
      </c>
      <c r="E802" s="128">
        <f t="shared" si="15"/>
        <v>4.7793617021276602E-2</v>
      </c>
      <c r="F802" s="42" t="s">
        <v>20</v>
      </c>
      <c r="G802" s="43" t="s">
        <v>20</v>
      </c>
      <c r="H802" s="50" t="s">
        <v>20</v>
      </c>
    </row>
    <row r="803" spans="1:8" ht="15" x14ac:dyDescent="0.25">
      <c r="A803" s="29">
        <v>664</v>
      </c>
      <c r="B803" s="62" t="s">
        <v>139</v>
      </c>
      <c r="C803" s="76">
        <v>254700</v>
      </c>
      <c r="D803" s="32">
        <v>161468</v>
      </c>
      <c r="E803" s="128">
        <f t="shared" si="15"/>
        <v>0.63395367098547306</v>
      </c>
      <c r="F803" s="42" t="s">
        <v>20</v>
      </c>
      <c r="G803" s="43" t="s">
        <v>20</v>
      </c>
      <c r="H803" s="50" t="s">
        <v>20</v>
      </c>
    </row>
    <row r="804" spans="1:8" ht="15.75" thickBot="1" x14ac:dyDescent="0.3">
      <c r="A804" s="29">
        <v>693</v>
      </c>
      <c r="B804" s="62" t="s">
        <v>191</v>
      </c>
      <c r="C804" s="76">
        <v>84146</v>
      </c>
      <c r="D804" s="32">
        <v>6243</v>
      </c>
      <c r="E804" s="128">
        <f t="shared" si="15"/>
        <v>7.4192474983956452E-2</v>
      </c>
      <c r="F804" s="42">
        <v>14000</v>
      </c>
      <c r="G804" s="43">
        <v>0</v>
      </c>
      <c r="H804" s="50">
        <f t="shared" ref="H804:H810" si="16">G804/F804</f>
        <v>0</v>
      </c>
    </row>
    <row r="805" spans="1:8" ht="15.75" thickBot="1" x14ac:dyDescent="0.3">
      <c r="A805" s="248" t="s">
        <v>12</v>
      </c>
      <c r="B805" s="249"/>
      <c r="C805" s="34">
        <f>SUM(C806:C810)</f>
        <v>0</v>
      </c>
      <c r="D805" s="35">
        <f>SUM(D806:D810)</f>
        <v>0</v>
      </c>
      <c r="E805" s="53" t="s">
        <v>20</v>
      </c>
      <c r="F805" s="34">
        <f>SUM(F806:F810)</f>
        <v>75848004</v>
      </c>
      <c r="G805" s="35">
        <f>SUM(G806:G810)</f>
        <v>195000</v>
      </c>
      <c r="H805" s="48">
        <f t="shared" si="16"/>
        <v>2.5709312007735894E-3</v>
      </c>
    </row>
    <row r="806" spans="1:8" ht="15" x14ac:dyDescent="0.25">
      <c r="A806" s="86">
        <v>702</v>
      </c>
      <c r="B806" s="72" t="s">
        <v>201</v>
      </c>
      <c r="C806" s="46" t="s">
        <v>20</v>
      </c>
      <c r="D806" s="47" t="s">
        <v>20</v>
      </c>
      <c r="E806" s="79" t="s">
        <v>20</v>
      </c>
      <c r="F806" s="36">
        <v>248600</v>
      </c>
      <c r="G806" s="37">
        <v>0</v>
      </c>
      <c r="H806" s="51">
        <f t="shared" si="16"/>
        <v>0</v>
      </c>
    </row>
    <row r="807" spans="1:8" ht="15" x14ac:dyDescent="0.25">
      <c r="A807" s="86">
        <v>716</v>
      </c>
      <c r="B807" s="72" t="s">
        <v>140</v>
      </c>
      <c r="C807" s="46" t="s">
        <v>20</v>
      </c>
      <c r="D807" s="47" t="s">
        <v>20</v>
      </c>
      <c r="E807" s="79" t="s">
        <v>20</v>
      </c>
      <c r="F807" s="36">
        <v>5046400</v>
      </c>
      <c r="G807" s="37">
        <v>195000</v>
      </c>
      <c r="H807" s="50">
        <f t="shared" si="16"/>
        <v>3.8641407736207993E-2</v>
      </c>
    </row>
    <row r="808" spans="1:8" ht="15" x14ac:dyDescent="0.25">
      <c r="A808" s="87">
        <v>718</v>
      </c>
      <c r="B808" s="73" t="s">
        <v>136</v>
      </c>
      <c r="C808" s="31" t="s">
        <v>20</v>
      </c>
      <c r="D808" s="33" t="s">
        <v>20</v>
      </c>
      <c r="E808" s="77" t="s">
        <v>20</v>
      </c>
      <c r="F808" s="44">
        <v>1189810</v>
      </c>
      <c r="G808" s="45">
        <v>0</v>
      </c>
      <c r="H808" s="50">
        <f t="shared" si="16"/>
        <v>0</v>
      </c>
    </row>
    <row r="809" spans="1:8" ht="15" x14ac:dyDescent="0.25">
      <c r="A809" s="176">
        <v>721</v>
      </c>
      <c r="B809" s="178" t="s">
        <v>141</v>
      </c>
      <c r="C809" s="145" t="s">
        <v>20</v>
      </c>
      <c r="D809" s="140" t="s">
        <v>20</v>
      </c>
      <c r="E809" s="179" t="s">
        <v>20</v>
      </c>
      <c r="F809" s="142">
        <v>69353194</v>
      </c>
      <c r="G809" s="143">
        <v>0</v>
      </c>
      <c r="H809" s="50">
        <f t="shared" si="16"/>
        <v>0</v>
      </c>
    </row>
    <row r="810" spans="1:8" ht="15.75" thickBot="1" x14ac:dyDescent="0.3">
      <c r="A810" s="88">
        <v>791</v>
      </c>
      <c r="B810" s="74" t="s">
        <v>202</v>
      </c>
      <c r="C810" s="38" t="s">
        <v>20</v>
      </c>
      <c r="D810" s="39" t="s">
        <v>20</v>
      </c>
      <c r="E810" s="78" t="s">
        <v>20</v>
      </c>
      <c r="F810" s="40">
        <v>10000</v>
      </c>
      <c r="G810" s="41">
        <v>0</v>
      </c>
      <c r="H810" s="52">
        <f t="shared" si="16"/>
        <v>0</v>
      </c>
    </row>
    <row r="811" spans="1:8" x14ac:dyDescent="0.2">
      <c r="A811" s="89"/>
      <c r="B811" s="81" t="s">
        <v>151</v>
      </c>
      <c r="C811" s="236" t="s">
        <v>148</v>
      </c>
      <c r="D811" s="236"/>
      <c r="E811" s="236"/>
      <c r="F811" s="236"/>
      <c r="G811" s="236"/>
      <c r="H811" s="236"/>
    </row>
    <row r="812" spans="1:8" x14ac:dyDescent="0.2">
      <c r="A812" s="237" t="s">
        <v>152</v>
      </c>
      <c r="B812" s="237"/>
      <c r="C812" s="237"/>
      <c r="D812" s="237"/>
      <c r="E812" s="237"/>
      <c r="F812" s="237"/>
      <c r="G812" s="237"/>
      <c r="H812" s="237"/>
    </row>
    <row r="813" spans="1:8" x14ac:dyDescent="0.2">
      <c r="A813" s="237"/>
      <c r="B813" s="237"/>
      <c r="C813" s="237"/>
      <c r="D813" s="237"/>
      <c r="E813" s="237"/>
      <c r="F813" s="237"/>
      <c r="G813" s="237"/>
      <c r="H813" s="237"/>
    </row>
    <row r="814" spans="1:8" ht="15" x14ac:dyDescent="0.25">
      <c r="A814" s="240" t="s">
        <v>1</v>
      </c>
      <c r="B814" s="240"/>
      <c r="C814" s="240"/>
      <c r="D814" s="240"/>
      <c r="E814" s="240"/>
      <c r="F814" s="240"/>
      <c r="G814" s="240"/>
      <c r="H814" s="240"/>
    </row>
    <row r="815" spans="1:8" ht="15" x14ac:dyDescent="0.25">
      <c r="A815" s="240" t="s">
        <v>2</v>
      </c>
      <c r="B815" s="240"/>
      <c r="C815" s="240"/>
      <c r="D815" s="240"/>
      <c r="E815" s="240"/>
      <c r="F815" s="240"/>
      <c r="G815" s="240"/>
      <c r="H815" s="240"/>
    </row>
    <row r="816" spans="1:8" ht="15" x14ac:dyDescent="0.2">
      <c r="A816" s="241" t="s">
        <v>219</v>
      </c>
      <c r="B816" s="241"/>
      <c r="C816" s="241"/>
      <c r="D816" s="241"/>
      <c r="E816" s="241"/>
      <c r="F816" s="241"/>
      <c r="G816" s="241"/>
      <c r="H816" s="241"/>
    </row>
    <row r="817" spans="1:8" ht="15" x14ac:dyDescent="0.2">
      <c r="A817" s="241" t="s">
        <v>233</v>
      </c>
      <c r="B817" s="241"/>
      <c r="C817" s="241"/>
      <c r="D817" s="241"/>
      <c r="E817" s="241"/>
      <c r="F817" s="241"/>
      <c r="G817" s="241"/>
      <c r="H817" s="241"/>
    </row>
    <row r="818" spans="1:8" s="228" customFormat="1" ht="15" x14ac:dyDescent="0.2">
      <c r="A818" s="238" t="s">
        <v>3</v>
      </c>
      <c r="B818" s="238"/>
      <c r="C818" s="238"/>
      <c r="D818" s="238"/>
      <c r="E818" s="238"/>
      <c r="F818" s="238"/>
      <c r="G818" s="238"/>
      <c r="H818" s="238"/>
    </row>
    <row r="819" spans="1:8" x14ac:dyDescent="0.2">
      <c r="A819" s="239"/>
      <c r="B819" s="239"/>
      <c r="C819" s="239"/>
      <c r="D819" s="239"/>
      <c r="E819" s="239"/>
      <c r="F819" s="239"/>
      <c r="G819" s="239"/>
      <c r="H819" s="239"/>
    </row>
    <row r="966" spans="1:8" ht="15" x14ac:dyDescent="0.25">
      <c r="A966" s="240" t="s">
        <v>1</v>
      </c>
      <c r="B966" s="240"/>
      <c r="C966" s="240"/>
      <c r="D966" s="240"/>
      <c r="E966" s="240"/>
      <c r="F966" s="240"/>
      <c r="G966" s="240"/>
      <c r="H966" s="240"/>
    </row>
    <row r="967" spans="1:8" ht="15" x14ac:dyDescent="0.25">
      <c r="A967" s="240" t="s">
        <v>2</v>
      </c>
      <c r="B967" s="240"/>
      <c r="C967" s="240"/>
      <c r="D967" s="240"/>
      <c r="E967" s="240"/>
      <c r="F967" s="240"/>
      <c r="G967" s="240"/>
      <c r="H967" s="240"/>
    </row>
    <row r="968" spans="1:8" ht="15" x14ac:dyDescent="0.2">
      <c r="A968" s="241" t="s">
        <v>154</v>
      </c>
      <c r="B968" s="241"/>
      <c r="C968" s="241"/>
      <c r="D968" s="241"/>
      <c r="E968" s="241"/>
      <c r="F968" s="241"/>
      <c r="G968" s="241"/>
      <c r="H968" s="241"/>
    </row>
    <row r="969" spans="1:8" ht="15" x14ac:dyDescent="0.2">
      <c r="A969" s="241" t="s">
        <v>226</v>
      </c>
      <c r="B969" s="241"/>
      <c r="C969" s="241"/>
      <c r="D969" s="241"/>
      <c r="E969" s="241"/>
      <c r="F969" s="241"/>
      <c r="G969" s="241"/>
      <c r="H969" s="241"/>
    </row>
    <row r="970" spans="1:8" ht="15" x14ac:dyDescent="0.2">
      <c r="A970" s="238" t="s">
        <v>3</v>
      </c>
      <c r="B970" s="238"/>
      <c r="C970" s="238"/>
      <c r="D970" s="238"/>
      <c r="E970" s="238"/>
      <c r="F970" s="238"/>
      <c r="G970" s="238"/>
      <c r="H970" s="238"/>
    </row>
    <row r="971" spans="1:8" ht="8.25" customHeight="1" thickBot="1" x14ac:dyDescent="0.25">
      <c r="A971" s="263"/>
      <c r="B971" s="263"/>
      <c r="C971" s="263"/>
      <c r="D971" s="263"/>
      <c r="E971" s="263"/>
      <c r="F971" s="263"/>
      <c r="G971" s="263"/>
      <c r="H971" s="263"/>
    </row>
    <row r="972" spans="1:8" ht="15" x14ac:dyDescent="0.2">
      <c r="A972" s="250" t="s">
        <v>0</v>
      </c>
      <c r="B972" s="251"/>
      <c r="C972" s="254" t="s">
        <v>15</v>
      </c>
      <c r="D972" s="255"/>
      <c r="E972" s="256"/>
      <c r="F972" s="254" t="s">
        <v>16</v>
      </c>
      <c r="G972" s="255"/>
      <c r="H972" s="256"/>
    </row>
    <row r="973" spans="1:8" ht="30.75" thickBot="1" x14ac:dyDescent="0.25">
      <c r="A973" s="252"/>
      <c r="B973" s="253"/>
      <c r="C973" s="225" t="s">
        <v>4</v>
      </c>
      <c r="D973" s="226" t="s">
        <v>5</v>
      </c>
      <c r="E973" s="227" t="s">
        <v>17</v>
      </c>
      <c r="F973" s="225" t="s">
        <v>4</v>
      </c>
      <c r="G973" s="226" t="s">
        <v>5</v>
      </c>
      <c r="H973" s="227" t="s">
        <v>17</v>
      </c>
    </row>
    <row r="974" spans="1:8" ht="15.75" thickBot="1" x14ac:dyDescent="0.3">
      <c r="A974" s="257" t="s">
        <v>13</v>
      </c>
      <c r="B974" s="258"/>
      <c r="C974" s="161">
        <f>C975+C994+C1041+C1088+C1107+C1110+C1118+C1138</f>
        <v>591880438</v>
      </c>
      <c r="D974" s="162">
        <f>D975+D994+D1041+D1088+D1107+D1110+D1118+D1138</f>
        <v>147458971.53000003</v>
      </c>
      <c r="E974" s="164">
        <f>D974/C974</f>
        <v>0.24913641685518931</v>
      </c>
      <c r="F974" s="161">
        <f>F975+F994+F1041+F1088+F1107+F1110+F1118+F1138</f>
        <v>150581005</v>
      </c>
      <c r="G974" s="162">
        <f>G975+G994+G1041+G1088+G1107+G1110+G1118+G1138</f>
        <v>7627541.2599999998</v>
      </c>
      <c r="H974" s="163">
        <f>G974/F974</f>
        <v>5.0654073267740511E-2</v>
      </c>
    </row>
    <row r="975" spans="1:8" ht="15.75" thickBot="1" x14ac:dyDescent="0.3">
      <c r="A975" s="259" t="s">
        <v>6</v>
      </c>
      <c r="B975" s="260"/>
      <c r="C975" s="158">
        <f>SUM(C976:C993)</f>
        <v>75903359</v>
      </c>
      <c r="D975" s="159">
        <f>SUM(D976:D993)</f>
        <v>19985625.130000003</v>
      </c>
      <c r="E975" s="160">
        <f>D975/C975</f>
        <v>0.26330356644690789</v>
      </c>
      <c r="F975" s="158">
        <f>SUM(F976:F993)</f>
        <v>238768</v>
      </c>
      <c r="G975" s="159">
        <f>SUM(G976:G993)</f>
        <v>12194.39</v>
      </c>
      <c r="H975" s="165">
        <f>G975/F975</f>
        <v>5.1072128593446356E-2</v>
      </c>
    </row>
    <row r="976" spans="1:8" ht="15" x14ac:dyDescent="0.25">
      <c r="A976" s="123" t="s">
        <v>18</v>
      </c>
      <c r="B976" s="71" t="s">
        <v>19</v>
      </c>
      <c r="C976" s="8">
        <v>44283467</v>
      </c>
      <c r="D976" s="9">
        <v>13218673.77</v>
      </c>
      <c r="E976" s="54">
        <f>D976/C976</f>
        <v>0.29850132940133162</v>
      </c>
      <c r="F976" s="18" t="s">
        <v>20</v>
      </c>
      <c r="G976" s="19" t="s">
        <v>20</v>
      </c>
      <c r="H976" s="49" t="s">
        <v>20</v>
      </c>
    </row>
    <row r="977" spans="1:8" ht="15" x14ac:dyDescent="0.25">
      <c r="A977" s="5" t="s">
        <v>21</v>
      </c>
      <c r="B977" s="62" t="s">
        <v>22</v>
      </c>
      <c r="C977" s="10">
        <v>10357964</v>
      </c>
      <c r="D977" s="11">
        <v>2946926.42</v>
      </c>
      <c r="E977" s="55">
        <f>D977/C977</f>
        <v>0.28450827015811214</v>
      </c>
      <c r="F977" s="14" t="s">
        <v>20</v>
      </c>
      <c r="G977" s="15" t="s">
        <v>20</v>
      </c>
      <c r="H977" s="50" t="s">
        <v>20</v>
      </c>
    </row>
    <row r="978" spans="1:8" ht="15" x14ac:dyDescent="0.25">
      <c r="A978" s="5" t="s">
        <v>23</v>
      </c>
      <c r="B978" s="63" t="s">
        <v>24</v>
      </c>
      <c r="C978" s="3" t="s">
        <v>20</v>
      </c>
      <c r="D978" s="4" t="s">
        <v>20</v>
      </c>
      <c r="E978" s="56" t="s">
        <v>20</v>
      </c>
      <c r="F978" s="10">
        <v>204000</v>
      </c>
      <c r="G978" s="11">
        <v>10383.33</v>
      </c>
      <c r="H978" s="50">
        <f>G978/F978</f>
        <v>5.0898676470588232E-2</v>
      </c>
    </row>
    <row r="979" spans="1:8" ht="15" x14ac:dyDescent="0.25">
      <c r="A979" s="5" t="s">
        <v>194</v>
      </c>
      <c r="B979" s="63" t="s">
        <v>195</v>
      </c>
      <c r="C979" s="3">
        <v>4008</v>
      </c>
      <c r="D979" s="4">
        <v>333.6</v>
      </c>
      <c r="E979" s="55">
        <f t="shared" ref="E979:E993" si="17">D979/C979</f>
        <v>8.3233532934131743E-2</v>
      </c>
      <c r="F979" s="10" t="s">
        <v>20</v>
      </c>
      <c r="G979" s="11" t="s">
        <v>20</v>
      </c>
      <c r="H979" s="50" t="s">
        <v>20</v>
      </c>
    </row>
    <row r="980" spans="1:8" ht="15" x14ac:dyDescent="0.25">
      <c r="A980" s="82" t="s">
        <v>25</v>
      </c>
      <c r="B980" s="63" t="s">
        <v>26</v>
      </c>
      <c r="C980" s="10">
        <v>1013400</v>
      </c>
      <c r="D980" s="11">
        <v>260625.01</v>
      </c>
      <c r="E980" s="55">
        <f t="shared" si="17"/>
        <v>0.2571788138938228</v>
      </c>
      <c r="F980" s="6" t="s">
        <v>20</v>
      </c>
      <c r="G980" s="7" t="s">
        <v>20</v>
      </c>
      <c r="H980" s="50" t="s">
        <v>20</v>
      </c>
    </row>
    <row r="981" spans="1:8" ht="15" x14ac:dyDescent="0.25">
      <c r="A981" s="82" t="s">
        <v>27</v>
      </c>
      <c r="B981" s="63" t="s">
        <v>28</v>
      </c>
      <c r="C981" s="10">
        <v>1946720</v>
      </c>
      <c r="D981" s="11">
        <v>570378.09</v>
      </c>
      <c r="E981" s="55">
        <f t="shared" si="17"/>
        <v>0.2929944162488699</v>
      </c>
      <c r="F981" s="10">
        <v>2750</v>
      </c>
      <c r="G981" s="11">
        <v>181.81</v>
      </c>
      <c r="H981" s="50">
        <f>G981/F981</f>
        <v>6.6112727272727267E-2</v>
      </c>
    </row>
    <row r="982" spans="1:8" ht="15" x14ac:dyDescent="0.25">
      <c r="A982" s="5" t="s">
        <v>29</v>
      </c>
      <c r="B982" s="62" t="s">
        <v>30</v>
      </c>
      <c r="C982" s="10">
        <v>5902402</v>
      </c>
      <c r="D982" s="11">
        <v>2053718.43</v>
      </c>
      <c r="E982" s="55">
        <f t="shared" si="17"/>
        <v>0.34794621410063226</v>
      </c>
      <c r="F982" s="10">
        <v>25286</v>
      </c>
      <c r="G982" s="11">
        <v>1291.5</v>
      </c>
      <c r="H982" s="50">
        <f>G982/F982</f>
        <v>5.1075694059954123E-2</v>
      </c>
    </row>
    <row r="983" spans="1:8" ht="15" x14ac:dyDescent="0.25">
      <c r="A983" s="5" t="s">
        <v>31</v>
      </c>
      <c r="B983" s="62" t="s">
        <v>32</v>
      </c>
      <c r="C983" s="10">
        <v>829086</v>
      </c>
      <c r="D983" s="11">
        <v>242489.22</v>
      </c>
      <c r="E983" s="55">
        <f t="shared" si="17"/>
        <v>0.29247776467097503</v>
      </c>
      <c r="F983" s="10">
        <v>3060</v>
      </c>
      <c r="G983" s="11">
        <v>155.75</v>
      </c>
      <c r="H983" s="50">
        <f>G983/F983</f>
        <v>5.0898692810457516E-2</v>
      </c>
    </row>
    <row r="984" spans="1:8" ht="15" x14ac:dyDescent="0.25">
      <c r="A984" s="5" t="s">
        <v>33</v>
      </c>
      <c r="B984" s="62" t="s">
        <v>34</v>
      </c>
      <c r="C984" s="10">
        <v>843422</v>
      </c>
      <c r="D984" s="11">
        <v>246398.6</v>
      </c>
      <c r="E984" s="55">
        <f t="shared" si="17"/>
        <v>0.29214153768813239</v>
      </c>
      <c r="F984" s="10">
        <v>3060</v>
      </c>
      <c r="G984" s="11">
        <v>155.75</v>
      </c>
      <c r="H984" s="50">
        <f>G984/F984</f>
        <v>5.0898692810457516E-2</v>
      </c>
    </row>
    <row r="985" spans="1:8" ht="15" x14ac:dyDescent="0.25">
      <c r="A985" s="5" t="s">
        <v>35</v>
      </c>
      <c r="B985" s="62" t="s">
        <v>147</v>
      </c>
      <c r="C985" s="10">
        <v>166005</v>
      </c>
      <c r="D985" s="11">
        <v>41115.269999999997</v>
      </c>
      <c r="E985" s="55">
        <f t="shared" si="17"/>
        <v>0.24767488931056292</v>
      </c>
      <c r="F985" s="10">
        <v>612</v>
      </c>
      <c r="G985" s="11">
        <v>26.25</v>
      </c>
      <c r="H985" s="50">
        <f>G985/F985</f>
        <v>4.2892156862745098E-2</v>
      </c>
    </row>
    <row r="986" spans="1:8" ht="15" x14ac:dyDescent="0.25">
      <c r="A986" s="5" t="s">
        <v>197</v>
      </c>
      <c r="B986" s="63" t="s">
        <v>198</v>
      </c>
      <c r="C986" s="10">
        <v>3780000</v>
      </c>
      <c r="D986" s="11">
        <v>1625</v>
      </c>
      <c r="E986" s="55">
        <f t="shared" si="17"/>
        <v>4.298941798941799E-4</v>
      </c>
      <c r="F986" s="6" t="s">
        <v>20</v>
      </c>
      <c r="G986" s="7" t="s">
        <v>20</v>
      </c>
      <c r="H986" s="50" t="s">
        <v>20</v>
      </c>
    </row>
    <row r="987" spans="1:8" ht="15" x14ac:dyDescent="0.25">
      <c r="A987" s="5" t="s">
        <v>38</v>
      </c>
      <c r="B987" s="62" t="s">
        <v>39</v>
      </c>
      <c r="C987" s="10">
        <v>5848000</v>
      </c>
      <c r="D987" s="11">
        <v>351605.56</v>
      </c>
      <c r="E987" s="55">
        <f t="shared" si="17"/>
        <v>6.0124069767441862E-2</v>
      </c>
      <c r="F987" s="6" t="s">
        <v>20</v>
      </c>
      <c r="G987" s="7" t="s">
        <v>20</v>
      </c>
      <c r="H987" s="50" t="s">
        <v>20</v>
      </c>
    </row>
    <row r="988" spans="1:8" ht="15" x14ac:dyDescent="0.25">
      <c r="A988" s="5" t="s">
        <v>163</v>
      </c>
      <c r="B988" s="62" t="s">
        <v>164</v>
      </c>
      <c r="C988" s="10">
        <v>2691</v>
      </c>
      <c r="D988" s="11">
        <v>0</v>
      </c>
      <c r="E988" s="55">
        <f t="shared" si="17"/>
        <v>0</v>
      </c>
      <c r="F988" s="6" t="s">
        <v>20</v>
      </c>
      <c r="G988" s="7" t="s">
        <v>20</v>
      </c>
      <c r="H988" s="50" t="s">
        <v>20</v>
      </c>
    </row>
    <row r="989" spans="1:8" ht="25.5" x14ac:dyDescent="0.25">
      <c r="A989" s="5" t="s">
        <v>40</v>
      </c>
      <c r="B989" s="20" t="s">
        <v>146</v>
      </c>
      <c r="C989" s="10">
        <v>100000</v>
      </c>
      <c r="D989" s="11">
        <v>1571.67</v>
      </c>
      <c r="E989" s="55">
        <f t="shared" si="17"/>
        <v>1.57167E-2</v>
      </c>
      <c r="F989" s="6" t="s">
        <v>20</v>
      </c>
      <c r="G989" s="7" t="s">
        <v>20</v>
      </c>
      <c r="H989" s="50" t="s">
        <v>20</v>
      </c>
    </row>
    <row r="990" spans="1:8" ht="15" x14ac:dyDescent="0.25">
      <c r="A990" s="5" t="s">
        <v>41</v>
      </c>
      <c r="B990" s="62" t="s">
        <v>42</v>
      </c>
      <c r="C990" s="10">
        <v>30000</v>
      </c>
      <c r="D990" s="11">
        <v>0</v>
      </c>
      <c r="E990" s="55">
        <f t="shared" si="17"/>
        <v>0</v>
      </c>
      <c r="F990" s="6" t="s">
        <v>20</v>
      </c>
      <c r="G990" s="7" t="s">
        <v>20</v>
      </c>
      <c r="H990" s="50" t="s">
        <v>20</v>
      </c>
    </row>
    <row r="991" spans="1:8" ht="15" x14ac:dyDescent="0.25">
      <c r="A991" s="5" t="s">
        <v>43</v>
      </c>
      <c r="B991" s="62" t="s">
        <v>44</v>
      </c>
      <c r="C991" s="10">
        <v>145000</v>
      </c>
      <c r="D991" s="11">
        <v>1084.73</v>
      </c>
      <c r="E991" s="55">
        <f t="shared" si="17"/>
        <v>7.4808965517241376E-3</v>
      </c>
      <c r="F991" s="3" t="s">
        <v>20</v>
      </c>
      <c r="G991" s="4" t="s">
        <v>20</v>
      </c>
      <c r="H991" s="50" t="s">
        <v>20</v>
      </c>
    </row>
    <row r="992" spans="1:8" ht="15" x14ac:dyDescent="0.25">
      <c r="A992" s="92" t="s">
        <v>156</v>
      </c>
      <c r="B992" s="94" t="s">
        <v>37</v>
      </c>
      <c r="C992" s="95">
        <v>200000</v>
      </c>
      <c r="D992" s="96">
        <v>0</v>
      </c>
      <c r="E992" s="55">
        <f t="shared" si="17"/>
        <v>0</v>
      </c>
      <c r="F992" s="97" t="s">
        <v>20</v>
      </c>
      <c r="G992" s="98" t="s">
        <v>20</v>
      </c>
      <c r="H992" s="99" t="s">
        <v>20</v>
      </c>
    </row>
    <row r="993" spans="1:8" ht="26.25" thickBot="1" x14ac:dyDescent="0.3">
      <c r="A993" s="64" t="s">
        <v>45</v>
      </c>
      <c r="B993" s="65" t="s">
        <v>150</v>
      </c>
      <c r="C993" s="66">
        <v>451194</v>
      </c>
      <c r="D993" s="67">
        <v>49079.76</v>
      </c>
      <c r="E993" s="68">
        <f t="shared" si="17"/>
        <v>0.10877751033923323</v>
      </c>
      <c r="F993" s="69" t="s">
        <v>20</v>
      </c>
      <c r="G993" s="70" t="s">
        <v>20</v>
      </c>
      <c r="H993" s="52" t="s">
        <v>20</v>
      </c>
    </row>
    <row r="994" spans="1:8" ht="15.75" thickBot="1" x14ac:dyDescent="0.3">
      <c r="A994" s="271" t="s">
        <v>7</v>
      </c>
      <c r="B994" s="272"/>
      <c r="C994" s="103">
        <f>SUM(C995:C1040)</f>
        <v>58883526</v>
      </c>
      <c r="D994" s="104">
        <f>SUM(D995:D1040)</f>
        <v>16807730.350000001</v>
      </c>
      <c r="E994" s="105">
        <f>D994/C994</f>
        <v>0.28544028341645167</v>
      </c>
      <c r="F994" s="103">
        <f>SUM(F995:F1040)</f>
        <v>14328247</v>
      </c>
      <c r="G994" s="104">
        <f>SUM(G995:G1040)</f>
        <v>1207076.0899999999</v>
      </c>
      <c r="H994" s="190">
        <f>G994/F994</f>
        <v>8.4244505974806261E-2</v>
      </c>
    </row>
    <row r="995" spans="1:8" ht="15" x14ac:dyDescent="0.25">
      <c r="A995" s="83">
        <v>101</v>
      </c>
      <c r="B995" s="71" t="s">
        <v>46</v>
      </c>
      <c r="C995" s="21">
        <v>8464600</v>
      </c>
      <c r="D995" s="22">
        <v>2564125.5099999998</v>
      </c>
      <c r="E995" s="57">
        <f t="shared" ref="E995:E1066" si="18">D995/C995</f>
        <v>0.30292341162015923</v>
      </c>
      <c r="F995" s="8" t="s">
        <v>20</v>
      </c>
      <c r="G995" s="9" t="s">
        <v>20</v>
      </c>
      <c r="H995" s="49" t="s">
        <v>20</v>
      </c>
    </row>
    <row r="996" spans="1:8" ht="15" x14ac:dyDescent="0.25">
      <c r="A996" s="29">
        <v>102</v>
      </c>
      <c r="B996" s="62" t="s">
        <v>142</v>
      </c>
      <c r="C996" s="27">
        <v>20200</v>
      </c>
      <c r="D996" s="28">
        <v>0</v>
      </c>
      <c r="E996" s="58">
        <f t="shared" si="18"/>
        <v>0</v>
      </c>
      <c r="F996" s="10" t="s">
        <v>20</v>
      </c>
      <c r="G996" s="11" t="s">
        <v>20</v>
      </c>
      <c r="H996" s="50" t="s">
        <v>20</v>
      </c>
    </row>
    <row r="997" spans="1:8" ht="15" x14ac:dyDescent="0.25">
      <c r="A997" s="29">
        <v>103</v>
      </c>
      <c r="B997" s="62" t="s">
        <v>47</v>
      </c>
      <c r="C997" s="27">
        <v>344800</v>
      </c>
      <c r="D997" s="28">
        <v>27900</v>
      </c>
      <c r="E997" s="58">
        <f t="shared" si="18"/>
        <v>8.0916473317865431E-2</v>
      </c>
      <c r="F997" s="10" t="s">
        <v>20</v>
      </c>
      <c r="G997" s="11" t="s">
        <v>20</v>
      </c>
      <c r="H997" s="50" t="s">
        <v>20</v>
      </c>
    </row>
    <row r="998" spans="1:8" ht="15" x14ac:dyDescent="0.25">
      <c r="A998" s="29">
        <v>104</v>
      </c>
      <c r="B998" s="62" t="s">
        <v>48</v>
      </c>
      <c r="C998" s="27">
        <v>191085</v>
      </c>
      <c r="D998" s="28">
        <v>99884.93</v>
      </c>
      <c r="E998" s="58">
        <f t="shared" si="18"/>
        <v>0.52272512232775981</v>
      </c>
      <c r="F998" s="6" t="s">
        <v>20</v>
      </c>
      <c r="G998" s="7" t="s">
        <v>20</v>
      </c>
      <c r="H998" s="50" t="s">
        <v>20</v>
      </c>
    </row>
    <row r="999" spans="1:8" ht="15" x14ac:dyDescent="0.25">
      <c r="A999" s="29">
        <v>105</v>
      </c>
      <c r="B999" s="62" t="s">
        <v>49</v>
      </c>
      <c r="C999" s="27">
        <v>81500</v>
      </c>
      <c r="D999" s="28">
        <v>0</v>
      </c>
      <c r="E999" s="58">
        <f t="shared" si="18"/>
        <v>0</v>
      </c>
      <c r="F999" s="10" t="s">
        <v>20</v>
      </c>
      <c r="G999" s="11" t="s">
        <v>20</v>
      </c>
      <c r="H999" s="50" t="s">
        <v>20</v>
      </c>
    </row>
    <row r="1000" spans="1:8" ht="15" x14ac:dyDescent="0.25">
      <c r="A1000" s="29">
        <v>106</v>
      </c>
      <c r="B1000" s="62" t="s">
        <v>165</v>
      </c>
      <c r="C1000" s="27">
        <v>78000</v>
      </c>
      <c r="D1000" s="28">
        <v>0</v>
      </c>
      <c r="E1000" s="58">
        <f t="shared" si="18"/>
        <v>0</v>
      </c>
      <c r="F1000" s="10" t="s">
        <v>20</v>
      </c>
      <c r="G1000" s="11" t="s">
        <v>20</v>
      </c>
      <c r="H1000" s="50" t="s">
        <v>20</v>
      </c>
    </row>
    <row r="1001" spans="1:8" ht="15" x14ac:dyDescent="0.25">
      <c r="A1001" s="29">
        <v>109</v>
      </c>
      <c r="B1001" s="62" t="s">
        <v>50</v>
      </c>
      <c r="C1001" s="27">
        <v>470200</v>
      </c>
      <c r="D1001" s="28">
        <v>34389.269999999997</v>
      </c>
      <c r="E1001" s="58">
        <f t="shared" si="18"/>
        <v>7.3137537218205012E-2</v>
      </c>
      <c r="F1001" s="10" t="s">
        <v>20</v>
      </c>
      <c r="G1001" s="11" t="s">
        <v>20</v>
      </c>
      <c r="H1001" s="50" t="s">
        <v>20</v>
      </c>
    </row>
    <row r="1002" spans="1:8" ht="15" x14ac:dyDescent="0.25">
      <c r="A1002" s="29">
        <v>111</v>
      </c>
      <c r="B1002" s="62" t="s">
        <v>51</v>
      </c>
      <c r="C1002" s="27">
        <v>325000</v>
      </c>
      <c r="D1002" s="28">
        <v>45927.89</v>
      </c>
      <c r="E1002" s="58">
        <f t="shared" si="18"/>
        <v>0.14131658461538463</v>
      </c>
      <c r="F1002" s="10" t="s">
        <v>20</v>
      </c>
      <c r="G1002" s="13" t="s">
        <v>20</v>
      </c>
      <c r="H1002" s="50" t="s">
        <v>20</v>
      </c>
    </row>
    <row r="1003" spans="1:8" ht="15" x14ac:dyDescent="0.25">
      <c r="A1003" s="29">
        <v>112</v>
      </c>
      <c r="B1003" s="62" t="s">
        <v>52</v>
      </c>
      <c r="C1003" s="27">
        <v>224000</v>
      </c>
      <c r="D1003" s="28">
        <v>46107.1</v>
      </c>
      <c r="E1003" s="58">
        <f t="shared" si="18"/>
        <v>0.20583526785714285</v>
      </c>
      <c r="F1003" s="6" t="s">
        <v>20</v>
      </c>
      <c r="G1003" s="7" t="s">
        <v>20</v>
      </c>
      <c r="H1003" s="50" t="s">
        <v>20</v>
      </c>
    </row>
    <row r="1004" spans="1:8" ht="15" x14ac:dyDescent="0.25">
      <c r="A1004" s="29">
        <v>113</v>
      </c>
      <c r="B1004" s="62" t="s">
        <v>53</v>
      </c>
      <c r="C1004" s="27">
        <v>34000</v>
      </c>
      <c r="D1004" s="28">
        <v>14181.96</v>
      </c>
      <c r="E1004" s="58">
        <f t="shared" si="18"/>
        <v>0.41711647058823526</v>
      </c>
      <c r="F1004" s="6" t="s">
        <v>20</v>
      </c>
      <c r="G1004" s="7" t="s">
        <v>20</v>
      </c>
      <c r="H1004" s="50" t="s">
        <v>20</v>
      </c>
    </row>
    <row r="1005" spans="1:8" ht="15" x14ac:dyDescent="0.25">
      <c r="A1005" s="29">
        <v>114</v>
      </c>
      <c r="B1005" s="62" t="s">
        <v>54</v>
      </c>
      <c r="C1005" s="27">
        <v>2225000</v>
      </c>
      <c r="D1005" s="28">
        <v>421658.8</v>
      </c>
      <c r="E1005" s="58">
        <f t="shared" si="18"/>
        <v>0.18950957303370786</v>
      </c>
      <c r="F1005" s="10" t="s">
        <v>20</v>
      </c>
      <c r="G1005" s="13" t="s">
        <v>20</v>
      </c>
      <c r="H1005" s="50" t="s">
        <v>20</v>
      </c>
    </row>
    <row r="1006" spans="1:8" ht="15" x14ac:dyDescent="0.25">
      <c r="A1006" s="29">
        <v>115</v>
      </c>
      <c r="B1006" s="62" t="s">
        <v>55</v>
      </c>
      <c r="C1006" s="27">
        <v>723982</v>
      </c>
      <c r="D1006" s="28">
        <v>80984.55</v>
      </c>
      <c r="E1006" s="58">
        <f t="shared" si="18"/>
        <v>0.11185989430676453</v>
      </c>
      <c r="F1006" s="10" t="s">
        <v>20</v>
      </c>
      <c r="G1006" s="13" t="s">
        <v>20</v>
      </c>
      <c r="H1006" s="50" t="s">
        <v>20</v>
      </c>
    </row>
    <row r="1007" spans="1:8" ht="15" x14ac:dyDescent="0.25">
      <c r="A1007" s="29">
        <v>116</v>
      </c>
      <c r="B1007" s="62" t="s">
        <v>56</v>
      </c>
      <c r="C1007" s="27">
        <v>1391319</v>
      </c>
      <c r="D1007" s="28">
        <v>706133.35</v>
      </c>
      <c r="E1007" s="58">
        <f t="shared" si="18"/>
        <v>0.50752800040824564</v>
      </c>
      <c r="F1007" s="10">
        <v>27615</v>
      </c>
      <c r="G1007" s="11">
        <v>27614.959999999999</v>
      </c>
      <c r="H1007" s="50">
        <f>G1007/F1007</f>
        <v>0.99999855151185946</v>
      </c>
    </row>
    <row r="1008" spans="1:8" ht="15" x14ac:dyDescent="0.25">
      <c r="A1008" s="29">
        <v>117</v>
      </c>
      <c r="B1008" s="62" t="s">
        <v>196</v>
      </c>
      <c r="C1008" s="27">
        <v>73000</v>
      </c>
      <c r="D1008" s="28">
        <v>71687.95</v>
      </c>
      <c r="E1008" s="58">
        <f t="shared" si="18"/>
        <v>0.98202671232876704</v>
      </c>
      <c r="F1008" s="10" t="s">
        <v>20</v>
      </c>
      <c r="G1008" s="11" t="s">
        <v>20</v>
      </c>
      <c r="H1008" s="50" t="s">
        <v>20</v>
      </c>
    </row>
    <row r="1009" spans="1:8" ht="15" x14ac:dyDescent="0.25">
      <c r="A1009" s="29">
        <v>119</v>
      </c>
      <c r="B1009" s="62" t="s">
        <v>166</v>
      </c>
      <c r="C1009" s="27">
        <v>5000</v>
      </c>
      <c r="D1009" s="28">
        <v>0</v>
      </c>
      <c r="E1009" s="58">
        <f t="shared" si="18"/>
        <v>0</v>
      </c>
      <c r="F1009" s="10" t="s">
        <v>20</v>
      </c>
      <c r="G1009" s="11" t="s">
        <v>20</v>
      </c>
      <c r="H1009" s="50" t="s">
        <v>20</v>
      </c>
    </row>
    <row r="1010" spans="1:8" ht="15" x14ac:dyDescent="0.25">
      <c r="A1010" s="85">
        <v>120</v>
      </c>
      <c r="B1010" s="63" t="s">
        <v>57</v>
      </c>
      <c r="C1010" s="27">
        <v>418343</v>
      </c>
      <c r="D1010" s="28">
        <v>5583.18</v>
      </c>
      <c r="E1010" s="58">
        <f t="shared" si="18"/>
        <v>1.3345938619745042E-2</v>
      </c>
      <c r="F1010" s="3" t="s">
        <v>20</v>
      </c>
      <c r="G1010" s="4" t="s">
        <v>20</v>
      </c>
      <c r="H1010" s="50" t="s">
        <v>20</v>
      </c>
    </row>
    <row r="1011" spans="1:8" ht="15" x14ac:dyDescent="0.25">
      <c r="A1011" s="29">
        <v>131</v>
      </c>
      <c r="B1011" s="62" t="s">
        <v>58</v>
      </c>
      <c r="C1011" s="27">
        <v>826602</v>
      </c>
      <c r="D1011" s="28">
        <v>228711.76</v>
      </c>
      <c r="E1011" s="58">
        <f t="shared" si="18"/>
        <v>0.27668909584056173</v>
      </c>
      <c r="F1011" s="10" t="s">
        <v>20</v>
      </c>
      <c r="G1011" s="13" t="s">
        <v>20</v>
      </c>
      <c r="H1011" s="50" t="s">
        <v>20</v>
      </c>
    </row>
    <row r="1012" spans="1:8" ht="15" x14ac:dyDescent="0.25">
      <c r="A1012" s="29">
        <v>132</v>
      </c>
      <c r="B1012" s="62" t="s">
        <v>59</v>
      </c>
      <c r="C1012" s="27">
        <v>1088556</v>
      </c>
      <c r="D1012" s="28">
        <v>303089.94</v>
      </c>
      <c r="E1012" s="58">
        <f t="shared" si="18"/>
        <v>0.2784330250350005</v>
      </c>
      <c r="F1012" s="10" t="s">
        <v>20</v>
      </c>
      <c r="G1012" s="13" t="s">
        <v>20</v>
      </c>
      <c r="H1012" s="50" t="s">
        <v>20</v>
      </c>
    </row>
    <row r="1013" spans="1:8" ht="15" x14ac:dyDescent="0.25">
      <c r="A1013" s="29">
        <v>141</v>
      </c>
      <c r="B1013" s="62" t="s">
        <v>60</v>
      </c>
      <c r="C1013" s="27">
        <v>916748</v>
      </c>
      <c r="D1013" s="28">
        <v>195751</v>
      </c>
      <c r="E1013" s="58">
        <f t="shared" si="18"/>
        <v>0.21352759973296914</v>
      </c>
      <c r="F1013" s="10" t="s">
        <v>20</v>
      </c>
      <c r="G1013" s="13" t="s">
        <v>20</v>
      </c>
      <c r="H1013" s="50" t="s">
        <v>20</v>
      </c>
    </row>
    <row r="1014" spans="1:8" ht="15" x14ac:dyDescent="0.25">
      <c r="A1014" s="29">
        <v>142</v>
      </c>
      <c r="B1014" s="62" t="s">
        <v>61</v>
      </c>
      <c r="C1014" s="27">
        <v>1009355</v>
      </c>
      <c r="D1014" s="28">
        <v>192325</v>
      </c>
      <c r="E1014" s="58">
        <f t="shared" si="18"/>
        <v>0.19054247514501835</v>
      </c>
      <c r="F1014" s="10">
        <v>20800</v>
      </c>
      <c r="G1014" s="13">
        <v>20800</v>
      </c>
      <c r="H1014" s="50">
        <f>G1014/F1014</f>
        <v>1</v>
      </c>
    </row>
    <row r="1015" spans="1:8" ht="15" x14ac:dyDescent="0.25">
      <c r="A1015" s="29">
        <v>143</v>
      </c>
      <c r="B1015" s="62" t="s">
        <v>62</v>
      </c>
      <c r="C1015" s="27">
        <v>90350</v>
      </c>
      <c r="D1015" s="28">
        <v>0</v>
      </c>
      <c r="E1015" s="58">
        <f t="shared" si="18"/>
        <v>0</v>
      </c>
      <c r="F1015" s="10" t="s">
        <v>20</v>
      </c>
      <c r="G1015" s="13" t="s">
        <v>20</v>
      </c>
      <c r="H1015" s="50" t="s">
        <v>20</v>
      </c>
    </row>
    <row r="1016" spans="1:8" ht="15" x14ac:dyDescent="0.25">
      <c r="A1016" s="29">
        <v>151</v>
      </c>
      <c r="B1016" s="62" t="s">
        <v>63</v>
      </c>
      <c r="C1016" s="27">
        <v>477322</v>
      </c>
      <c r="D1016" s="28">
        <v>70007.789999999994</v>
      </c>
      <c r="E1016" s="58">
        <f t="shared" si="18"/>
        <v>0.14666784686228582</v>
      </c>
      <c r="F1016" s="10" t="s">
        <v>20</v>
      </c>
      <c r="G1016" s="13" t="s">
        <v>20</v>
      </c>
      <c r="H1016" s="50" t="s">
        <v>20</v>
      </c>
    </row>
    <row r="1017" spans="1:8" ht="15" x14ac:dyDescent="0.25">
      <c r="A1017" s="29">
        <v>152</v>
      </c>
      <c r="B1017" s="62" t="s">
        <v>64</v>
      </c>
      <c r="C1017" s="27">
        <v>797396</v>
      </c>
      <c r="D1017" s="28">
        <v>227109</v>
      </c>
      <c r="E1017" s="58">
        <f t="shared" si="18"/>
        <v>0.28481331734796761</v>
      </c>
      <c r="F1017" s="10">
        <v>1960</v>
      </c>
      <c r="G1017" s="13">
        <v>1960</v>
      </c>
      <c r="H1017" s="50">
        <f>G1017/F1017</f>
        <v>1</v>
      </c>
    </row>
    <row r="1018" spans="1:8" ht="15" x14ac:dyDescent="0.25">
      <c r="A1018" s="29">
        <v>153</v>
      </c>
      <c r="B1018" s="62" t="s">
        <v>65</v>
      </c>
      <c r="C1018" s="27">
        <v>66000</v>
      </c>
      <c r="D1018" s="28">
        <v>0</v>
      </c>
      <c r="E1018" s="58">
        <f t="shared" si="18"/>
        <v>0</v>
      </c>
      <c r="F1018" s="10" t="s">
        <v>20</v>
      </c>
      <c r="G1018" s="13" t="s">
        <v>20</v>
      </c>
      <c r="H1018" s="50" t="s">
        <v>20</v>
      </c>
    </row>
    <row r="1019" spans="1:8" ht="15" x14ac:dyDescent="0.25">
      <c r="A1019" s="29">
        <v>154</v>
      </c>
      <c r="B1019" s="62" t="s">
        <v>199</v>
      </c>
      <c r="C1019" s="27">
        <v>26700</v>
      </c>
      <c r="D1019" s="28">
        <v>26640</v>
      </c>
      <c r="E1019" s="58">
        <f t="shared" si="18"/>
        <v>0.99775280898876406</v>
      </c>
      <c r="F1019" s="10" t="s">
        <v>20</v>
      </c>
      <c r="G1019" s="13" t="s">
        <v>20</v>
      </c>
      <c r="H1019" s="50" t="s">
        <v>20</v>
      </c>
    </row>
    <row r="1020" spans="1:8" ht="15" x14ac:dyDescent="0.25">
      <c r="A1020" s="29">
        <v>161</v>
      </c>
      <c r="B1020" s="62" t="s">
        <v>143</v>
      </c>
      <c r="C1020" s="27">
        <v>55574</v>
      </c>
      <c r="D1020" s="28">
        <v>0</v>
      </c>
      <c r="E1020" s="58">
        <f t="shared" si="18"/>
        <v>0</v>
      </c>
      <c r="F1020" s="10" t="s">
        <v>20</v>
      </c>
      <c r="G1020" s="13" t="s">
        <v>20</v>
      </c>
      <c r="H1020" s="50" t="s">
        <v>20</v>
      </c>
    </row>
    <row r="1021" spans="1:8" ht="15" x14ac:dyDescent="0.25">
      <c r="A1021" s="29">
        <v>162</v>
      </c>
      <c r="B1021" s="62" t="s">
        <v>66</v>
      </c>
      <c r="C1021" s="27">
        <v>314000</v>
      </c>
      <c r="D1021" s="28">
        <v>6612.98</v>
      </c>
      <c r="E1021" s="58">
        <f t="shared" si="18"/>
        <v>2.1060445859872611E-2</v>
      </c>
      <c r="F1021" s="6" t="s">
        <v>20</v>
      </c>
      <c r="G1021" s="7" t="s">
        <v>20</v>
      </c>
      <c r="H1021" s="50" t="s">
        <v>20</v>
      </c>
    </row>
    <row r="1022" spans="1:8" ht="15" x14ac:dyDescent="0.25">
      <c r="A1022" s="29">
        <v>163</v>
      </c>
      <c r="B1022" s="62" t="s">
        <v>67</v>
      </c>
      <c r="C1022" s="27">
        <v>6111080</v>
      </c>
      <c r="D1022" s="28">
        <v>800000</v>
      </c>
      <c r="E1022" s="58">
        <f t="shared" si="18"/>
        <v>0.13090975735876473</v>
      </c>
      <c r="F1022" s="10" t="s">
        <v>20</v>
      </c>
      <c r="G1022" s="13" t="s">
        <v>20</v>
      </c>
      <c r="H1022" s="50" t="s">
        <v>20</v>
      </c>
    </row>
    <row r="1023" spans="1:8" ht="15" x14ac:dyDescent="0.25">
      <c r="A1023" s="29">
        <v>164</v>
      </c>
      <c r="B1023" s="62" t="s">
        <v>68</v>
      </c>
      <c r="C1023" s="27">
        <v>745964</v>
      </c>
      <c r="D1023" s="28">
        <v>616174.03</v>
      </c>
      <c r="E1023" s="58">
        <f t="shared" si="18"/>
        <v>0.82601041069006009</v>
      </c>
      <c r="F1023" s="10" t="s">
        <v>20</v>
      </c>
      <c r="G1023" s="13" t="s">
        <v>20</v>
      </c>
      <c r="H1023" s="50" t="s">
        <v>20</v>
      </c>
    </row>
    <row r="1024" spans="1:8" ht="15" x14ac:dyDescent="0.25">
      <c r="A1024" s="29">
        <v>165</v>
      </c>
      <c r="B1024" s="62" t="s">
        <v>69</v>
      </c>
      <c r="C1024" s="27">
        <v>1471970</v>
      </c>
      <c r="D1024" s="28">
        <v>611558.68000000005</v>
      </c>
      <c r="E1024" s="58">
        <f t="shared" si="18"/>
        <v>0.41546952723221264</v>
      </c>
      <c r="F1024" s="10">
        <v>375000</v>
      </c>
      <c r="G1024" s="13">
        <v>111752.75</v>
      </c>
      <c r="H1024" s="50">
        <f>G1024/F1024</f>
        <v>0.29800733333333335</v>
      </c>
    </row>
    <row r="1025" spans="1:8" ht="15" x14ac:dyDescent="0.25">
      <c r="A1025" s="29">
        <v>166</v>
      </c>
      <c r="B1025" s="62" t="s">
        <v>70</v>
      </c>
      <c r="C1025" s="27">
        <v>59000</v>
      </c>
      <c r="D1025" s="28">
        <v>0</v>
      </c>
      <c r="E1025" s="58">
        <f t="shared" si="18"/>
        <v>0</v>
      </c>
      <c r="F1025" s="6" t="s">
        <v>20</v>
      </c>
      <c r="G1025" s="7" t="s">
        <v>20</v>
      </c>
      <c r="H1025" s="50" t="s">
        <v>20</v>
      </c>
    </row>
    <row r="1026" spans="1:8" ht="15" x14ac:dyDescent="0.25">
      <c r="A1026" s="29">
        <v>167</v>
      </c>
      <c r="B1026" s="62" t="s">
        <v>71</v>
      </c>
      <c r="C1026" s="27">
        <v>10000</v>
      </c>
      <c r="D1026" s="28">
        <v>0</v>
      </c>
      <c r="E1026" s="58">
        <f t="shared" si="18"/>
        <v>0</v>
      </c>
      <c r="F1026" s="6" t="s">
        <v>20</v>
      </c>
      <c r="G1026" s="7" t="s">
        <v>20</v>
      </c>
      <c r="H1026" s="50" t="s">
        <v>20</v>
      </c>
    </row>
    <row r="1027" spans="1:8" ht="15.75" thickBot="1" x14ac:dyDescent="0.3">
      <c r="A1027" s="137">
        <v>169</v>
      </c>
      <c r="B1027" s="94" t="s">
        <v>72</v>
      </c>
      <c r="C1027" s="185">
        <v>2100634</v>
      </c>
      <c r="D1027" s="186">
        <v>516868.19</v>
      </c>
      <c r="E1027" s="147">
        <f t="shared" si="18"/>
        <v>0.24605342482317244</v>
      </c>
      <c r="F1027" s="95">
        <v>853042</v>
      </c>
      <c r="G1027" s="96">
        <v>210850.62</v>
      </c>
      <c r="H1027" s="99">
        <f>G1027/F1027</f>
        <v>0.24717495738779569</v>
      </c>
    </row>
    <row r="1028" spans="1:8" ht="15" x14ac:dyDescent="0.25">
      <c r="A1028" s="83">
        <v>171</v>
      </c>
      <c r="B1028" s="71" t="s">
        <v>73</v>
      </c>
      <c r="C1028" s="21">
        <v>7354111</v>
      </c>
      <c r="D1028" s="22">
        <v>1692040.36</v>
      </c>
      <c r="E1028" s="57">
        <f t="shared" si="18"/>
        <v>0.23008088401167728</v>
      </c>
      <c r="F1028" s="8">
        <v>10219335</v>
      </c>
      <c r="G1028" s="9">
        <v>548671.72</v>
      </c>
      <c r="H1028" s="49">
        <f>G1028/F1028</f>
        <v>5.3689571777419953E-2</v>
      </c>
    </row>
    <row r="1029" spans="1:8" ht="15" x14ac:dyDescent="0.25">
      <c r="A1029" s="29">
        <v>172</v>
      </c>
      <c r="B1029" s="62" t="s">
        <v>74</v>
      </c>
      <c r="C1029" s="27">
        <v>367260</v>
      </c>
      <c r="D1029" s="28">
        <v>0</v>
      </c>
      <c r="E1029" s="58">
        <f t="shared" si="18"/>
        <v>0</v>
      </c>
      <c r="F1029" s="3" t="s">
        <v>20</v>
      </c>
      <c r="G1029" s="4" t="s">
        <v>20</v>
      </c>
      <c r="H1029" s="50" t="s">
        <v>20</v>
      </c>
    </row>
    <row r="1030" spans="1:8" ht="15" x14ac:dyDescent="0.25">
      <c r="A1030" s="29">
        <v>181</v>
      </c>
      <c r="B1030" s="62" t="s">
        <v>75</v>
      </c>
      <c r="C1030" s="27">
        <v>2050375</v>
      </c>
      <c r="D1030" s="28">
        <v>74050.37</v>
      </c>
      <c r="E1030" s="58">
        <f t="shared" si="18"/>
        <v>3.6115525208803269E-2</v>
      </c>
      <c r="F1030" s="10">
        <v>1960000</v>
      </c>
      <c r="G1030" s="11">
        <v>0</v>
      </c>
      <c r="H1030" s="50">
        <f>G1030/F1030</f>
        <v>0</v>
      </c>
    </row>
    <row r="1031" spans="1:8" ht="15" x14ac:dyDescent="0.25">
      <c r="A1031" s="29">
        <v>182</v>
      </c>
      <c r="B1031" s="62" t="s">
        <v>76</v>
      </c>
      <c r="C1031" s="27">
        <v>356759</v>
      </c>
      <c r="D1031" s="28">
        <v>49887</v>
      </c>
      <c r="E1031" s="58">
        <f t="shared" si="18"/>
        <v>0.13983389346870015</v>
      </c>
      <c r="F1031" s="10" t="s">
        <v>20</v>
      </c>
      <c r="G1031" s="11" t="s">
        <v>20</v>
      </c>
      <c r="H1031" s="50" t="s">
        <v>20</v>
      </c>
    </row>
    <row r="1032" spans="1:8" ht="15" x14ac:dyDescent="0.25">
      <c r="A1032" s="29">
        <v>183</v>
      </c>
      <c r="B1032" s="62" t="s">
        <v>77</v>
      </c>
      <c r="C1032" s="27">
        <v>40579</v>
      </c>
      <c r="D1032" s="28">
        <v>0</v>
      </c>
      <c r="E1032" s="58">
        <f t="shared" si="18"/>
        <v>0</v>
      </c>
      <c r="F1032" s="3" t="s">
        <v>20</v>
      </c>
      <c r="G1032" s="12" t="s">
        <v>20</v>
      </c>
      <c r="H1032" s="50" t="s">
        <v>20</v>
      </c>
    </row>
    <row r="1033" spans="1:8" ht="15" x14ac:dyDescent="0.25">
      <c r="A1033" s="29">
        <v>185</v>
      </c>
      <c r="B1033" s="62" t="s">
        <v>78</v>
      </c>
      <c r="C1033" s="27">
        <v>4585750</v>
      </c>
      <c r="D1033" s="28">
        <v>958131.77</v>
      </c>
      <c r="E1033" s="58">
        <f t="shared" si="18"/>
        <v>0.20893676497846592</v>
      </c>
      <c r="F1033" s="10">
        <v>472846</v>
      </c>
      <c r="G1033" s="11">
        <v>285426.03999999998</v>
      </c>
      <c r="H1033" s="50">
        <f>G1033/F1033</f>
        <v>0.60363424878290184</v>
      </c>
    </row>
    <row r="1034" spans="1:8" ht="15" x14ac:dyDescent="0.25">
      <c r="A1034" s="29">
        <v>189</v>
      </c>
      <c r="B1034" s="62" t="s">
        <v>79</v>
      </c>
      <c r="C1034" s="27">
        <v>767786</v>
      </c>
      <c r="D1034" s="28">
        <v>221321.32</v>
      </c>
      <c r="E1034" s="58">
        <f t="shared" si="18"/>
        <v>0.28825912428723632</v>
      </c>
      <c r="F1034" s="10">
        <v>17500</v>
      </c>
      <c r="G1034" s="13">
        <v>0</v>
      </c>
      <c r="H1034" s="50">
        <f>G1034/F1034</f>
        <v>0</v>
      </c>
    </row>
    <row r="1035" spans="1:8" ht="15" x14ac:dyDescent="0.25">
      <c r="A1035" s="29">
        <v>191</v>
      </c>
      <c r="B1035" s="62" t="s">
        <v>157</v>
      </c>
      <c r="C1035" s="27">
        <v>2990447</v>
      </c>
      <c r="D1035" s="28">
        <v>36330.31</v>
      </c>
      <c r="E1035" s="58">
        <f t="shared" si="18"/>
        <v>1.2148789127511706E-2</v>
      </c>
      <c r="F1035" s="10" t="s">
        <v>20</v>
      </c>
      <c r="G1035" s="13" t="s">
        <v>20</v>
      </c>
      <c r="H1035" s="50" t="s">
        <v>20</v>
      </c>
    </row>
    <row r="1036" spans="1:8" ht="15" x14ac:dyDescent="0.25">
      <c r="A1036" s="29">
        <v>195</v>
      </c>
      <c r="B1036" s="62" t="s">
        <v>183</v>
      </c>
      <c r="C1036" s="27">
        <v>6798</v>
      </c>
      <c r="D1036" s="28">
        <v>4685</v>
      </c>
      <c r="E1036" s="58">
        <f t="shared" si="18"/>
        <v>0.68917328626066487</v>
      </c>
      <c r="F1036" s="10" t="s">
        <v>20</v>
      </c>
      <c r="G1036" s="13" t="s">
        <v>20</v>
      </c>
      <c r="H1036" s="50" t="s">
        <v>20</v>
      </c>
    </row>
    <row r="1037" spans="1:8" ht="15" x14ac:dyDescent="0.25">
      <c r="A1037" s="29">
        <v>196</v>
      </c>
      <c r="B1037" s="62" t="s">
        <v>184</v>
      </c>
      <c r="C1037" s="27">
        <v>3641</v>
      </c>
      <c r="D1037" s="28">
        <v>3101.32</v>
      </c>
      <c r="E1037" s="58">
        <f t="shared" si="18"/>
        <v>0.85177698434496019</v>
      </c>
      <c r="F1037" s="10" t="s">
        <v>20</v>
      </c>
      <c r="G1037" s="13" t="s">
        <v>20</v>
      </c>
      <c r="H1037" s="50" t="s">
        <v>20</v>
      </c>
    </row>
    <row r="1038" spans="1:8" ht="15" x14ac:dyDescent="0.25">
      <c r="A1038" s="29">
        <v>197</v>
      </c>
      <c r="B1038" s="62" t="s">
        <v>145</v>
      </c>
      <c r="C1038" s="27">
        <v>8883833</v>
      </c>
      <c r="D1038" s="28">
        <v>5773421.5800000001</v>
      </c>
      <c r="E1038" s="58">
        <f t="shared" si="18"/>
        <v>0.64987957112656214</v>
      </c>
      <c r="F1038" s="10" t="s">
        <v>20</v>
      </c>
      <c r="G1038" s="13" t="s">
        <v>20</v>
      </c>
      <c r="H1038" s="50" t="s">
        <v>20</v>
      </c>
    </row>
    <row r="1039" spans="1:8" ht="15" x14ac:dyDescent="0.25">
      <c r="A1039" s="29">
        <v>198</v>
      </c>
      <c r="B1039" s="62" t="s">
        <v>73</v>
      </c>
      <c r="C1039" s="27">
        <v>11940</v>
      </c>
      <c r="D1039" s="28">
        <v>0</v>
      </c>
      <c r="E1039" s="58">
        <f t="shared" si="18"/>
        <v>0</v>
      </c>
      <c r="F1039" s="10">
        <v>380149</v>
      </c>
      <c r="G1039" s="13">
        <v>0</v>
      </c>
      <c r="H1039" s="50">
        <f>G1039/F1039</f>
        <v>0</v>
      </c>
    </row>
    <row r="1040" spans="1:8" ht="15.75" thickBot="1" x14ac:dyDescent="0.3">
      <c r="A1040" s="114">
        <v>199</v>
      </c>
      <c r="B1040" s="115" t="s">
        <v>185</v>
      </c>
      <c r="C1040" s="106">
        <v>226967</v>
      </c>
      <c r="D1040" s="107">
        <v>81348.460000000006</v>
      </c>
      <c r="E1040" s="59">
        <f>D1040/C1040</f>
        <v>0.3584153643481211</v>
      </c>
      <c r="F1040" s="66" t="s">
        <v>20</v>
      </c>
      <c r="G1040" s="122" t="s">
        <v>20</v>
      </c>
      <c r="H1040" s="52" t="s">
        <v>20</v>
      </c>
    </row>
    <row r="1041" spans="1:8" ht="15.75" thickBot="1" x14ac:dyDescent="0.3">
      <c r="A1041" s="266" t="s">
        <v>8</v>
      </c>
      <c r="B1041" s="267"/>
      <c r="C1041" s="130">
        <f>SUM(C1042:C1087)</f>
        <v>8139982</v>
      </c>
      <c r="D1041" s="131">
        <f>SUM(D1042:D1087)</f>
        <v>1403253.89</v>
      </c>
      <c r="E1041" s="132">
        <f t="shared" si="18"/>
        <v>0.17239029398345104</v>
      </c>
      <c r="F1041" s="158">
        <f>SUM(F1042:F1087)</f>
        <v>100000</v>
      </c>
      <c r="G1041" s="159">
        <f>SUM(G1042:G1087)</f>
        <v>0</v>
      </c>
      <c r="H1041" s="165">
        <f>G1041/F1041</f>
        <v>0</v>
      </c>
    </row>
    <row r="1042" spans="1:8" ht="15" x14ac:dyDescent="0.25">
      <c r="A1042" s="83">
        <v>201</v>
      </c>
      <c r="B1042" s="101" t="s">
        <v>80</v>
      </c>
      <c r="C1042" s="21">
        <v>811172</v>
      </c>
      <c r="D1042" s="22">
        <v>191883.22</v>
      </c>
      <c r="E1042" s="57">
        <f t="shared" si="18"/>
        <v>0.23655059592786734</v>
      </c>
      <c r="F1042" s="8" t="s">
        <v>20</v>
      </c>
      <c r="G1042" s="9" t="s">
        <v>20</v>
      </c>
      <c r="H1042" s="49" t="s">
        <v>20</v>
      </c>
    </row>
    <row r="1043" spans="1:8" ht="15" x14ac:dyDescent="0.25">
      <c r="A1043" s="29">
        <v>203</v>
      </c>
      <c r="B1043" s="102" t="s">
        <v>81</v>
      </c>
      <c r="C1043" s="27">
        <v>220863</v>
      </c>
      <c r="D1043" s="28">
        <v>31601.93</v>
      </c>
      <c r="E1043" s="58">
        <f t="shared" si="18"/>
        <v>0.14308385741387195</v>
      </c>
      <c r="F1043" s="10" t="s">
        <v>20</v>
      </c>
      <c r="G1043" s="11" t="s">
        <v>20</v>
      </c>
      <c r="H1043" s="50" t="s">
        <v>20</v>
      </c>
    </row>
    <row r="1044" spans="1:8" ht="15" x14ac:dyDescent="0.25">
      <c r="A1044" s="29">
        <v>211</v>
      </c>
      <c r="B1044" s="102" t="s">
        <v>82</v>
      </c>
      <c r="C1044" s="27">
        <v>120000</v>
      </c>
      <c r="D1044" s="28">
        <v>52.44</v>
      </c>
      <c r="E1044" s="58">
        <f t="shared" si="18"/>
        <v>4.37E-4</v>
      </c>
      <c r="F1044" s="6" t="s">
        <v>20</v>
      </c>
      <c r="G1044" s="7" t="s">
        <v>20</v>
      </c>
      <c r="H1044" s="50" t="s">
        <v>20</v>
      </c>
    </row>
    <row r="1045" spans="1:8" ht="15" x14ac:dyDescent="0.25">
      <c r="A1045" s="29">
        <v>212</v>
      </c>
      <c r="B1045" s="102" t="s">
        <v>83</v>
      </c>
      <c r="C1045" s="27">
        <v>106558</v>
      </c>
      <c r="D1045" s="28">
        <v>1527.19</v>
      </c>
      <c r="E1045" s="58">
        <f t="shared" si="18"/>
        <v>1.4332006982113028E-2</v>
      </c>
      <c r="F1045" s="10" t="s">
        <v>20</v>
      </c>
      <c r="G1045" s="11" t="s">
        <v>20</v>
      </c>
      <c r="H1045" s="50" t="s">
        <v>20</v>
      </c>
    </row>
    <row r="1046" spans="1:8" ht="15" x14ac:dyDescent="0.25">
      <c r="A1046" s="29">
        <v>213</v>
      </c>
      <c r="B1046" s="102" t="s">
        <v>84</v>
      </c>
      <c r="C1046" s="27">
        <v>490</v>
      </c>
      <c r="D1046" s="28">
        <v>68.05</v>
      </c>
      <c r="E1046" s="58">
        <f t="shared" si="18"/>
        <v>0.13887755102040816</v>
      </c>
      <c r="F1046" s="14" t="s">
        <v>20</v>
      </c>
      <c r="G1046" s="15" t="s">
        <v>20</v>
      </c>
      <c r="H1046" s="50" t="s">
        <v>20</v>
      </c>
    </row>
    <row r="1047" spans="1:8" ht="15" x14ac:dyDescent="0.25">
      <c r="A1047" s="29">
        <v>214</v>
      </c>
      <c r="B1047" s="102" t="s">
        <v>85</v>
      </c>
      <c r="C1047" s="27">
        <v>594969</v>
      </c>
      <c r="D1047" s="28">
        <v>74933.08</v>
      </c>
      <c r="E1047" s="58">
        <f t="shared" si="18"/>
        <v>0.12594451139471133</v>
      </c>
      <c r="F1047" s="10" t="s">
        <v>20</v>
      </c>
      <c r="G1047" s="11" t="s">
        <v>20</v>
      </c>
      <c r="H1047" s="50" t="s">
        <v>20</v>
      </c>
    </row>
    <row r="1048" spans="1:8" ht="15" x14ac:dyDescent="0.25">
      <c r="A1048" s="29">
        <v>221</v>
      </c>
      <c r="B1048" s="102" t="s">
        <v>86</v>
      </c>
      <c r="C1048" s="27">
        <v>343480</v>
      </c>
      <c r="D1048" s="28">
        <v>64229.02</v>
      </c>
      <c r="E1048" s="58">
        <f t="shared" si="18"/>
        <v>0.18699493420286478</v>
      </c>
      <c r="F1048" s="10" t="s">
        <v>20</v>
      </c>
      <c r="G1048" s="11" t="s">
        <v>20</v>
      </c>
      <c r="H1048" s="50" t="s">
        <v>20</v>
      </c>
    </row>
    <row r="1049" spans="1:8" ht="15" x14ac:dyDescent="0.25">
      <c r="A1049" s="29">
        <v>222</v>
      </c>
      <c r="B1049" s="102" t="s">
        <v>87</v>
      </c>
      <c r="C1049" s="27">
        <v>2000</v>
      </c>
      <c r="D1049" s="28">
        <v>265.89999999999998</v>
      </c>
      <c r="E1049" s="58">
        <f t="shared" si="18"/>
        <v>0.13294999999999998</v>
      </c>
      <c r="F1049" s="14" t="s">
        <v>20</v>
      </c>
      <c r="G1049" s="15" t="s">
        <v>20</v>
      </c>
      <c r="H1049" s="50" t="s">
        <v>20</v>
      </c>
    </row>
    <row r="1050" spans="1:8" ht="15" x14ac:dyDescent="0.25">
      <c r="A1050" s="29">
        <v>223</v>
      </c>
      <c r="B1050" s="102" t="s">
        <v>88</v>
      </c>
      <c r="C1050" s="27">
        <v>329302</v>
      </c>
      <c r="D1050" s="28">
        <v>38516.5</v>
      </c>
      <c r="E1050" s="58">
        <f t="shared" si="18"/>
        <v>0.11696406338254854</v>
      </c>
      <c r="F1050" s="10" t="s">
        <v>20</v>
      </c>
      <c r="G1050" s="11" t="s">
        <v>20</v>
      </c>
      <c r="H1050" s="50" t="s">
        <v>20</v>
      </c>
    </row>
    <row r="1051" spans="1:8" ht="15" x14ac:dyDescent="0.25">
      <c r="A1051" s="29">
        <v>224</v>
      </c>
      <c r="B1051" s="102" t="s">
        <v>89</v>
      </c>
      <c r="C1051" s="27">
        <v>71554</v>
      </c>
      <c r="D1051" s="28">
        <v>4224.91</v>
      </c>
      <c r="E1051" s="58">
        <f t="shared" si="18"/>
        <v>5.9045056880118511E-2</v>
      </c>
      <c r="F1051" s="10" t="s">
        <v>20</v>
      </c>
      <c r="G1051" s="11" t="s">
        <v>20</v>
      </c>
      <c r="H1051" s="50" t="s">
        <v>20</v>
      </c>
    </row>
    <row r="1052" spans="1:8" ht="15" x14ac:dyDescent="0.25">
      <c r="A1052" s="29">
        <v>229</v>
      </c>
      <c r="B1052" s="102" t="s">
        <v>158</v>
      </c>
      <c r="C1052" s="27">
        <v>3500</v>
      </c>
      <c r="D1052" s="28">
        <v>46.06</v>
      </c>
      <c r="E1052" s="58">
        <f t="shared" si="18"/>
        <v>1.316E-2</v>
      </c>
      <c r="F1052" s="10" t="s">
        <v>20</v>
      </c>
      <c r="G1052" s="11" t="s">
        <v>20</v>
      </c>
      <c r="H1052" s="50" t="s">
        <v>20</v>
      </c>
    </row>
    <row r="1053" spans="1:8" ht="15" x14ac:dyDescent="0.25">
      <c r="A1053" s="29">
        <v>231</v>
      </c>
      <c r="B1053" s="102" t="s">
        <v>90</v>
      </c>
      <c r="C1053" s="27">
        <v>688999</v>
      </c>
      <c r="D1053" s="28">
        <v>289900.59999999998</v>
      </c>
      <c r="E1053" s="58">
        <f t="shared" si="18"/>
        <v>0.42075619848504858</v>
      </c>
      <c r="F1053" s="10" t="s">
        <v>20</v>
      </c>
      <c r="G1053" s="11" t="s">
        <v>20</v>
      </c>
      <c r="H1053" s="50" t="s">
        <v>20</v>
      </c>
    </row>
    <row r="1054" spans="1:8" ht="15" x14ac:dyDescent="0.25">
      <c r="A1054" s="29">
        <v>232</v>
      </c>
      <c r="B1054" s="102" t="s">
        <v>91</v>
      </c>
      <c r="C1054" s="27">
        <v>659433</v>
      </c>
      <c r="D1054" s="28">
        <v>42741.69</v>
      </c>
      <c r="E1054" s="58">
        <f t="shared" si="18"/>
        <v>6.4815819044542811E-2</v>
      </c>
      <c r="F1054" s="10" t="s">
        <v>20</v>
      </c>
      <c r="G1054" s="11" t="s">
        <v>20</v>
      </c>
      <c r="H1054" s="50" t="s">
        <v>20</v>
      </c>
    </row>
    <row r="1055" spans="1:8" ht="15" x14ac:dyDescent="0.25">
      <c r="A1055" s="29">
        <v>239</v>
      </c>
      <c r="B1055" s="102" t="s">
        <v>92</v>
      </c>
      <c r="C1055" s="27">
        <v>345860</v>
      </c>
      <c r="D1055" s="28">
        <v>18187.07</v>
      </c>
      <c r="E1055" s="58">
        <f t="shared" si="18"/>
        <v>5.2585063320418665E-2</v>
      </c>
      <c r="F1055" s="10" t="s">
        <v>20</v>
      </c>
      <c r="G1055" s="11" t="s">
        <v>20</v>
      </c>
      <c r="H1055" s="50" t="s">
        <v>20</v>
      </c>
    </row>
    <row r="1056" spans="1:8" ht="15" x14ac:dyDescent="0.25">
      <c r="A1056" s="29">
        <v>241</v>
      </c>
      <c r="B1056" s="102" t="s">
        <v>93</v>
      </c>
      <c r="C1056" s="27">
        <v>1650</v>
      </c>
      <c r="D1056" s="28">
        <v>17.45</v>
      </c>
      <c r="E1056" s="58">
        <f t="shared" si="18"/>
        <v>1.0575757575757575E-2</v>
      </c>
      <c r="F1056" s="6" t="s">
        <v>20</v>
      </c>
      <c r="G1056" s="7" t="s">
        <v>20</v>
      </c>
      <c r="H1056" s="50" t="s">
        <v>20</v>
      </c>
    </row>
    <row r="1057" spans="1:8" ht="15" x14ac:dyDescent="0.25">
      <c r="A1057" s="29">
        <v>242</v>
      </c>
      <c r="B1057" s="102" t="s">
        <v>94</v>
      </c>
      <c r="C1057" s="27">
        <v>45908</v>
      </c>
      <c r="D1057" s="28">
        <v>7837.9</v>
      </c>
      <c r="E1057" s="58">
        <f t="shared" si="18"/>
        <v>0.17073059161801865</v>
      </c>
      <c r="F1057" s="6" t="s">
        <v>20</v>
      </c>
      <c r="G1057" s="7" t="s">
        <v>20</v>
      </c>
      <c r="H1057" s="50" t="s">
        <v>20</v>
      </c>
    </row>
    <row r="1058" spans="1:8" ht="15" x14ac:dyDescent="0.25">
      <c r="A1058" s="29">
        <v>243</v>
      </c>
      <c r="B1058" s="102" t="s">
        <v>95</v>
      </c>
      <c r="C1058" s="27">
        <v>242500</v>
      </c>
      <c r="D1058" s="28">
        <v>5511.49</v>
      </c>
      <c r="E1058" s="58">
        <f t="shared" si="18"/>
        <v>2.2727793814432989E-2</v>
      </c>
      <c r="F1058" s="10" t="s">
        <v>20</v>
      </c>
      <c r="G1058" s="13" t="s">
        <v>20</v>
      </c>
      <c r="H1058" s="50" t="s">
        <v>20</v>
      </c>
    </row>
    <row r="1059" spans="1:8" ht="15" x14ac:dyDescent="0.25">
      <c r="A1059" s="29">
        <v>244</v>
      </c>
      <c r="B1059" s="102" t="s">
        <v>96</v>
      </c>
      <c r="C1059" s="27">
        <v>66550</v>
      </c>
      <c r="D1059" s="28">
        <v>8.86</v>
      </c>
      <c r="E1059" s="58">
        <f t="shared" si="18"/>
        <v>1.3313298271975957E-4</v>
      </c>
      <c r="F1059" s="6" t="s">
        <v>20</v>
      </c>
      <c r="G1059" s="7" t="s">
        <v>20</v>
      </c>
      <c r="H1059" s="50" t="s">
        <v>20</v>
      </c>
    </row>
    <row r="1060" spans="1:8" ht="15" x14ac:dyDescent="0.25">
      <c r="A1060" s="29">
        <v>249</v>
      </c>
      <c r="B1060" s="102" t="s">
        <v>97</v>
      </c>
      <c r="C1060" s="27">
        <v>131976</v>
      </c>
      <c r="D1060" s="28">
        <v>8951.02</v>
      </c>
      <c r="E1060" s="58">
        <f t="shared" si="18"/>
        <v>6.7823089046493298E-2</v>
      </c>
      <c r="F1060" s="10" t="s">
        <v>20</v>
      </c>
      <c r="G1060" s="11" t="s">
        <v>20</v>
      </c>
      <c r="H1060" s="50" t="s">
        <v>20</v>
      </c>
    </row>
    <row r="1061" spans="1:8" ht="15" x14ac:dyDescent="0.25">
      <c r="A1061" s="29">
        <v>251</v>
      </c>
      <c r="B1061" s="102" t="s">
        <v>98</v>
      </c>
      <c r="C1061" s="27">
        <v>105000</v>
      </c>
      <c r="D1061" s="28">
        <v>52500</v>
      </c>
      <c r="E1061" s="58">
        <f t="shared" si="18"/>
        <v>0.5</v>
      </c>
      <c r="F1061" s="6" t="s">
        <v>20</v>
      </c>
      <c r="G1061" s="7" t="s">
        <v>20</v>
      </c>
      <c r="H1061" s="50" t="s">
        <v>20</v>
      </c>
    </row>
    <row r="1062" spans="1:8" ht="15" x14ac:dyDescent="0.25">
      <c r="A1062" s="29">
        <v>252</v>
      </c>
      <c r="B1062" s="102" t="s">
        <v>99</v>
      </c>
      <c r="C1062" s="27">
        <v>90000</v>
      </c>
      <c r="D1062" s="28">
        <v>1171.6500000000001</v>
      </c>
      <c r="E1062" s="58">
        <f t="shared" si="18"/>
        <v>1.3018333333333335E-2</v>
      </c>
      <c r="F1062" s="10" t="s">
        <v>20</v>
      </c>
      <c r="G1062" s="13" t="s">
        <v>20</v>
      </c>
      <c r="H1062" s="50" t="s">
        <v>20</v>
      </c>
    </row>
    <row r="1063" spans="1:8" ht="15" x14ac:dyDescent="0.25">
      <c r="A1063" s="29">
        <v>253</v>
      </c>
      <c r="B1063" s="102" t="s">
        <v>100</v>
      </c>
      <c r="C1063" s="27">
        <v>121800</v>
      </c>
      <c r="D1063" s="28">
        <v>14827.1</v>
      </c>
      <c r="E1063" s="58">
        <f t="shared" si="18"/>
        <v>0.12173316912972086</v>
      </c>
      <c r="F1063" s="10" t="s">
        <v>20</v>
      </c>
      <c r="G1063" s="13" t="s">
        <v>20</v>
      </c>
      <c r="H1063" s="50" t="s">
        <v>20</v>
      </c>
    </row>
    <row r="1064" spans="1:8" ht="15" x14ac:dyDescent="0.25">
      <c r="A1064" s="29">
        <v>254</v>
      </c>
      <c r="B1064" s="102" t="s">
        <v>101</v>
      </c>
      <c r="C1064" s="27">
        <v>122900</v>
      </c>
      <c r="D1064" s="28">
        <v>39772.160000000003</v>
      </c>
      <c r="E1064" s="58">
        <f t="shared" si="18"/>
        <v>0.32361399511798211</v>
      </c>
      <c r="F1064" s="10" t="s">
        <v>20</v>
      </c>
      <c r="G1064" s="13" t="s">
        <v>20</v>
      </c>
      <c r="H1064" s="50" t="s">
        <v>20</v>
      </c>
    </row>
    <row r="1065" spans="1:8" ht="15" x14ac:dyDescent="0.25">
      <c r="A1065" s="29">
        <v>255</v>
      </c>
      <c r="B1065" s="102" t="s">
        <v>102</v>
      </c>
      <c r="C1065" s="27">
        <v>145061</v>
      </c>
      <c r="D1065" s="28">
        <v>28722.6</v>
      </c>
      <c r="E1065" s="58">
        <f t="shared" si="18"/>
        <v>0.19800359848615409</v>
      </c>
      <c r="F1065" s="10" t="s">
        <v>20</v>
      </c>
      <c r="G1065" s="13" t="s">
        <v>20</v>
      </c>
      <c r="H1065" s="50" t="s">
        <v>20</v>
      </c>
    </row>
    <row r="1066" spans="1:8" ht="15" x14ac:dyDescent="0.25">
      <c r="A1066" s="29">
        <v>256</v>
      </c>
      <c r="B1066" s="102" t="s">
        <v>103</v>
      </c>
      <c r="C1066" s="27">
        <v>69000</v>
      </c>
      <c r="D1066" s="28">
        <v>24568.19</v>
      </c>
      <c r="E1066" s="58">
        <f t="shared" si="18"/>
        <v>0.35606072463768113</v>
      </c>
      <c r="F1066" s="6" t="s">
        <v>20</v>
      </c>
      <c r="G1066" s="7" t="s">
        <v>20</v>
      </c>
      <c r="H1066" s="50" t="s">
        <v>20</v>
      </c>
    </row>
    <row r="1067" spans="1:8" ht="15" x14ac:dyDescent="0.25">
      <c r="A1067" s="29">
        <v>257</v>
      </c>
      <c r="B1067" s="102" t="s">
        <v>104</v>
      </c>
      <c r="C1067" s="27">
        <v>13200</v>
      </c>
      <c r="D1067" s="28">
        <v>90.95</v>
      </c>
      <c r="E1067" s="58">
        <f t="shared" ref="E1067:E1087" si="19">D1067/C1067</f>
        <v>6.8901515151515149E-3</v>
      </c>
      <c r="F1067" s="10" t="s">
        <v>20</v>
      </c>
      <c r="G1067" s="13" t="s">
        <v>20</v>
      </c>
      <c r="H1067" s="50" t="s">
        <v>20</v>
      </c>
    </row>
    <row r="1068" spans="1:8" ht="15" x14ac:dyDescent="0.25">
      <c r="A1068" s="29">
        <v>259</v>
      </c>
      <c r="B1068" s="102" t="s">
        <v>105</v>
      </c>
      <c r="C1068" s="27">
        <v>150607</v>
      </c>
      <c r="D1068" s="28">
        <v>18570.59</v>
      </c>
      <c r="E1068" s="58">
        <f t="shared" si="19"/>
        <v>0.12330495926484161</v>
      </c>
      <c r="F1068" s="10" t="s">
        <v>20</v>
      </c>
      <c r="G1068" s="13" t="s">
        <v>20</v>
      </c>
      <c r="H1068" s="50" t="s">
        <v>20</v>
      </c>
    </row>
    <row r="1069" spans="1:8" ht="15" x14ac:dyDescent="0.25">
      <c r="A1069" s="29">
        <v>261</v>
      </c>
      <c r="B1069" s="102" t="s">
        <v>106</v>
      </c>
      <c r="C1069" s="27">
        <v>36710</v>
      </c>
      <c r="D1069" s="28">
        <v>0</v>
      </c>
      <c r="E1069" s="58">
        <f t="shared" si="19"/>
        <v>0</v>
      </c>
      <c r="F1069" s="6" t="s">
        <v>20</v>
      </c>
      <c r="G1069" s="7" t="s">
        <v>20</v>
      </c>
      <c r="H1069" s="50" t="s">
        <v>20</v>
      </c>
    </row>
    <row r="1070" spans="1:8" ht="15" x14ac:dyDescent="0.25">
      <c r="A1070" s="29">
        <v>262</v>
      </c>
      <c r="B1070" s="102" t="s">
        <v>107</v>
      </c>
      <c r="C1070" s="27">
        <v>138909</v>
      </c>
      <c r="D1070" s="28">
        <v>3285.97</v>
      </c>
      <c r="E1070" s="58">
        <f t="shared" si="19"/>
        <v>2.3655558675103844E-2</v>
      </c>
      <c r="F1070" s="6" t="s">
        <v>20</v>
      </c>
      <c r="G1070" s="7" t="s">
        <v>20</v>
      </c>
      <c r="H1070" s="50" t="s">
        <v>20</v>
      </c>
    </row>
    <row r="1071" spans="1:8" ht="15" x14ac:dyDescent="0.25">
      <c r="A1071" s="29">
        <v>263</v>
      </c>
      <c r="B1071" s="102" t="s">
        <v>108</v>
      </c>
      <c r="C1071" s="27">
        <v>117850</v>
      </c>
      <c r="D1071" s="28">
        <v>4227.5600000000004</v>
      </c>
      <c r="E1071" s="58">
        <f t="shared" si="19"/>
        <v>3.5872380144251169E-2</v>
      </c>
      <c r="F1071" s="6" t="s">
        <v>20</v>
      </c>
      <c r="G1071" s="7" t="s">
        <v>20</v>
      </c>
      <c r="H1071" s="50" t="s">
        <v>20</v>
      </c>
    </row>
    <row r="1072" spans="1:8" ht="15" x14ac:dyDescent="0.25">
      <c r="A1072" s="29">
        <v>265</v>
      </c>
      <c r="B1072" s="102" t="s">
        <v>109</v>
      </c>
      <c r="C1072" s="27">
        <v>394667</v>
      </c>
      <c r="D1072" s="28">
        <v>10243.379999999999</v>
      </c>
      <c r="E1072" s="58">
        <f t="shared" si="19"/>
        <v>2.5954488214114682E-2</v>
      </c>
      <c r="F1072" s="10">
        <v>100000</v>
      </c>
      <c r="G1072" s="11">
        <v>0</v>
      </c>
      <c r="H1072" s="50">
        <f>G1072/F1072</f>
        <v>0</v>
      </c>
    </row>
    <row r="1073" spans="1:8" ht="15" x14ac:dyDescent="0.25">
      <c r="A1073" s="29">
        <v>269</v>
      </c>
      <c r="B1073" s="102" t="s">
        <v>110</v>
      </c>
      <c r="C1073" s="27">
        <v>72047</v>
      </c>
      <c r="D1073" s="28">
        <v>9492.67</v>
      </c>
      <c r="E1073" s="58">
        <f t="shared" si="19"/>
        <v>0.13175663108803976</v>
      </c>
      <c r="F1073" s="10" t="s">
        <v>20</v>
      </c>
      <c r="G1073" s="11" t="s">
        <v>20</v>
      </c>
      <c r="H1073" s="50" t="s">
        <v>20</v>
      </c>
    </row>
    <row r="1074" spans="1:8" ht="15" x14ac:dyDescent="0.25">
      <c r="A1074" s="29">
        <v>271</v>
      </c>
      <c r="B1074" s="102" t="s">
        <v>111</v>
      </c>
      <c r="C1074" s="27">
        <v>54050</v>
      </c>
      <c r="D1074" s="28">
        <v>1365.09</v>
      </c>
      <c r="E1074" s="58">
        <f t="shared" si="19"/>
        <v>2.525605920444033E-2</v>
      </c>
      <c r="F1074" s="10" t="s">
        <v>20</v>
      </c>
      <c r="G1074" s="11" t="s">
        <v>20</v>
      </c>
      <c r="H1074" s="50" t="s">
        <v>20</v>
      </c>
    </row>
    <row r="1075" spans="1:8" ht="15" x14ac:dyDescent="0.25">
      <c r="A1075" s="29">
        <v>272</v>
      </c>
      <c r="B1075" s="102" t="s">
        <v>112</v>
      </c>
      <c r="C1075" s="27">
        <v>39663</v>
      </c>
      <c r="D1075" s="28">
        <v>1381.39</v>
      </c>
      <c r="E1075" s="58">
        <f t="shared" si="19"/>
        <v>3.4828177394549076E-2</v>
      </c>
      <c r="F1075" s="14" t="s">
        <v>20</v>
      </c>
      <c r="G1075" s="15" t="s">
        <v>20</v>
      </c>
      <c r="H1075" s="50" t="s">
        <v>20</v>
      </c>
    </row>
    <row r="1076" spans="1:8" ht="15" x14ac:dyDescent="0.25">
      <c r="A1076" s="29">
        <v>273</v>
      </c>
      <c r="B1076" s="102" t="s">
        <v>113</v>
      </c>
      <c r="C1076" s="27">
        <v>158504</v>
      </c>
      <c r="D1076" s="28">
        <v>24028.880000000001</v>
      </c>
      <c r="E1076" s="58">
        <f t="shared" si="19"/>
        <v>0.15159794074597488</v>
      </c>
      <c r="F1076" s="10" t="s">
        <v>20</v>
      </c>
      <c r="G1076" s="11" t="s">
        <v>20</v>
      </c>
      <c r="H1076" s="50" t="s">
        <v>20</v>
      </c>
    </row>
    <row r="1077" spans="1:8" ht="15" x14ac:dyDescent="0.25">
      <c r="A1077" s="29">
        <v>274</v>
      </c>
      <c r="B1077" s="102" t="s">
        <v>114</v>
      </c>
      <c r="C1077" s="27">
        <v>29445</v>
      </c>
      <c r="D1077" s="28">
        <v>0</v>
      </c>
      <c r="E1077" s="58">
        <f t="shared" si="19"/>
        <v>0</v>
      </c>
      <c r="F1077" s="14" t="s">
        <v>20</v>
      </c>
      <c r="G1077" s="15" t="s">
        <v>20</v>
      </c>
      <c r="H1077" s="50" t="s">
        <v>20</v>
      </c>
    </row>
    <row r="1078" spans="1:8" ht="15" x14ac:dyDescent="0.25">
      <c r="A1078" s="29">
        <v>275</v>
      </c>
      <c r="B1078" s="102" t="s">
        <v>115</v>
      </c>
      <c r="C1078" s="27">
        <v>869323</v>
      </c>
      <c r="D1078" s="28">
        <v>176366.34</v>
      </c>
      <c r="E1078" s="58">
        <f t="shared" si="19"/>
        <v>0.20287780261191754</v>
      </c>
      <c r="F1078" s="10" t="s">
        <v>20</v>
      </c>
      <c r="G1078" s="11" t="s">
        <v>20</v>
      </c>
      <c r="H1078" s="50" t="s">
        <v>20</v>
      </c>
    </row>
    <row r="1079" spans="1:8" ht="15" x14ac:dyDescent="0.25">
      <c r="A1079" s="29">
        <v>277</v>
      </c>
      <c r="B1079" s="102" t="s">
        <v>167</v>
      </c>
      <c r="C1079" s="27">
        <v>1500</v>
      </c>
      <c r="D1079" s="28">
        <v>0</v>
      </c>
      <c r="E1079" s="58">
        <f t="shared" si="19"/>
        <v>0</v>
      </c>
      <c r="F1079" s="10" t="s">
        <v>20</v>
      </c>
      <c r="G1079" s="11" t="s">
        <v>20</v>
      </c>
      <c r="H1079" s="50" t="s">
        <v>20</v>
      </c>
    </row>
    <row r="1080" spans="1:8" ht="15" x14ac:dyDescent="0.25">
      <c r="A1080" s="29">
        <v>278</v>
      </c>
      <c r="B1080" s="102" t="s">
        <v>116</v>
      </c>
      <c r="C1080" s="27">
        <v>3225</v>
      </c>
      <c r="D1080" s="28">
        <v>0</v>
      </c>
      <c r="E1080" s="58">
        <f t="shared" si="19"/>
        <v>0</v>
      </c>
      <c r="F1080" s="14" t="s">
        <v>20</v>
      </c>
      <c r="G1080" s="15" t="s">
        <v>20</v>
      </c>
      <c r="H1080" s="50" t="s">
        <v>20</v>
      </c>
    </row>
    <row r="1081" spans="1:8" ht="15" x14ac:dyDescent="0.25">
      <c r="A1081" s="29">
        <v>279</v>
      </c>
      <c r="B1081" s="102" t="s">
        <v>117</v>
      </c>
      <c r="C1081" s="27">
        <v>54468</v>
      </c>
      <c r="D1081" s="28">
        <v>3207.1</v>
      </c>
      <c r="E1081" s="58">
        <f t="shared" si="19"/>
        <v>5.8880443563193066E-2</v>
      </c>
      <c r="F1081" s="10" t="s">
        <v>20</v>
      </c>
      <c r="G1081" s="11" t="s">
        <v>20</v>
      </c>
      <c r="H1081" s="50" t="s">
        <v>20</v>
      </c>
    </row>
    <row r="1082" spans="1:8" ht="15" x14ac:dyDescent="0.25">
      <c r="A1082" s="137">
        <v>280</v>
      </c>
      <c r="B1082" s="184" t="s">
        <v>118</v>
      </c>
      <c r="C1082" s="185">
        <v>418362</v>
      </c>
      <c r="D1082" s="186">
        <v>107257.47</v>
      </c>
      <c r="E1082" s="147">
        <v>0.25637479025341692</v>
      </c>
      <c r="F1082" s="95" t="s">
        <v>20</v>
      </c>
      <c r="G1082" s="96" t="s">
        <v>20</v>
      </c>
      <c r="H1082" s="99" t="s">
        <v>20</v>
      </c>
    </row>
    <row r="1083" spans="1:8" ht="15" x14ac:dyDescent="0.25">
      <c r="A1083" s="137">
        <v>291</v>
      </c>
      <c r="B1083" s="184" t="s">
        <v>186</v>
      </c>
      <c r="C1083" s="185">
        <v>93472</v>
      </c>
      <c r="D1083" s="186">
        <v>51887.69</v>
      </c>
      <c r="E1083" s="147">
        <v>0.25637479025341692</v>
      </c>
      <c r="F1083" s="95" t="s">
        <v>20</v>
      </c>
      <c r="G1083" s="96" t="s">
        <v>20</v>
      </c>
      <c r="H1083" s="99" t="s">
        <v>20</v>
      </c>
    </row>
    <row r="1084" spans="1:8" ht="15" x14ac:dyDescent="0.25">
      <c r="A1084" s="137">
        <v>292</v>
      </c>
      <c r="B1084" s="184" t="s">
        <v>187</v>
      </c>
      <c r="C1084" s="185">
        <v>10802</v>
      </c>
      <c r="D1084" s="186">
        <v>8334.0300000000007</v>
      </c>
      <c r="E1084" s="147">
        <v>0.25637479025341692</v>
      </c>
      <c r="F1084" s="95" t="s">
        <v>20</v>
      </c>
      <c r="G1084" s="96" t="s">
        <v>20</v>
      </c>
      <c r="H1084" s="99" t="s">
        <v>20</v>
      </c>
    </row>
    <row r="1085" spans="1:8" ht="15" x14ac:dyDescent="0.25">
      <c r="A1085" s="137">
        <v>297</v>
      </c>
      <c r="B1085" s="184" t="s">
        <v>188</v>
      </c>
      <c r="C1085" s="185">
        <v>726</v>
      </c>
      <c r="D1085" s="186">
        <v>408.31</v>
      </c>
      <c r="E1085" s="147">
        <v>0.25637479025341692</v>
      </c>
      <c r="F1085" s="95" t="s">
        <v>20</v>
      </c>
      <c r="G1085" s="96" t="s">
        <v>20</v>
      </c>
      <c r="H1085" s="99" t="s">
        <v>20</v>
      </c>
    </row>
    <row r="1086" spans="1:8" ht="15" x14ac:dyDescent="0.25">
      <c r="A1086" s="137">
        <v>298</v>
      </c>
      <c r="B1086" s="184" t="s">
        <v>189</v>
      </c>
      <c r="C1086" s="185">
        <v>11718</v>
      </c>
      <c r="D1086" s="186">
        <v>11143.08</v>
      </c>
      <c r="E1086" s="147">
        <v>0.25637479025341692</v>
      </c>
      <c r="F1086" s="95" t="s">
        <v>20</v>
      </c>
      <c r="G1086" s="96" t="s">
        <v>20</v>
      </c>
      <c r="H1086" s="99" t="s">
        <v>20</v>
      </c>
    </row>
    <row r="1087" spans="1:8" ht="15.75" thickBot="1" x14ac:dyDescent="0.3">
      <c r="A1087" s="149">
        <v>299</v>
      </c>
      <c r="B1087" s="109" t="s">
        <v>118</v>
      </c>
      <c r="C1087" s="106">
        <v>30209</v>
      </c>
      <c r="D1087" s="107">
        <v>29897.31</v>
      </c>
      <c r="E1087" s="59">
        <f t="shared" si="19"/>
        <v>0.98968221390976208</v>
      </c>
      <c r="F1087" s="66" t="s">
        <v>20</v>
      </c>
      <c r="G1087" s="67" t="s">
        <v>20</v>
      </c>
      <c r="H1087" s="52" t="s">
        <v>20</v>
      </c>
    </row>
    <row r="1088" spans="1:8" ht="15.75" thickBot="1" x14ac:dyDescent="0.3">
      <c r="A1088" s="242" t="s">
        <v>9</v>
      </c>
      <c r="B1088" s="243"/>
      <c r="C1088" s="16">
        <f>SUM(C1089:C1106)</f>
        <v>1839752</v>
      </c>
      <c r="D1088" s="17">
        <f>SUM(D1089:D1106)</f>
        <v>181200.7</v>
      </c>
      <c r="E1088" s="53">
        <f>D1088/C1088</f>
        <v>9.8491916301762419E-2</v>
      </c>
      <c r="F1088" s="16">
        <f>SUM(F1089:F1106)</f>
        <v>12627645</v>
      </c>
      <c r="G1088" s="17">
        <f>SUM(G1089:G1106)</f>
        <v>1327431.06</v>
      </c>
      <c r="H1088" s="48">
        <f t="shared" ref="H1088:H1115" si="20">G1088/F1088</f>
        <v>0.10512103088105502</v>
      </c>
    </row>
    <row r="1089" spans="1:8" ht="15" x14ac:dyDescent="0.25">
      <c r="A1089" s="83">
        <v>301</v>
      </c>
      <c r="B1089" s="71" t="s">
        <v>119</v>
      </c>
      <c r="C1089" s="152">
        <v>300</v>
      </c>
      <c r="D1089" s="153">
        <v>16.05</v>
      </c>
      <c r="E1089" s="57">
        <f>D1089/C1089</f>
        <v>5.3499999999999999E-2</v>
      </c>
      <c r="F1089" s="8">
        <v>100800</v>
      </c>
      <c r="G1089" s="9">
        <v>0</v>
      </c>
      <c r="H1089" s="49">
        <f t="shared" si="20"/>
        <v>0</v>
      </c>
    </row>
    <row r="1090" spans="1:8" ht="15" x14ac:dyDescent="0.25">
      <c r="A1090" s="29">
        <v>303</v>
      </c>
      <c r="B1090" s="62" t="s">
        <v>120</v>
      </c>
      <c r="C1090" s="31" t="s">
        <v>20</v>
      </c>
      <c r="D1090" s="32" t="s">
        <v>20</v>
      </c>
      <c r="E1090" s="58" t="s">
        <v>20</v>
      </c>
      <c r="F1090" s="14">
        <v>30375</v>
      </c>
      <c r="G1090" s="15">
        <v>0</v>
      </c>
      <c r="H1090" s="50">
        <f t="shared" si="20"/>
        <v>0</v>
      </c>
    </row>
    <row r="1091" spans="1:8" ht="15" x14ac:dyDescent="0.25">
      <c r="A1091" s="29">
        <v>304</v>
      </c>
      <c r="B1091" s="62" t="s">
        <v>159</v>
      </c>
      <c r="C1091" s="31" t="s">
        <v>20</v>
      </c>
      <c r="D1091" s="32" t="s">
        <v>20</v>
      </c>
      <c r="E1091" s="58" t="s">
        <v>20</v>
      </c>
      <c r="F1091" s="14">
        <v>203150</v>
      </c>
      <c r="G1091" s="15">
        <v>0</v>
      </c>
      <c r="H1091" s="50">
        <f t="shared" si="20"/>
        <v>0</v>
      </c>
    </row>
    <row r="1092" spans="1:8" ht="15" x14ac:dyDescent="0.25">
      <c r="A1092" s="29">
        <v>305</v>
      </c>
      <c r="B1092" s="62" t="s">
        <v>121</v>
      </c>
      <c r="C1092" s="31" t="s">
        <v>20</v>
      </c>
      <c r="D1092" s="32" t="s">
        <v>20</v>
      </c>
      <c r="E1092" s="58" t="s">
        <v>20</v>
      </c>
      <c r="F1092" s="14">
        <v>288962</v>
      </c>
      <c r="G1092" s="15">
        <v>0</v>
      </c>
      <c r="H1092" s="50">
        <f t="shared" si="20"/>
        <v>0</v>
      </c>
    </row>
    <row r="1093" spans="1:8" ht="15" x14ac:dyDescent="0.25">
      <c r="A1093" s="29">
        <v>309</v>
      </c>
      <c r="B1093" s="63" t="s">
        <v>144</v>
      </c>
      <c r="C1093" s="31" t="s">
        <v>20</v>
      </c>
      <c r="D1093" s="33" t="s">
        <v>20</v>
      </c>
      <c r="E1093" s="58" t="s">
        <v>20</v>
      </c>
      <c r="F1093" s="10">
        <v>710500</v>
      </c>
      <c r="G1093" s="11">
        <v>0</v>
      </c>
      <c r="H1093" s="50">
        <f t="shared" si="20"/>
        <v>0</v>
      </c>
    </row>
    <row r="1094" spans="1:8" ht="15" x14ac:dyDescent="0.25">
      <c r="A1094" s="29">
        <v>313</v>
      </c>
      <c r="B1094" s="63" t="s">
        <v>173</v>
      </c>
      <c r="C1094" s="31">
        <v>15900</v>
      </c>
      <c r="D1094" s="33">
        <v>15836</v>
      </c>
      <c r="E1094" s="58">
        <f>D1094/C1094</f>
        <v>0.99597484276729564</v>
      </c>
      <c r="F1094" s="10">
        <v>105000</v>
      </c>
      <c r="G1094" s="11">
        <v>0</v>
      </c>
      <c r="H1094" s="50">
        <f t="shared" si="20"/>
        <v>0</v>
      </c>
    </row>
    <row r="1095" spans="1:8" ht="15" x14ac:dyDescent="0.25">
      <c r="A1095" s="29">
        <v>314</v>
      </c>
      <c r="B1095" s="62" t="s">
        <v>122</v>
      </c>
      <c r="C1095" s="31" t="s">
        <v>20</v>
      </c>
      <c r="D1095" s="32" t="s">
        <v>20</v>
      </c>
      <c r="E1095" s="58" t="s">
        <v>20</v>
      </c>
      <c r="F1095" s="10">
        <v>1460260</v>
      </c>
      <c r="G1095" s="11">
        <v>0</v>
      </c>
      <c r="H1095" s="50">
        <f t="shared" si="20"/>
        <v>0</v>
      </c>
    </row>
    <row r="1096" spans="1:8" ht="15" x14ac:dyDescent="0.25">
      <c r="A1096" s="85">
        <v>320</v>
      </c>
      <c r="B1096" s="63" t="s">
        <v>123</v>
      </c>
      <c r="C1096" s="31">
        <v>300</v>
      </c>
      <c r="D1096" s="32">
        <v>194.69</v>
      </c>
      <c r="E1096" s="58">
        <f>D1096/C1096</f>
        <v>0.64896666666666669</v>
      </c>
      <c r="F1096" s="3">
        <v>55755</v>
      </c>
      <c r="G1096" s="4">
        <v>1439.15</v>
      </c>
      <c r="H1096" s="50">
        <f t="shared" si="20"/>
        <v>2.5812034795085644E-2</v>
      </c>
    </row>
    <row r="1097" spans="1:8" ht="15" x14ac:dyDescent="0.25">
      <c r="A1097" s="100">
        <v>332</v>
      </c>
      <c r="B1097" s="63" t="s">
        <v>160</v>
      </c>
      <c r="C1097" s="31">
        <v>8945</v>
      </c>
      <c r="D1097" s="32">
        <v>8933.56</v>
      </c>
      <c r="E1097" s="58">
        <f>D1097/C1097</f>
        <v>0.99872107322526549</v>
      </c>
      <c r="F1097" s="3">
        <v>30000</v>
      </c>
      <c r="G1097" s="4">
        <v>0</v>
      </c>
      <c r="H1097" s="50">
        <f t="shared" si="20"/>
        <v>0</v>
      </c>
    </row>
    <row r="1098" spans="1:8" ht="15" x14ac:dyDescent="0.25">
      <c r="A1098" s="100">
        <v>339</v>
      </c>
      <c r="B1098" s="63" t="s">
        <v>174</v>
      </c>
      <c r="C1098" s="31" t="s">
        <v>20</v>
      </c>
      <c r="D1098" s="32" t="s">
        <v>20</v>
      </c>
      <c r="E1098" s="58" t="s">
        <v>20</v>
      </c>
      <c r="F1098" s="3">
        <v>196000</v>
      </c>
      <c r="G1098" s="4">
        <v>0</v>
      </c>
      <c r="H1098" s="50">
        <f t="shared" si="20"/>
        <v>0</v>
      </c>
    </row>
    <row r="1099" spans="1:8" ht="15" x14ac:dyDescent="0.25">
      <c r="A1099" s="85">
        <v>340</v>
      </c>
      <c r="B1099" s="63" t="s">
        <v>124</v>
      </c>
      <c r="C1099" s="31" t="s">
        <v>20</v>
      </c>
      <c r="D1099" s="32" t="s">
        <v>20</v>
      </c>
      <c r="E1099" s="58" t="s">
        <v>20</v>
      </c>
      <c r="F1099" s="3">
        <v>104811</v>
      </c>
      <c r="G1099" s="4">
        <v>2461.21</v>
      </c>
      <c r="H1099" s="50">
        <f t="shared" si="20"/>
        <v>2.3482363492381524E-2</v>
      </c>
    </row>
    <row r="1100" spans="1:8" ht="15" x14ac:dyDescent="0.25">
      <c r="A1100" s="85">
        <v>350</v>
      </c>
      <c r="B1100" s="63" t="s">
        <v>125</v>
      </c>
      <c r="C1100" s="31">
        <v>15843</v>
      </c>
      <c r="D1100" s="32">
        <v>12887.24</v>
      </c>
      <c r="E1100" s="58">
        <f t="shared" ref="E1100:E1106" si="21">D1100/C1100</f>
        <v>0.81343432430726503</v>
      </c>
      <c r="F1100" s="10">
        <v>565766</v>
      </c>
      <c r="G1100" s="11">
        <v>18328.18</v>
      </c>
      <c r="H1100" s="50">
        <f t="shared" si="20"/>
        <v>3.2395336587917975E-2</v>
      </c>
    </row>
    <row r="1101" spans="1:8" ht="15" x14ac:dyDescent="0.25">
      <c r="A1101" s="85">
        <v>370</v>
      </c>
      <c r="B1101" s="63" t="s">
        <v>126</v>
      </c>
      <c r="C1101" s="31">
        <v>5201</v>
      </c>
      <c r="D1101" s="32">
        <v>4402.22</v>
      </c>
      <c r="E1101" s="58">
        <f t="shared" si="21"/>
        <v>0.84641799653912719</v>
      </c>
      <c r="F1101" s="10">
        <v>1944357</v>
      </c>
      <c r="G1101" s="11">
        <v>15601.66</v>
      </c>
      <c r="H1101" s="50">
        <f t="shared" si="20"/>
        <v>8.0240717111106658E-3</v>
      </c>
    </row>
    <row r="1102" spans="1:8" ht="15" x14ac:dyDescent="0.25">
      <c r="A1102" s="144">
        <v>380</v>
      </c>
      <c r="B1102" s="138" t="s">
        <v>127</v>
      </c>
      <c r="C1102" s="145">
        <v>1730618</v>
      </c>
      <c r="D1102" s="146">
        <v>93919.91</v>
      </c>
      <c r="E1102" s="58">
        <f t="shared" si="21"/>
        <v>5.4269578844089221E-2</v>
      </c>
      <c r="F1102" s="95">
        <v>6044385</v>
      </c>
      <c r="G1102" s="96">
        <v>1266077.3400000001</v>
      </c>
      <c r="H1102" s="50">
        <f t="shared" si="20"/>
        <v>0.2094633846123303</v>
      </c>
    </row>
    <row r="1103" spans="1:8" ht="15" x14ac:dyDescent="0.25">
      <c r="A1103" s="187">
        <v>392</v>
      </c>
      <c r="B1103" s="138" t="s">
        <v>205</v>
      </c>
      <c r="C1103" s="145">
        <v>15576</v>
      </c>
      <c r="D1103" s="146">
        <v>15575.27</v>
      </c>
      <c r="E1103" s="58">
        <f t="shared" si="21"/>
        <v>0.99995313302516697</v>
      </c>
      <c r="F1103" s="95" t="s">
        <v>20</v>
      </c>
      <c r="G1103" s="96" t="s">
        <v>20</v>
      </c>
      <c r="H1103" s="99" t="s">
        <v>20</v>
      </c>
    </row>
    <row r="1104" spans="1:8" ht="15" x14ac:dyDescent="0.25">
      <c r="A1104" s="187">
        <v>395</v>
      </c>
      <c r="B1104" s="138" t="s">
        <v>124</v>
      </c>
      <c r="C1104" s="145">
        <v>1490</v>
      </c>
      <c r="D1104" s="146">
        <v>1489.09</v>
      </c>
      <c r="E1104" s="58">
        <f t="shared" si="21"/>
        <v>0.99938926174496634</v>
      </c>
      <c r="F1104" s="95" t="s">
        <v>20</v>
      </c>
      <c r="G1104" s="96" t="s">
        <v>20</v>
      </c>
      <c r="H1104" s="99" t="s">
        <v>20</v>
      </c>
    </row>
    <row r="1105" spans="1:8" ht="15" x14ac:dyDescent="0.25">
      <c r="A1105" s="187">
        <v>396</v>
      </c>
      <c r="B1105" s="138" t="s">
        <v>125</v>
      </c>
      <c r="C1105" s="145">
        <v>45441</v>
      </c>
      <c r="D1105" s="146">
        <v>27808.75</v>
      </c>
      <c r="E1105" s="58">
        <f t="shared" si="21"/>
        <v>0.61197486851081617</v>
      </c>
      <c r="F1105" s="95">
        <v>764000</v>
      </c>
      <c r="G1105" s="96">
        <v>0</v>
      </c>
      <c r="H1105" s="99">
        <f>G1105/F1105</f>
        <v>0</v>
      </c>
    </row>
    <row r="1106" spans="1:8" ht="15.75" thickBot="1" x14ac:dyDescent="0.3">
      <c r="A1106" s="187">
        <v>398</v>
      </c>
      <c r="B1106" s="138" t="s">
        <v>206</v>
      </c>
      <c r="C1106" s="145">
        <v>138</v>
      </c>
      <c r="D1106" s="146">
        <v>137.91999999999999</v>
      </c>
      <c r="E1106" s="147">
        <f t="shared" si="21"/>
        <v>0.99942028985507236</v>
      </c>
      <c r="F1106" s="95">
        <v>23524</v>
      </c>
      <c r="G1106" s="96">
        <v>23523.52</v>
      </c>
      <c r="H1106" s="99">
        <f t="shared" si="20"/>
        <v>0.9999795953069206</v>
      </c>
    </row>
    <row r="1107" spans="1:8" ht="15.75" thickBot="1" x14ac:dyDescent="0.25">
      <c r="A1107" s="244" t="s">
        <v>180</v>
      </c>
      <c r="B1107" s="245"/>
      <c r="C1107" s="166">
        <f>SUM(C1108:C1109)</f>
        <v>0</v>
      </c>
      <c r="D1107" s="167">
        <f>SUM(D1108:D1109)</f>
        <v>0</v>
      </c>
      <c r="E1107" s="168" t="s">
        <v>20</v>
      </c>
      <c r="F1107" s="166">
        <f>SUM(F1108:F1109)</f>
        <v>20164640</v>
      </c>
      <c r="G1107" s="167">
        <f>SUM(G1108:G1109)</f>
        <v>0</v>
      </c>
      <c r="H1107" s="170">
        <f t="shared" si="20"/>
        <v>0</v>
      </c>
    </row>
    <row r="1108" spans="1:8" ht="15" x14ac:dyDescent="0.25">
      <c r="A1108" s="150">
        <v>402</v>
      </c>
      <c r="B1108" s="124" t="s">
        <v>178</v>
      </c>
      <c r="C1108" s="46" t="s">
        <v>20</v>
      </c>
      <c r="D1108" s="127" t="s">
        <v>20</v>
      </c>
      <c r="E1108" s="128" t="s">
        <v>20</v>
      </c>
      <c r="F1108" s="25">
        <v>164640</v>
      </c>
      <c r="G1108" s="26">
        <v>0</v>
      </c>
      <c r="H1108" s="51">
        <f t="shared" si="20"/>
        <v>0</v>
      </c>
    </row>
    <row r="1109" spans="1:8" ht="15.75" thickBot="1" x14ac:dyDescent="0.3">
      <c r="A1109" s="149">
        <v>419</v>
      </c>
      <c r="B1109" s="121" t="s">
        <v>179</v>
      </c>
      <c r="C1109" s="145" t="s">
        <v>20</v>
      </c>
      <c r="D1109" s="146" t="s">
        <v>20</v>
      </c>
      <c r="E1109" s="147" t="s">
        <v>20</v>
      </c>
      <c r="F1109" s="66">
        <v>20000000</v>
      </c>
      <c r="G1109" s="67">
        <v>0</v>
      </c>
      <c r="H1109" s="52">
        <f t="shared" si="20"/>
        <v>0</v>
      </c>
    </row>
    <row r="1110" spans="1:8" ht="15.75" thickBot="1" x14ac:dyDescent="0.3">
      <c r="A1110" s="246" t="s">
        <v>10</v>
      </c>
      <c r="B1110" s="247"/>
      <c r="C1110" s="188">
        <f>SUM(C1111:C1116)</f>
        <v>0</v>
      </c>
      <c r="D1110" s="189">
        <f>SUM(D1111:D1116)</f>
        <v>0</v>
      </c>
      <c r="E1110" s="105" t="s">
        <v>20</v>
      </c>
      <c r="F1110" s="188">
        <f>SUM(F1111:F1117)</f>
        <v>29981251</v>
      </c>
      <c r="G1110" s="189">
        <f>SUM(G1111:G1117)</f>
        <v>4375019.72</v>
      </c>
      <c r="H1110" s="190">
        <f t="shared" si="20"/>
        <v>0.14592518904564722</v>
      </c>
    </row>
    <row r="1111" spans="1:8" ht="15" x14ac:dyDescent="0.25">
      <c r="A1111" s="83">
        <v>503</v>
      </c>
      <c r="B1111" s="191" t="s">
        <v>128</v>
      </c>
      <c r="C1111" s="192" t="s">
        <v>20</v>
      </c>
      <c r="D1111" s="193" t="s">
        <v>20</v>
      </c>
      <c r="E1111" s="57" t="s">
        <v>20</v>
      </c>
      <c r="F1111" s="112">
        <v>25463163</v>
      </c>
      <c r="G1111" s="113">
        <v>4249231.93</v>
      </c>
      <c r="H1111" s="49">
        <f t="shared" si="20"/>
        <v>0.16687761571490548</v>
      </c>
    </row>
    <row r="1112" spans="1:8" ht="15" x14ac:dyDescent="0.25">
      <c r="A1112" s="29">
        <v>511</v>
      </c>
      <c r="B1112" s="182" t="s">
        <v>129</v>
      </c>
      <c r="C1112" s="31" t="s">
        <v>20</v>
      </c>
      <c r="D1112" s="33" t="s">
        <v>20</v>
      </c>
      <c r="E1112" s="58" t="s">
        <v>20</v>
      </c>
      <c r="F1112" s="44">
        <v>4102500</v>
      </c>
      <c r="G1112" s="45">
        <v>0</v>
      </c>
      <c r="H1112" s="50">
        <f t="shared" si="20"/>
        <v>0</v>
      </c>
    </row>
    <row r="1113" spans="1:8" ht="15" x14ac:dyDescent="0.25">
      <c r="A1113" s="29">
        <v>512</v>
      </c>
      <c r="B1113" s="182" t="s">
        <v>175</v>
      </c>
      <c r="C1113" s="31" t="s">
        <v>20</v>
      </c>
      <c r="D1113" s="33" t="s">
        <v>20</v>
      </c>
      <c r="E1113" s="58" t="s">
        <v>20</v>
      </c>
      <c r="F1113" s="44">
        <v>52500</v>
      </c>
      <c r="G1113" s="45">
        <v>0</v>
      </c>
      <c r="H1113" s="50">
        <f t="shared" si="20"/>
        <v>0</v>
      </c>
    </row>
    <row r="1114" spans="1:8" ht="15" x14ac:dyDescent="0.25">
      <c r="A1114" s="29">
        <v>519</v>
      </c>
      <c r="B1114" s="182" t="s">
        <v>176</v>
      </c>
      <c r="C1114" s="31" t="s">
        <v>20</v>
      </c>
      <c r="D1114" s="33" t="s">
        <v>20</v>
      </c>
      <c r="E1114" s="58" t="s">
        <v>20</v>
      </c>
      <c r="F1114" s="44">
        <v>5600</v>
      </c>
      <c r="G1114" s="45">
        <v>0</v>
      </c>
      <c r="H1114" s="50">
        <f t="shared" si="20"/>
        <v>0</v>
      </c>
    </row>
    <row r="1115" spans="1:8" ht="15" x14ac:dyDescent="0.25">
      <c r="A1115" s="29">
        <v>522</v>
      </c>
      <c r="B1115" s="182" t="s">
        <v>177</v>
      </c>
      <c r="C1115" s="31" t="s">
        <v>20</v>
      </c>
      <c r="D1115" s="33" t="s">
        <v>20</v>
      </c>
      <c r="E1115" s="58" t="s">
        <v>20</v>
      </c>
      <c r="F1115" s="44">
        <v>10500</v>
      </c>
      <c r="G1115" s="45">
        <v>0</v>
      </c>
      <c r="H1115" s="50">
        <f t="shared" si="20"/>
        <v>0</v>
      </c>
    </row>
    <row r="1116" spans="1:8" ht="15" x14ac:dyDescent="0.25">
      <c r="A1116" s="29">
        <v>581</v>
      </c>
      <c r="B1116" s="182" t="s">
        <v>177</v>
      </c>
      <c r="C1116" s="31" t="s">
        <v>20</v>
      </c>
      <c r="D1116" s="33" t="s">
        <v>20</v>
      </c>
      <c r="E1116" s="58" t="s">
        <v>20</v>
      </c>
      <c r="F1116" s="44">
        <v>221200</v>
      </c>
      <c r="G1116" s="45">
        <v>0</v>
      </c>
      <c r="H1116" s="50">
        <f>G1116/F1116</f>
        <v>0</v>
      </c>
    </row>
    <row r="1117" spans="1:8" ht="13.5" thickBot="1" x14ac:dyDescent="0.25">
      <c r="A1117" s="194">
        <v>592</v>
      </c>
      <c r="B1117" s="195" t="s">
        <v>200</v>
      </c>
      <c r="C1117" s="196" t="s">
        <v>20</v>
      </c>
      <c r="D1117" s="197" t="s">
        <v>20</v>
      </c>
      <c r="E1117" s="198" t="s">
        <v>20</v>
      </c>
      <c r="F1117" s="199">
        <v>125788</v>
      </c>
      <c r="G1117" s="200">
        <v>125787.79</v>
      </c>
      <c r="H1117" s="201">
        <f>G1117/F1117</f>
        <v>0.99999833052437426</v>
      </c>
    </row>
    <row r="1118" spans="1:8" ht="15.75" thickBot="1" x14ac:dyDescent="0.3">
      <c r="A1118" s="266" t="s">
        <v>11</v>
      </c>
      <c r="B1118" s="267"/>
      <c r="C1118" s="158">
        <f>SUM(C1119:C1137)</f>
        <v>447113819</v>
      </c>
      <c r="D1118" s="159">
        <f>SUM(D1119:D1137)</f>
        <v>109081161.46000001</v>
      </c>
      <c r="E1118" s="160">
        <f>D1118/C1118</f>
        <v>0.24396732291559972</v>
      </c>
      <c r="F1118" s="158">
        <f>SUM(F1119:F1137)</f>
        <v>16450</v>
      </c>
      <c r="G1118" s="202">
        <f>SUM(G1119:G1137)</f>
        <v>16220</v>
      </c>
      <c r="H1118" s="165" t="s">
        <v>20</v>
      </c>
    </row>
    <row r="1119" spans="1:8" ht="15" x14ac:dyDescent="0.25">
      <c r="A1119" s="83">
        <v>611</v>
      </c>
      <c r="B1119" s="110" t="s">
        <v>190</v>
      </c>
      <c r="C1119" s="111">
        <v>25000</v>
      </c>
      <c r="D1119" s="30">
        <v>23700</v>
      </c>
      <c r="E1119" s="57">
        <f>D1119/C1119</f>
        <v>0.94799999999999995</v>
      </c>
      <c r="F1119" s="152" t="s">
        <v>20</v>
      </c>
      <c r="G1119" s="153" t="s">
        <v>20</v>
      </c>
      <c r="H1119" s="49" t="s">
        <v>20</v>
      </c>
    </row>
    <row r="1120" spans="1:8" ht="15" x14ac:dyDescent="0.25">
      <c r="A1120" s="84">
        <v>612</v>
      </c>
      <c r="B1120" s="124" t="s">
        <v>168</v>
      </c>
      <c r="C1120" s="126">
        <v>302000</v>
      </c>
      <c r="D1120" s="127">
        <v>0</v>
      </c>
      <c r="E1120" s="128">
        <v>0</v>
      </c>
      <c r="F1120" s="156" t="s">
        <v>20</v>
      </c>
      <c r="G1120" s="157" t="s">
        <v>20</v>
      </c>
      <c r="H1120" s="51" t="s">
        <v>20</v>
      </c>
    </row>
    <row r="1121" spans="1:8" ht="15" x14ac:dyDescent="0.25">
      <c r="A1121" s="84">
        <v>614</v>
      </c>
      <c r="B1121" s="124" t="s">
        <v>169</v>
      </c>
      <c r="C1121" s="126">
        <v>100000</v>
      </c>
      <c r="D1121" s="127">
        <v>3400</v>
      </c>
      <c r="E1121" s="128">
        <f>D1121/C1121</f>
        <v>3.4000000000000002E-2</v>
      </c>
      <c r="F1121" s="36" t="s">
        <v>20</v>
      </c>
      <c r="G1121" s="37" t="s">
        <v>20</v>
      </c>
      <c r="H1121" s="51" t="s">
        <v>20</v>
      </c>
    </row>
    <row r="1122" spans="1:8" ht="15" x14ac:dyDescent="0.25">
      <c r="A1122" s="84">
        <v>619</v>
      </c>
      <c r="B1122" s="124" t="s">
        <v>170</v>
      </c>
      <c r="C1122" s="126">
        <v>44000000</v>
      </c>
      <c r="D1122" s="127">
        <v>0</v>
      </c>
      <c r="E1122" s="128">
        <f>D1122/C1122</f>
        <v>0</v>
      </c>
      <c r="F1122" s="36" t="s">
        <v>20</v>
      </c>
      <c r="G1122" s="37" t="s">
        <v>20</v>
      </c>
      <c r="H1122" s="51" t="s">
        <v>20</v>
      </c>
    </row>
    <row r="1123" spans="1:8" ht="15" x14ac:dyDescent="0.25">
      <c r="A1123" s="84">
        <v>623</v>
      </c>
      <c r="B1123" s="124" t="s">
        <v>171</v>
      </c>
      <c r="C1123" s="126">
        <v>5500</v>
      </c>
      <c r="D1123" s="127">
        <v>0</v>
      </c>
      <c r="E1123" s="128">
        <f t="shared" ref="E1123:E1136" si="22">D1123/C1123</f>
        <v>0</v>
      </c>
      <c r="F1123" s="36" t="s">
        <v>20</v>
      </c>
      <c r="G1123" s="37" t="s">
        <v>20</v>
      </c>
      <c r="H1123" s="51" t="s">
        <v>20</v>
      </c>
    </row>
    <row r="1124" spans="1:8" ht="15" x14ac:dyDescent="0.25">
      <c r="A1124" s="84">
        <v>624</v>
      </c>
      <c r="B1124" s="124" t="s">
        <v>130</v>
      </c>
      <c r="C1124" s="126">
        <v>1528206</v>
      </c>
      <c r="D1124" s="127">
        <v>247534.46</v>
      </c>
      <c r="E1124" s="128">
        <f t="shared" si="22"/>
        <v>0.16197715491236128</v>
      </c>
      <c r="F1124" s="36">
        <v>2450</v>
      </c>
      <c r="G1124" s="37">
        <v>2450</v>
      </c>
      <c r="H1124" s="51">
        <f>G1124/F1124</f>
        <v>1</v>
      </c>
    </row>
    <row r="1125" spans="1:8" ht="15" x14ac:dyDescent="0.25">
      <c r="A1125" s="84">
        <v>629</v>
      </c>
      <c r="B1125" s="124" t="s">
        <v>172</v>
      </c>
      <c r="C1125" s="126">
        <v>35005</v>
      </c>
      <c r="D1125" s="127">
        <v>0</v>
      </c>
      <c r="E1125" s="128">
        <f t="shared" si="22"/>
        <v>0</v>
      </c>
      <c r="F1125" s="36" t="s">
        <v>20</v>
      </c>
      <c r="G1125" s="37" t="s">
        <v>20</v>
      </c>
      <c r="H1125" s="51" t="s">
        <v>20</v>
      </c>
    </row>
    <row r="1126" spans="1:8" ht="15" x14ac:dyDescent="0.25">
      <c r="A1126" s="29">
        <v>631</v>
      </c>
      <c r="B1126" s="63" t="s">
        <v>131</v>
      </c>
      <c r="C1126" s="76">
        <v>2302000</v>
      </c>
      <c r="D1126" s="32">
        <v>651465.01</v>
      </c>
      <c r="E1126" s="128">
        <f t="shared" si="22"/>
        <v>0.28299956993918335</v>
      </c>
      <c r="F1126" s="42" t="s">
        <v>20</v>
      </c>
      <c r="G1126" s="43" t="s">
        <v>20</v>
      </c>
      <c r="H1126" s="50" t="s">
        <v>20</v>
      </c>
    </row>
    <row r="1127" spans="1:8" ht="15" x14ac:dyDescent="0.25">
      <c r="A1127" s="29">
        <v>633</v>
      </c>
      <c r="B1127" s="63" t="s">
        <v>132</v>
      </c>
      <c r="C1127" s="76">
        <v>45000</v>
      </c>
      <c r="D1127" s="32">
        <v>0</v>
      </c>
      <c r="E1127" s="128">
        <f t="shared" si="22"/>
        <v>0</v>
      </c>
      <c r="F1127" s="42" t="s">
        <v>20</v>
      </c>
      <c r="G1127" s="43" t="s">
        <v>20</v>
      </c>
      <c r="H1127" s="50" t="s">
        <v>20</v>
      </c>
    </row>
    <row r="1128" spans="1:8" ht="15" x14ac:dyDescent="0.25">
      <c r="A1128" s="29">
        <v>634</v>
      </c>
      <c r="B1128" s="63" t="s">
        <v>133</v>
      </c>
      <c r="C1128" s="76">
        <v>20000</v>
      </c>
      <c r="D1128" s="32">
        <v>0</v>
      </c>
      <c r="E1128" s="128">
        <f t="shared" si="22"/>
        <v>0</v>
      </c>
      <c r="F1128" s="42" t="s">
        <v>20</v>
      </c>
      <c r="G1128" s="43" t="s">
        <v>20</v>
      </c>
      <c r="H1128" s="50" t="s">
        <v>20</v>
      </c>
    </row>
    <row r="1129" spans="1:8" ht="15" x14ac:dyDescent="0.25">
      <c r="A1129" s="29">
        <v>635</v>
      </c>
      <c r="B1129" s="63" t="s">
        <v>153</v>
      </c>
      <c r="C1129" s="76">
        <v>342810000</v>
      </c>
      <c r="D1129" s="32">
        <v>93038231.439999998</v>
      </c>
      <c r="E1129" s="128">
        <f t="shared" si="22"/>
        <v>0.27139882570520113</v>
      </c>
      <c r="F1129" s="42" t="s">
        <v>20</v>
      </c>
      <c r="G1129" s="43" t="s">
        <v>20</v>
      </c>
      <c r="H1129" s="50" t="s">
        <v>20</v>
      </c>
    </row>
    <row r="1130" spans="1:8" ht="15" x14ac:dyDescent="0.25">
      <c r="A1130" s="29">
        <v>637</v>
      </c>
      <c r="B1130" s="63" t="s">
        <v>134</v>
      </c>
      <c r="C1130" s="76">
        <v>5076207</v>
      </c>
      <c r="D1130" s="32">
        <v>0</v>
      </c>
      <c r="E1130" s="128">
        <f t="shared" si="22"/>
        <v>0</v>
      </c>
      <c r="F1130" s="42" t="s">
        <v>20</v>
      </c>
      <c r="G1130" s="43" t="s">
        <v>20</v>
      </c>
      <c r="H1130" s="50" t="s">
        <v>20</v>
      </c>
    </row>
    <row r="1131" spans="1:8" ht="15" x14ac:dyDescent="0.25">
      <c r="A1131" s="29">
        <v>639</v>
      </c>
      <c r="B1131" s="63" t="s">
        <v>135</v>
      </c>
      <c r="C1131" s="76">
        <v>1880000</v>
      </c>
      <c r="D1131" s="32">
        <v>0</v>
      </c>
      <c r="E1131" s="128">
        <f t="shared" si="22"/>
        <v>0</v>
      </c>
      <c r="F1131" s="42" t="s">
        <v>20</v>
      </c>
      <c r="G1131" s="43" t="s">
        <v>20</v>
      </c>
      <c r="H1131" s="50" t="s">
        <v>20</v>
      </c>
    </row>
    <row r="1132" spans="1:8" ht="15" x14ac:dyDescent="0.25">
      <c r="A1132" s="29">
        <v>646</v>
      </c>
      <c r="B1132" s="63" t="s">
        <v>207</v>
      </c>
      <c r="C1132" s="76">
        <v>195000</v>
      </c>
      <c r="D1132" s="32">
        <v>195000</v>
      </c>
      <c r="E1132" s="128">
        <f t="shared" si="22"/>
        <v>1</v>
      </c>
      <c r="F1132" s="42" t="s">
        <v>20</v>
      </c>
      <c r="G1132" s="43" t="s">
        <v>20</v>
      </c>
      <c r="H1132" s="50" t="s">
        <v>20</v>
      </c>
    </row>
    <row r="1133" spans="1:8" ht="15" x14ac:dyDescent="0.25">
      <c r="A1133" s="29">
        <v>648</v>
      </c>
      <c r="B1133" s="62" t="s">
        <v>136</v>
      </c>
      <c r="C1133" s="76">
        <v>47764038</v>
      </c>
      <c r="D1133" s="32">
        <v>14689801.449999999</v>
      </c>
      <c r="E1133" s="128">
        <f t="shared" si="22"/>
        <v>0.30754940463785746</v>
      </c>
      <c r="F1133" s="42" t="s">
        <v>20</v>
      </c>
      <c r="G1133" s="43" t="s">
        <v>20</v>
      </c>
      <c r="H1133" s="50" t="s">
        <v>20</v>
      </c>
    </row>
    <row r="1134" spans="1:8" ht="15" x14ac:dyDescent="0.25">
      <c r="A1134" s="29">
        <v>662</v>
      </c>
      <c r="B1134" s="62" t="s">
        <v>137</v>
      </c>
      <c r="C1134" s="76">
        <v>492300</v>
      </c>
      <c r="D1134" s="32">
        <v>46260</v>
      </c>
      <c r="E1134" s="128">
        <f t="shared" si="22"/>
        <v>9.3967093235831814E-2</v>
      </c>
      <c r="F1134" s="42" t="s">
        <v>20</v>
      </c>
      <c r="G1134" s="43" t="s">
        <v>20</v>
      </c>
      <c r="H1134" s="50" t="s">
        <v>20</v>
      </c>
    </row>
    <row r="1135" spans="1:8" ht="15" x14ac:dyDescent="0.25">
      <c r="A1135" s="29">
        <v>663</v>
      </c>
      <c r="B1135" s="62" t="s">
        <v>138</v>
      </c>
      <c r="C1135" s="76">
        <v>192020</v>
      </c>
      <c r="D1135" s="32">
        <v>8985.2000000000007</v>
      </c>
      <c r="E1135" s="128">
        <f t="shared" si="22"/>
        <v>4.6793042391417565E-2</v>
      </c>
      <c r="F1135" s="42" t="s">
        <v>20</v>
      </c>
      <c r="G1135" s="43" t="s">
        <v>20</v>
      </c>
      <c r="H1135" s="50" t="s">
        <v>20</v>
      </c>
    </row>
    <row r="1136" spans="1:8" ht="15" x14ac:dyDescent="0.25">
      <c r="A1136" s="137">
        <v>664</v>
      </c>
      <c r="B1136" s="94" t="s">
        <v>139</v>
      </c>
      <c r="C1136" s="139">
        <v>254700</v>
      </c>
      <c r="D1136" s="146">
        <v>161468</v>
      </c>
      <c r="E1136" s="128">
        <f t="shared" si="22"/>
        <v>0.63395367098547306</v>
      </c>
      <c r="F1136" s="203" t="s">
        <v>20</v>
      </c>
      <c r="G1136" s="204" t="s">
        <v>20</v>
      </c>
      <c r="H1136" s="205" t="s">
        <v>20</v>
      </c>
    </row>
    <row r="1137" spans="1:8" ht="15.75" thickBot="1" x14ac:dyDescent="0.3">
      <c r="A1137" s="114">
        <v>693</v>
      </c>
      <c r="B1137" s="115" t="s">
        <v>191</v>
      </c>
      <c r="C1137" s="116">
        <v>86843</v>
      </c>
      <c r="D1137" s="117">
        <v>15315.9</v>
      </c>
      <c r="E1137" s="59">
        <f>D1137/C1137</f>
        <v>0.1763630920166277</v>
      </c>
      <c r="F1137" s="206">
        <v>14000</v>
      </c>
      <c r="G1137" s="207">
        <v>13770</v>
      </c>
      <c r="H1137" s="208">
        <f t="shared" ref="H1137:H1143" si="23">G1137/F1137</f>
        <v>0.98357142857142854</v>
      </c>
    </row>
    <row r="1138" spans="1:8" ht="15.75" thickBot="1" x14ac:dyDescent="0.3">
      <c r="A1138" s="268" t="s">
        <v>12</v>
      </c>
      <c r="B1138" s="269"/>
      <c r="C1138" s="34">
        <f>SUM(C1140:C1143)</f>
        <v>0</v>
      </c>
      <c r="D1138" s="35">
        <f>SUM(D1140:D1143)</f>
        <v>0</v>
      </c>
      <c r="E1138" s="53" t="s">
        <v>20</v>
      </c>
      <c r="F1138" s="188">
        <f>SUM(F1139:F1143)</f>
        <v>73124004</v>
      </c>
      <c r="G1138" s="189">
        <f>SUM(G1139:G1143)</f>
        <v>689600</v>
      </c>
      <c r="H1138" s="190">
        <f t="shared" si="23"/>
        <v>9.4305557994335213E-3</v>
      </c>
    </row>
    <row r="1139" spans="1:8" ht="15" x14ac:dyDescent="0.25">
      <c r="A1139" s="209">
        <v>702</v>
      </c>
      <c r="B1139" s="210" t="s">
        <v>201</v>
      </c>
      <c r="C1139" s="211" t="s">
        <v>20</v>
      </c>
      <c r="D1139" s="212" t="s">
        <v>20</v>
      </c>
      <c r="E1139" s="57" t="s">
        <v>20</v>
      </c>
      <c r="F1139" s="211">
        <v>248600</v>
      </c>
      <c r="G1139" s="212">
        <v>248600</v>
      </c>
      <c r="H1139" s="49">
        <f t="shared" si="23"/>
        <v>1</v>
      </c>
    </row>
    <row r="1140" spans="1:8" ht="15" x14ac:dyDescent="0.25">
      <c r="A1140" s="87">
        <v>716</v>
      </c>
      <c r="B1140" s="73" t="s">
        <v>140</v>
      </c>
      <c r="C1140" s="31" t="s">
        <v>20</v>
      </c>
      <c r="D1140" s="33" t="s">
        <v>20</v>
      </c>
      <c r="E1140" s="213" t="s">
        <v>20</v>
      </c>
      <c r="F1140" s="44">
        <v>3086400</v>
      </c>
      <c r="G1140" s="45">
        <v>441000</v>
      </c>
      <c r="H1140" s="50">
        <f t="shared" si="23"/>
        <v>0.14288491446345256</v>
      </c>
    </row>
    <row r="1141" spans="1:8" ht="15" x14ac:dyDescent="0.25">
      <c r="A1141" s="87">
        <v>718</v>
      </c>
      <c r="B1141" s="73" t="s">
        <v>136</v>
      </c>
      <c r="C1141" s="31" t="s">
        <v>20</v>
      </c>
      <c r="D1141" s="33" t="s">
        <v>20</v>
      </c>
      <c r="E1141" s="213" t="s">
        <v>20</v>
      </c>
      <c r="F1141" s="44">
        <v>425810</v>
      </c>
      <c r="G1141" s="45">
        <v>0</v>
      </c>
      <c r="H1141" s="50">
        <f t="shared" si="23"/>
        <v>0</v>
      </c>
    </row>
    <row r="1142" spans="1:8" ht="15" x14ac:dyDescent="0.25">
      <c r="A1142" s="176">
        <v>721</v>
      </c>
      <c r="B1142" s="178" t="s">
        <v>141</v>
      </c>
      <c r="C1142" s="31" t="s">
        <v>20</v>
      </c>
      <c r="D1142" s="33" t="s">
        <v>20</v>
      </c>
      <c r="E1142" s="213" t="s">
        <v>20</v>
      </c>
      <c r="F1142" s="142">
        <v>69353194</v>
      </c>
      <c r="G1142" s="143">
        <v>0</v>
      </c>
      <c r="H1142" s="50">
        <f t="shared" si="23"/>
        <v>0</v>
      </c>
    </row>
    <row r="1143" spans="1:8" ht="15.75" thickBot="1" x14ac:dyDescent="0.3">
      <c r="A1143" s="88">
        <v>791</v>
      </c>
      <c r="B1143" s="74" t="s">
        <v>202</v>
      </c>
      <c r="C1143" s="38" t="s">
        <v>20</v>
      </c>
      <c r="D1143" s="39" t="s">
        <v>20</v>
      </c>
      <c r="E1143" s="214" t="s">
        <v>20</v>
      </c>
      <c r="F1143" s="40">
        <v>10000</v>
      </c>
      <c r="G1143" s="41">
        <v>0</v>
      </c>
      <c r="H1143" s="52">
        <f t="shared" si="23"/>
        <v>0</v>
      </c>
    </row>
    <row r="1144" spans="1:8" x14ac:dyDescent="0.2">
      <c r="A1144" s="215"/>
      <c r="B1144" s="216" t="s">
        <v>151</v>
      </c>
      <c r="C1144" s="270" t="s">
        <v>148</v>
      </c>
      <c r="D1144" s="270"/>
      <c r="E1144" s="270"/>
      <c r="F1144" s="270"/>
      <c r="G1144" s="270"/>
      <c r="H1144" s="270"/>
    </row>
    <row r="1145" spans="1:8" x14ac:dyDescent="0.2">
      <c r="A1145" s="237" t="s">
        <v>152</v>
      </c>
      <c r="B1145" s="237"/>
      <c r="C1145" s="237"/>
      <c r="D1145" s="237"/>
      <c r="E1145" s="237"/>
      <c r="F1145" s="237"/>
      <c r="G1145" s="237"/>
      <c r="H1145" s="237"/>
    </row>
    <row r="1146" spans="1:8" x14ac:dyDescent="0.2">
      <c r="A1146" s="273"/>
      <c r="B1146" s="273"/>
      <c r="C1146" s="273"/>
      <c r="D1146" s="273"/>
      <c r="E1146" s="273"/>
      <c r="F1146" s="273"/>
      <c r="G1146" s="273"/>
      <c r="H1146" s="273"/>
    </row>
    <row r="1147" spans="1:8" ht="15" x14ac:dyDescent="0.25">
      <c r="A1147" s="240" t="s">
        <v>1</v>
      </c>
      <c r="B1147" s="240"/>
      <c r="C1147" s="240"/>
      <c r="D1147" s="240"/>
      <c r="E1147" s="240"/>
      <c r="F1147" s="240"/>
      <c r="G1147" s="240"/>
      <c r="H1147" s="240"/>
    </row>
    <row r="1148" spans="1:8" ht="15" x14ac:dyDescent="0.25">
      <c r="A1148" s="240" t="s">
        <v>2</v>
      </c>
      <c r="B1148" s="240"/>
      <c r="C1148" s="240"/>
      <c r="D1148" s="240"/>
      <c r="E1148" s="240"/>
      <c r="F1148" s="240"/>
      <c r="G1148" s="240"/>
      <c r="H1148" s="240"/>
    </row>
    <row r="1149" spans="1:8" ht="15" x14ac:dyDescent="0.2">
      <c r="A1149" s="241" t="s">
        <v>219</v>
      </c>
      <c r="B1149" s="241"/>
      <c r="C1149" s="241"/>
      <c r="D1149" s="241"/>
      <c r="E1149" s="241"/>
      <c r="F1149" s="241"/>
      <c r="G1149" s="241"/>
      <c r="H1149" s="241"/>
    </row>
    <row r="1150" spans="1:8" ht="15" x14ac:dyDescent="0.2">
      <c r="A1150" s="241" t="s">
        <v>234</v>
      </c>
      <c r="B1150" s="241"/>
      <c r="C1150" s="241"/>
      <c r="D1150" s="241"/>
      <c r="E1150" s="241"/>
      <c r="F1150" s="241"/>
      <c r="G1150" s="241"/>
      <c r="H1150" s="241"/>
    </row>
    <row r="1151" spans="1:8" s="228" customFormat="1" ht="15" x14ac:dyDescent="0.2">
      <c r="A1151" s="238" t="s">
        <v>3</v>
      </c>
      <c r="B1151" s="238"/>
      <c r="C1151" s="238"/>
      <c r="D1151" s="238"/>
      <c r="E1151" s="238"/>
      <c r="F1151" s="238"/>
      <c r="G1151" s="238"/>
      <c r="H1151" s="238"/>
    </row>
    <row r="1152" spans="1:8" x14ac:dyDescent="0.2">
      <c r="A1152" s="239"/>
      <c r="B1152" s="239"/>
      <c r="C1152" s="239"/>
      <c r="D1152" s="239"/>
      <c r="E1152" s="239"/>
      <c r="F1152" s="239"/>
      <c r="G1152" s="239"/>
      <c r="H1152" s="239"/>
    </row>
    <row r="1299" spans="1:8" ht="15" x14ac:dyDescent="0.25">
      <c r="A1299" s="240" t="s">
        <v>1</v>
      </c>
      <c r="B1299" s="240"/>
      <c r="C1299" s="240"/>
      <c r="D1299" s="240"/>
      <c r="E1299" s="240"/>
      <c r="F1299" s="240"/>
      <c r="G1299" s="240"/>
      <c r="H1299" s="240"/>
    </row>
    <row r="1300" spans="1:8" ht="15" x14ac:dyDescent="0.25">
      <c r="A1300" s="240" t="s">
        <v>2</v>
      </c>
      <c r="B1300" s="240"/>
      <c r="C1300" s="240"/>
      <c r="D1300" s="240"/>
      <c r="E1300" s="240"/>
      <c r="F1300" s="240"/>
      <c r="G1300" s="240"/>
      <c r="H1300" s="240"/>
    </row>
    <row r="1301" spans="1:8" ht="15" x14ac:dyDescent="0.2">
      <c r="A1301" s="241" t="s">
        <v>154</v>
      </c>
      <c r="B1301" s="241"/>
      <c r="C1301" s="241"/>
      <c r="D1301" s="241"/>
      <c r="E1301" s="241"/>
      <c r="F1301" s="241"/>
      <c r="G1301" s="241"/>
      <c r="H1301" s="241"/>
    </row>
    <row r="1302" spans="1:8" ht="15" x14ac:dyDescent="0.2">
      <c r="A1302" s="241" t="s">
        <v>227</v>
      </c>
      <c r="B1302" s="241"/>
      <c r="C1302" s="241"/>
      <c r="D1302" s="241"/>
      <c r="E1302" s="241"/>
      <c r="F1302" s="241"/>
      <c r="G1302" s="241"/>
      <c r="H1302" s="241"/>
    </row>
    <row r="1303" spans="1:8" s="228" customFormat="1" ht="15" x14ac:dyDescent="0.2">
      <c r="A1303" s="238" t="s">
        <v>3</v>
      </c>
      <c r="B1303" s="238"/>
      <c r="C1303" s="238"/>
      <c r="D1303" s="238"/>
      <c r="E1303" s="238"/>
      <c r="F1303" s="238"/>
      <c r="G1303" s="238"/>
      <c r="H1303" s="238"/>
    </row>
    <row r="1304" spans="1:8" s="228" customFormat="1" ht="8.25" customHeight="1" thickBot="1" x14ac:dyDescent="0.25">
      <c r="A1304" s="265"/>
      <c r="B1304" s="265"/>
      <c r="C1304" s="265"/>
      <c r="D1304" s="265"/>
      <c r="E1304" s="265"/>
      <c r="F1304" s="265"/>
      <c r="G1304" s="265"/>
      <c r="H1304" s="265"/>
    </row>
    <row r="1305" spans="1:8" ht="15" x14ac:dyDescent="0.2">
      <c r="A1305" s="250" t="s">
        <v>0</v>
      </c>
      <c r="B1305" s="251"/>
      <c r="C1305" s="254" t="s">
        <v>15</v>
      </c>
      <c r="D1305" s="255"/>
      <c r="E1305" s="256"/>
      <c r="F1305" s="254" t="s">
        <v>16</v>
      </c>
      <c r="G1305" s="255"/>
      <c r="H1305" s="256"/>
    </row>
    <row r="1306" spans="1:8" ht="30.75" thickBot="1" x14ac:dyDescent="0.25">
      <c r="A1306" s="252"/>
      <c r="B1306" s="253"/>
      <c r="C1306" s="225" t="s">
        <v>4</v>
      </c>
      <c r="D1306" s="226" t="s">
        <v>5</v>
      </c>
      <c r="E1306" s="227" t="s">
        <v>17</v>
      </c>
      <c r="F1306" s="225" t="s">
        <v>4</v>
      </c>
      <c r="G1306" s="226" t="s">
        <v>5</v>
      </c>
      <c r="H1306" s="227" t="s">
        <v>17</v>
      </c>
    </row>
    <row r="1307" spans="1:8" ht="15.75" thickBot="1" x14ac:dyDescent="0.3">
      <c r="A1307" s="257" t="s">
        <v>13</v>
      </c>
      <c r="B1307" s="258"/>
      <c r="C1307" s="161">
        <f>C1308+C1327+C1374+C1421+C1441+C1444+C1452+C1472</f>
        <v>593444972</v>
      </c>
      <c r="D1307" s="162">
        <f>D1308+D1327+D1374+D1421+D1441+D1444+D1452+D1472</f>
        <v>176430741.24000001</v>
      </c>
      <c r="E1307" s="164">
        <f>D1307/C1307</f>
        <v>0.29729924350930387</v>
      </c>
      <c r="F1307" s="161">
        <f>F1308+F1327+F1374+F1421+F1441+F1444+F1452+F1472</f>
        <v>150188330</v>
      </c>
      <c r="G1307" s="162">
        <f>G1308+G1327+G1374+G1421+G1441+G1444+G1452+G1472</f>
        <v>49245015.640000001</v>
      </c>
      <c r="H1307" s="163">
        <f>G1307/F1307</f>
        <v>0.32788842941392315</v>
      </c>
    </row>
    <row r="1308" spans="1:8" ht="15.75" thickBot="1" x14ac:dyDescent="0.3">
      <c r="A1308" s="259" t="s">
        <v>6</v>
      </c>
      <c r="B1308" s="260"/>
      <c r="C1308" s="158">
        <f>SUM(C1309:C1326)</f>
        <v>75818320</v>
      </c>
      <c r="D1308" s="159">
        <f>SUM(D1309:D1326)</f>
        <v>24793866.510000005</v>
      </c>
      <c r="E1308" s="160">
        <f>D1308/C1308</f>
        <v>0.32701682799091308</v>
      </c>
      <c r="F1308" s="158">
        <f>SUM(F1309:F1326)</f>
        <v>238768</v>
      </c>
      <c r="G1308" s="159">
        <f>SUM(G1309:G1326)</f>
        <v>12194.39</v>
      </c>
      <c r="H1308" s="165">
        <f>G1308/F1308</f>
        <v>5.1072128593446356E-2</v>
      </c>
    </row>
    <row r="1309" spans="1:8" ht="15" x14ac:dyDescent="0.25">
      <c r="A1309" s="123" t="s">
        <v>18</v>
      </c>
      <c r="B1309" s="71" t="s">
        <v>19</v>
      </c>
      <c r="C1309" s="8">
        <v>43888467</v>
      </c>
      <c r="D1309" s="9">
        <v>16479532.390000001</v>
      </c>
      <c r="E1309" s="54">
        <f>D1309/C1309</f>
        <v>0.37548662590561666</v>
      </c>
      <c r="F1309" s="18" t="s">
        <v>20</v>
      </c>
      <c r="G1309" s="19" t="s">
        <v>20</v>
      </c>
      <c r="H1309" s="49" t="s">
        <v>20</v>
      </c>
    </row>
    <row r="1310" spans="1:8" ht="15" x14ac:dyDescent="0.25">
      <c r="A1310" s="5" t="s">
        <v>21</v>
      </c>
      <c r="B1310" s="62" t="s">
        <v>22</v>
      </c>
      <c r="C1310" s="10">
        <v>10501964</v>
      </c>
      <c r="D1310" s="11">
        <v>3746246.43</v>
      </c>
      <c r="E1310" s="55">
        <f>D1310/C1310</f>
        <v>0.35671865091139143</v>
      </c>
      <c r="F1310" s="14" t="s">
        <v>20</v>
      </c>
      <c r="G1310" s="15" t="s">
        <v>20</v>
      </c>
      <c r="H1310" s="50" t="s">
        <v>20</v>
      </c>
    </row>
    <row r="1311" spans="1:8" ht="15" x14ac:dyDescent="0.25">
      <c r="A1311" s="5" t="s">
        <v>23</v>
      </c>
      <c r="B1311" s="63" t="s">
        <v>24</v>
      </c>
      <c r="C1311" s="3" t="s">
        <v>20</v>
      </c>
      <c r="D1311" s="4" t="s">
        <v>20</v>
      </c>
      <c r="E1311" s="56" t="s">
        <v>20</v>
      </c>
      <c r="F1311" s="10">
        <v>204000</v>
      </c>
      <c r="G1311" s="11">
        <v>10383.33</v>
      </c>
      <c r="H1311" s="50">
        <f>G1311/F1311</f>
        <v>5.0898676470588232E-2</v>
      </c>
    </row>
    <row r="1312" spans="1:8" ht="15" x14ac:dyDescent="0.25">
      <c r="A1312" s="5" t="s">
        <v>194</v>
      </c>
      <c r="B1312" s="63" t="s">
        <v>195</v>
      </c>
      <c r="C1312" s="3">
        <v>4008</v>
      </c>
      <c r="D1312" s="4">
        <v>667.2</v>
      </c>
      <c r="E1312" s="55">
        <f t="shared" ref="E1312:E1326" si="24">D1312/C1312</f>
        <v>0.16646706586826349</v>
      </c>
      <c r="F1312" s="10" t="s">
        <v>20</v>
      </c>
      <c r="G1312" s="11" t="s">
        <v>20</v>
      </c>
      <c r="H1312" s="50" t="s">
        <v>20</v>
      </c>
    </row>
    <row r="1313" spans="1:8" ht="15" x14ac:dyDescent="0.25">
      <c r="A1313" s="82" t="s">
        <v>25</v>
      </c>
      <c r="B1313" s="63" t="s">
        <v>26</v>
      </c>
      <c r="C1313" s="10">
        <v>1013400</v>
      </c>
      <c r="D1313" s="11">
        <v>339625.01</v>
      </c>
      <c r="E1313" s="55">
        <f t="shared" si="24"/>
        <v>0.33513421156502865</v>
      </c>
      <c r="F1313" s="6" t="s">
        <v>20</v>
      </c>
      <c r="G1313" s="7" t="s">
        <v>20</v>
      </c>
      <c r="H1313" s="50" t="s">
        <v>20</v>
      </c>
    </row>
    <row r="1314" spans="1:8" ht="15" x14ac:dyDescent="0.25">
      <c r="A1314" s="82" t="s">
        <v>27</v>
      </c>
      <c r="B1314" s="63" t="s">
        <v>28</v>
      </c>
      <c r="C1314" s="10">
        <v>1950845</v>
      </c>
      <c r="D1314" s="11">
        <v>570378.09</v>
      </c>
      <c r="E1314" s="55">
        <f t="shared" si="24"/>
        <v>0.29237488883022483</v>
      </c>
      <c r="F1314" s="6">
        <v>2750</v>
      </c>
      <c r="G1314" s="7">
        <v>181.81</v>
      </c>
      <c r="H1314" s="50">
        <f>G1314/F1314</f>
        <v>6.6112727272727267E-2</v>
      </c>
    </row>
    <row r="1315" spans="1:8" ht="15" x14ac:dyDescent="0.25">
      <c r="A1315" s="5" t="s">
        <v>29</v>
      </c>
      <c r="B1315" s="63" t="s">
        <v>30</v>
      </c>
      <c r="C1315" s="10">
        <v>5920486</v>
      </c>
      <c r="D1315" s="11">
        <v>2560808.7000000002</v>
      </c>
      <c r="E1315" s="55">
        <f t="shared" si="24"/>
        <v>0.4325335284974916</v>
      </c>
      <c r="F1315" s="6">
        <v>25286</v>
      </c>
      <c r="G1315" s="7">
        <v>1291.5</v>
      </c>
      <c r="H1315" s="50">
        <f>G1315/F1315</f>
        <v>5.1075694059954123E-2</v>
      </c>
    </row>
    <row r="1316" spans="1:8" ht="15" x14ac:dyDescent="0.25">
      <c r="A1316" s="5" t="s">
        <v>31</v>
      </c>
      <c r="B1316" s="63" t="s">
        <v>32</v>
      </c>
      <c r="C1316" s="10">
        <v>831246</v>
      </c>
      <c r="D1316" s="11">
        <v>303396.96999999997</v>
      </c>
      <c r="E1316" s="55">
        <f t="shared" si="24"/>
        <v>0.36499059243593351</v>
      </c>
      <c r="F1316" s="6">
        <v>3060</v>
      </c>
      <c r="G1316" s="7">
        <v>155.75</v>
      </c>
      <c r="H1316" s="50">
        <f>G1316/F1316</f>
        <v>5.0898692810457516E-2</v>
      </c>
    </row>
    <row r="1317" spans="1:8" ht="15" x14ac:dyDescent="0.25">
      <c r="A1317" s="5" t="s">
        <v>33</v>
      </c>
      <c r="B1317" s="63" t="s">
        <v>34</v>
      </c>
      <c r="C1317" s="10">
        <v>845582</v>
      </c>
      <c r="D1317" s="11">
        <v>308491.34999999998</v>
      </c>
      <c r="E1317" s="55">
        <f t="shared" si="24"/>
        <v>0.36482724324784582</v>
      </c>
      <c r="F1317" s="6">
        <v>3060</v>
      </c>
      <c r="G1317" s="7">
        <v>155.75</v>
      </c>
      <c r="H1317" s="50">
        <f>G1317/F1317</f>
        <v>5.0898692810457516E-2</v>
      </c>
    </row>
    <row r="1318" spans="1:8" ht="15" x14ac:dyDescent="0.25">
      <c r="A1318" s="5" t="s">
        <v>35</v>
      </c>
      <c r="B1318" s="63" t="s">
        <v>147</v>
      </c>
      <c r="C1318" s="10">
        <v>166437</v>
      </c>
      <c r="D1318" s="11">
        <v>51656.46</v>
      </c>
      <c r="E1318" s="55">
        <f t="shared" si="24"/>
        <v>0.31036644496115645</v>
      </c>
      <c r="F1318" s="6">
        <v>612</v>
      </c>
      <c r="G1318" s="7">
        <v>26.25</v>
      </c>
      <c r="H1318" s="50">
        <f>G1318/F1318</f>
        <v>4.2892156862745098E-2</v>
      </c>
    </row>
    <row r="1319" spans="1:8" ht="15" x14ac:dyDescent="0.25">
      <c r="A1319" s="5" t="s">
        <v>197</v>
      </c>
      <c r="B1319" s="63" t="s">
        <v>198</v>
      </c>
      <c r="C1319" s="10">
        <v>3805000</v>
      </c>
      <c r="D1319" s="11">
        <v>1625</v>
      </c>
      <c r="E1319" s="55">
        <f t="shared" si="24"/>
        <v>4.2706964520367936E-4</v>
      </c>
      <c r="F1319" s="6" t="s">
        <v>20</v>
      </c>
      <c r="G1319" s="7" t="s">
        <v>20</v>
      </c>
      <c r="H1319" s="50" t="s">
        <v>20</v>
      </c>
    </row>
    <row r="1320" spans="1:8" ht="15" x14ac:dyDescent="0.25">
      <c r="A1320" s="5" t="s">
        <v>38</v>
      </c>
      <c r="B1320" s="63" t="s">
        <v>39</v>
      </c>
      <c r="C1320" s="10">
        <v>5848000</v>
      </c>
      <c r="D1320" s="11">
        <v>375772.23</v>
      </c>
      <c r="E1320" s="55">
        <f t="shared" si="24"/>
        <v>6.4256537277701781E-2</v>
      </c>
      <c r="F1320" s="6" t="s">
        <v>20</v>
      </c>
      <c r="G1320" s="7" t="s">
        <v>20</v>
      </c>
      <c r="H1320" s="50" t="s">
        <v>20</v>
      </c>
    </row>
    <row r="1321" spans="1:8" ht="15" x14ac:dyDescent="0.25">
      <c r="A1321" s="5" t="s">
        <v>163</v>
      </c>
      <c r="B1321" s="63" t="s">
        <v>164</v>
      </c>
      <c r="C1321" s="10">
        <v>2691</v>
      </c>
      <c r="D1321" s="11">
        <v>0</v>
      </c>
      <c r="E1321" s="55">
        <f t="shared" si="24"/>
        <v>0</v>
      </c>
      <c r="F1321" s="6" t="s">
        <v>20</v>
      </c>
      <c r="G1321" s="7" t="s">
        <v>20</v>
      </c>
      <c r="H1321" s="50" t="s">
        <v>20</v>
      </c>
    </row>
    <row r="1322" spans="1:8" ht="25.5" x14ac:dyDescent="0.25">
      <c r="A1322" s="5" t="s">
        <v>40</v>
      </c>
      <c r="B1322" s="63" t="s">
        <v>146</v>
      </c>
      <c r="C1322" s="10">
        <v>298000</v>
      </c>
      <c r="D1322" s="11">
        <v>1571.67</v>
      </c>
      <c r="E1322" s="55">
        <f t="shared" si="24"/>
        <v>5.2740604026845642E-3</v>
      </c>
      <c r="F1322" s="10" t="s">
        <v>20</v>
      </c>
      <c r="G1322" s="11" t="s">
        <v>20</v>
      </c>
      <c r="H1322" s="50" t="s">
        <v>20</v>
      </c>
    </row>
    <row r="1323" spans="1:8" ht="15" x14ac:dyDescent="0.25">
      <c r="A1323" s="5" t="s">
        <v>41</v>
      </c>
      <c r="B1323" s="62" t="s">
        <v>42</v>
      </c>
      <c r="C1323" s="10">
        <v>30000</v>
      </c>
      <c r="D1323" s="11">
        <v>0</v>
      </c>
      <c r="E1323" s="55">
        <f t="shared" si="24"/>
        <v>0</v>
      </c>
      <c r="F1323" s="10" t="s">
        <v>20</v>
      </c>
      <c r="G1323" s="11" t="s">
        <v>20</v>
      </c>
      <c r="H1323" s="50" t="s">
        <v>20</v>
      </c>
    </row>
    <row r="1324" spans="1:8" ht="15" x14ac:dyDescent="0.25">
      <c r="A1324" s="5" t="s">
        <v>43</v>
      </c>
      <c r="B1324" s="62" t="s">
        <v>44</v>
      </c>
      <c r="C1324" s="10">
        <v>145000</v>
      </c>
      <c r="D1324" s="11">
        <v>1084.73</v>
      </c>
      <c r="E1324" s="55">
        <f t="shared" si="24"/>
        <v>7.4808965517241376E-3</v>
      </c>
      <c r="F1324" s="10" t="s">
        <v>20</v>
      </c>
      <c r="G1324" s="11" t="s">
        <v>20</v>
      </c>
      <c r="H1324" s="50" t="s">
        <v>20</v>
      </c>
    </row>
    <row r="1325" spans="1:8" ht="15" x14ac:dyDescent="0.25">
      <c r="A1325" s="5" t="s">
        <v>156</v>
      </c>
      <c r="B1325" s="62" t="s">
        <v>37</v>
      </c>
      <c r="C1325" s="10">
        <v>100000</v>
      </c>
      <c r="D1325" s="11">
        <v>0</v>
      </c>
      <c r="E1325" s="55">
        <f t="shared" si="24"/>
        <v>0</v>
      </c>
      <c r="F1325" s="10" t="s">
        <v>20</v>
      </c>
      <c r="G1325" s="11" t="s">
        <v>20</v>
      </c>
      <c r="H1325" s="50" t="s">
        <v>20</v>
      </c>
    </row>
    <row r="1326" spans="1:8" ht="26.25" thickBot="1" x14ac:dyDescent="0.3">
      <c r="A1326" s="5" t="s">
        <v>45</v>
      </c>
      <c r="B1326" s="62" t="s">
        <v>150</v>
      </c>
      <c r="C1326" s="10">
        <v>467194</v>
      </c>
      <c r="D1326" s="11">
        <v>53010.28</v>
      </c>
      <c r="E1326" s="55">
        <f t="shared" si="24"/>
        <v>0.11346524142005249</v>
      </c>
      <c r="F1326" s="10" t="s">
        <v>20</v>
      </c>
      <c r="G1326" s="11" t="s">
        <v>20</v>
      </c>
      <c r="H1326" s="50" t="s">
        <v>20</v>
      </c>
    </row>
    <row r="1327" spans="1:8" ht="15.75" thickBot="1" x14ac:dyDescent="0.3">
      <c r="A1327" s="271" t="s">
        <v>7</v>
      </c>
      <c r="B1327" s="272"/>
      <c r="C1327" s="103">
        <f>SUM(C1328:C1373)</f>
        <v>60584371</v>
      </c>
      <c r="D1327" s="104">
        <f>SUM(D1328:D1373)</f>
        <v>21960745.030000001</v>
      </c>
      <c r="E1327" s="105">
        <f>D1327/C1327</f>
        <v>0.36248201751570552</v>
      </c>
      <c r="F1327" s="103">
        <f>SUM(F1328:F1373)</f>
        <v>14282632</v>
      </c>
      <c r="G1327" s="104">
        <f>SUM(G1328:G1373)</f>
        <v>3286205.23</v>
      </c>
      <c r="H1327" s="190">
        <f>G1327/F1327</f>
        <v>0.23008400902578741</v>
      </c>
    </row>
    <row r="1328" spans="1:8" ht="15" x14ac:dyDescent="0.25">
      <c r="A1328" s="83">
        <v>101</v>
      </c>
      <c r="B1328" s="71" t="s">
        <v>46</v>
      </c>
      <c r="C1328" s="21">
        <v>8458600</v>
      </c>
      <c r="D1328" s="22">
        <v>2749029.69</v>
      </c>
      <c r="E1328" s="57">
        <f t="shared" ref="E1328:E1406" si="25">D1328/C1328</f>
        <v>0.32499819000780272</v>
      </c>
      <c r="F1328" s="8" t="s">
        <v>20</v>
      </c>
      <c r="G1328" s="9" t="s">
        <v>20</v>
      </c>
      <c r="H1328" s="49" t="s">
        <v>20</v>
      </c>
    </row>
    <row r="1329" spans="1:8" ht="15" x14ac:dyDescent="0.25">
      <c r="A1329" s="29">
        <v>102</v>
      </c>
      <c r="B1329" s="62" t="s">
        <v>142</v>
      </c>
      <c r="C1329" s="27">
        <v>19600</v>
      </c>
      <c r="D1329" s="28">
        <v>0</v>
      </c>
      <c r="E1329" s="58">
        <f t="shared" si="25"/>
        <v>0</v>
      </c>
      <c r="F1329" s="10" t="s">
        <v>20</v>
      </c>
      <c r="G1329" s="11" t="s">
        <v>20</v>
      </c>
      <c r="H1329" s="50" t="s">
        <v>20</v>
      </c>
    </row>
    <row r="1330" spans="1:8" ht="15" x14ac:dyDescent="0.25">
      <c r="A1330" s="29">
        <v>103</v>
      </c>
      <c r="B1330" s="62" t="s">
        <v>47</v>
      </c>
      <c r="C1330" s="27">
        <v>329800</v>
      </c>
      <c r="D1330" s="28">
        <v>27900</v>
      </c>
      <c r="E1330" s="58">
        <f t="shared" si="25"/>
        <v>8.459672528805337E-2</v>
      </c>
      <c r="F1330" s="10" t="s">
        <v>20</v>
      </c>
      <c r="G1330" s="11" t="s">
        <v>20</v>
      </c>
      <c r="H1330" s="50" t="s">
        <v>20</v>
      </c>
    </row>
    <row r="1331" spans="1:8" ht="15" x14ac:dyDescent="0.25">
      <c r="A1331" s="29">
        <v>104</v>
      </c>
      <c r="B1331" s="62" t="s">
        <v>48</v>
      </c>
      <c r="C1331" s="27">
        <v>265485</v>
      </c>
      <c r="D1331" s="28">
        <v>99884.93</v>
      </c>
      <c r="E1331" s="58">
        <f t="shared" si="25"/>
        <v>0.37623568186526546</v>
      </c>
      <c r="F1331" s="6" t="s">
        <v>20</v>
      </c>
      <c r="G1331" s="7" t="s">
        <v>20</v>
      </c>
      <c r="H1331" s="50" t="s">
        <v>20</v>
      </c>
    </row>
    <row r="1332" spans="1:8" ht="15" x14ac:dyDescent="0.25">
      <c r="A1332" s="29">
        <v>105</v>
      </c>
      <c r="B1332" s="62" t="s">
        <v>49</v>
      </c>
      <c r="C1332" s="27">
        <v>44035</v>
      </c>
      <c r="D1332" s="28">
        <v>535</v>
      </c>
      <c r="E1332" s="58">
        <f t="shared" si="25"/>
        <v>1.2149426592483251E-2</v>
      </c>
      <c r="F1332" s="10" t="s">
        <v>20</v>
      </c>
      <c r="G1332" s="11" t="s">
        <v>20</v>
      </c>
      <c r="H1332" s="50" t="s">
        <v>20</v>
      </c>
    </row>
    <row r="1333" spans="1:8" ht="15" x14ac:dyDescent="0.25">
      <c r="A1333" s="29">
        <v>106</v>
      </c>
      <c r="B1333" s="62" t="s">
        <v>165</v>
      </c>
      <c r="C1333" s="27">
        <v>51000</v>
      </c>
      <c r="D1333" s="28">
        <v>0</v>
      </c>
      <c r="E1333" s="58">
        <f t="shared" si="25"/>
        <v>0</v>
      </c>
      <c r="F1333" s="10" t="s">
        <v>20</v>
      </c>
      <c r="G1333" s="11" t="s">
        <v>20</v>
      </c>
      <c r="H1333" s="50" t="s">
        <v>20</v>
      </c>
    </row>
    <row r="1334" spans="1:8" ht="15" x14ac:dyDescent="0.25">
      <c r="A1334" s="29">
        <v>109</v>
      </c>
      <c r="B1334" s="62" t="s">
        <v>50</v>
      </c>
      <c r="C1334" s="27">
        <v>438200</v>
      </c>
      <c r="D1334" s="28">
        <v>36746.519999999997</v>
      </c>
      <c r="E1334" s="58">
        <f t="shared" si="25"/>
        <v>8.3857873117298032E-2</v>
      </c>
      <c r="F1334" s="10" t="s">
        <v>20</v>
      </c>
      <c r="G1334" s="11" t="s">
        <v>20</v>
      </c>
      <c r="H1334" s="50" t="s">
        <v>20</v>
      </c>
    </row>
    <row r="1335" spans="1:8" ht="15" x14ac:dyDescent="0.25">
      <c r="A1335" s="29">
        <v>111</v>
      </c>
      <c r="B1335" s="62" t="s">
        <v>51</v>
      </c>
      <c r="C1335" s="27">
        <v>325000</v>
      </c>
      <c r="D1335" s="28">
        <v>60252.71</v>
      </c>
      <c r="E1335" s="58">
        <f t="shared" si="25"/>
        <v>0.18539295384615384</v>
      </c>
      <c r="F1335" s="10" t="s">
        <v>20</v>
      </c>
      <c r="G1335" s="11" t="s">
        <v>20</v>
      </c>
      <c r="H1335" s="50" t="s">
        <v>20</v>
      </c>
    </row>
    <row r="1336" spans="1:8" ht="15" x14ac:dyDescent="0.25">
      <c r="A1336" s="29">
        <v>112</v>
      </c>
      <c r="B1336" s="62" t="s">
        <v>52</v>
      </c>
      <c r="C1336" s="27">
        <v>224000</v>
      </c>
      <c r="D1336" s="28">
        <v>52736.73</v>
      </c>
      <c r="E1336" s="58">
        <f t="shared" si="25"/>
        <v>0.23543183035714288</v>
      </c>
      <c r="F1336" s="10" t="s">
        <v>20</v>
      </c>
      <c r="G1336" s="11" t="s">
        <v>20</v>
      </c>
      <c r="H1336" s="50" t="s">
        <v>20</v>
      </c>
    </row>
    <row r="1337" spans="1:8" ht="15" x14ac:dyDescent="0.25">
      <c r="A1337" s="29">
        <v>113</v>
      </c>
      <c r="B1337" s="62" t="s">
        <v>53</v>
      </c>
      <c r="C1337" s="27">
        <v>34000</v>
      </c>
      <c r="D1337" s="28">
        <v>14181.96</v>
      </c>
      <c r="E1337" s="58">
        <f t="shared" si="25"/>
        <v>0.41711647058823526</v>
      </c>
      <c r="F1337" s="10" t="s">
        <v>20</v>
      </c>
      <c r="G1337" s="11" t="s">
        <v>20</v>
      </c>
      <c r="H1337" s="50" t="s">
        <v>20</v>
      </c>
    </row>
    <row r="1338" spans="1:8" ht="15" x14ac:dyDescent="0.25">
      <c r="A1338" s="29">
        <v>114</v>
      </c>
      <c r="B1338" s="62" t="s">
        <v>54</v>
      </c>
      <c r="C1338" s="27">
        <v>2225000</v>
      </c>
      <c r="D1338" s="28">
        <v>528109.41</v>
      </c>
      <c r="E1338" s="58">
        <f t="shared" si="25"/>
        <v>0.23735254382022472</v>
      </c>
      <c r="F1338" s="10" t="s">
        <v>20</v>
      </c>
      <c r="G1338" s="11" t="s">
        <v>20</v>
      </c>
      <c r="H1338" s="50" t="s">
        <v>20</v>
      </c>
    </row>
    <row r="1339" spans="1:8" ht="15" x14ac:dyDescent="0.25">
      <c r="A1339" s="29">
        <v>115</v>
      </c>
      <c r="B1339" s="62" t="s">
        <v>55</v>
      </c>
      <c r="C1339" s="27">
        <v>723982</v>
      </c>
      <c r="D1339" s="28">
        <v>114477.7</v>
      </c>
      <c r="E1339" s="58">
        <f t="shared" si="25"/>
        <v>0.15812230138318356</v>
      </c>
      <c r="F1339" s="10" t="s">
        <v>20</v>
      </c>
      <c r="G1339" s="11" t="s">
        <v>20</v>
      </c>
      <c r="H1339" s="50" t="s">
        <v>20</v>
      </c>
    </row>
    <row r="1340" spans="1:8" ht="15" x14ac:dyDescent="0.25">
      <c r="A1340" s="29">
        <v>116</v>
      </c>
      <c r="B1340" s="62" t="s">
        <v>56</v>
      </c>
      <c r="C1340" s="27">
        <v>1391319</v>
      </c>
      <c r="D1340" s="28">
        <v>397987.75</v>
      </c>
      <c r="E1340" s="58">
        <f t="shared" si="25"/>
        <v>0.28605068284124635</v>
      </c>
      <c r="F1340" s="10">
        <v>27615</v>
      </c>
      <c r="G1340" s="11">
        <v>27614.959999999999</v>
      </c>
      <c r="H1340" s="50">
        <f>G1340/F1340</f>
        <v>0.99999855151185946</v>
      </c>
    </row>
    <row r="1341" spans="1:8" ht="15" x14ac:dyDescent="0.25">
      <c r="A1341" s="29">
        <v>117</v>
      </c>
      <c r="B1341" s="62" t="s">
        <v>196</v>
      </c>
      <c r="C1341" s="27">
        <v>73000</v>
      </c>
      <c r="D1341" s="28">
        <v>71687.95</v>
      </c>
      <c r="E1341" s="58">
        <f t="shared" si="25"/>
        <v>0.98202671232876704</v>
      </c>
      <c r="F1341" s="10" t="s">
        <v>20</v>
      </c>
      <c r="G1341" s="11" t="s">
        <v>20</v>
      </c>
      <c r="H1341" s="50" t="s">
        <v>20</v>
      </c>
    </row>
    <row r="1342" spans="1:8" ht="15" x14ac:dyDescent="0.25">
      <c r="A1342" s="29">
        <v>119</v>
      </c>
      <c r="B1342" s="62" t="s">
        <v>166</v>
      </c>
      <c r="C1342" s="27">
        <v>5000</v>
      </c>
      <c r="D1342" s="28">
        <v>0</v>
      </c>
      <c r="E1342" s="58">
        <f t="shared" si="25"/>
        <v>0</v>
      </c>
      <c r="F1342" s="10" t="s">
        <v>20</v>
      </c>
      <c r="G1342" s="11" t="s">
        <v>20</v>
      </c>
      <c r="H1342" s="50" t="s">
        <v>20</v>
      </c>
    </row>
    <row r="1343" spans="1:8" ht="15" x14ac:dyDescent="0.25">
      <c r="A1343" s="85">
        <v>120</v>
      </c>
      <c r="B1343" s="62" t="s">
        <v>57</v>
      </c>
      <c r="C1343" s="27">
        <v>390255</v>
      </c>
      <c r="D1343" s="28">
        <v>5968.38</v>
      </c>
      <c r="E1343" s="58">
        <f t="shared" si="25"/>
        <v>1.5293538839989239E-2</v>
      </c>
      <c r="F1343" s="10" t="s">
        <v>20</v>
      </c>
      <c r="G1343" s="13" t="s">
        <v>20</v>
      </c>
      <c r="H1343" s="50" t="s">
        <v>20</v>
      </c>
    </row>
    <row r="1344" spans="1:8" ht="15" x14ac:dyDescent="0.25">
      <c r="A1344" s="29">
        <v>131</v>
      </c>
      <c r="B1344" s="62" t="s">
        <v>58</v>
      </c>
      <c r="C1344" s="27">
        <v>826602</v>
      </c>
      <c r="D1344" s="28">
        <v>228711.76</v>
      </c>
      <c r="E1344" s="58">
        <f t="shared" si="25"/>
        <v>0.27668909584056173</v>
      </c>
      <c r="F1344" s="6" t="s">
        <v>20</v>
      </c>
      <c r="G1344" s="7" t="s">
        <v>20</v>
      </c>
      <c r="H1344" s="50" t="s">
        <v>20</v>
      </c>
    </row>
    <row r="1345" spans="1:8" ht="15" x14ac:dyDescent="0.25">
      <c r="A1345" s="29">
        <v>132</v>
      </c>
      <c r="B1345" s="62" t="s">
        <v>59</v>
      </c>
      <c r="C1345" s="27">
        <v>1082596</v>
      </c>
      <c r="D1345" s="28">
        <v>303089.94</v>
      </c>
      <c r="E1345" s="58">
        <f t="shared" si="25"/>
        <v>0.27996587831471759</v>
      </c>
      <c r="F1345" s="6" t="s">
        <v>20</v>
      </c>
      <c r="G1345" s="7" t="s">
        <v>20</v>
      </c>
      <c r="H1345" s="50" t="s">
        <v>20</v>
      </c>
    </row>
    <row r="1346" spans="1:8" ht="15" x14ac:dyDescent="0.25">
      <c r="A1346" s="29">
        <v>141</v>
      </c>
      <c r="B1346" s="62" t="s">
        <v>60</v>
      </c>
      <c r="C1346" s="27">
        <v>933819</v>
      </c>
      <c r="D1346" s="28">
        <v>252215</v>
      </c>
      <c r="E1346" s="58">
        <f t="shared" si="25"/>
        <v>0.27008981397894022</v>
      </c>
      <c r="F1346" s="10" t="s">
        <v>20</v>
      </c>
      <c r="G1346" s="13" t="s">
        <v>20</v>
      </c>
      <c r="H1346" s="50" t="s">
        <v>20</v>
      </c>
    </row>
    <row r="1347" spans="1:8" ht="15" x14ac:dyDescent="0.25">
      <c r="A1347" s="29">
        <v>142</v>
      </c>
      <c r="B1347" s="62" t="s">
        <v>61</v>
      </c>
      <c r="C1347" s="27">
        <v>994555</v>
      </c>
      <c r="D1347" s="28">
        <v>244950</v>
      </c>
      <c r="E1347" s="58">
        <f t="shared" si="25"/>
        <v>0.24629105479334978</v>
      </c>
      <c r="F1347" s="10">
        <v>20800</v>
      </c>
      <c r="G1347" s="13">
        <v>20800</v>
      </c>
      <c r="H1347" s="50">
        <f>G1347/F1347</f>
        <v>1</v>
      </c>
    </row>
    <row r="1348" spans="1:8" ht="15" x14ac:dyDescent="0.25">
      <c r="A1348" s="29">
        <v>143</v>
      </c>
      <c r="B1348" s="62" t="s">
        <v>62</v>
      </c>
      <c r="C1348" s="27">
        <v>212350</v>
      </c>
      <c r="D1348" s="28">
        <v>48000</v>
      </c>
      <c r="E1348" s="58">
        <f t="shared" si="25"/>
        <v>0.22604191193783849</v>
      </c>
      <c r="F1348" s="10" t="s">
        <v>20</v>
      </c>
      <c r="G1348" s="11" t="s">
        <v>20</v>
      </c>
      <c r="H1348" s="50" t="s">
        <v>20</v>
      </c>
    </row>
    <row r="1349" spans="1:8" ht="15" x14ac:dyDescent="0.25">
      <c r="A1349" s="29">
        <v>151</v>
      </c>
      <c r="B1349" s="62" t="s">
        <v>63</v>
      </c>
      <c r="C1349" s="27">
        <v>477452</v>
      </c>
      <c r="D1349" s="28">
        <v>83680.23</v>
      </c>
      <c r="E1349" s="58">
        <f t="shared" si="25"/>
        <v>0.17526417315248444</v>
      </c>
      <c r="F1349" s="10" t="s">
        <v>20</v>
      </c>
      <c r="G1349" s="11" t="s">
        <v>20</v>
      </c>
      <c r="H1349" s="50" t="s">
        <v>20</v>
      </c>
    </row>
    <row r="1350" spans="1:8" ht="15" x14ac:dyDescent="0.25">
      <c r="A1350" s="100">
        <v>152</v>
      </c>
      <c r="B1350" s="63" t="s">
        <v>64</v>
      </c>
      <c r="C1350" s="27">
        <v>805396</v>
      </c>
      <c r="D1350" s="28">
        <v>254553.42</v>
      </c>
      <c r="E1350" s="58">
        <f t="shared" si="25"/>
        <v>0.31605995063298054</v>
      </c>
      <c r="F1350" s="3">
        <v>1960</v>
      </c>
      <c r="G1350" s="4">
        <v>1960</v>
      </c>
      <c r="H1350" s="50">
        <f>G1350/F1350</f>
        <v>1</v>
      </c>
    </row>
    <row r="1351" spans="1:8" ht="15" x14ac:dyDescent="0.25">
      <c r="A1351" s="29">
        <v>153</v>
      </c>
      <c r="B1351" s="62" t="s">
        <v>65</v>
      </c>
      <c r="C1351" s="27">
        <v>80000</v>
      </c>
      <c r="D1351" s="28">
        <v>13736.76</v>
      </c>
      <c r="E1351" s="58">
        <f t="shared" si="25"/>
        <v>0.17170950000000001</v>
      </c>
      <c r="F1351" s="10" t="s">
        <v>20</v>
      </c>
      <c r="G1351" s="13" t="s">
        <v>20</v>
      </c>
      <c r="H1351" s="50" t="s">
        <v>20</v>
      </c>
    </row>
    <row r="1352" spans="1:8" ht="15" x14ac:dyDescent="0.25">
      <c r="A1352" s="29">
        <v>154</v>
      </c>
      <c r="B1352" s="62" t="s">
        <v>199</v>
      </c>
      <c r="C1352" s="27">
        <v>26700</v>
      </c>
      <c r="D1352" s="28">
        <v>26640</v>
      </c>
      <c r="E1352" s="58">
        <f t="shared" si="25"/>
        <v>0.99775280898876406</v>
      </c>
      <c r="F1352" s="10" t="s">
        <v>20</v>
      </c>
      <c r="G1352" s="13" t="s">
        <v>20</v>
      </c>
      <c r="H1352" s="50" t="s">
        <v>20</v>
      </c>
    </row>
    <row r="1353" spans="1:8" ht="15" x14ac:dyDescent="0.25">
      <c r="A1353" s="29">
        <v>161</v>
      </c>
      <c r="B1353" s="62" t="s">
        <v>143</v>
      </c>
      <c r="C1353" s="27">
        <v>55574</v>
      </c>
      <c r="D1353" s="28">
        <v>0</v>
      </c>
      <c r="E1353" s="58">
        <f t="shared" si="25"/>
        <v>0</v>
      </c>
      <c r="F1353" s="10" t="s">
        <v>20</v>
      </c>
      <c r="G1353" s="13" t="s">
        <v>20</v>
      </c>
      <c r="H1353" s="50" t="s">
        <v>20</v>
      </c>
    </row>
    <row r="1354" spans="1:8" ht="15" x14ac:dyDescent="0.25">
      <c r="A1354" s="29">
        <v>162</v>
      </c>
      <c r="B1354" s="62" t="s">
        <v>66</v>
      </c>
      <c r="C1354" s="27">
        <v>229000</v>
      </c>
      <c r="D1354" s="28">
        <v>6612.98</v>
      </c>
      <c r="E1354" s="58">
        <f t="shared" si="25"/>
        <v>2.8877641921397378E-2</v>
      </c>
      <c r="F1354" s="10" t="s">
        <v>20</v>
      </c>
      <c r="G1354" s="13" t="s">
        <v>20</v>
      </c>
      <c r="H1354" s="50" t="s">
        <v>20</v>
      </c>
    </row>
    <row r="1355" spans="1:8" ht="15" x14ac:dyDescent="0.25">
      <c r="A1355" s="29">
        <v>163</v>
      </c>
      <c r="B1355" s="62" t="s">
        <v>67</v>
      </c>
      <c r="C1355" s="27">
        <v>6101080</v>
      </c>
      <c r="D1355" s="28">
        <v>1473596</v>
      </c>
      <c r="E1355" s="58">
        <f t="shared" si="25"/>
        <v>0.24153035200325187</v>
      </c>
      <c r="F1355" s="10" t="s">
        <v>20</v>
      </c>
      <c r="G1355" s="13" t="s">
        <v>20</v>
      </c>
      <c r="H1355" s="50" t="s">
        <v>20</v>
      </c>
    </row>
    <row r="1356" spans="1:8" ht="15" x14ac:dyDescent="0.25">
      <c r="A1356" s="29">
        <v>164</v>
      </c>
      <c r="B1356" s="62" t="s">
        <v>68</v>
      </c>
      <c r="C1356" s="27">
        <v>745964</v>
      </c>
      <c r="D1356" s="28">
        <v>616174.03</v>
      </c>
      <c r="E1356" s="58">
        <f t="shared" si="25"/>
        <v>0.82601041069006009</v>
      </c>
      <c r="F1356" s="10" t="s">
        <v>20</v>
      </c>
      <c r="G1356" s="13" t="s">
        <v>20</v>
      </c>
      <c r="H1356" s="50" t="s">
        <v>20</v>
      </c>
    </row>
    <row r="1357" spans="1:8" ht="15" x14ac:dyDescent="0.25">
      <c r="A1357" s="29">
        <v>165</v>
      </c>
      <c r="B1357" s="62" t="s">
        <v>69</v>
      </c>
      <c r="C1357" s="27">
        <v>1595842</v>
      </c>
      <c r="D1357" s="28">
        <v>775633.78</v>
      </c>
      <c r="E1357" s="58">
        <f t="shared" si="25"/>
        <v>0.48603419386129704</v>
      </c>
      <c r="F1357" s="10">
        <v>518320</v>
      </c>
      <c r="G1357" s="13">
        <v>111752.75</v>
      </c>
      <c r="H1357" s="50">
        <f>G1357/F1357</f>
        <v>0.21560570689921285</v>
      </c>
    </row>
    <row r="1358" spans="1:8" ht="15" x14ac:dyDescent="0.25">
      <c r="A1358" s="29">
        <v>166</v>
      </c>
      <c r="B1358" s="62" t="s">
        <v>70</v>
      </c>
      <c r="C1358" s="27">
        <v>30000</v>
      </c>
      <c r="D1358" s="28">
        <v>0</v>
      </c>
      <c r="E1358" s="58">
        <f t="shared" si="25"/>
        <v>0</v>
      </c>
      <c r="F1358" s="10" t="s">
        <v>20</v>
      </c>
      <c r="G1358" s="13" t="s">
        <v>20</v>
      </c>
      <c r="H1358" s="50" t="s">
        <v>20</v>
      </c>
    </row>
    <row r="1359" spans="1:8" ht="15" x14ac:dyDescent="0.25">
      <c r="A1359" s="29">
        <v>167</v>
      </c>
      <c r="B1359" s="62" t="s">
        <v>71</v>
      </c>
      <c r="C1359" s="27">
        <v>5000</v>
      </c>
      <c r="D1359" s="28">
        <v>0</v>
      </c>
      <c r="E1359" s="58">
        <f t="shared" si="25"/>
        <v>0</v>
      </c>
      <c r="F1359" s="10" t="s">
        <v>20</v>
      </c>
      <c r="G1359" s="13" t="s">
        <v>20</v>
      </c>
      <c r="H1359" s="50" t="s">
        <v>20</v>
      </c>
    </row>
    <row r="1360" spans="1:8" ht="15.75" thickBot="1" x14ac:dyDescent="0.3">
      <c r="A1360" s="137">
        <v>169</v>
      </c>
      <c r="B1360" s="94" t="s">
        <v>72</v>
      </c>
      <c r="C1360" s="185">
        <v>3557752</v>
      </c>
      <c r="D1360" s="186">
        <v>594749.23</v>
      </c>
      <c r="E1360" s="147">
        <f t="shared" si="25"/>
        <v>0.16716995169983742</v>
      </c>
      <c r="F1360" s="229">
        <v>853042</v>
      </c>
      <c r="G1360" s="230">
        <v>220054.76</v>
      </c>
      <c r="H1360" s="99">
        <f>G1360/F1360</f>
        <v>0.25796474265042052</v>
      </c>
    </row>
    <row r="1361" spans="1:8" ht="15" x14ac:dyDescent="0.25">
      <c r="A1361" s="83">
        <v>171</v>
      </c>
      <c r="B1361" s="71" t="s">
        <v>73</v>
      </c>
      <c r="C1361" s="21">
        <v>7367167</v>
      </c>
      <c r="D1361" s="22">
        <v>3469310.36</v>
      </c>
      <c r="E1361" s="57">
        <f t="shared" si="25"/>
        <v>0.47091512381896594</v>
      </c>
      <c r="F1361" s="8">
        <v>10030400</v>
      </c>
      <c r="G1361" s="220">
        <v>548671.72</v>
      </c>
      <c r="H1361" s="49">
        <f>G1361/F1361</f>
        <v>5.4700881320784808E-2</v>
      </c>
    </row>
    <row r="1362" spans="1:8" ht="15" x14ac:dyDescent="0.25">
      <c r="A1362" s="29">
        <v>172</v>
      </c>
      <c r="B1362" s="62" t="s">
        <v>74</v>
      </c>
      <c r="C1362" s="27">
        <v>367260</v>
      </c>
      <c r="D1362" s="28">
        <v>0</v>
      </c>
      <c r="E1362" s="58">
        <f t="shared" si="25"/>
        <v>0</v>
      </c>
      <c r="F1362" s="10" t="s">
        <v>20</v>
      </c>
      <c r="G1362" s="13" t="s">
        <v>20</v>
      </c>
      <c r="H1362" s="50" t="s">
        <v>20</v>
      </c>
    </row>
    <row r="1363" spans="1:8" ht="15" x14ac:dyDescent="0.25">
      <c r="A1363" s="29">
        <v>181</v>
      </c>
      <c r="B1363" s="62" t="s">
        <v>75</v>
      </c>
      <c r="C1363" s="27">
        <v>2134375</v>
      </c>
      <c r="D1363" s="28">
        <v>677818.78</v>
      </c>
      <c r="E1363" s="58">
        <f t="shared" si="25"/>
        <v>0.31757248843338215</v>
      </c>
      <c r="F1363" s="10">
        <v>1960000</v>
      </c>
      <c r="G1363" s="13">
        <v>1949550</v>
      </c>
      <c r="H1363" s="50">
        <f>G1363/F1363</f>
        <v>0.99466836734693875</v>
      </c>
    </row>
    <row r="1364" spans="1:8" ht="15" x14ac:dyDescent="0.25">
      <c r="A1364" s="29">
        <v>182</v>
      </c>
      <c r="B1364" s="62" t="s">
        <v>76</v>
      </c>
      <c r="C1364" s="27">
        <v>335338</v>
      </c>
      <c r="D1364" s="28">
        <v>55575.02</v>
      </c>
      <c r="E1364" s="58">
        <f t="shared" si="25"/>
        <v>0.16572836958531392</v>
      </c>
      <c r="F1364" s="6" t="s">
        <v>20</v>
      </c>
      <c r="G1364" s="7" t="s">
        <v>20</v>
      </c>
      <c r="H1364" s="50" t="s">
        <v>20</v>
      </c>
    </row>
    <row r="1365" spans="1:8" ht="15" x14ac:dyDescent="0.25">
      <c r="A1365" s="29">
        <v>183</v>
      </c>
      <c r="B1365" s="62" t="s">
        <v>77</v>
      </c>
      <c r="C1365" s="27">
        <v>40579</v>
      </c>
      <c r="D1365" s="28">
        <v>0</v>
      </c>
      <c r="E1365" s="58">
        <f t="shared" si="25"/>
        <v>0</v>
      </c>
      <c r="F1365" s="6" t="s">
        <v>20</v>
      </c>
      <c r="G1365" s="7" t="s">
        <v>20</v>
      </c>
      <c r="H1365" s="50" t="s">
        <v>20</v>
      </c>
    </row>
    <row r="1366" spans="1:8" ht="15" x14ac:dyDescent="0.25">
      <c r="A1366" s="29">
        <v>185</v>
      </c>
      <c r="B1366" s="62" t="s">
        <v>78</v>
      </c>
      <c r="C1366" s="27">
        <v>4597656</v>
      </c>
      <c r="D1366" s="28">
        <v>1011837.85</v>
      </c>
      <c r="E1366" s="58">
        <f t="shared" si="25"/>
        <v>0.22007689353009446</v>
      </c>
      <c r="F1366" s="10">
        <v>472846</v>
      </c>
      <c r="G1366" s="11">
        <v>405801.04</v>
      </c>
      <c r="H1366" s="50">
        <f>G1366/F1366</f>
        <v>0.8582097342475139</v>
      </c>
    </row>
    <row r="1367" spans="1:8" ht="15" x14ac:dyDescent="0.25">
      <c r="A1367" s="29">
        <v>189</v>
      </c>
      <c r="B1367" s="62" t="s">
        <v>79</v>
      </c>
      <c r="C1367" s="27">
        <v>868350</v>
      </c>
      <c r="D1367" s="28">
        <v>408128.96</v>
      </c>
      <c r="E1367" s="58">
        <f t="shared" si="25"/>
        <v>0.47000513617780854</v>
      </c>
      <c r="F1367" s="10">
        <v>17500</v>
      </c>
      <c r="G1367" s="11">
        <v>0</v>
      </c>
      <c r="H1367" s="50">
        <f>G1367/F1367</f>
        <v>0</v>
      </c>
    </row>
    <row r="1368" spans="1:8" ht="15" x14ac:dyDescent="0.25">
      <c r="A1368" s="29">
        <v>191</v>
      </c>
      <c r="B1368" s="62" t="s">
        <v>157</v>
      </c>
      <c r="C1368" s="27">
        <v>2993447</v>
      </c>
      <c r="D1368" s="28">
        <v>1221762.07</v>
      </c>
      <c r="E1368" s="58">
        <f t="shared" si="25"/>
        <v>0.40814554926143676</v>
      </c>
      <c r="F1368" s="3" t="s">
        <v>20</v>
      </c>
      <c r="G1368" s="4" t="s">
        <v>20</v>
      </c>
      <c r="H1368" s="50" t="s">
        <v>20</v>
      </c>
    </row>
    <row r="1369" spans="1:8" ht="15" x14ac:dyDescent="0.25">
      <c r="A1369" s="29">
        <v>195</v>
      </c>
      <c r="B1369" s="62" t="s">
        <v>183</v>
      </c>
      <c r="C1369" s="27">
        <v>6798</v>
      </c>
      <c r="D1369" s="28">
        <v>4603</v>
      </c>
      <c r="E1369" s="58">
        <f t="shared" si="25"/>
        <v>0.67711091497499265</v>
      </c>
      <c r="F1369" s="10" t="s">
        <v>20</v>
      </c>
      <c r="G1369" s="11" t="s">
        <v>20</v>
      </c>
      <c r="H1369" s="50" t="s">
        <v>20</v>
      </c>
    </row>
    <row r="1370" spans="1:8" ht="15" x14ac:dyDescent="0.25">
      <c r="A1370" s="29">
        <v>196</v>
      </c>
      <c r="B1370" s="62" t="s">
        <v>184</v>
      </c>
      <c r="C1370" s="27">
        <v>3641</v>
      </c>
      <c r="D1370" s="28">
        <v>3178.66</v>
      </c>
      <c r="E1370" s="58">
        <f t="shared" si="25"/>
        <v>0.873018401538039</v>
      </c>
      <c r="F1370" s="10" t="s">
        <v>20</v>
      </c>
      <c r="G1370" s="11" t="s">
        <v>20</v>
      </c>
      <c r="H1370" s="50" t="s">
        <v>20</v>
      </c>
    </row>
    <row r="1371" spans="1:8" ht="15" x14ac:dyDescent="0.25">
      <c r="A1371" s="29">
        <v>197</v>
      </c>
      <c r="B1371" s="62" t="s">
        <v>145</v>
      </c>
      <c r="C1371" s="27">
        <v>8828833</v>
      </c>
      <c r="D1371" s="28">
        <v>5785994.6500000004</v>
      </c>
      <c r="E1371" s="58">
        <f t="shared" si="25"/>
        <v>0.65535214563464961</v>
      </c>
      <c r="F1371" s="3" t="s">
        <v>20</v>
      </c>
      <c r="G1371" s="12" t="s">
        <v>20</v>
      </c>
      <c r="H1371" s="50" t="s">
        <v>20</v>
      </c>
    </row>
    <row r="1372" spans="1:8" ht="15" x14ac:dyDescent="0.25">
      <c r="A1372" s="29">
        <v>198</v>
      </c>
      <c r="B1372" s="62" t="s">
        <v>73</v>
      </c>
      <c r="C1372" s="27">
        <v>41900</v>
      </c>
      <c r="D1372" s="28">
        <v>1440</v>
      </c>
      <c r="E1372" s="58" t="s">
        <v>20</v>
      </c>
      <c r="F1372" s="10">
        <v>380149</v>
      </c>
      <c r="G1372" s="11">
        <v>0</v>
      </c>
      <c r="H1372" s="50">
        <f>G1372/F1372</f>
        <v>0</v>
      </c>
    </row>
    <row r="1373" spans="1:8" ht="15.75" thickBot="1" x14ac:dyDescent="0.3">
      <c r="A1373" s="114">
        <v>199</v>
      </c>
      <c r="B1373" s="115" t="s">
        <v>185</v>
      </c>
      <c r="C1373" s="106">
        <v>241069</v>
      </c>
      <c r="D1373" s="107">
        <v>239253.82</v>
      </c>
      <c r="E1373" s="59">
        <f>D1373/C1373</f>
        <v>0.99247028858957398</v>
      </c>
      <c r="F1373" s="66" t="s">
        <v>20</v>
      </c>
      <c r="G1373" s="122" t="s">
        <v>20</v>
      </c>
      <c r="H1373" s="52" t="s">
        <v>20</v>
      </c>
    </row>
    <row r="1374" spans="1:8" ht="15.75" thickBot="1" x14ac:dyDescent="0.3">
      <c r="A1374" s="266" t="s">
        <v>8</v>
      </c>
      <c r="B1374" s="267"/>
      <c r="C1374" s="130">
        <f>SUM(C1375:C1420)</f>
        <v>8126981</v>
      </c>
      <c r="D1374" s="131">
        <f>SUM(D1375:D1420)</f>
        <v>1531728.6400000004</v>
      </c>
      <c r="E1374" s="132">
        <f t="shared" si="25"/>
        <v>0.18847449501850691</v>
      </c>
      <c r="F1374" s="158">
        <f>SUM(F1375:F1420)</f>
        <v>100080</v>
      </c>
      <c r="G1374" s="159">
        <f>SUM(G1375:G1420)</f>
        <v>64.2</v>
      </c>
      <c r="H1374" s="165">
        <f>G1374/F1374</f>
        <v>6.4148681055155874E-4</v>
      </c>
    </row>
    <row r="1375" spans="1:8" ht="15" x14ac:dyDescent="0.25">
      <c r="A1375" s="83">
        <v>201</v>
      </c>
      <c r="B1375" s="101" t="s">
        <v>80</v>
      </c>
      <c r="C1375" s="21">
        <v>837172</v>
      </c>
      <c r="D1375" s="22">
        <v>219655.67999999999</v>
      </c>
      <c r="E1375" s="57">
        <f t="shared" si="25"/>
        <v>0.26237819707300292</v>
      </c>
      <c r="F1375" s="8" t="s">
        <v>20</v>
      </c>
      <c r="G1375" s="9" t="s">
        <v>20</v>
      </c>
      <c r="H1375" s="49" t="s">
        <v>20</v>
      </c>
    </row>
    <row r="1376" spans="1:8" ht="15" x14ac:dyDescent="0.25">
      <c r="A1376" s="29">
        <v>203</v>
      </c>
      <c r="B1376" s="102" t="s">
        <v>81</v>
      </c>
      <c r="C1376" s="27">
        <v>211233</v>
      </c>
      <c r="D1376" s="28">
        <v>27632.33</v>
      </c>
      <c r="E1376" s="58">
        <f t="shared" si="25"/>
        <v>0.13081445607457168</v>
      </c>
      <c r="F1376" s="10" t="s">
        <v>20</v>
      </c>
      <c r="G1376" s="11" t="s">
        <v>20</v>
      </c>
      <c r="H1376" s="50" t="s">
        <v>20</v>
      </c>
    </row>
    <row r="1377" spans="1:8" ht="15" x14ac:dyDescent="0.25">
      <c r="A1377" s="29">
        <v>211</v>
      </c>
      <c r="B1377" s="102" t="s">
        <v>82</v>
      </c>
      <c r="C1377" s="27">
        <v>172965</v>
      </c>
      <c r="D1377" s="28">
        <v>63.4</v>
      </c>
      <c r="E1377" s="58">
        <f t="shared" si="25"/>
        <v>3.6654814557858528E-4</v>
      </c>
      <c r="F1377" s="6" t="s">
        <v>20</v>
      </c>
      <c r="G1377" s="7" t="s">
        <v>20</v>
      </c>
      <c r="H1377" s="50" t="s">
        <v>20</v>
      </c>
    </row>
    <row r="1378" spans="1:8" ht="15" x14ac:dyDescent="0.25">
      <c r="A1378" s="29">
        <v>212</v>
      </c>
      <c r="B1378" s="102" t="s">
        <v>83</v>
      </c>
      <c r="C1378" s="27">
        <v>106558</v>
      </c>
      <c r="D1378" s="28">
        <v>1527.19</v>
      </c>
      <c r="E1378" s="58">
        <f t="shared" si="25"/>
        <v>1.4332006982113028E-2</v>
      </c>
      <c r="F1378" s="10" t="s">
        <v>20</v>
      </c>
      <c r="G1378" s="11" t="s">
        <v>20</v>
      </c>
      <c r="H1378" s="50" t="s">
        <v>20</v>
      </c>
    </row>
    <row r="1379" spans="1:8" ht="15" x14ac:dyDescent="0.25">
      <c r="A1379" s="29">
        <v>213</v>
      </c>
      <c r="B1379" s="102" t="s">
        <v>84</v>
      </c>
      <c r="C1379" s="27">
        <v>490</v>
      </c>
      <c r="D1379" s="28">
        <v>68.05</v>
      </c>
      <c r="E1379" s="58">
        <f t="shared" si="25"/>
        <v>0.13887755102040816</v>
      </c>
      <c r="F1379" s="14" t="s">
        <v>20</v>
      </c>
      <c r="G1379" s="15" t="s">
        <v>20</v>
      </c>
      <c r="H1379" s="50" t="s">
        <v>20</v>
      </c>
    </row>
    <row r="1380" spans="1:8" ht="15" x14ac:dyDescent="0.25">
      <c r="A1380" s="29">
        <v>214</v>
      </c>
      <c r="B1380" s="102" t="s">
        <v>85</v>
      </c>
      <c r="C1380" s="27">
        <v>578559</v>
      </c>
      <c r="D1380" s="28">
        <v>71839.27</v>
      </c>
      <c r="E1380" s="58">
        <f t="shared" si="25"/>
        <v>0.12416930684683844</v>
      </c>
      <c r="F1380" s="10" t="s">
        <v>20</v>
      </c>
      <c r="G1380" s="11" t="s">
        <v>20</v>
      </c>
      <c r="H1380" s="50" t="s">
        <v>20</v>
      </c>
    </row>
    <row r="1381" spans="1:8" ht="15" x14ac:dyDescent="0.25">
      <c r="A1381" s="29">
        <v>221</v>
      </c>
      <c r="B1381" s="102" t="s">
        <v>86</v>
      </c>
      <c r="C1381" s="27">
        <v>343480</v>
      </c>
      <c r="D1381" s="28">
        <v>94149.07</v>
      </c>
      <c r="E1381" s="58">
        <f t="shared" si="25"/>
        <v>0.27410349947595203</v>
      </c>
      <c r="F1381" s="10" t="s">
        <v>20</v>
      </c>
      <c r="G1381" s="11" t="s">
        <v>20</v>
      </c>
      <c r="H1381" s="50" t="s">
        <v>20</v>
      </c>
    </row>
    <row r="1382" spans="1:8" ht="15" x14ac:dyDescent="0.25">
      <c r="A1382" s="29">
        <v>222</v>
      </c>
      <c r="B1382" s="102" t="s">
        <v>87</v>
      </c>
      <c r="C1382" s="27">
        <v>2000</v>
      </c>
      <c r="D1382" s="28">
        <v>265.89999999999998</v>
      </c>
      <c r="E1382" s="58">
        <f t="shared" si="25"/>
        <v>0.13294999999999998</v>
      </c>
      <c r="F1382" s="10" t="s">
        <v>20</v>
      </c>
      <c r="G1382" s="11" t="s">
        <v>20</v>
      </c>
      <c r="H1382" s="50" t="s">
        <v>20</v>
      </c>
    </row>
    <row r="1383" spans="1:8" ht="15" x14ac:dyDescent="0.25">
      <c r="A1383" s="29">
        <v>223</v>
      </c>
      <c r="B1383" s="102" t="s">
        <v>88</v>
      </c>
      <c r="C1383" s="27">
        <v>329302</v>
      </c>
      <c r="D1383" s="28">
        <v>58215.97</v>
      </c>
      <c r="E1383" s="58">
        <f t="shared" si="25"/>
        <v>0.17678595939289771</v>
      </c>
      <c r="F1383" s="10" t="s">
        <v>20</v>
      </c>
      <c r="G1383" s="11" t="s">
        <v>20</v>
      </c>
      <c r="H1383" s="50" t="s">
        <v>20</v>
      </c>
    </row>
    <row r="1384" spans="1:8" ht="15" x14ac:dyDescent="0.25">
      <c r="A1384" s="29">
        <v>224</v>
      </c>
      <c r="B1384" s="102" t="s">
        <v>89</v>
      </c>
      <c r="C1384" s="27">
        <v>68604</v>
      </c>
      <c r="D1384" s="28">
        <v>4402.76</v>
      </c>
      <c r="E1384" s="58">
        <f t="shared" si="25"/>
        <v>6.4176432861057661E-2</v>
      </c>
      <c r="F1384" s="10" t="s">
        <v>20</v>
      </c>
      <c r="G1384" s="11" t="s">
        <v>20</v>
      </c>
      <c r="H1384" s="50" t="s">
        <v>20</v>
      </c>
    </row>
    <row r="1385" spans="1:8" ht="15" x14ac:dyDescent="0.25">
      <c r="A1385" s="29">
        <v>229</v>
      </c>
      <c r="B1385" s="102" t="s">
        <v>158</v>
      </c>
      <c r="C1385" s="27">
        <v>3500</v>
      </c>
      <c r="D1385" s="28">
        <v>101.01</v>
      </c>
      <c r="E1385" s="58">
        <f t="shared" si="25"/>
        <v>2.886E-2</v>
      </c>
      <c r="F1385" s="10" t="s">
        <v>20</v>
      </c>
      <c r="G1385" s="11" t="s">
        <v>20</v>
      </c>
      <c r="H1385" s="50" t="s">
        <v>20</v>
      </c>
    </row>
    <row r="1386" spans="1:8" ht="15" x14ac:dyDescent="0.25">
      <c r="A1386" s="29">
        <v>231</v>
      </c>
      <c r="B1386" s="102" t="s">
        <v>90</v>
      </c>
      <c r="C1386" s="27">
        <v>688999</v>
      </c>
      <c r="D1386" s="28">
        <v>289900.59999999998</v>
      </c>
      <c r="E1386" s="58">
        <f t="shared" si="25"/>
        <v>0.42075619848504858</v>
      </c>
      <c r="F1386" s="10" t="s">
        <v>20</v>
      </c>
      <c r="G1386" s="11" t="s">
        <v>20</v>
      </c>
      <c r="H1386" s="50" t="s">
        <v>20</v>
      </c>
    </row>
    <row r="1387" spans="1:8" ht="15" x14ac:dyDescent="0.25">
      <c r="A1387" s="29">
        <v>232</v>
      </c>
      <c r="B1387" s="102" t="s">
        <v>91</v>
      </c>
      <c r="C1387" s="27">
        <v>655979</v>
      </c>
      <c r="D1387" s="28">
        <v>42818.64</v>
      </c>
      <c r="E1387" s="58">
        <f t="shared" si="25"/>
        <v>6.5274406650212891E-2</v>
      </c>
      <c r="F1387" s="10" t="s">
        <v>20</v>
      </c>
      <c r="G1387" s="11" t="s">
        <v>20</v>
      </c>
      <c r="H1387" s="50" t="s">
        <v>20</v>
      </c>
    </row>
    <row r="1388" spans="1:8" ht="15" x14ac:dyDescent="0.25">
      <c r="A1388" s="29">
        <v>239</v>
      </c>
      <c r="B1388" s="102" t="s">
        <v>92</v>
      </c>
      <c r="C1388" s="27">
        <v>330457</v>
      </c>
      <c r="D1388" s="28">
        <v>18252.7</v>
      </c>
      <c r="E1388" s="58">
        <f t="shared" si="25"/>
        <v>5.5234720402351896E-2</v>
      </c>
      <c r="F1388" s="10" t="s">
        <v>20</v>
      </c>
      <c r="G1388" s="11" t="s">
        <v>20</v>
      </c>
      <c r="H1388" s="50" t="s">
        <v>20</v>
      </c>
    </row>
    <row r="1389" spans="1:8" ht="15" x14ac:dyDescent="0.25">
      <c r="A1389" s="29">
        <v>241</v>
      </c>
      <c r="B1389" s="102" t="s">
        <v>93</v>
      </c>
      <c r="C1389" s="27">
        <v>1650</v>
      </c>
      <c r="D1389" s="28">
        <v>17.45</v>
      </c>
      <c r="E1389" s="58">
        <f t="shared" si="25"/>
        <v>1.0575757575757575E-2</v>
      </c>
      <c r="F1389" s="14" t="s">
        <v>20</v>
      </c>
      <c r="G1389" s="15" t="s">
        <v>20</v>
      </c>
      <c r="H1389" s="50" t="s">
        <v>20</v>
      </c>
    </row>
    <row r="1390" spans="1:8" ht="15" x14ac:dyDescent="0.25">
      <c r="A1390" s="29">
        <v>242</v>
      </c>
      <c r="B1390" s="102" t="s">
        <v>94</v>
      </c>
      <c r="C1390" s="27">
        <v>45908</v>
      </c>
      <c r="D1390" s="28">
        <v>7908.31</v>
      </c>
      <c r="E1390" s="58">
        <f t="shared" si="25"/>
        <v>0.17226431123115798</v>
      </c>
      <c r="F1390" s="10" t="s">
        <v>20</v>
      </c>
      <c r="G1390" s="11" t="s">
        <v>20</v>
      </c>
      <c r="H1390" s="50" t="s">
        <v>20</v>
      </c>
    </row>
    <row r="1391" spans="1:8" ht="15" x14ac:dyDescent="0.25">
      <c r="A1391" s="29">
        <v>243</v>
      </c>
      <c r="B1391" s="102" t="s">
        <v>95</v>
      </c>
      <c r="C1391" s="27">
        <v>241965</v>
      </c>
      <c r="D1391" s="28">
        <v>5585.98</v>
      </c>
      <c r="E1391" s="58">
        <f t="shared" si="25"/>
        <v>2.3085900853429212E-2</v>
      </c>
      <c r="F1391" s="10" t="s">
        <v>20</v>
      </c>
      <c r="G1391" s="11" t="s">
        <v>20</v>
      </c>
      <c r="H1391" s="50" t="s">
        <v>20</v>
      </c>
    </row>
    <row r="1392" spans="1:8" ht="15" x14ac:dyDescent="0.25">
      <c r="A1392" s="29">
        <v>244</v>
      </c>
      <c r="B1392" s="102" t="s">
        <v>96</v>
      </c>
      <c r="C1392" s="27">
        <v>60550</v>
      </c>
      <c r="D1392" s="28">
        <v>8.86</v>
      </c>
      <c r="E1392" s="58">
        <f t="shared" si="25"/>
        <v>1.463253509496284E-4</v>
      </c>
      <c r="F1392" s="10" t="s">
        <v>20</v>
      </c>
      <c r="G1392" s="11" t="s">
        <v>20</v>
      </c>
      <c r="H1392" s="50" t="s">
        <v>20</v>
      </c>
    </row>
    <row r="1393" spans="1:8" ht="15" x14ac:dyDescent="0.25">
      <c r="A1393" s="29">
        <v>249</v>
      </c>
      <c r="B1393" s="102" t="s">
        <v>97</v>
      </c>
      <c r="C1393" s="27">
        <v>128976</v>
      </c>
      <c r="D1393" s="28">
        <v>9499.1</v>
      </c>
      <c r="E1393" s="58">
        <f t="shared" si="25"/>
        <v>7.3650136459496349E-2</v>
      </c>
      <c r="F1393" s="10" t="s">
        <v>20</v>
      </c>
      <c r="G1393" s="11" t="s">
        <v>20</v>
      </c>
      <c r="H1393" s="50" t="s">
        <v>20</v>
      </c>
    </row>
    <row r="1394" spans="1:8" ht="15" x14ac:dyDescent="0.25">
      <c r="A1394" s="29">
        <v>251</v>
      </c>
      <c r="B1394" s="102" t="s">
        <v>98</v>
      </c>
      <c r="C1394" s="27">
        <v>105000</v>
      </c>
      <c r="D1394" s="28">
        <v>52500</v>
      </c>
      <c r="E1394" s="58">
        <f t="shared" si="25"/>
        <v>0.5</v>
      </c>
      <c r="F1394" s="10" t="s">
        <v>20</v>
      </c>
      <c r="G1394" s="11" t="s">
        <v>20</v>
      </c>
      <c r="H1394" s="50" t="s">
        <v>20</v>
      </c>
    </row>
    <row r="1395" spans="1:8" ht="15" x14ac:dyDescent="0.25">
      <c r="A1395" s="29">
        <v>252</v>
      </c>
      <c r="B1395" s="102" t="s">
        <v>99</v>
      </c>
      <c r="C1395" s="27">
        <v>90000</v>
      </c>
      <c r="D1395" s="28">
        <v>1174.81</v>
      </c>
      <c r="E1395" s="58">
        <f t="shared" si="25"/>
        <v>1.3053444444444444E-2</v>
      </c>
      <c r="F1395" s="10" t="s">
        <v>20</v>
      </c>
      <c r="G1395" s="11" t="s">
        <v>20</v>
      </c>
      <c r="H1395" s="50" t="s">
        <v>20</v>
      </c>
    </row>
    <row r="1396" spans="1:8" ht="15" x14ac:dyDescent="0.25">
      <c r="A1396" s="29">
        <v>253</v>
      </c>
      <c r="B1396" s="102" t="s">
        <v>100</v>
      </c>
      <c r="C1396" s="27">
        <v>121800</v>
      </c>
      <c r="D1396" s="28">
        <v>14827.1</v>
      </c>
      <c r="E1396" s="58">
        <f t="shared" si="25"/>
        <v>0.12173316912972086</v>
      </c>
      <c r="F1396" s="6" t="s">
        <v>20</v>
      </c>
      <c r="G1396" s="7" t="s">
        <v>20</v>
      </c>
      <c r="H1396" s="50" t="s">
        <v>20</v>
      </c>
    </row>
    <row r="1397" spans="1:8" ht="15" x14ac:dyDescent="0.25">
      <c r="A1397" s="29">
        <v>254</v>
      </c>
      <c r="B1397" s="102" t="s">
        <v>101</v>
      </c>
      <c r="C1397" s="27">
        <v>120900</v>
      </c>
      <c r="D1397" s="28">
        <v>39860.44</v>
      </c>
      <c r="E1397" s="58">
        <f t="shared" si="25"/>
        <v>0.32969760132340781</v>
      </c>
      <c r="F1397" s="6" t="s">
        <v>20</v>
      </c>
      <c r="G1397" s="7" t="s">
        <v>20</v>
      </c>
      <c r="H1397" s="50" t="s">
        <v>20</v>
      </c>
    </row>
    <row r="1398" spans="1:8" ht="15" x14ac:dyDescent="0.25">
      <c r="A1398" s="29">
        <v>255</v>
      </c>
      <c r="B1398" s="102" t="s">
        <v>102</v>
      </c>
      <c r="C1398" s="27">
        <v>145061</v>
      </c>
      <c r="D1398" s="28">
        <v>33325.300000000003</v>
      </c>
      <c r="E1398" s="58">
        <f t="shared" si="25"/>
        <v>0.22973300887212966</v>
      </c>
      <c r="F1398" s="10" t="s">
        <v>20</v>
      </c>
      <c r="G1398" s="13" t="s">
        <v>20</v>
      </c>
      <c r="H1398" s="50" t="s">
        <v>20</v>
      </c>
    </row>
    <row r="1399" spans="1:8" ht="15" x14ac:dyDescent="0.25">
      <c r="A1399" s="29">
        <v>256</v>
      </c>
      <c r="B1399" s="102" t="s">
        <v>103</v>
      </c>
      <c r="C1399" s="27">
        <v>69000</v>
      </c>
      <c r="D1399" s="28">
        <v>24962.55</v>
      </c>
      <c r="E1399" s="58">
        <f t="shared" si="25"/>
        <v>0.36177608695652175</v>
      </c>
      <c r="F1399" s="6" t="s">
        <v>20</v>
      </c>
      <c r="G1399" s="7" t="s">
        <v>20</v>
      </c>
      <c r="H1399" s="50" t="s">
        <v>20</v>
      </c>
    </row>
    <row r="1400" spans="1:8" ht="15" x14ac:dyDescent="0.25">
      <c r="A1400" s="29">
        <v>257</v>
      </c>
      <c r="B1400" s="102" t="s">
        <v>104</v>
      </c>
      <c r="C1400" s="27">
        <v>13200</v>
      </c>
      <c r="D1400" s="28">
        <v>90.95</v>
      </c>
      <c r="E1400" s="58">
        <f t="shared" si="25"/>
        <v>6.8901515151515149E-3</v>
      </c>
      <c r="F1400" s="10" t="s">
        <v>20</v>
      </c>
      <c r="G1400" s="11" t="s">
        <v>20</v>
      </c>
      <c r="H1400" s="50" t="s">
        <v>20</v>
      </c>
    </row>
    <row r="1401" spans="1:8" ht="15" x14ac:dyDescent="0.25">
      <c r="A1401" s="29">
        <v>259</v>
      </c>
      <c r="B1401" s="102" t="s">
        <v>105</v>
      </c>
      <c r="C1401" s="27">
        <v>140607</v>
      </c>
      <c r="D1401" s="28">
        <v>20504.55</v>
      </c>
      <c r="E1401" s="58">
        <f t="shared" si="25"/>
        <v>0.14582879941965904</v>
      </c>
      <c r="F1401" s="6" t="s">
        <v>20</v>
      </c>
      <c r="G1401" s="7" t="s">
        <v>20</v>
      </c>
      <c r="H1401" s="50" t="s">
        <v>20</v>
      </c>
    </row>
    <row r="1402" spans="1:8" ht="15" x14ac:dyDescent="0.25">
      <c r="A1402" s="29">
        <v>261</v>
      </c>
      <c r="B1402" s="102" t="s">
        <v>106</v>
      </c>
      <c r="C1402" s="27">
        <v>37910</v>
      </c>
      <c r="D1402" s="28">
        <v>1200</v>
      </c>
      <c r="E1402" s="58">
        <f t="shared" si="25"/>
        <v>3.1653917172250065E-2</v>
      </c>
      <c r="F1402" s="10" t="s">
        <v>20</v>
      </c>
      <c r="G1402" s="13" t="s">
        <v>20</v>
      </c>
      <c r="H1402" s="50" t="s">
        <v>20</v>
      </c>
    </row>
    <row r="1403" spans="1:8" ht="15" x14ac:dyDescent="0.25">
      <c r="A1403" s="29">
        <v>262</v>
      </c>
      <c r="B1403" s="102" t="s">
        <v>107</v>
      </c>
      <c r="C1403" s="27">
        <v>124659</v>
      </c>
      <c r="D1403" s="28">
        <v>3723.69</v>
      </c>
      <c r="E1403" s="58">
        <f t="shared" si="25"/>
        <v>2.9871008110124421E-2</v>
      </c>
      <c r="F1403" s="10" t="s">
        <v>20</v>
      </c>
      <c r="G1403" s="13" t="s">
        <v>20</v>
      </c>
      <c r="H1403" s="50" t="s">
        <v>20</v>
      </c>
    </row>
    <row r="1404" spans="1:8" ht="15" x14ac:dyDescent="0.25">
      <c r="A1404" s="29">
        <v>263</v>
      </c>
      <c r="B1404" s="102" t="s">
        <v>108</v>
      </c>
      <c r="C1404" s="27">
        <v>111850</v>
      </c>
      <c r="D1404" s="28">
        <v>4805.2700000000004</v>
      </c>
      <c r="E1404" s="58">
        <f t="shared" si="25"/>
        <v>4.2961734465802419E-2</v>
      </c>
      <c r="F1404" s="10" t="s">
        <v>20</v>
      </c>
      <c r="G1404" s="13" t="s">
        <v>20</v>
      </c>
      <c r="H1404" s="50" t="s">
        <v>20</v>
      </c>
    </row>
    <row r="1405" spans="1:8" ht="15" x14ac:dyDescent="0.25">
      <c r="A1405" s="29">
        <v>265</v>
      </c>
      <c r="B1405" s="102" t="s">
        <v>109</v>
      </c>
      <c r="C1405" s="27">
        <v>375716</v>
      </c>
      <c r="D1405" s="28">
        <v>13041.54</v>
      </c>
      <c r="E1405" s="58">
        <f t="shared" si="25"/>
        <v>3.4711164815978031E-2</v>
      </c>
      <c r="F1405" s="10">
        <v>100000</v>
      </c>
      <c r="G1405" s="13">
        <v>0</v>
      </c>
      <c r="H1405" s="50">
        <v>0</v>
      </c>
    </row>
    <row r="1406" spans="1:8" ht="15" x14ac:dyDescent="0.25">
      <c r="A1406" s="29">
        <v>269</v>
      </c>
      <c r="B1406" s="102" t="s">
        <v>110</v>
      </c>
      <c r="C1406" s="27">
        <v>72297</v>
      </c>
      <c r="D1406" s="28">
        <v>11574.37</v>
      </c>
      <c r="E1406" s="58">
        <f t="shared" si="25"/>
        <v>0.16009474805316959</v>
      </c>
      <c r="F1406" s="6" t="s">
        <v>20</v>
      </c>
      <c r="G1406" s="7" t="s">
        <v>20</v>
      </c>
      <c r="H1406" s="50" t="s">
        <v>20</v>
      </c>
    </row>
    <row r="1407" spans="1:8" ht="15" x14ac:dyDescent="0.25">
      <c r="A1407" s="29">
        <v>271</v>
      </c>
      <c r="B1407" s="102" t="s">
        <v>111</v>
      </c>
      <c r="C1407" s="27">
        <v>54050</v>
      </c>
      <c r="D1407" s="28">
        <v>1407.84</v>
      </c>
      <c r="E1407" s="58">
        <f t="shared" ref="E1407:E1420" si="26">D1407/C1407</f>
        <v>2.6046993524514336E-2</v>
      </c>
      <c r="F1407" s="10" t="s">
        <v>20</v>
      </c>
      <c r="G1407" s="13" t="s">
        <v>20</v>
      </c>
      <c r="H1407" s="50" t="s">
        <v>20</v>
      </c>
    </row>
    <row r="1408" spans="1:8" ht="15" x14ac:dyDescent="0.25">
      <c r="A1408" s="29">
        <v>272</v>
      </c>
      <c r="B1408" s="102" t="s">
        <v>112</v>
      </c>
      <c r="C1408" s="27">
        <v>38181</v>
      </c>
      <c r="D1408" s="28">
        <v>1636.38</v>
      </c>
      <c r="E1408" s="58">
        <f t="shared" si="26"/>
        <v>4.2858489824781965E-2</v>
      </c>
      <c r="F1408" s="10" t="s">
        <v>20</v>
      </c>
      <c r="G1408" s="13" t="s">
        <v>20</v>
      </c>
      <c r="H1408" s="50" t="s">
        <v>20</v>
      </c>
    </row>
    <row r="1409" spans="1:8" ht="15" x14ac:dyDescent="0.25">
      <c r="A1409" s="29">
        <v>273</v>
      </c>
      <c r="B1409" s="102" t="s">
        <v>113</v>
      </c>
      <c r="C1409" s="27">
        <v>153504</v>
      </c>
      <c r="D1409" s="28">
        <v>24035.3</v>
      </c>
      <c r="E1409" s="58">
        <f t="shared" si="26"/>
        <v>0.15657767875755679</v>
      </c>
      <c r="F1409" s="6" t="s">
        <v>20</v>
      </c>
      <c r="G1409" s="7" t="s">
        <v>20</v>
      </c>
      <c r="H1409" s="50" t="s">
        <v>20</v>
      </c>
    </row>
    <row r="1410" spans="1:8" ht="15" x14ac:dyDescent="0.25">
      <c r="A1410" s="29">
        <v>274</v>
      </c>
      <c r="B1410" s="102" t="s">
        <v>114</v>
      </c>
      <c r="C1410" s="27">
        <v>29445</v>
      </c>
      <c r="D1410" s="28">
        <v>0</v>
      </c>
      <c r="E1410" s="58">
        <f t="shared" si="26"/>
        <v>0</v>
      </c>
      <c r="F1410" s="6" t="s">
        <v>20</v>
      </c>
      <c r="G1410" s="7" t="s">
        <v>20</v>
      </c>
      <c r="H1410" s="50" t="s">
        <v>20</v>
      </c>
    </row>
    <row r="1411" spans="1:8" ht="15" x14ac:dyDescent="0.25">
      <c r="A1411" s="29">
        <v>275</v>
      </c>
      <c r="B1411" s="102" t="s">
        <v>115</v>
      </c>
      <c r="C1411" s="27">
        <v>865573</v>
      </c>
      <c r="D1411" s="28">
        <v>199165.63</v>
      </c>
      <c r="E1411" s="58">
        <f t="shared" si="26"/>
        <v>0.2300968606922813</v>
      </c>
      <c r="F1411" s="6" t="s">
        <v>20</v>
      </c>
      <c r="G1411" s="7" t="s">
        <v>20</v>
      </c>
      <c r="H1411" s="50" t="s">
        <v>20</v>
      </c>
    </row>
    <row r="1412" spans="1:8" ht="15" x14ac:dyDescent="0.25">
      <c r="A1412" s="29">
        <v>277</v>
      </c>
      <c r="B1412" s="102" t="s">
        <v>167</v>
      </c>
      <c r="C1412" s="27">
        <v>1500</v>
      </c>
      <c r="D1412" s="28">
        <v>0</v>
      </c>
      <c r="E1412" s="58">
        <f t="shared" si="26"/>
        <v>0</v>
      </c>
      <c r="F1412" s="10" t="s">
        <v>20</v>
      </c>
      <c r="G1412" s="11" t="s">
        <v>20</v>
      </c>
      <c r="H1412" s="50" t="s">
        <v>20</v>
      </c>
    </row>
    <row r="1413" spans="1:8" ht="15" x14ac:dyDescent="0.25">
      <c r="A1413" s="29">
        <v>278</v>
      </c>
      <c r="B1413" s="102" t="s">
        <v>116</v>
      </c>
      <c r="C1413" s="27">
        <v>3225</v>
      </c>
      <c r="D1413" s="28">
        <v>0</v>
      </c>
      <c r="E1413" s="58">
        <f t="shared" si="26"/>
        <v>0</v>
      </c>
      <c r="F1413" s="10" t="s">
        <v>20</v>
      </c>
      <c r="G1413" s="11" t="s">
        <v>20</v>
      </c>
      <c r="H1413" s="50" t="s">
        <v>20</v>
      </c>
    </row>
    <row r="1414" spans="1:8" ht="15" x14ac:dyDescent="0.25">
      <c r="A1414" s="29">
        <v>279</v>
      </c>
      <c r="B1414" s="102" t="s">
        <v>117</v>
      </c>
      <c r="C1414" s="27">
        <v>50528</v>
      </c>
      <c r="D1414" s="28">
        <v>3313.03</v>
      </c>
      <c r="E1414" s="58">
        <f t="shared" si="26"/>
        <v>6.5568199810006333E-2</v>
      </c>
      <c r="F1414" s="10" t="s">
        <v>20</v>
      </c>
      <c r="G1414" s="11" t="s">
        <v>20</v>
      </c>
      <c r="H1414" s="50" t="s">
        <v>20</v>
      </c>
    </row>
    <row r="1415" spans="1:8" ht="15" x14ac:dyDescent="0.25">
      <c r="A1415" s="85">
        <v>280</v>
      </c>
      <c r="B1415" s="102" t="s">
        <v>118</v>
      </c>
      <c r="C1415" s="27">
        <v>443202</v>
      </c>
      <c r="D1415" s="28">
        <v>125235.53</v>
      </c>
      <c r="E1415" s="58">
        <f t="shared" si="26"/>
        <v>0.28256986656197397</v>
      </c>
      <c r="F1415" s="14">
        <v>80</v>
      </c>
      <c r="G1415" s="15">
        <v>64.2</v>
      </c>
      <c r="H1415" s="50">
        <f>G1415/F1415</f>
        <v>0.80249999999999999</v>
      </c>
    </row>
    <row r="1416" spans="1:8" ht="15" x14ac:dyDescent="0.25">
      <c r="A1416" s="29">
        <v>291</v>
      </c>
      <c r="B1416" s="102" t="s">
        <v>186</v>
      </c>
      <c r="C1416" s="27">
        <v>93972</v>
      </c>
      <c r="D1416" s="28">
        <v>53482.44</v>
      </c>
      <c r="E1416" s="58">
        <f t="shared" si="26"/>
        <v>0.56913165623802842</v>
      </c>
      <c r="F1416" s="10" t="s">
        <v>20</v>
      </c>
      <c r="G1416" s="11" t="s">
        <v>20</v>
      </c>
      <c r="H1416" s="50" t="s">
        <v>20</v>
      </c>
    </row>
    <row r="1417" spans="1:8" ht="15" x14ac:dyDescent="0.25">
      <c r="A1417" s="29">
        <v>292</v>
      </c>
      <c r="B1417" s="102" t="s">
        <v>187</v>
      </c>
      <c r="C1417" s="27">
        <v>10802</v>
      </c>
      <c r="D1417" s="28">
        <v>8334.0300000000007</v>
      </c>
      <c r="E1417" s="58">
        <f t="shared" si="26"/>
        <v>0.77152656915386042</v>
      </c>
      <c r="F1417" s="14" t="s">
        <v>20</v>
      </c>
      <c r="G1417" s="15" t="s">
        <v>20</v>
      </c>
      <c r="H1417" s="50" t="s">
        <v>20</v>
      </c>
    </row>
    <row r="1418" spans="1:8" ht="15" x14ac:dyDescent="0.25">
      <c r="A1418" s="29">
        <v>297</v>
      </c>
      <c r="B1418" s="102" t="s">
        <v>188</v>
      </c>
      <c r="C1418" s="27">
        <v>768</v>
      </c>
      <c r="D1418" s="28">
        <v>450.04</v>
      </c>
      <c r="E1418" s="58">
        <f t="shared" si="26"/>
        <v>0.5859895833333334</v>
      </c>
      <c r="F1418" s="10" t="s">
        <v>20</v>
      </c>
      <c r="G1418" s="11" t="s">
        <v>20</v>
      </c>
      <c r="H1418" s="50" t="s">
        <v>20</v>
      </c>
    </row>
    <row r="1419" spans="1:8" ht="15" x14ac:dyDescent="0.25">
      <c r="A1419" s="29">
        <v>298</v>
      </c>
      <c r="B1419" s="102" t="s">
        <v>189</v>
      </c>
      <c r="C1419" s="27">
        <v>15985</v>
      </c>
      <c r="D1419" s="28">
        <v>11268.27</v>
      </c>
      <c r="E1419" s="58">
        <f t="shared" si="26"/>
        <v>0.70492774476071318</v>
      </c>
      <c r="F1419" s="10" t="s">
        <v>20</v>
      </c>
      <c r="G1419" s="11" t="s">
        <v>20</v>
      </c>
      <c r="H1419" s="50" t="s">
        <v>20</v>
      </c>
    </row>
    <row r="1420" spans="1:8" ht="15.75" thickBot="1" x14ac:dyDescent="0.3">
      <c r="A1420" s="114">
        <v>299</v>
      </c>
      <c r="B1420" s="109" t="s">
        <v>118</v>
      </c>
      <c r="C1420" s="106">
        <v>29899</v>
      </c>
      <c r="D1420" s="107">
        <v>29897.31</v>
      </c>
      <c r="E1420" s="59">
        <f t="shared" si="26"/>
        <v>0.99994347637044723</v>
      </c>
      <c r="F1420" s="174" t="s">
        <v>20</v>
      </c>
      <c r="G1420" s="175" t="s">
        <v>20</v>
      </c>
      <c r="H1420" s="52" t="s">
        <v>20</v>
      </c>
    </row>
    <row r="1421" spans="1:8" ht="15.75" thickBot="1" x14ac:dyDescent="0.3">
      <c r="A1421" s="242" t="s">
        <v>9</v>
      </c>
      <c r="B1421" s="243"/>
      <c r="C1421" s="16">
        <f>SUM(C1422:C1440)</f>
        <v>1852806</v>
      </c>
      <c r="D1421" s="17">
        <f>SUM(D1422:D1440)</f>
        <v>1843966.81</v>
      </c>
      <c r="E1421" s="53">
        <f>D1421/C1421</f>
        <v>0.99522929545780836</v>
      </c>
      <c r="F1421" s="155">
        <f>SUM(F1422:F1440)</f>
        <v>12672260</v>
      </c>
      <c r="G1421" s="17">
        <f>SUM(G1422:G1440)</f>
        <v>2965511.23</v>
      </c>
      <c r="H1421" s="48">
        <f t="shared" ref="H1421:H1451" si="27">G1421/F1421</f>
        <v>0.23401597110539082</v>
      </c>
    </row>
    <row r="1422" spans="1:8" ht="15" x14ac:dyDescent="0.25">
      <c r="A1422" s="83">
        <v>301</v>
      </c>
      <c r="B1422" s="71" t="s">
        <v>119</v>
      </c>
      <c r="C1422" s="156">
        <v>300</v>
      </c>
      <c r="D1422" s="157">
        <v>16.05</v>
      </c>
      <c r="E1422" s="128">
        <f>D1422/C1422</f>
        <v>5.3499999999999999E-2</v>
      </c>
      <c r="F1422" s="8">
        <v>100800</v>
      </c>
      <c r="G1422" s="9">
        <v>25.52</v>
      </c>
      <c r="H1422" s="49">
        <f t="shared" si="27"/>
        <v>2.5317460317460315E-4</v>
      </c>
    </row>
    <row r="1423" spans="1:8" ht="15" x14ac:dyDescent="0.25">
      <c r="A1423" s="84">
        <v>302</v>
      </c>
      <c r="B1423" s="61" t="s">
        <v>210</v>
      </c>
      <c r="C1423" s="156">
        <v>850</v>
      </c>
      <c r="D1423" s="157">
        <v>0</v>
      </c>
      <c r="E1423" s="128">
        <f>D1423/C1423</f>
        <v>0</v>
      </c>
      <c r="F1423" s="25" t="s">
        <v>20</v>
      </c>
      <c r="G1423" s="26" t="s">
        <v>20</v>
      </c>
      <c r="H1423" s="51" t="s">
        <v>20</v>
      </c>
    </row>
    <row r="1424" spans="1:8" ht="15" x14ac:dyDescent="0.25">
      <c r="A1424" s="29">
        <v>303</v>
      </c>
      <c r="B1424" s="62" t="s">
        <v>120</v>
      </c>
      <c r="C1424" s="31" t="s">
        <v>20</v>
      </c>
      <c r="D1424" s="32" t="s">
        <v>20</v>
      </c>
      <c r="E1424" s="58" t="s">
        <v>20</v>
      </c>
      <c r="F1424" s="14">
        <v>30375</v>
      </c>
      <c r="G1424" s="15">
        <v>0</v>
      </c>
      <c r="H1424" s="50">
        <f t="shared" si="27"/>
        <v>0</v>
      </c>
    </row>
    <row r="1425" spans="1:8" ht="15" x14ac:dyDescent="0.25">
      <c r="A1425" s="29">
        <v>304</v>
      </c>
      <c r="B1425" s="62" t="s">
        <v>159</v>
      </c>
      <c r="C1425" s="31" t="s">
        <v>20</v>
      </c>
      <c r="D1425" s="32" t="s">
        <v>20</v>
      </c>
      <c r="E1425" s="58" t="s">
        <v>20</v>
      </c>
      <c r="F1425" s="14">
        <v>203150</v>
      </c>
      <c r="G1425" s="15">
        <v>0</v>
      </c>
      <c r="H1425" s="50">
        <f t="shared" si="27"/>
        <v>0</v>
      </c>
    </row>
    <row r="1426" spans="1:8" ht="15" x14ac:dyDescent="0.25">
      <c r="A1426" s="29">
        <v>305</v>
      </c>
      <c r="B1426" s="62" t="s">
        <v>121</v>
      </c>
      <c r="C1426" s="31" t="s">
        <v>20</v>
      </c>
      <c r="D1426" s="32" t="s">
        <v>20</v>
      </c>
      <c r="E1426" s="58" t="s">
        <v>20</v>
      </c>
      <c r="F1426" s="14">
        <v>288962</v>
      </c>
      <c r="G1426" s="15">
        <v>0</v>
      </c>
      <c r="H1426" s="50">
        <f t="shared" si="27"/>
        <v>0</v>
      </c>
    </row>
    <row r="1427" spans="1:8" ht="15" x14ac:dyDescent="0.25">
      <c r="A1427" s="29">
        <v>309</v>
      </c>
      <c r="B1427" s="62" t="s">
        <v>144</v>
      </c>
      <c r="C1427" s="31" t="s">
        <v>20</v>
      </c>
      <c r="D1427" s="32" t="s">
        <v>20</v>
      </c>
      <c r="E1427" s="58" t="s">
        <v>20</v>
      </c>
      <c r="F1427" s="14">
        <v>710500</v>
      </c>
      <c r="G1427" s="15">
        <v>0</v>
      </c>
      <c r="H1427" s="50">
        <f t="shared" si="27"/>
        <v>0</v>
      </c>
    </row>
    <row r="1428" spans="1:8" ht="15" x14ac:dyDescent="0.25">
      <c r="A1428" s="29">
        <v>313</v>
      </c>
      <c r="B1428" s="62" t="s">
        <v>173</v>
      </c>
      <c r="C1428" s="31">
        <v>15900</v>
      </c>
      <c r="D1428" s="32">
        <v>15836</v>
      </c>
      <c r="E1428" s="58">
        <f>D1428/C1428</f>
        <v>0.99597484276729564</v>
      </c>
      <c r="F1428" s="14">
        <v>105000</v>
      </c>
      <c r="G1428" s="15">
        <v>0</v>
      </c>
      <c r="H1428" s="50">
        <f t="shared" si="27"/>
        <v>0</v>
      </c>
    </row>
    <row r="1429" spans="1:8" ht="15" x14ac:dyDescent="0.25">
      <c r="A1429" s="29">
        <v>314</v>
      </c>
      <c r="B1429" s="62" t="s">
        <v>122</v>
      </c>
      <c r="C1429" s="31" t="s">
        <v>20</v>
      </c>
      <c r="D1429" s="32" t="s">
        <v>20</v>
      </c>
      <c r="E1429" s="58" t="s">
        <v>20</v>
      </c>
      <c r="F1429" s="14">
        <v>1460260</v>
      </c>
      <c r="G1429" s="15">
        <v>0</v>
      </c>
      <c r="H1429" s="50">
        <f t="shared" si="27"/>
        <v>0</v>
      </c>
    </row>
    <row r="1430" spans="1:8" ht="15" x14ac:dyDescent="0.25">
      <c r="A1430" s="85">
        <v>320</v>
      </c>
      <c r="B1430" s="62" t="s">
        <v>123</v>
      </c>
      <c r="C1430" s="31">
        <v>300</v>
      </c>
      <c r="D1430" s="32">
        <v>194.69</v>
      </c>
      <c r="E1430" s="58">
        <f>D1430/C1430</f>
        <v>0.64896666666666669</v>
      </c>
      <c r="F1430" s="14">
        <v>55755</v>
      </c>
      <c r="G1430" s="15">
        <v>1599.6</v>
      </c>
      <c r="H1430" s="50">
        <f t="shared" si="27"/>
        <v>2.868980360505784E-2</v>
      </c>
    </row>
    <row r="1431" spans="1:8" ht="15" x14ac:dyDescent="0.25">
      <c r="A1431" s="29">
        <v>332</v>
      </c>
      <c r="B1431" s="63" t="s">
        <v>160</v>
      </c>
      <c r="C1431" s="31">
        <v>8945</v>
      </c>
      <c r="D1431" s="33">
        <v>8933.56</v>
      </c>
      <c r="E1431" s="58">
        <f>D1431/C1431</f>
        <v>0.99872107322526549</v>
      </c>
      <c r="F1431" s="10">
        <v>30000</v>
      </c>
      <c r="G1431" s="11">
        <v>0</v>
      </c>
      <c r="H1431" s="50">
        <f t="shared" si="27"/>
        <v>0</v>
      </c>
    </row>
    <row r="1432" spans="1:8" ht="15" x14ac:dyDescent="0.25">
      <c r="A1432" s="29">
        <v>339</v>
      </c>
      <c r="B1432" s="63" t="s">
        <v>174</v>
      </c>
      <c r="C1432" s="31" t="s">
        <v>20</v>
      </c>
      <c r="D1432" s="33" t="s">
        <v>20</v>
      </c>
      <c r="E1432" s="58" t="s">
        <v>20</v>
      </c>
      <c r="F1432" s="10">
        <v>196000</v>
      </c>
      <c r="G1432" s="11">
        <v>0</v>
      </c>
      <c r="H1432" s="50">
        <f t="shared" si="27"/>
        <v>0</v>
      </c>
    </row>
    <row r="1433" spans="1:8" ht="15" x14ac:dyDescent="0.25">
      <c r="A1433" s="85">
        <v>340</v>
      </c>
      <c r="B1433" s="62" t="s">
        <v>124</v>
      </c>
      <c r="C1433" s="31" t="s">
        <v>20</v>
      </c>
      <c r="D1433" s="32" t="s">
        <v>20</v>
      </c>
      <c r="E1433" s="58" t="s">
        <v>20</v>
      </c>
      <c r="F1433" s="10">
        <v>104811</v>
      </c>
      <c r="G1433" s="11">
        <v>2541.4</v>
      </c>
      <c r="H1433" s="50">
        <f t="shared" si="27"/>
        <v>2.4247454942706397E-2</v>
      </c>
    </row>
    <row r="1434" spans="1:8" ht="15" x14ac:dyDescent="0.25">
      <c r="A1434" s="85">
        <v>350</v>
      </c>
      <c r="B1434" s="63" t="s">
        <v>125</v>
      </c>
      <c r="C1434" s="31">
        <v>33473</v>
      </c>
      <c r="D1434" s="32">
        <v>30610.560000000001</v>
      </c>
      <c r="E1434" s="58">
        <f t="shared" ref="E1434:E1440" si="28">D1434/C1434</f>
        <v>0.91448510739999411</v>
      </c>
      <c r="F1434" s="3">
        <v>565766</v>
      </c>
      <c r="G1434" s="4">
        <v>21012.43</v>
      </c>
      <c r="H1434" s="50">
        <f t="shared" si="27"/>
        <v>3.713978924148853E-2</v>
      </c>
    </row>
    <row r="1435" spans="1:8" ht="15" x14ac:dyDescent="0.25">
      <c r="A1435" s="85">
        <v>370</v>
      </c>
      <c r="B1435" s="63" t="s">
        <v>126</v>
      </c>
      <c r="C1435" s="31">
        <v>5611</v>
      </c>
      <c r="D1435" s="32">
        <v>4402.22</v>
      </c>
      <c r="E1435" s="58">
        <f t="shared" si="28"/>
        <v>0.78456959543753346</v>
      </c>
      <c r="F1435" s="3">
        <v>1944357</v>
      </c>
      <c r="G1435" s="4">
        <v>15601.66</v>
      </c>
      <c r="H1435" s="50">
        <f t="shared" si="27"/>
        <v>8.0240717111106658E-3</v>
      </c>
    </row>
    <row r="1436" spans="1:8" ht="15" x14ac:dyDescent="0.25">
      <c r="A1436" s="85">
        <v>380</v>
      </c>
      <c r="B1436" s="63" t="s">
        <v>127</v>
      </c>
      <c r="C1436" s="31">
        <v>1735450</v>
      </c>
      <c r="D1436" s="32">
        <v>1732448.7</v>
      </c>
      <c r="E1436" s="58">
        <f t="shared" si="28"/>
        <v>0.99827059264167795</v>
      </c>
      <c r="F1436" s="3">
        <v>6089000</v>
      </c>
      <c r="G1436" s="4">
        <v>2137368.4</v>
      </c>
      <c r="H1436" s="50">
        <f t="shared" si="27"/>
        <v>0.35102125143701757</v>
      </c>
    </row>
    <row r="1437" spans="1:8" ht="15" x14ac:dyDescent="0.25">
      <c r="A1437" s="100">
        <v>392</v>
      </c>
      <c r="B1437" s="63" t="s">
        <v>205</v>
      </c>
      <c r="C1437" s="31">
        <v>15576</v>
      </c>
      <c r="D1437" s="32">
        <v>15575.27</v>
      </c>
      <c r="E1437" s="58">
        <f t="shared" si="28"/>
        <v>0.99995313302516697</v>
      </c>
      <c r="F1437" s="3" t="s">
        <v>20</v>
      </c>
      <c r="G1437" s="4" t="s">
        <v>20</v>
      </c>
      <c r="H1437" s="50" t="s">
        <v>20</v>
      </c>
    </row>
    <row r="1438" spans="1:8" ht="15" x14ac:dyDescent="0.25">
      <c r="A1438" s="100">
        <v>395</v>
      </c>
      <c r="B1438" s="63" t="s">
        <v>124</v>
      </c>
      <c r="C1438" s="31">
        <v>1937</v>
      </c>
      <c r="D1438" s="32">
        <v>1489.09</v>
      </c>
      <c r="E1438" s="58">
        <f t="shared" si="28"/>
        <v>0.76876097057305104</v>
      </c>
      <c r="F1438" s="3" t="s">
        <v>20</v>
      </c>
      <c r="G1438" s="4" t="s">
        <v>20</v>
      </c>
      <c r="H1438" s="50" t="s">
        <v>20</v>
      </c>
    </row>
    <row r="1439" spans="1:8" ht="15" x14ac:dyDescent="0.25">
      <c r="A1439" s="100">
        <v>396</v>
      </c>
      <c r="B1439" s="63" t="s">
        <v>125</v>
      </c>
      <c r="C1439" s="31">
        <v>34095</v>
      </c>
      <c r="D1439" s="32">
        <v>34091.79</v>
      </c>
      <c r="E1439" s="58">
        <f t="shared" si="28"/>
        <v>0.99990585129784426</v>
      </c>
      <c r="F1439" s="3">
        <v>764000</v>
      </c>
      <c r="G1439" s="4">
        <v>763838.7</v>
      </c>
      <c r="H1439" s="50">
        <f>G1439/F1439</f>
        <v>0.99978887434554964</v>
      </c>
    </row>
    <row r="1440" spans="1:8" ht="15.75" thickBot="1" x14ac:dyDescent="0.3">
      <c r="A1440" s="100">
        <v>398</v>
      </c>
      <c r="B1440" s="63" t="s">
        <v>126</v>
      </c>
      <c r="C1440" s="31">
        <v>369</v>
      </c>
      <c r="D1440" s="32">
        <v>368.88</v>
      </c>
      <c r="E1440" s="58">
        <f t="shared" si="28"/>
        <v>0.99967479674796744</v>
      </c>
      <c r="F1440" s="10">
        <v>23524</v>
      </c>
      <c r="G1440" s="11">
        <v>23523.52</v>
      </c>
      <c r="H1440" s="50">
        <f>G1440/F1440</f>
        <v>0.9999795953069206</v>
      </c>
    </row>
    <row r="1441" spans="1:8" ht="15.75" thickBot="1" x14ac:dyDescent="0.25">
      <c r="A1441" s="244" t="s">
        <v>180</v>
      </c>
      <c r="B1441" s="245"/>
      <c r="C1441" s="166">
        <f>SUM(C1442:C1443)</f>
        <v>0</v>
      </c>
      <c r="D1441" s="167">
        <f>SUM(D1442:D1443)</f>
        <v>0</v>
      </c>
      <c r="E1441" s="168" t="s">
        <v>20</v>
      </c>
      <c r="F1441" s="169">
        <f>SUM(F1442:F1443)</f>
        <v>20164640</v>
      </c>
      <c r="G1441" s="167">
        <f>SUM(G1442:G1443)</f>
        <v>0</v>
      </c>
      <c r="H1441" s="170">
        <f t="shared" si="27"/>
        <v>0</v>
      </c>
    </row>
    <row r="1442" spans="1:8" ht="15" x14ac:dyDescent="0.25">
      <c r="A1442" s="217">
        <v>402</v>
      </c>
      <c r="B1442" s="110" t="s">
        <v>178</v>
      </c>
      <c r="C1442" s="111" t="s">
        <v>20</v>
      </c>
      <c r="D1442" s="30" t="s">
        <v>20</v>
      </c>
      <c r="E1442" s="57" t="s">
        <v>20</v>
      </c>
      <c r="F1442" s="25">
        <v>164640</v>
      </c>
      <c r="G1442" s="26">
        <v>0</v>
      </c>
      <c r="H1442" s="51">
        <f t="shared" si="27"/>
        <v>0</v>
      </c>
    </row>
    <row r="1443" spans="1:8" ht="15.75" thickBot="1" x14ac:dyDescent="0.3">
      <c r="A1443" s="149">
        <v>419</v>
      </c>
      <c r="B1443" s="121" t="s">
        <v>179</v>
      </c>
      <c r="C1443" s="139" t="s">
        <v>20</v>
      </c>
      <c r="D1443" s="146" t="s">
        <v>20</v>
      </c>
      <c r="E1443" s="147" t="s">
        <v>20</v>
      </c>
      <c r="F1443" s="66">
        <v>20000000</v>
      </c>
      <c r="G1443" s="67">
        <v>0</v>
      </c>
      <c r="H1443" s="52">
        <f t="shared" si="27"/>
        <v>0</v>
      </c>
    </row>
    <row r="1444" spans="1:8" ht="15.75" thickBot="1" x14ac:dyDescent="0.3">
      <c r="A1444" s="246" t="s">
        <v>10</v>
      </c>
      <c r="B1444" s="247"/>
      <c r="C1444" s="34">
        <f>SUM(C1445:C1451)</f>
        <v>0</v>
      </c>
      <c r="D1444" s="35">
        <f>SUM(D1445:D1451)</f>
        <v>0</v>
      </c>
      <c r="E1444" s="53" t="s">
        <v>20</v>
      </c>
      <c r="F1444" s="154">
        <f>SUM(F1445:F1451)</f>
        <v>29981251</v>
      </c>
      <c r="G1444" s="148">
        <f>SUM(G1445:G1451)</f>
        <v>4544834.72</v>
      </c>
      <c r="H1444" s="134">
        <f t="shared" si="27"/>
        <v>0.15158922888174345</v>
      </c>
    </row>
    <row r="1445" spans="1:8" ht="15" x14ac:dyDescent="0.25">
      <c r="A1445" s="83">
        <v>503</v>
      </c>
      <c r="B1445" s="110" t="s">
        <v>128</v>
      </c>
      <c r="C1445" s="126" t="s">
        <v>20</v>
      </c>
      <c r="D1445" s="47" t="s">
        <v>20</v>
      </c>
      <c r="E1445" s="128" t="s">
        <v>20</v>
      </c>
      <c r="F1445" s="112">
        <v>25463163</v>
      </c>
      <c r="G1445" s="113">
        <v>4249231.93</v>
      </c>
      <c r="H1445" s="49">
        <f t="shared" si="27"/>
        <v>0.16687761571490548</v>
      </c>
    </row>
    <row r="1446" spans="1:8" ht="15" x14ac:dyDescent="0.25">
      <c r="A1446" s="29">
        <v>511</v>
      </c>
      <c r="B1446" s="63" t="s">
        <v>129</v>
      </c>
      <c r="C1446" s="76" t="s">
        <v>20</v>
      </c>
      <c r="D1446" s="33" t="s">
        <v>20</v>
      </c>
      <c r="E1446" s="58" t="s">
        <v>20</v>
      </c>
      <c r="F1446" s="44">
        <v>3932685</v>
      </c>
      <c r="G1446" s="45">
        <v>0</v>
      </c>
      <c r="H1446" s="50">
        <f t="shared" si="27"/>
        <v>0</v>
      </c>
    </row>
    <row r="1447" spans="1:8" ht="15" x14ac:dyDescent="0.25">
      <c r="A1447" s="29">
        <v>512</v>
      </c>
      <c r="B1447" s="63" t="s">
        <v>175</v>
      </c>
      <c r="C1447" s="76" t="s">
        <v>20</v>
      </c>
      <c r="D1447" s="33" t="s">
        <v>20</v>
      </c>
      <c r="E1447" s="58" t="s">
        <v>20</v>
      </c>
      <c r="F1447" s="44">
        <v>52500</v>
      </c>
      <c r="G1447" s="45">
        <v>0</v>
      </c>
      <c r="H1447" s="50">
        <f t="shared" si="27"/>
        <v>0</v>
      </c>
    </row>
    <row r="1448" spans="1:8" ht="15" x14ac:dyDescent="0.25">
      <c r="A1448" s="137">
        <v>519</v>
      </c>
      <c r="B1448" s="138" t="s">
        <v>176</v>
      </c>
      <c r="C1448" s="139" t="s">
        <v>20</v>
      </c>
      <c r="D1448" s="140" t="s">
        <v>20</v>
      </c>
      <c r="E1448" s="147" t="s">
        <v>20</v>
      </c>
      <c r="F1448" s="142">
        <v>175415</v>
      </c>
      <c r="G1448" s="143">
        <v>169815</v>
      </c>
      <c r="H1448" s="50">
        <f t="shared" si="27"/>
        <v>0.96807570618248151</v>
      </c>
    </row>
    <row r="1449" spans="1:8" ht="15" x14ac:dyDescent="0.25">
      <c r="A1449" s="137">
        <v>522</v>
      </c>
      <c r="B1449" s="138" t="s">
        <v>177</v>
      </c>
      <c r="C1449" s="139" t="s">
        <v>20</v>
      </c>
      <c r="D1449" s="140" t="s">
        <v>20</v>
      </c>
      <c r="E1449" s="147" t="s">
        <v>20</v>
      </c>
      <c r="F1449" s="142">
        <v>10500</v>
      </c>
      <c r="G1449" s="143">
        <v>0</v>
      </c>
      <c r="H1449" s="50">
        <f t="shared" si="27"/>
        <v>0</v>
      </c>
    </row>
    <row r="1450" spans="1:8" ht="15" x14ac:dyDescent="0.25">
      <c r="A1450" s="137">
        <v>581</v>
      </c>
      <c r="B1450" s="138" t="s">
        <v>203</v>
      </c>
      <c r="C1450" s="139" t="s">
        <v>20</v>
      </c>
      <c r="D1450" s="140" t="s">
        <v>20</v>
      </c>
      <c r="E1450" s="147" t="s">
        <v>20</v>
      </c>
      <c r="F1450" s="142">
        <v>221200</v>
      </c>
      <c r="G1450" s="143">
        <v>0</v>
      </c>
      <c r="H1450" s="50">
        <f t="shared" si="27"/>
        <v>0</v>
      </c>
    </row>
    <row r="1451" spans="1:8" ht="15.75" thickBot="1" x14ac:dyDescent="0.3">
      <c r="A1451" s="114">
        <v>592</v>
      </c>
      <c r="B1451" s="121" t="s">
        <v>200</v>
      </c>
      <c r="C1451" s="116" t="s">
        <v>20</v>
      </c>
      <c r="D1451" s="39" t="s">
        <v>20</v>
      </c>
      <c r="E1451" s="59" t="s">
        <v>20</v>
      </c>
      <c r="F1451" s="40">
        <v>125788</v>
      </c>
      <c r="G1451" s="41">
        <v>125787.79</v>
      </c>
      <c r="H1451" s="52">
        <f t="shared" si="27"/>
        <v>0.99999833052437426</v>
      </c>
    </row>
    <row r="1452" spans="1:8" ht="15.75" thickBot="1" x14ac:dyDescent="0.3">
      <c r="A1452" s="246" t="s">
        <v>11</v>
      </c>
      <c r="B1452" s="247"/>
      <c r="C1452" s="130">
        <f>SUM(C1453:C1471)</f>
        <v>447062494</v>
      </c>
      <c r="D1452" s="131">
        <f>SUM(D1453:D1471)</f>
        <v>126300434.25000001</v>
      </c>
      <c r="E1452" s="132">
        <f>D1452/C1452</f>
        <v>0.28251180974711787</v>
      </c>
      <c r="F1452" s="133">
        <f>SUM(F1453:F1471)</f>
        <v>24695</v>
      </c>
      <c r="G1452" s="133">
        <f>SUM(G1453:G1471)</f>
        <v>17139.2</v>
      </c>
      <c r="H1452" s="134">
        <f>G1452/F1452</f>
        <v>0.69403522980360399</v>
      </c>
    </row>
    <row r="1453" spans="1:8" ht="15" x14ac:dyDescent="0.25">
      <c r="A1453" s="83">
        <v>611</v>
      </c>
      <c r="B1453" s="110" t="s">
        <v>190</v>
      </c>
      <c r="C1453" s="111">
        <v>65000</v>
      </c>
      <c r="D1453" s="30">
        <v>23700</v>
      </c>
      <c r="E1453" s="57">
        <f>D1453/C1453</f>
        <v>0.36461538461538462</v>
      </c>
      <c r="F1453" s="152" t="s">
        <v>20</v>
      </c>
      <c r="G1453" s="153" t="s">
        <v>20</v>
      </c>
      <c r="H1453" s="49" t="s">
        <v>20</v>
      </c>
    </row>
    <row r="1454" spans="1:8" ht="15" x14ac:dyDescent="0.25">
      <c r="A1454" s="84">
        <v>612</v>
      </c>
      <c r="B1454" s="124" t="s">
        <v>168</v>
      </c>
      <c r="C1454" s="126">
        <v>302000</v>
      </c>
      <c r="D1454" s="127">
        <v>0</v>
      </c>
      <c r="E1454" s="128">
        <f>D1454/C1454</f>
        <v>0</v>
      </c>
      <c r="F1454" s="36" t="s">
        <v>20</v>
      </c>
      <c r="G1454" s="37" t="s">
        <v>20</v>
      </c>
      <c r="H1454" s="51" t="s">
        <v>20</v>
      </c>
    </row>
    <row r="1455" spans="1:8" ht="15" x14ac:dyDescent="0.25">
      <c r="A1455" s="84">
        <v>614</v>
      </c>
      <c r="B1455" s="124" t="s">
        <v>169</v>
      </c>
      <c r="C1455" s="126">
        <v>100000</v>
      </c>
      <c r="D1455" s="127">
        <v>3400</v>
      </c>
      <c r="E1455" s="128">
        <f>D1455/C1455</f>
        <v>3.4000000000000002E-2</v>
      </c>
      <c r="F1455" s="36" t="s">
        <v>20</v>
      </c>
      <c r="G1455" s="37" t="s">
        <v>20</v>
      </c>
      <c r="H1455" s="51" t="s">
        <v>20</v>
      </c>
    </row>
    <row r="1456" spans="1:8" ht="15" x14ac:dyDescent="0.25">
      <c r="A1456" s="84">
        <v>619</v>
      </c>
      <c r="B1456" s="124" t="s">
        <v>170</v>
      </c>
      <c r="C1456" s="126">
        <v>44000000</v>
      </c>
      <c r="D1456" s="127">
        <v>0</v>
      </c>
      <c r="E1456" s="128">
        <f t="shared" ref="E1456:E1471" si="29">D1456/C1456</f>
        <v>0</v>
      </c>
      <c r="F1456" s="36" t="s">
        <v>20</v>
      </c>
      <c r="G1456" s="37" t="s">
        <v>20</v>
      </c>
      <c r="H1456" s="51" t="s">
        <v>20</v>
      </c>
    </row>
    <row r="1457" spans="1:8" ht="15" x14ac:dyDescent="0.25">
      <c r="A1457" s="84">
        <v>623</v>
      </c>
      <c r="B1457" s="124" t="s">
        <v>171</v>
      </c>
      <c r="C1457" s="126">
        <v>5500</v>
      </c>
      <c r="D1457" s="127">
        <v>0</v>
      </c>
      <c r="E1457" s="128">
        <f t="shared" si="29"/>
        <v>0</v>
      </c>
      <c r="F1457" s="36" t="s">
        <v>20</v>
      </c>
      <c r="G1457" s="37" t="s">
        <v>20</v>
      </c>
      <c r="H1457" s="51" t="s">
        <v>20</v>
      </c>
    </row>
    <row r="1458" spans="1:8" ht="15" x14ac:dyDescent="0.25">
      <c r="A1458" s="84">
        <v>624</v>
      </c>
      <c r="B1458" s="124" t="s">
        <v>130</v>
      </c>
      <c r="C1458" s="126">
        <v>1520881</v>
      </c>
      <c r="D1458" s="127">
        <v>271851.96000000002</v>
      </c>
      <c r="E1458" s="128">
        <f t="shared" si="29"/>
        <v>0.17874637134660767</v>
      </c>
      <c r="F1458" s="36">
        <v>3370</v>
      </c>
      <c r="G1458" s="37">
        <v>3369.2</v>
      </c>
      <c r="H1458" s="51">
        <f>G1458/F1458</f>
        <v>0.99976261127596433</v>
      </c>
    </row>
    <row r="1459" spans="1:8" ht="15" x14ac:dyDescent="0.25">
      <c r="A1459" s="84">
        <v>629</v>
      </c>
      <c r="B1459" s="124" t="s">
        <v>172</v>
      </c>
      <c r="C1459" s="126">
        <v>35005</v>
      </c>
      <c r="D1459" s="127">
        <v>0</v>
      </c>
      <c r="E1459" s="128">
        <f t="shared" si="29"/>
        <v>0</v>
      </c>
      <c r="F1459" s="36" t="s">
        <v>20</v>
      </c>
      <c r="G1459" s="37" t="s">
        <v>20</v>
      </c>
      <c r="H1459" s="51" t="s">
        <v>20</v>
      </c>
    </row>
    <row r="1460" spans="1:8" ht="15" x14ac:dyDescent="0.25">
      <c r="A1460" s="84">
        <v>631</v>
      </c>
      <c r="B1460" s="124" t="s">
        <v>131</v>
      </c>
      <c r="C1460" s="126">
        <v>2302000</v>
      </c>
      <c r="D1460" s="127">
        <v>651465.01</v>
      </c>
      <c r="E1460" s="128">
        <f t="shared" si="29"/>
        <v>0.28299956993918335</v>
      </c>
      <c r="F1460" s="36" t="s">
        <v>20</v>
      </c>
      <c r="G1460" s="37" t="s">
        <v>20</v>
      </c>
      <c r="H1460" s="51" t="s">
        <v>20</v>
      </c>
    </row>
    <row r="1461" spans="1:8" ht="15" x14ac:dyDescent="0.25">
      <c r="A1461" s="84">
        <v>633</v>
      </c>
      <c r="B1461" s="124" t="s">
        <v>132</v>
      </c>
      <c r="C1461" s="126">
        <v>45000</v>
      </c>
      <c r="D1461" s="127">
        <v>0</v>
      </c>
      <c r="E1461" s="128">
        <f t="shared" si="29"/>
        <v>0</v>
      </c>
      <c r="F1461" s="36" t="s">
        <v>20</v>
      </c>
      <c r="G1461" s="37" t="s">
        <v>20</v>
      </c>
      <c r="H1461" s="51" t="s">
        <v>20</v>
      </c>
    </row>
    <row r="1462" spans="1:8" ht="15" x14ac:dyDescent="0.25">
      <c r="A1462" s="84">
        <v>634</v>
      </c>
      <c r="B1462" s="124" t="s">
        <v>133</v>
      </c>
      <c r="C1462" s="126">
        <v>10000</v>
      </c>
      <c r="D1462" s="127">
        <v>0</v>
      </c>
      <c r="E1462" s="128">
        <f t="shared" si="29"/>
        <v>0</v>
      </c>
      <c r="F1462" s="36" t="s">
        <v>20</v>
      </c>
      <c r="G1462" s="37" t="s">
        <v>20</v>
      </c>
      <c r="H1462" s="51" t="s">
        <v>20</v>
      </c>
    </row>
    <row r="1463" spans="1:8" ht="15" x14ac:dyDescent="0.25">
      <c r="A1463" s="29">
        <v>635</v>
      </c>
      <c r="B1463" s="63" t="s">
        <v>153</v>
      </c>
      <c r="C1463" s="76">
        <v>342810000</v>
      </c>
      <c r="D1463" s="32">
        <v>108449211.84</v>
      </c>
      <c r="E1463" s="128">
        <f t="shared" si="29"/>
        <v>0.31635369983372713</v>
      </c>
      <c r="F1463" s="42" t="s">
        <v>20</v>
      </c>
      <c r="G1463" s="43" t="s">
        <v>20</v>
      </c>
      <c r="H1463" s="50" t="s">
        <v>20</v>
      </c>
    </row>
    <row r="1464" spans="1:8" ht="15" x14ac:dyDescent="0.25">
      <c r="A1464" s="29">
        <v>637</v>
      </c>
      <c r="B1464" s="63" t="s">
        <v>134</v>
      </c>
      <c r="C1464" s="76">
        <v>5002207</v>
      </c>
      <c r="D1464" s="32">
        <v>0</v>
      </c>
      <c r="E1464" s="128">
        <f t="shared" si="29"/>
        <v>0</v>
      </c>
      <c r="F1464" s="42" t="s">
        <v>20</v>
      </c>
      <c r="G1464" s="43" t="s">
        <v>20</v>
      </c>
      <c r="H1464" s="50" t="s">
        <v>20</v>
      </c>
    </row>
    <row r="1465" spans="1:8" ht="15" x14ac:dyDescent="0.25">
      <c r="A1465" s="29">
        <v>639</v>
      </c>
      <c r="B1465" s="63" t="s">
        <v>135</v>
      </c>
      <c r="C1465" s="76">
        <v>1880000</v>
      </c>
      <c r="D1465" s="32">
        <v>1737500</v>
      </c>
      <c r="E1465" s="128">
        <f t="shared" si="29"/>
        <v>0.92420212765957444</v>
      </c>
      <c r="F1465" s="42" t="s">
        <v>20</v>
      </c>
      <c r="G1465" s="43" t="s">
        <v>20</v>
      </c>
      <c r="H1465" s="50" t="s">
        <v>20</v>
      </c>
    </row>
    <row r="1466" spans="1:8" ht="15" x14ac:dyDescent="0.25">
      <c r="A1466" s="29">
        <v>646</v>
      </c>
      <c r="B1466" s="63" t="s">
        <v>207</v>
      </c>
      <c r="C1466" s="76">
        <v>195000</v>
      </c>
      <c r="D1466" s="32">
        <v>195000</v>
      </c>
      <c r="E1466" s="128">
        <f t="shared" si="29"/>
        <v>1</v>
      </c>
      <c r="F1466" s="42" t="s">
        <v>20</v>
      </c>
      <c r="G1466" s="43" t="s">
        <v>20</v>
      </c>
      <c r="H1466" s="50" t="s">
        <v>20</v>
      </c>
    </row>
    <row r="1467" spans="1:8" ht="15" x14ac:dyDescent="0.25">
      <c r="A1467" s="29">
        <v>648</v>
      </c>
      <c r="B1467" s="63" t="s">
        <v>136</v>
      </c>
      <c r="C1467" s="76">
        <v>47764038</v>
      </c>
      <c r="D1467" s="32">
        <v>14689801.449999999</v>
      </c>
      <c r="E1467" s="128">
        <f t="shared" si="29"/>
        <v>0.30754940463785746</v>
      </c>
      <c r="F1467" s="42" t="s">
        <v>20</v>
      </c>
      <c r="G1467" s="43" t="s">
        <v>20</v>
      </c>
      <c r="H1467" s="50" t="s">
        <v>20</v>
      </c>
    </row>
    <row r="1468" spans="1:8" ht="15" x14ac:dyDescent="0.25">
      <c r="A1468" s="29">
        <v>662</v>
      </c>
      <c r="B1468" s="63" t="s">
        <v>137</v>
      </c>
      <c r="C1468" s="76">
        <v>502300</v>
      </c>
      <c r="D1468" s="32">
        <v>46260</v>
      </c>
      <c r="E1468" s="128">
        <f t="shared" si="29"/>
        <v>9.2096356758909023E-2</v>
      </c>
      <c r="F1468" s="42" t="s">
        <v>20</v>
      </c>
      <c r="G1468" s="43" t="s">
        <v>20</v>
      </c>
      <c r="H1468" s="50" t="s">
        <v>20</v>
      </c>
    </row>
    <row r="1469" spans="1:8" ht="15" x14ac:dyDescent="0.25">
      <c r="A1469" s="29">
        <v>663</v>
      </c>
      <c r="B1469" s="63" t="s">
        <v>138</v>
      </c>
      <c r="C1469" s="76">
        <v>191520</v>
      </c>
      <c r="D1469" s="32">
        <v>46900.09</v>
      </c>
      <c r="E1469" s="128">
        <f t="shared" si="29"/>
        <v>0.24488351086048452</v>
      </c>
      <c r="F1469" s="42" t="s">
        <v>20</v>
      </c>
      <c r="G1469" s="43" t="s">
        <v>20</v>
      </c>
      <c r="H1469" s="50" t="s">
        <v>20</v>
      </c>
    </row>
    <row r="1470" spans="1:8" ht="15" x14ac:dyDescent="0.25">
      <c r="A1470" s="29">
        <v>664</v>
      </c>
      <c r="B1470" s="62" t="s">
        <v>139</v>
      </c>
      <c r="C1470" s="76">
        <v>245200</v>
      </c>
      <c r="D1470" s="32">
        <v>161468</v>
      </c>
      <c r="E1470" s="128">
        <f t="shared" si="29"/>
        <v>0.65851549755301797</v>
      </c>
      <c r="F1470" s="42" t="s">
        <v>20</v>
      </c>
      <c r="G1470" s="43" t="s">
        <v>20</v>
      </c>
      <c r="H1470" s="50" t="s">
        <v>20</v>
      </c>
    </row>
    <row r="1471" spans="1:8" ht="15.75" thickBot="1" x14ac:dyDescent="0.3">
      <c r="A1471" s="29">
        <v>693</v>
      </c>
      <c r="B1471" s="62" t="s">
        <v>191</v>
      </c>
      <c r="C1471" s="76">
        <v>86843</v>
      </c>
      <c r="D1471" s="32">
        <v>23875.9</v>
      </c>
      <c r="E1471" s="128">
        <f t="shared" si="29"/>
        <v>0.27493177343021313</v>
      </c>
      <c r="F1471" s="42">
        <v>21325</v>
      </c>
      <c r="G1471" s="43">
        <v>13770</v>
      </c>
      <c r="H1471" s="50">
        <f t="shared" ref="H1471:H1477" si="30">G1471/F1471</f>
        <v>0.64572098475967177</v>
      </c>
    </row>
    <row r="1472" spans="1:8" ht="15.75" thickBot="1" x14ac:dyDescent="0.3">
      <c r="A1472" s="248" t="s">
        <v>12</v>
      </c>
      <c r="B1472" s="249"/>
      <c r="C1472" s="34">
        <f>SUM(C1473:C1477)</f>
        <v>0</v>
      </c>
      <c r="D1472" s="35">
        <f>SUM(D1473:D1477)</f>
        <v>0</v>
      </c>
      <c r="E1472" s="53" t="s">
        <v>20</v>
      </c>
      <c r="F1472" s="34">
        <f>SUM(F1473:F1477)</f>
        <v>72724004</v>
      </c>
      <c r="G1472" s="35">
        <f>SUM(G1473:G1477)</f>
        <v>38419066.670000002</v>
      </c>
      <c r="H1472" s="48">
        <f t="shared" si="30"/>
        <v>0.52828591052274843</v>
      </c>
    </row>
    <row r="1473" spans="1:8" ht="15" x14ac:dyDescent="0.25">
      <c r="A1473" s="86">
        <v>702</v>
      </c>
      <c r="B1473" s="72" t="s">
        <v>201</v>
      </c>
      <c r="C1473" s="46" t="s">
        <v>20</v>
      </c>
      <c r="D1473" s="47" t="s">
        <v>20</v>
      </c>
      <c r="E1473" s="79" t="s">
        <v>20</v>
      </c>
      <c r="F1473" s="36">
        <v>748600</v>
      </c>
      <c r="G1473" s="37">
        <v>748600</v>
      </c>
      <c r="H1473" s="51">
        <f t="shared" si="30"/>
        <v>1</v>
      </c>
    </row>
    <row r="1474" spans="1:8" ht="15" x14ac:dyDescent="0.25">
      <c r="A1474" s="86">
        <v>716</v>
      </c>
      <c r="B1474" s="72" t="s">
        <v>140</v>
      </c>
      <c r="C1474" s="46" t="s">
        <v>20</v>
      </c>
      <c r="D1474" s="47" t="s">
        <v>20</v>
      </c>
      <c r="E1474" s="79" t="s">
        <v>20</v>
      </c>
      <c r="F1474" s="36">
        <v>2186400</v>
      </c>
      <c r="G1474" s="37">
        <v>441000</v>
      </c>
      <c r="H1474" s="50">
        <f t="shared" si="30"/>
        <v>0.20170142700329308</v>
      </c>
    </row>
    <row r="1475" spans="1:8" ht="15" x14ac:dyDescent="0.25">
      <c r="A1475" s="87">
        <v>718</v>
      </c>
      <c r="B1475" s="73" t="s">
        <v>136</v>
      </c>
      <c r="C1475" s="31" t="s">
        <v>20</v>
      </c>
      <c r="D1475" s="33" t="s">
        <v>20</v>
      </c>
      <c r="E1475" s="77" t="s">
        <v>20</v>
      </c>
      <c r="F1475" s="44">
        <v>425810</v>
      </c>
      <c r="G1475" s="45">
        <v>0</v>
      </c>
      <c r="H1475" s="50">
        <f t="shared" si="30"/>
        <v>0</v>
      </c>
    </row>
    <row r="1476" spans="1:8" ht="15" x14ac:dyDescent="0.25">
      <c r="A1476" s="176">
        <v>721</v>
      </c>
      <c r="B1476" s="178" t="s">
        <v>141</v>
      </c>
      <c r="C1476" s="145" t="s">
        <v>20</v>
      </c>
      <c r="D1476" s="140" t="s">
        <v>20</v>
      </c>
      <c r="E1476" s="179" t="s">
        <v>20</v>
      </c>
      <c r="F1476" s="142">
        <v>69353194</v>
      </c>
      <c r="G1476" s="143">
        <v>37229466.670000002</v>
      </c>
      <c r="H1476" s="50">
        <f t="shared" si="30"/>
        <v>0.53680969141810542</v>
      </c>
    </row>
    <row r="1477" spans="1:8" ht="15.75" thickBot="1" x14ac:dyDescent="0.3">
      <c r="A1477" s="88">
        <v>791</v>
      </c>
      <c r="B1477" s="74" t="s">
        <v>202</v>
      </c>
      <c r="C1477" s="38" t="s">
        <v>20</v>
      </c>
      <c r="D1477" s="39" t="s">
        <v>20</v>
      </c>
      <c r="E1477" s="78" t="s">
        <v>20</v>
      </c>
      <c r="F1477" s="40">
        <v>10000</v>
      </c>
      <c r="G1477" s="41">
        <v>0</v>
      </c>
      <c r="H1477" s="52">
        <f t="shared" si="30"/>
        <v>0</v>
      </c>
    </row>
    <row r="1478" spans="1:8" x14ac:dyDescent="0.2">
      <c r="A1478" s="89"/>
      <c r="B1478" s="81" t="s">
        <v>151</v>
      </c>
      <c r="C1478" s="236" t="s">
        <v>148</v>
      </c>
      <c r="D1478" s="236"/>
      <c r="E1478" s="236"/>
      <c r="F1478" s="236"/>
      <c r="G1478" s="236"/>
      <c r="H1478" s="236"/>
    </row>
    <row r="1479" spans="1:8" x14ac:dyDescent="0.2">
      <c r="A1479" s="237" t="s">
        <v>152</v>
      </c>
      <c r="B1479" s="237"/>
      <c r="C1479" s="237"/>
      <c r="D1479" s="237"/>
      <c r="E1479" s="237"/>
      <c r="F1479" s="237"/>
      <c r="G1479" s="237"/>
      <c r="H1479" s="237"/>
    </row>
    <row r="1480" spans="1:8" x14ac:dyDescent="0.2">
      <c r="A1480" s="237"/>
      <c r="B1480" s="237"/>
      <c r="C1480" s="237"/>
      <c r="D1480" s="237"/>
      <c r="E1480" s="237"/>
      <c r="F1480" s="237"/>
      <c r="G1480" s="237"/>
      <c r="H1480" s="237"/>
    </row>
    <row r="1481" spans="1:8" ht="15" x14ac:dyDescent="0.25">
      <c r="A1481" s="240" t="s">
        <v>1</v>
      </c>
      <c r="B1481" s="240"/>
      <c r="C1481" s="240"/>
      <c r="D1481" s="240"/>
      <c r="E1481" s="240"/>
      <c r="F1481" s="240"/>
      <c r="G1481" s="240"/>
      <c r="H1481" s="240"/>
    </row>
    <row r="1482" spans="1:8" ht="15" x14ac:dyDescent="0.25">
      <c r="A1482" s="240" t="s">
        <v>2</v>
      </c>
      <c r="B1482" s="240"/>
      <c r="C1482" s="240"/>
      <c r="D1482" s="240"/>
      <c r="E1482" s="240"/>
      <c r="F1482" s="240"/>
      <c r="G1482" s="240"/>
      <c r="H1482" s="240"/>
    </row>
    <row r="1483" spans="1:8" ht="15" customHeight="1" x14ac:dyDescent="0.2">
      <c r="A1483" s="241" t="s">
        <v>219</v>
      </c>
      <c r="B1483" s="241"/>
      <c r="C1483" s="241"/>
      <c r="D1483" s="241"/>
      <c r="E1483" s="241"/>
      <c r="F1483" s="241"/>
      <c r="G1483" s="241"/>
      <c r="H1483" s="241"/>
    </row>
    <row r="1484" spans="1:8" ht="15" x14ac:dyDescent="0.2">
      <c r="A1484" s="241" t="s">
        <v>235</v>
      </c>
      <c r="B1484" s="241"/>
      <c r="C1484" s="241"/>
      <c r="D1484" s="241"/>
      <c r="E1484" s="241"/>
      <c r="F1484" s="241"/>
      <c r="G1484" s="241"/>
      <c r="H1484" s="241"/>
    </row>
    <row r="1485" spans="1:8" s="228" customFormat="1" ht="15" x14ac:dyDescent="0.2">
      <c r="A1485" s="238" t="s">
        <v>3</v>
      </c>
      <c r="B1485" s="238"/>
      <c r="C1485" s="238"/>
      <c r="D1485" s="238"/>
      <c r="E1485" s="238"/>
      <c r="F1485" s="238"/>
      <c r="G1485" s="238"/>
      <c r="H1485" s="238"/>
    </row>
    <row r="1486" spans="1:8" x14ac:dyDescent="0.2">
      <c r="A1486" s="239"/>
      <c r="B1486" s="239"/>
      <c r="C1486" s="239"/>
      <c r="D1486" s="239"/>
      <c r="E1486" s="239"/>
      <c r="F1486" s="239"/>
      <c r="G1486" s="239"/>
      <c r="H1486" s="239"/>
    </row>
    <row r="1633" spans="1:8" ht="15" x14ac:dyDescent="0.25">
      <c r="A1633" s="240" t="s">
        <v>1</v>
      </c>
      <c r="B1633" s="240"/>
      <c r="C1633" s="240"/>
      <c r="D1633" s="240"/>
      <c r="E1633" s="240"/>
      <c r="F1633" s="240"/>
      <c r="G1633" s="240"/>
      <c r="H1633" s="240"/>
    </row>
    <row r="1634" spans="1:8" ht="15" x14ac:dyDescent="0.25">
      <c r="A1634" s="240" t="s">
        <v>2</v>
      </c>
      <c r="B1634" s="240"/>
      <c r="C1634" s="240"/>
      <c r="D1634" s="240"/>
      <c r="E1634" s="240"/>
      <c r="F1634" s="240"/>
      <c r="G1634" s="240"/>
      <c r="H1634" s="240"/>
    </row>
    <row r="1635" spans="1:8" ht="15" x14ac:dyDescent="0.2">
      <c r="A1635" s="241" t="s">
        <v>154</v>
      </c>
      <c r="B1635" s="241"/>
      <c r="C1635" s="241"/>
      <c r="D1635" s="241"/>
      <c r="E1635" s="241"/>
      <c r="F1635" s="241"/>
      <c r="G1635" s="241"/>
      <c r="H1635" s="241"/>
    </row>
    <row r="1636" spans="1:8" ht="15" x14ac:dyDescent="0.2">
      <c r="A1636" s="241" t="s">
        <v>228</v>
      </c>
      <c r="B1636" s="241"/>
      <c r="C1636" s="241"/>
      <c r="D1636" s="241"/>
      <c r="E1636" s="241"/>
      <c r="F1636" s="241"/>
      <c r="G1636" s="241"/>
      <c r="H1636" s="241"/>
    </row>
    <row r="1637" spans="1:8" s="228" customFormat="1" ht="15" x14ac:dyDescent="0.2">
      <c r="A1637" s="238" t="s">
        <v>3</v>
      </c>
      <c r="B1637" s="238"/>
      <c r="C1637" s="238"/>
      <c r="D1637" s="238"/>
      <c r="E1637" s="238"/>
      <c r="F1637" s="238"/>
      <c r="G1637" s="238"/>
      <c r="H1637" s="238"/>
    </row>
    <row r="1638" spans="1:8" s="228" customFormat="1" ht="8.25" customHeight="1" thickBot="1" x14ac:dyDescent="0.25">
      <c r="A1638" s="265"/>
      <c r="B1638" s="265"/>
      <c r="C1638" s="265"/>
      <c r="D1638" s="265"/>
      <c r="E1638" s="265"/>
      <c r="F1638" s="265"/>
      <c r="G1638" s="265"/>
      <c r="H1638" s="265"/>
    </row>
    <row r="1639" spans="1:8" ht="15" x14ac:dyDescent="0.2">
      <c r="A1639" s="250" t="s">
        <v>0</v>
      </c>
      <c r="B1639" s="251"/>
      <c r="C1639" s="254" t="s">
        <v>15</v>
      </c>
      <c r="D1639" s="255"/>
      <c r="E1639" s="256"/>
      <c r="F1639" s="254" t="s">
        <v>16</v>
      </c>
      <c r="G1639" s="255"/>
      <c r="H1639" s="256"/>
    </row>
    <row r="1640" spans="1:8" ht="19.5" customHeight="1" thickBot="1" x14ac:dyDescent="0.25">
      <c r="A1640" s="252"/>
      <c r="B1640" s="253"/>
      <c r="C1640" s="225" t="s">
        <v>4</v>
      </c>
      <c r="D1640" s="226" t="s">
        <v>5</v>
      </c>
      <c r="E1640" s="227" t="s">
        <v>211</v>
      </c>
      <c r="F1640" s="225" t="s">
        <v>4</v>
      </c>
      <c r="G1640" s="226" t="s">
        <v>5</v>
      </c>
      <c r="H1640" s="227" t="s">
        <v>17</v>
      </c>
    </row>
    <row r="1641" spans="1:8" ht="15.75" thickBot="1" x14ac:dyDescent="0.3">
      <c r="A1641" s="257" t="s">
        <v>13</v>
      </c>
      <c r="B1641" s="258"/>
      <c r="C1641" s="161">
        <f>C1642+C1661+C1709+C1759+C1781+C1784+C1792+C1812</f>
        <v>593294972</v>
      </c>
      <c r="D1641" s="162">
        <f>D1642+D1661+D1709+D1759+D1781+D1784+D1792+D1812</f>
        <v>190259272.50000003</v>
      </c>
      <c r="E1641" s="164">
        <f>D1641/C1641</f>
        <v>0.32068242860483914</v>
      </c>
      <c r="F1641" s="161">
        <f>F1642+F1661+F1709+F1759+F1781+F1784+F1792+F1812</f>
        <v>150217006</v>
      </c>
      <c r="G1641" s="162">
        <f>G1642+G1661+G1709+G1759+G1781+G1784+G1792+G1812</f>
        <v>69928866.829999998</v>
      </c>
      <c r="H1641" s="163">
        <f>G1641/F1641</f>
        <v>0.46551897612711041</v>
      </c>
    </row>
    <row r="1642" spans="1:8" ht="15.75" thickBot="1" x14ac:dyDescent="0.3">
      <c r="A1642" s="259" t="s">
        <v>6</v>
      </c>
      <c r="B1642" s="260"/>
      <c r="C1642" s="158">
        <f>SUM(C1643:C1660)</f>
        <v>75818320</v>
      </c>
      <c r="D1642" s="159">
        <f>SUM(D1643:D1660)</f>
        <v>30049509.16</v>
      </c>
      <c r="E1642" s="160">
        <f>D1642/C1642</f>
        <v>0.39633572941209988</v>
      </c>
      <c r="F1642" s="158">
        <f>SUM(F1643:F1660)</f>
        <v>238768</v>
      </c>
      <c r="G1642" s="159">
        <f>SUM(G1643:G1660)</f>
        <v>24138.140000000003</v>
      </c>
      <c r="H1642" s="165">
        <f>G1642/F1642</f>
        <v>0.1010945352811097</v>
      </c>
    </row>
    <row r="1643" spans="1:8" ht="15" x14ac:dyDescent="0.25">
      <c r="A1643" s="123" t="s">
        <v>18</v>
      </c>
      <c r="B1643" s="71" t="s">
        <v>19</v>
      </c>
      <c r="C1643" s="8">
        <v>43748467</v>
      </c>
      <c r="D1643" s="9">
        <v>19730633.510000002</v>
      </c>
      <c r="E1643" s="54">
        <f>D1643/C1643</f>
        <v>0.451001711899985</v>
      </c>
      <c r="F1643" s="18" t="s">
        <v>20</v>
      </c>
      <c r="G1643" s="19" t="s">
        <v>20</v>
      </c>
      <c r="H1643" s="49" t="s">
        <v>20</v>
      </c>
    </row>
    <row r="1644" spans="1:8" ht="15" x14ac:dyDescent="0.25">
      <c r="A1644" s="5" t="s">
        <v>21</v>
      </c>
      <c r="B1644" s="62" t="s">
        <v>22</v>
      </c>
      <c r="C1644" s="10">
        <v>10501964</v>
      </c>
      <c r="D1644" s="11">
        <v>4562612.88</v>
      </c>
      <c r="E1644" s="55">
        <f>D1644/C1644</f>
        <v>0.4344532965452938</v>
      </c>
      <c r="F1644" s="14" t="s">
        <v>20</v>
      </c>
      <c r="G1644" s="15" t="s">
        <v>20</v>
      </c>
      <c r="H1644" s="50" t="s">
        <v>20</v>
      </c>
    </row>
    <row r="1645" spans="1:8" ht="15" x14ac:dyDescent="0.25">
      <c r="A1645" s="5" t="s">
        <v>23</v>
      </c>
      <c r="B1645" s="63" t="s">
        <v>24</v>
      </c>
      <c r="C1645" s="3" t="s">
        <v>20</v>
      </c>
      <c r="D1645" s="4" t="s">
        <v>20</v>
      </c>
      <c r="E1645" s="56" t="s">
        <v>20</v>
      </c>
      <c r="F1645" s="10">
        <v>204000</v>
      </c>
      <c r="G1645" s="11">
        <v>20883.330000000002</v>
      </c>
      <c r="H1645" s="50">
        <f>G1645/F1645</f>
        <v>0.10236926470588237</v>
      </c>
    </row>
    <row r="1646" spans="1:8" ht="15" x14ac:dyDescent="0.25">
      <c r="A1646" s="5" t="s">
        <v>194</v>
      </c>
      <c r="B1646" s="63" t="s">
        <v>195</v>
      </c>
      <c r="C1646" s="3">
        <v>4008</v>
      </c>
      <c r="D1646" s="4">
        <v>1000.8</v>
      </c>
      <c r="E1646" s="55">
        <f t="shared" ref="E1646:E1660" si="31">D1646/C1646</f>
        <v>0.2497005988023952</v>
      </c>
      <c r="F1646" s="10" t="s">
        <v>20</v>
      </c>
      <c r="G1646" s="11" t="s">
        <v>20</v>
      </c>
      <c r="H1646" s="50" t="s">
        <v>20</v>
      </c>
    </row>
    <row r="1647" spans="1:8" ht="15" x14ac:dyDescent="0.25">
      <c r="A1647" s="82" t="s">
        <v>25</v>
      </c>
      <c r="B1647" s="63" t="s">
        <v>26</v>
      </c>
      <c r="C1647" s="10">
        <v>1013400</v>
      </c>
      <c r="D1647" s="11">
        <v>406875.01</v>
      </c>
      <c r="E1647" s="55">
        <f t="shared" si="31"/>
        <v>0.40149497730412476</v>
      </c>
      <c r="F1647" s="6" t="s">
        <v>20</v>
      </c>
      <c r="G1647" s="7" t="s">
        <v>20</v>
      </c>
      <c r="H1647" s="50" t="s">
        <v>20</v>
      </c>
    </row>
    <row r="1648" spans="1:8" ht="15" x14ac:dyDescent="0.25">
      <c r="A1648" s="82" t="s">
        <v>27</v>
      </c>
      <c r="B1648" s="63" t="s">
        <v>28</v>
      </c>
      <c r="C1648" s="10">
        <v>1950845</v>
      </c>
      <c r="D1648" s="11">
        <v>571206.18000000005</v>
      </c>
      <c r="E1648" s="55">
        <f t="shared" si="31"/>
        <v>0.29279936642839388</v>
      </c>
      <c r="F1648" s="6">
        <v>2750</v>
      </c>
      <c r="G1648" s="7">
        <v>181.81</v>
      </c>
      <c r="H1648" s="50">
        <f>G1648/F1648</f>
        <v>6.6112727272727267E-2</v>
      </c>
    </row>
    <row r="1649" spans="1:8" ht="15" x14ac:dyDescent="0.25">
      <c r="A1649" s="5" t="s">
        <v>29</v>
      </c>
      <c r="B1649" s="63" t="s">
        <v>30</v>
      </c>
      <c r="C1649" s="10">
        <v>5960486</v>
      </c>
      <c r="D1649" s="11">
        <v>2909444.55</v>
      </c>
      <c r="E1649" s="55">
        <f t="shared" si="31"/>
        <v>0.48812203400863619</v>
      </c>
      <c r="F1649" s="6">
        <v>25286</v>
      </c>
      <c r="G1649" s="7">
        <v>2577.75</v>
      </c>
      <c r="H1649" s="50">
        <f>G1649/F1649</f>
        <v>0.10194376334730681</v>
      </c>
    </row>
    <row r="1650" spans="1:8" ht="15" x14ac:dyDescent="0.25">
      <c r="A1650" s="5" t="s">
        <v>31</v>
      </c>
      <c r="B1650" s="63" t="s">
        <v>32</v>
      </c>
      <c r="C1650" s="10">
        <v>831246</v>
      </c>
      <c r="D1650" s="11">
        <v>303396.96999999997</v>
      </c>
      <c r="E1650" s="55">
        <f t="shared" si="31"/>
        <v>0.36499059243593351</v>
      </c>
      <c r="F1650" s="6">
        <v>3060</v>
      </c>
      <c r="G1650" s="7">
        <v>155.75</v>
      </c>
      <c r="H1650" s="50">
        <f>G1650/F1650</f>
        <v>5.0898692810457516E-2</v>
      </c>
    </row>
    <row r="1651" spans="1:8" ht="15" x14ac:dyDescent="0.25">
      <c r="A1651" s="5" t="s">
        <v>33</v>
      </c>
      <c r="B1651" s="63" t="s">
        <v>34</v>
      </c>
      <c r="C1651" s="10">
        <v>845582</v>
      </c>
      <c r="D1651" s="11">
        <v>370517.16</v>
      </c>
      <c r="E1651" s="55">
        <f t="shared" si="31"/>
        <v>0.43818004640590735</v>
      </c>
      <c r="F1651" s="6">
        <v>3060</v>
      </c>
      <c r="G1651" s="7">
        <v>313.25</v>
      </c>
      <c r="H1651" s="50">
        <f>G1651/F1651</f>
        <v>0.10236928104575163</v>
      </c>
    </row>
    <row r="1652" spans="1:8" ht="15" x14ac:dyDescent="0.25">
      <c r="A1652" s="5" t="s">
        <v>35</v>
      </c>
      <c r="B1652" s="63" t="s">
        <v>147</v>
      </c>
      <c r="C1652" s="10">
        <v>166437</v>
      </c>
      <c r="D1652" s="11">
        <v>51656.46</v>
      </c>
      <c r="E1652" s="55">
        <f t="shared" si="31"/>
        <v>0.31036644496115645</v>
      </c>
      <c r="F1652" s="6">
        <v>612</v>
      </c>
      <c r="G1652" s="7">
        <v>26.25</v>
      </c>
      <c r="H1652" s="50">
        <f>G1652/F1652</f>
        <v>4.2892156862745098E-2</v>
      </c>
    </row>
    <row r="1653" spans="1:8" ht="15" x14ac:dyDescent="0.25">
      <c r="A1653" s="5" t="s">
        <v>197</v>
      </c>
      <c r="B1653" s="63" t="s">
        <v>198</v>
      </c>
      <c r="C1653" s="10">
        <v>3805000</v>
      </c>
      <c r="D1653" s="11">
        <v>1625</v>
      </c>
      <c r="E1653" s="55">
        <f t="shared" si="31"/>
        <v>4.2706964520367936E-4</v>
      </c>
      <c r="F1653" s="6" t="s">
        <v>20</v>
      </c>
      <c r="G1653" s="7" t="s">
        <v>20</v>
      </c>
      <c r="H1653" s="50" t="s">
        <v>20</v>
      </c>
    </row>
    <row r="1654" spans="1:8" ht="15" x14ac:dyDescent="0.25">
      <c r="A1654" s="5" t="s">
        <v>38</v>
      </c>
      <c r="B1654" s="63" t="s">
        <v>39</v>
      </c>
      <c r="C1654" s="10">
        <v>5848000</v>
      </c>
      <c r="D1654" s="11">
        <v>847156.25</v>
      </c>
      <c r="E1654" s="55">
        <f t="shared" si="31"/>
        <v>0.14486255984952121</v>
      </c>
      <c r="F1654" s="6" t="s">
        <v>20</v>
      </c>
      <c r="G1654" s="7" t="s">
        <v>20</v>
      </c>
      <c r="H1654" s="50" t="s">
        <v>20</v>
      </c>
    </row>
    <row r="1655" spans="1:8" ht="15" x14ac:dyDescent="0.25">
      <c r="A1655" s="5" t="s">
        <v>163</v>
      </c>
      <c r="B1655" s="63" t="s">
        <v>164</v>
      </c>
      <c r="C1655" s="10">
        <v>2691</v>
      </c>
      <c r="D1655" s="11">
        <v>0</v>
      </c>
      <c r="E1655" s="55">
        <f t="shared" si="31"/>
        <v>0</v>
      </c>
      <c r="F1655" s="6" t="s">
        <v>20</v>
      </c>
      <c r="G1655" s="7" t="s">
        <v>20</v>
      </c>
      <c r="H1655" s="50" t="s">
        <v>20</v>
      </c>
    </row>
    <row r="1656" spans="1:8" ht="25.5" x14ac:dyDescent="0.25">
      <c r="A1656" s="5" t="s">
        <v>40</v>
      </c>
      <c r="B1656" s="63" t="s">
        <v>146</v>
      </c>
      <c r="C1656" s="10">
        <v>298000</v>
      </c>
      <c r="D1656" s="11">
        <v>146333.32999999999</v>
      </c>
      <c r="E1656" s="55">
        <f t="shared" si="31"/>
        <v>0.49105144295302011</v>
      </c>
      <c r="F1656" s="10" t="s">
        <v>20</v>
      </c>
      <c r="G1656" s="11" t="s">
        <v>20</v>
      </c>
      <c r="H1656" s="50" t="s">
        <v>20</v>
      </c>
    </row>
    <row r="1657" spans="1:8" ht="15" x14ac:dyDescent="0.25">
      <c r="A1657" s="5" t="s">
        <v>41</v>
      </c>
      <c r="B1657" s="62" t="s">
        <v>42</v>
      </c>
      <c r="C1657" s="10">
        <v>30000</v>
      </c>
      <c r="D1657" s="11">
        <v>0</v>
      </c>
      <c r="E1657" s="55">
        <f t="shared" si="31"/>
        <v>0</v>
      </c>
      <c r="F1657" s="10" t="s">
        <v>20</v>
      </c>
      <c r="G1657" s="11" t="s">
        <v>20</v>
      </c>
      <c r="H1657" s="50" t="s">
        <v>20</v>
      </c>
    </row>
    <row r="1658" spans="1:8" ht="15" x14ac:dyDescent="0.25">
      <c r="A1658" s="5" t="s">
        <v>43</v>
      </c>
      <c r="B1658" s="62" t="s">
        <v>44</v>
      </c>
      <c r="C1658" s="10">
        <v>145000</v>
      </c>
      <c r="D1658" s="11">
        <v>1084.73</v>
      </c>
      <c r="E1658" s="55">
        <f t="shared" si="31"/>
        <v>7.4808965517241376E-3</v>
      </c>
      <c r="F1658" s="10" t="s">
        <v>20</v>
      </c>
      <c r="G1658" s="11" t="s">
        <v>20</v>
      </c>
      <c r="H1658" s="50" t="s">
        <v>20</v>
      </c>
    </row>
    <row r="1659" spans="1:8" ht="15" x14ac:dyDescent="0.25">
      <c r="A1659" s="5" t="s">
        <v>156</v>
      </c>
      <c r="B1659" s="62" t="s">
        <v>37</v>
      </c>
      <c r="C1659" s="10">
        <v>200000</v>
      </c>
      <c r="D1659" s="11">
        <v>0</v>
      </c>
      <c r="E1659" s="55">
        <f t="shared" si="31"/>
        <v>0</v>
      </c>
      <c r="F1659" s="10" t="s">
        <v>20</v>
      </c>
      <c r="G1659" s="11" t="s">
        <v>20</v>
      </c>
      <c r="H1659" s="50" t="s">
        <v>20</v>
      </c>
    </row>
    <row r="1660" spans="1:8" ht="26.25" thickBot="1" x14ac:dyDescent="0.3">
      <c r="A1660" s="5" t="s">
        <v>45</v>
      </c>
      <c r="B1660" s="62" t="s">
        <v>150</v>
      </c>
      <c r="C1660" s="10">
        <v>467194</v>
      </c>
      <c r="D1660" s="11">
        <v>145966.32999999999</v>
      </c>
      <c r="E1660" s="55">
        <f t="shared" si="31"/>
        <v>0.31243194475956454</v>
      </c>
      <c r="F1660" s="10" t="s">
        <v>20</v>
      </c>
      <c r="G1660" s="11" t="s">
        <v>20</v>
      </c>
      <c r="H1660" s="50" t="s">
        <v>20</v>
      </c>
    </row>
    <row r="1661" spans="1:8" ht="15.75" thickBot="1" x14ac:dyDescent="0.3">
      <c r="A1661" s="242" t="s">
        <v>7</v>
      </c>
      <c r="B1661" s="261"/>
      <c r="C1661" s="16">
        <f>SUM(C1662:C1708)</f>
        <v>60839900</v>
      </c>
      <c r="D1661" s="17">
        <f>SUM(D1662:D1708)</f>
        <v>24390760.93</v>
      </c>
      <c r="E1661" s="53">
        <f>D1661/C1661</f>
        <v>0.40090073997491776</v>
      </c>
      <c r="F1661" s="16">
        <f>SUM(F1662:F1708)</f>
        <v>14278428</v>
      </c>
      <c r="G1661" s="17">
        <f>SUM(G1662:G1708)</f>
        <v>3455051.23</v>
      </c>
      <c r="H1661" s="48">
        <f>G1661/F1661</f>
        <v>0.24197700405114625</v>
      </c>
    </row>
    <row r="1662" spans="1:8" ht="15" x14ac:dyDescent="0.25">
      <c r="A1662" s="83">
        <v>101</v>
      </c>
      <c r="B1662" s="71" t="s">
        <v>46</v>
      </c>
      <c r="C1662" s="21">
        <v>8439400</v>
      </c>
      <c r="D1662" s="22">
        <v>2885602.3</v>
      </c>
      <c r="E1662" s="57">
        <f t="shared" ref="E1662:E1741" si="32">D1662/C1662</f>
        <v>0.3419203142403488</v>
      </c>
      <c r="F1662" s="8" t="s">
        <v>20</v>
      </c>
      <c r="G1662" s="9" t="s">
        <v>20</v>
      </c>
      <c r="H1662" s="49" t="s">
        <v>20</v>
      </c>
    </row>
    <row r="1663" spans="1:8" ht="15" x14ac:dyDescent="0.25">
      <c r="A1663" s="84">
        <v>102</v>
      </c>
      <c r="B1663" s="61" t="s">
        <v>142</v>
      </c>
      <c r="C1663" s="23">
        <v>19600</v>
      </c>
      <c r="D1663" s="24">
        <v>0</v>
      </c>
      <c r="E1663" s="58">
        <f t="shared" si="32"/>
        <v>0</v>
      </c>
      <c r="F1663" s="25" t="s">
        <v>20</v>
      </c>
      <c r="G1663" s="26" t="s">
        <v>20</v>
      </c>
      <c r="H1663" s="51" t="s">
        <v>20</v>
      </c>
    </row>
    <row r="1664" spans="1:8" ht="15" x14ac:dyDescent="0.25">
      <c r="A1664" s="29">
        <v>103</v>
      </c>
      <c r="B1664" s="62" t="s">
        <v>47</v>
      </c>
      <c r="C1664" s="27">
        <v>357700</v>
      </c>
      <c r="D1664" s="28">
        <v>27900</v>
      </c>
      <c r="E1664" s="58">
        <f t="shared" si="32"/>
        <v>7.7998322616717922E-2</v>
      </c>
      <c r="F1664" s="10" t="s">
        <v>20</v>
      </c>
      <c r="G1664" s="11" t="s">
        <v>20</v>
      </c>
      <c r="H1664" s="50" t="s">
        <v>20</v>
      </c>
    </row>
    <row r="1665" spans="1:8" ht="15" x14ac:dyDescent="0.25">
      <c r="A1665" s="29">
        <v>104</v>
      </c>
      <c r="B1665" s="62" t="s">
        <v>48</v>
      </c>
      <c r="C1665" s="27">
        <v>240485</v>
      </c>
      <c r="D1665" s="28">
        <v>99884.93</v>
      </c>
      <c r="E1665" s="58">
        <f t="shared" si="32"/>
        <v>0.41534785953385861</v>
      </c>
      <c r="F1665" s="6" t="s">
        <v>20</v>
      </c>
      <c r="G1665" s="7" t="s">
        <v>20</v>
      </c>
      <c r="H1665" s="50" t="s">
        <v>20</v>
      </c>
    </row>
    <row r="1666" spans="1:8" ht="15" x14ac:dyDescent="0.25">
      <c r="A1666" s="29">
        <v>105</v>
      </c>
      <c r="B1666" s="62" t="s">
        <v>49</v>
      </c>
      <c r="C1666" s="27">
        <v>44035</v>
      </c>
      <c r="D1666" s="28">
        <v>535</v>
      </c>
      <c r="E1666" s="58">
        <f t="shared" si="32"/>
        <v>1.2149426592483251E-2</v>
      </c>
      <c r="F1666" s="10" t="s">
        <v>20</v>
      </c>
      <c r="G1666" s="11" t="s">
        <v>20</v>
      </c>
      <c r="H1666" s="50" t="s">
        <v>20</v>
      </c>
    </row>
    <row r="1667" spans="1:8" ht="15" x14ac:dyDescent="0.25">
      <c r="A1667" s="29">
        <v>106</v>
      </c>
      <c r="B1667" s="62" t="s">
        <v>165</v>
      </c>
      <c r="C1667" s="27">
        <v>47776</v>
      </c>
      <c r="D1667" s="28">
        <v>0</v>
      </c>
      <c r="E1667" s="58">
        <f t="shared" si="32"/>
        <v>0</v>
      </c>
      <c r="F1667" s="10" t="s">
        <v>20</v>
      </c>
      <c r="G1667" s="11" t="s">
        <v>20</v>
      </c>
      <c r="H1667" s="50" t="s">
        <v>20</v>
      </c>
    </row>
    <row r="1668" spans="1:8" ht="15" x14ac:dyDescent="0.25">
      <c r="A1668" s="29">
        <v>109</v>
      </c>
      <c r="B1668" s="62" t="s">
        <v>50</v>
      </c>
      <c r="C1668" s="27">
        <v>434448</v>
      </c>
      <c r="D1668" s="28">
        <v>37147.769999999997</v>
      </c>
      <c r="E1668" s="58">
        <f t="shared" si="32"/>
        <v>8.5505676168379174E-2</v>
      </c>
      <c r="F1668" s="10" t="s">
        <v>20</v>
      </c>
      <c r="G1668" s="11" t="s">
        <v>20</v>
      </c>
      <c r="H1668" s="50" t="s">
        <v>20</v>
      </c>
    </row>
    <row r="1669" spans="1:8" ht="15" x14ac:dyDescent="0.25">
      <c r="A1669" s="29">
        <v>111</v>
      </c>
      <c r="B1669" s="62" t="s">
        <v>51</v>
      </c>
      <c r="C1669" s="27">
        <v>325000</v>
      </c>
      <c r="D1669" s="28">
        <v>61279.94</v>
      </c>
      <c r="E1669" s="58">
        <f t="shared" si="32"/>
        <v>0.18855366153846154</v>
      </c>
      <c r="F1669" s="10" t="s">
        <v>20</v>
      </c>
      <c r="G1669" s="11" t="s">
        <v>20</v>
      </c>
      <c r="H1669" s="50" t="s">
        <v>20</v>
      </c>
    </row>
    <row r="1670" spans="1:8" ht="15" x14ac:dyDescent="0.25">
      <c r="A1670" s="29">
        <v>112</v>
      </c>
      <c r="B1670" s="62" t="s">
        <v>52</v>
      </c>
      <c r="C1670" s="27">
        <v>224000</v>
      </c>
      <c r="D1670" s="28">
        <v>79759.38</v>
      </c>
      <c r="E1670" s="58">
        <f t="shared" si="32"/>
        <v>0.35606866071428572</v>
      </c>
      <c r="F1670" s="10" t="s">
        <v>20</v>
      </c>
      <c r="G1670" s="11" t="s">
        <v>20</v>
      </c>
      <c r="H1670" s="50" t="s">
        <v>20</v>
      </c>
    </row>
    <row r="1671" spans="1:8" ht="15" x14ac:dyDescent="0.25">
      <c r="A1671" s="29">
        <v>113</v>
      </c>
      <c r="B1671" s="62" t="s">
        <v>53</v>
      </c>
      <c r="C1671" s="27">
        <v>34000</v>
      </c>
      <c r="D1671" s="28">
        <v>14181.96</v>
      </c>
      <c r="E1671" s="58">
        <f t="shared" si="32"/>
        <v>0.41711647058823526</v>
      </c>
      <c r="F1671" s="10" t="s">
        <v>20</v>
      </c>
      <c r="G1671" s="11" t="s">
        <v>20</v>
      </c>
      <c r="H1671" s="50" t="s">
        <v>20</v>
      </c>
    </row>
    <row r="1672" spans="1:8" ht="15" x14ac:dyDescent="0.25">
      <c r="A1672" s="29">
        <v>114</v>
      </c>
      <c r="B1672" s="62" t="s">
        <v>54</v>
      </c>
      <c r="C1672" s="27">
        <v>2225000</v>
      </c>
      <c r="D1672" s="28">
        <v>641399.91</v>
      </c>
      <c r="E1672" s="58">
        <f t="shared" si="32"/>
        <v>0.28826962247191013</v>
      </c>
      <c r="F1672" s="10" t="s">
        <v>20</v>
      </c>
      <c r="G1672" s="11" t="s">
        <v>20</v>
      </c>
      <c r="H1672" s="50" t="s">
        <v>20</v>
      </c>
    </row>
    <row r="1673" spans="1:8" ht="15" x14ac:dyDescent="0.25">
      <c r="A1673" s="29">
        <v>115</v>
      </c>
      <c r="B1673" s="62" t="s">
        <v>55</v>
      </c>
      <c r="C1673" s="27">
        <v>723982</v>
      </c>
      <c r="D1673" s="28">
        <v>154108.29</v>
      </c>
      <c r="E1673" s="58">
        <f t="shared" si="32"/>
        <v>0.21286204629396865</v>
      </c>
      <c r="F1673" s="10" t="s">
        <v>20</v>
      </c>
      <c r="G1673" s="11" t="s">
        <v>20</v>
      </c>
      <c r="H1673" s="50" t="s">
        <v>20</v>
      </c>
    </row>
    <row r="1674" spans="1:8" ht="15" x14ac:dyDescent="0.25">
      <c r="A1674" s="29">
        <v>116</v>
      </c>
      <c r="B1674" s="62" t="s">
        <v>56</v>
      </c>
      <c r="C1674" s="27">
        <v>1391488</v>
      </c>
      <c r="D1674" s="28">
        <v>425426.19</v>
      </c>
      <c r="E1674" s="58">
        <f t="shared" si="32"/>
        <v>0.30573471707984545</v>
      </c>
      <c r="F1674" s="10">
        <v>41423</v>
      </c>
      <c r="G1674" s="11">
        <v>27614.959999999999</v>
      </c>
      <c r="H1674" s="50">
        <f>G1674/F1674</f>
        <v>0.66665765396036014</v>
      </c>
    </row>
    <row r="1675" spans="1:8" ht="15" x14ac:dyDescent="0.25">
      <c r="A1675" s="29">
        <v>117</v>
      </c>
      <c r="B1675" s="62" t="s">
        <v>196</v>
      </c>
      <c r="C1675" s="27">
        <v>73000</v>
      </c>
      <c r="D1675" s="28">
        <v>71687.95</v>
      </c>
      <c r="E1675" s="58">
        <f t="shared" si="32"/>
        <v>0.98202671232876704</v>
      </c>
      <c r="F1675" s="10" t="s">
        <v>20</v>
      </c>
      <c r="G1675" s="11" t="s">
        <v>20</v>
      </c>
      <c r="H1675" s="50" t="s">
        <v>20</v>
      </c>
    </row>
    <row r="1676" spans="1:8" ht="15" x14ac:dyDescent="0.25">
      <c r="A1676" s="29">
        <v>119</v>
      </c>
      <c r="B1676" s="62" t="s">
        <v>166</v>
      </c>
      <c r="C1676" s="27">
        <v>5000</v>
      </c>
      <c r="D1676" s="28">
        <v>0</v>
      </c>
      <c r="E1676" s="58">
        <f t="shared" si="32"/>
        <v>0</v>
      </c>
      <c r="F1676" s="10" t="s">
        <v>20</v>
      </c>
      <c r="G1676" s="11" t="s">
        <v>20</v>
      </c>
      <c r="H1676" s="50" t="s">
        <v>20</v>
      </c>
    </row>
    <row r="1677" spans="1:8" ht="15" x14ac:dyDescent="0.25">
      <c r="A1677" s="85">
        <v>120</v>
      </c>
      <c r="B1677" s="62" t="s">
        <v>57</v>
      </c>
      <c r="C1677" s="27">
        <v>391055</v>
      </c>
      <c r="D1677" s="28">
        <v>136405.92000000001</v>
      </c>
      <c r="E1677" s="58">
        <f t="shared" si="32"/>
        <v>0.34881517945046098</v>
      </c>
      <c r="F1677" s="10" t="s">
        <v>20</v>
      </c>
      <c r="G1677" s="13" t="s">
        <v>20</v>
      </c>
      <c r="H1677" s="50" t="s">
        <v>20</v>
      </c>
    </row>
    <row r="1678" spans="1:8" ht="15" x14ac:dyDescent="0.25">
      <c r="A1678" s="29">
        <v>131</v>
      </c>
      <c r="B1678" s="62" t="s">
        <v>58</v>
      </c>
      <c r="C1678" s="27">
        <v>826602</v>
      </c>
      <c r="D1678" s="28">
        <v>228711.76</v>
      </c>
      <c r="E1678" s="58">
        <f t="shared" si="32"/>
        <v>0.27668909584056173</v>
      </c>
      <c r="F1678" s="6" t="s">
        <v>20</v>
      </c>
      <c r="G1678" s="7" t="s">
        <v>20</v>
      </c>
      <c r="H1678" s="50" t="s">
        <v>20</v>
      </c>
    </row>
    <row r="1679" spans="1:8" ht="15" x14ac:dyDescent="0.25">
      <c r="A1679" s="29">
        <v>132</v>
      </c>
      <c r="B1679" s="62" t="s">
        <v>59</v>
      </c>
      <c r="C1679" s="27">
        <v>1077596</v>
      </c>
      <c r="D1679" s="28">
        <v>303089.94</v>
      </c>
      <c r="E1679" s="58">
        <f t="shared" si="32"/>
        <v>0.28126490818451444</v>
      </c>
      <c r="F1679" s="6" t="s">
        <v>20</v>
      </c>
      <c r="G1679" s="7" t="s">
        <v>20</v>
      </c>
      <c r="H1679" s="50" t="s">
        <v>20</v>
      </c>
    </row>
    <row r="1680" spans="1:8" ht="15" x14ac:dyDescent="0.25">
      <c r="A1680" s="29">
        <v>141</v>
      </c>
      <c r="B1680" s="62" t="s">
        <v>60</v>
      </c>
      <c r="C1680" s="27">
        <v>901803</v>
      </c>
      <c r="D1680" s="28">
        <v>270795</v>
      </c>
      <c r="E1680" s="58">
        <f t="shared" si="32"/>
        <v>0.30028176885639102</v>
      </c>
      <c r="F1680" s="10" t="s">
        <v>20</v>
      </c>
      <c r="G1680" s="13" t="s">
        <v>20</v>
      </c>
      <c r="H1680" s="50" t="s">
        <v>20</v>
      </c>
    </row>
    <row r="1681" spans="1:8" ht="15" x14ac:dyDescent="0.25">
      <c r="A1681" s="29">
        <v>142</v>
      </c>
      <c r="B1681" s="62" t="s">
        <v>61</v>
      </c>
      <c r="C1681" s="27">
        <v>994105</v>
      </c>
      <c r="D1681" s="28">
        <v>256800</v>
      </c>
      <c r="E1681" s="58">
        <f t="shared" si="32"/>
        <v>0.25832281298253201</v>
      </c>
      <c r="F1681" s="10">
        <v>20800</v>
      </c>
      <c r="G1681" s="13">
        <v>20800</v>
      </c>
      <c r="H1681" s="50">
        <f>G1681/F1681</f>
        <v>1</v>
      </c>
    </row>
    <row r="1682" spans="1:8" ht="15" x14ac:dyDescent="0.25">
      <c r="A1682" s="29">
        <v>143</v>
      </c>
      <c r="B1682" s="62" t="s">
        <v>62</v>
      </c>
      <c r="C1682" s="27">
        <v>209850</v>
      </c>
      <c r="D1682" s="28">
        <v>50500</v>
      </c>
      <c r="E1682" s="58">
        <f t="shared" si="32"/>
        <v>0.24064808196330711</v>
      </c>
      <c r="F1682" s="10" t="s">
        <v>20</v>
      </c>
      <c r="G1682" s="11" t="s">
        <v>20</v>
      </c>
      <c r="H1682" s="50" t="s">
        <v>20</v>
      </c>
    </row>
    <row r="1683" spans="1:8" ht="15" x14ac:dyDescent="0.25">
      <c r="A1683" s="29">
        <v>151</v>
      </c>
      <c r="B1683" s="62" t="s">
        <v>63</v>
      </c>
      <c r="C1683" s="27">
        <v>481272</v>
      </c>
      <c r="D1683" s="28">
        <v>118482.5</v>
      </c>
      <c r="E1683" s="58">
        <f t="shared" si="32"/>
        <v>0.24618614837347697</v>
      </c>
      <c r="F1683" s="10" t="s">
        <v>20</v>
      </c>
      <c r="G1683" s="11" t="s">
        <v>20</v>
      </c>
      <c r="H1683" s="50" t="s">
        <v>20</v>
      </c>
    </row>
    <row r="1684" spans="1:8" ht="15" x14ac:dyDescent="0.25">
      <c r="A1684" s="100">
        <v>152</v>
      </c>
      <c r="B1684" s="63" t="s">
        <v>64</v>
      </c>
      <c r="C1684" s="27">
        <v>801396</v>
      </c>
      <c r="D1684" s="28">
        <v>264088.39</v>
      </c>
      <c r="E1684" s="58">
        <f t="shared" si="32"/>
        <v>0.32953544814299052</v>
      </c>
      <c r="F1684" s="3">
        <v>1960</v>
      </c>
      <c r="G1684" s="4">
        <v>1960</v>
      </c>
      <c r="H1684" s="50">
        <f>G1684/F1684</f>
        <v>1</v>
      </c>
    </row>
    <row r="1685" spans="1:8" ht="15" x14ac:dyDescent="0.25">
      <c r="A1685" s="29">
        <v>153</v>
      </c>
      <c r="B1685" s="62" t="s">
        <v>65</v>
      </c>
      <c r="C1685" s="27">
        <v>80000</v>
      </c>
      <c r="D1685" s="28">
        <v>14266.89</v>
      </c>
      <c r="E1685" s="58">
        <f t="shared" si="32"/>
        <v>0.17833612499999998</v>
      </c>
      <c r="F1685" s="10" t="s">
        <v>20</v>
      </c>
      <c r="G1685" s="13" t="s">
        <v>20</v>
      </c>
      <c r="H1685" s="50" t="s">
        <v>20</v>
      </c>
    </row>
    <row r="1686" spans="1:8" ht="15" x14ac:dyDescent="0.25">
      <c r="A1686" s="29">
        <v>154</v>
      </c>
      <c r="B1686" s="62" t="s">
        <v>199</v>
      </c>
      <c r="C1686" s="27">
        <v>26700</v>
      </c>
      <c r="D1686" s="28">
        <v>26640</v>
      </c>
      <c r="E1686" s="58">
        <f t="shared" si="32"/>
        <v>0.99775280898876406</v>
      </c>
      <c r="F1686" s="10" t="s">
        <v>20</v>
      </c>
      <c r="G1686" s="13" t="s">
        <v>20</v>
      </c>
      <c r="H1686" s="50" t="s">
        <v>20</v>
      </c>
    </row>
    <row r="1687" spans="1:8" ht="15" x14ac:dyDescent="0.25">
      <c r="A1687" s="29">
        <v>161</v>
      </c>
      <c r="B1687" s="62" t="s">
        <v>143</v>
      </c>
      <c r="C1687" s="27">
        <v>55574</v>
      </c>
      <c r="D1687" s="28">
        <v>0</v>
      </c>
      <c r="E1687" s="58">
        <f t="shared" si="32"/>
        <v>0</v>
      </c>
      <c r="F1687" s="10" t="s">
        <v>20</v>
      </c>
      <c r="G1687" s="13" t="s">
        <v>20</v>
      </c>
      <c r="H1687" s="50" t="s">
        <v>20</v>
      </c>
    </row>
    <row r="1688" spans="1:8" ht="15" x14ac:dyDescent="0.25">
      <c r="A1688" s="29">
        <v>162</v>
      </c>
      <c r="B1688" s="62" t="s">
        <v>66</v>
      </c>
      <c r="C1688" s="27">
        <v>218000</v>
      </c>
      <c r="D1688" s="28">
        <v>6612.98</v>
      </c>
      <c r="E1688" s="58">
        <f t="shared" si="32"/>
        <v>3.0334770642201834E-2</v>
      </c>
      <c r="F1688" s="10" t="s">
        <v>20</v>
      </c>
      <c r="G1688" s="13" t="s">
        <v>20</v>
      </c>
      <c r="H1688" s="50" t="s">
        <v>20</v>
      </c>
    </row>
    <row r="1689" spans="1:8" ht="15" x14ac:dyDescent="0.25">
      <c r="A1689" s="29">
        <v>163</v>
      </c>
      <c r="B1689" s="62" t="s">
        <v>67</v>
      </c>
      <c r="C1689" s="27">
        <v>6101080</v>
      </c>
      <c r="D1689" s="28">
        <v>1473596</v>
      </c>
      <c r="E1689" s="58">
        <f t="shared" si="32"/>
        <v>0.24153035200325187</v>
      </c>
      <c r="F1689" s="10" t="s">
        <v>20</v>
      </c>
      <c r="G1689" s="13" t="s">
        <v>20</v>
      </c>
      <c r="H1689" s="50" t="s">
        <v>20</v>
      </c>
    </row>
    <row r="1690" spans="1:8" ht="15" x14ac:dyDescent="0.25">
      <c r="A1690" s="29">
        <v>164</v>
      </c>
      <c r="B1690" s="62" t="s">
        <v>68</v>
      </c>
      <c r="C1690" s="27">
        <v>745964</v>
      </c>
      <c r="D1690" s="28">
        <v>616174.03</v>
      </c>
      <c r="E1690" s="58">
        <f t="shared" si="32"/>
        <v>0.82601041069006009</v>
      </c>
      <c r="F1690" s="10" t="s">
        <v>20</v>
      </c>
      <c r="G1690" s="13" t="s">
        <v>20</v>
      </c>
      <c r="H1690" s="50" t="s">
        <v>20</v>
      </c>
    </row>
    <row r="1691" spans="1:8" ht="15" x14ac:dyDescent="0.25">
      <c r="A1691" s="29">
        <v>165</v>
      </c>
      <c r="B1691" s="62" t="s">
        <v>69</v>
      </c>
      <c r="C1691" s="27">
        <v>1595842</v>
      </c>
      <c r="D1691" s="28">
        <v>760825.5</v>
      </c>
      <c r="E1691" s="58">
        <f t="shared" si="32"/>
        <v>0.47675490430756928</v>
      </c>
      <c r="F1691" s="10">
        <v>644800</v>
      </c>
      <c r="G1691" s="13">
        <v>111752.75</v>
      </c>
      <c r="H1691" s="50">
        <f>G1691/F1691</f>
        <v>0.1733138182382134</v>
      </c>
    </row>
    <row r="1692" spans="1:8" ht="15" x14ac:dyDescent="0.25">
      <c r="A1692" s="29">
        <v>166</v>
      </c>
      <c r="B1692" s="62" t="s">
        <v>70</v>
      </c>
      <c r="C1692" s="27">
        <v>30000</v>
      </c>
      <c r="D1692" s="28">
        <v>0</v>
      </c>
      <c r="E1692" s="58">
        <f t="shared" si="32"/>
        <v>0</v>
      </c>
      <c r="F1692" s="10" t="s">
        <v>20</v>
      </c>
      <c r="G1692" s="13" t="s">
        <v>20</v>
      </c>
      <c r="H1692" s="50" t="s">
        <v>20</v>
      </c>
    </row>
    <row r="1693" spans="1:8" ht="15" x14ac:dyDescent="0.25">
      <c r="A1693" s="29">
        <v>167</v>
      </c>
      <c r="B1693" s="62" t="s">
        <v>71</v>
      </c>
      <c r="C1693" s="27">
        <v>5000</v>
      </c>
      <c r="D1693" s="28">
        <v>0</v>
      </c>
      <c r="E1693" s="58">
        <f t="shared" si="32"/>
        <v>0</v>
      </c>
      <c r="F1693" s="10" t="s">
        <v>20</v>
      </c>
      <c r="G1693" s="13" t="s">
        <v>20</v>
      </c>
      <c r="H1693" s="50" t="s">
        <v>20</v>
      </c>
    </row>
    <row r="1694" spans="1:8" ht="15" x14ac:dyDescent="0.25">
      <c r="A1694" s="29">
        <v>169</v>
      </c>
      <c r="B1694" s="62" t="s">
        <v>72</v>
      </c>
      <c r="C1694" s="27">
        <v>3645038</v>
      </c>
      <c r="D1694" s="28">
        <v>2090515.03</v>
      </c>
      <c r="E1694" s="58">
        <f t="shared" si="32"/>
        <v>0.57352352156548159</v>
      </c>
      <c r="F1694" s="6">
        <v>853042</v>
      </c>
      <c r="G1694" s="7">
        <v>220054.76</v>
      </c>
      <c r="H1694" s="50">
        <f>G1694/F1694</f>
        <v>0.25796474265042052</v>
      </c>
    </row>
    <row r="1695" spans="1:8" ht="15" x14ac:dyDescent="0.25">
      <c r="A1695" s="29">
        <v>171</v>
      </c>
      <c r="B1695" s="62" t="s">
        <v>73</v>
      </c>
      <c r="C1695" s="27">
        <v>7343277</v>
      </c>
      <c r="D1695" s="28">
        <v>3544310.36</v>
      </c>
      <c r="E1695" s="58">
        <f t="shared" si="32"/>
        <v>0.48266058327910005</v>
      </c>
      <c r="F1695" s="10">
        <v>9900487</v>
      </c>
      <c r="G1695" s="13">
        <v>717517.72</v>
      </c>
      <c r="H1695" s="50">
        <f>G1695/F1695</f>
        <v>7.247297228914093E-2</v>
      </c>
    </row>
    <row r="1696" spans="1:8" ht="15" x14ac:dyDescent="0.25">
      <c r="A1696" s="29">
        <v>172</v>
      </c>
      <c r="B1696" s="62" t="s">
        <v>74</v>
      </c>
      <c r="C1696" s="27">
        <v>367260</v>
      </c>
      <c r="D1696" s="28">
        <v>0</v>
      </c>
      <c r="E1696" s="58">
        <f t="shared" si="32"/>
        <v>0</v>
      </c>
      <c r="F1696" s="10" t="s">
        <v>20</v>
      </c>
      <c r="G1696" s="13" t="s">
        <v>20</v>
      </c>
      <c r="H1696" s="50" t="s">
        <v>20</v>
      </c>
    </row>
    <row r="1697" spans="1:8" ht="15" x14ac:dyDescent="0.25">
      <c r="A1697" s="29">
        <v>181</v>
      </c>
      <c r="B1697" s="62" t="s">
        <v>75</v>
      </c>
      <c r="C1697" s="27">
        <v>2274428</v>
      </c>
      <c r="D1697" s="28">
        <v>716773.58</v>
      </c>
      <c r="E1697" s="58">
        <f t="shared" si="32"/>
        <v>0.31514454623316279</v>
      </c>
      <c r="F1697" s="10">
        <v>1960000</v>
      </c>
      <c r="G1697" s="13">
        <v>1949550</v>
      </c>
      <c r="H1697" s="50">
        <f>G1697/F1697</f>
        <v>0.99466836734693875</v>
      </c>
    </row>
    <row r="1698" spans="1:8" ht="15" x14ac:dyDescent="0.25">
      <c r="A1698" s="29">
        <v>182</v>
      </c>
      <c r="B1698" s="62" t="s">
        <v>76</v>
      </c>
      <c r="C1698" s="27">
        <v>336729</v>
      </c>
      <c r="D1698" s="28">
        <v>67671.47</v>
      </c>
      <c r="E1698" s="58">
        <f t="shared" si="32"/>
        <v>0.20096715756587641</v>
      </c>
      <c r="F1698" s="6" t="s">
        <v>20</v>
      </c>
      <c r="G1698" s="7" t="s">
        <v>20</v>
      </c>
      <c r="H1698" s="50" t="s">
        <v>20</v>
      </c>
    </row>
    <row r="1699" spans="1:8" ht="15" x14ac:dyDescent="0.25">
      <c r="A1699" s="29">
        <v>183</v>
      </c>
      <c r="B1699" s="62" t="s">
        <v>77</v>
      </c>
      <c r="C1699" s="27">
        <v>34379</v>
      </c>
      <c r="D1699" s="28">
        <v>0</v>
      </c>
      <c r="E1699" s="58">
        <f t="shared" si="32"/>
        <v>0</v>
      </c>
      <c r="F1699" s="6" t="s">
        <v>20</v>
      </c>
      <c r="G1699" s="7" t="s">
        <v>20</v>
      </c>
      <c r="H1699" s="50" t="s">
        <v>20</v>
      </c>
    </row>
    <row r="1700" spans="1:8" ht="15" x14ac:dyDescent="0.25">
      <c r="A1700" s="29">
        <v>185</v>
      </c>
      <c r="B1700" s="62" t="s">
        <v>78</v>
      </c>
      <c r="C1700" s="27">
        <v>4597656</v>
      </c>
      <c r="D1700" s="28">
        <v>1035772.93</v>
      </c>
      <c r="E1700" s="58">
        <f t="shared" si="32"/>
        <v>0.22528282455233711</v>
      </c>
      <c r="F1700" s="10">
        <v>648267</v>
      </c>
      <c r="G1700" s="11">
        <v>405801.04</v>
      </c>
      <c r="H1700" s="50">
        <f>G1700/F1700</f>
        <v>0.62597824661752022</v>
      </c>
    </row>
    <row r="1701" spans="1:8" ht="15" x14ac:dyDescent="0.25">
      <c r="A1701" s="29">
        <v>189</v>
      </c>
      <c r="B1701" s="62" t="s">
        <v>79</v>
      </c>
      <c r="C1701" s="27">
        <v>944085</v>
      </c>
      <c r="D1701" s="28">
        <v>621566.93000000005</v>
      </c>
      <c r="E1701" s="58">
        <f t="shared" si="32"/>
        <v>0.65838026237044345</v>
      </c>
      <c r="F1701" s="10">
        <v>17500</v>
      </c>
      <c r="G1701" s="11">
        <v>0</v>
      </c>
      <c r="H1701" s="50">
        <f>G1701/F1701</f>
        <v>0</v>
      </c>
    </row>
    <row r="1702" spans="1:8" ht="15" x14ac:dyDescent="0.25">
      <c r="A1702" s="29">
        <v>191</v>
      </c>
      <c r="B1702" s="62" t="s">
        <v>157</v>
      </c>
      <c r="C1702" s="27">
        <v>2973952</v>
      </c>
      <c r="D1702" s="28">
        <v>1248794.32</v>
      </c>
      <c r="E1702" s="58">
        <f t="shared" si="32"/>
        <v>0.41991071812860464</v>
      </c>
      <c r="F1702" s="3" t="s">
        <v>20</v>
      </c>
      <c r="G1702" s="4" t="s">
        <v>20</v>
      </c>
      <c r="H1702" s="50" t="s">
        <v>20</v>
      </c>
    </row>
    <row r="1703" spans="1:8" ht="15" x14ac:dyDescent="0.25">
      <c r="A1703" s="29">
        <v>192</v>
      </c>
      <c r="B1703" s="62" t="s">
        <v>214</v>
      </c>
      <c r="C1703" s="27">
        <v>281</v>
      </c>
      <c r="D1703" s="28">
        <v>280.25</v>
      </c>
      <c r="E1703" s="58">
        <f t="shared" si="32"/>
        <v>0.99733096085409256</v>
      </c>
      <c r="F1703" s="3" t="s">
        <v>20</v>
      </c>
      <c r="G1703" s="4" t="s">
        <v>20</v>
      </c>
      <c r="H1703" s="50" t="s">
        <v>20</v>
      </c>
    </row>
    <row r="1704" spans="1:8" ht="15" x14ac:dyDescent="0.25">
      <c r="A1704" s="29">
        <v>195</v>
      </c>
      <c r="B1704" s="62" t="s">
        <v>183</v>
      </c>
      <c r="C1704" s="27">
        <v>6798</v>
      </c>
      <c r="D1704" s="28">
        <v>4603</v>
      </c>
      <c r="E1704" s="58">
        <f t="shared" si="32"/>
        <v>0.67711091497499265</v>
      </c>
      <c r="F1704" s="10" t="s">
        <v>20</v>
      </c>
      <c r="G1704" s="11" t="s">
        <v>20</v>
      </c>
      <c r="H1704" s="50" t="s">
        <v>20</v>
      </c>
    </row>
    <row r="1705" spans="1:8" ht="15" x14ac:dyDescent="0.25">
      <c r="A1705" s="29">
        <v>196</v>
      </c>
      <c r="B1705" s="62" t="s">
        <v>184</v>
      </c>
      <c r="C1705" s="27">
        <v>4470</v>
      </c>
      <c r="D1705" s="28">
        <v>3968.86</v>
      </c>
      <c r="E1705" s="58">
        <f t="shared" si="32"/>
        <v>0.88788814317673381</v>
      </c>
      <c r="F1705" s="10" t="s">
        <v>20</v>
      </c>
      <c r="G1705" s="11" t="s">
        <v>20</v>
      </c>
      <c r="H1705" s="50" t="s">
        <v>20</v>
      </c>
    </row>
    <row r="1706" spans="1:8" ht="15" x14ac:dyDescent="0.25">
      <c r="A1706" s="29">
        <v>197</v>
      </c>
      <c r="B1706" s="62" t="s">
        <v>145</v>
      </c>
      <c r="C1706" s="27">
        <v>8744296</v>
      </c>
      <c r="D1706" s="28">
        <v>5787553.8499999996</v>
      </c>
      <c r="E1706" s="58">
        <f t="shared" si="32"/>
        <v>0.66186618682624643</v>
      </c>
      <c r="F1706" s="3" t="s">
        <v>20</v>
      </c>
      <c r="G1706" s="12" t="s">
        <v>20</v>
      </c>
      <c r="H1706" s="50" t="s">
        <v>20</v>
      </c>
    </row>
    <row r="1707" spans="1:8" ht="15" x14ac:dyDescent="0.25">
      <c r="A1707" s="29">
        <v>198</v>
      </c>
      <c r="B1707" s="62" t="s">
        <v>73</v>
      </c>
      <c r="C1707" s="27">
        <v>41900</v>
      </c>
      <c r="D1707" s="28">
        <v>1440</v>
      </c>
      <c r="E1707" s="58">
        <f t="shared" si="32"/>
        <v>3.4367541766109788E-2</v>
      </c>
      <c r="F1707" s="10">
        <v>190149</v>
      </c>
      <c r="G1707" s="11">
        <v>0</v>
      </c>
      <c r="H1707" s="50">
        <f>G1707/F1707</f>
        <v>0</v>
      </c>
    </row>
    <row r="1708" spans="1:8" ht="15.75" thickBot="1" x14ac:dyDescent="0.3">
      <c r="A1708" s="114">
        <v>199</v>
      </c>
      <c r="B1708" s="115" t="s">
        <v>185</v>
      </c>
      <c r="C1708" s="106">
        <v>398598</v>
      </c>
      <c r="D1708" s="107">
        <v>241607.82</v>
      </c>
      <c r="E1708" s="59">
        <f>D1708/C1708</f>
        <v>0.60614408501798811</v>
      </c>
      <c r="F1708" s="66" t="s">
        <v>20</v>
      </c>
      <c r="G1708" s="122" t="s">
        <v>20</v>
      </c>
      <c r="H1708" s="50" t="s">
        <v>20</v>
      </c>
    </row>
    <row r="1709" spans="1:8" ht="15.75" thickBot="1" x14ac:dyDescent="0.3">
      <c r="A1709" s="242" t="s">
        <v>8</v>
      </c>
      <c r="B1709" s="243"/>
      <c r="C1709" s="103">
        <f>SUM(C1710:C1758)</f>
        <v>7854758</v>
      </c>
      <c r="D1709" s="104">
        <f>SUM(D1710:D1758)</f>
        <v>1643204.5599999994</v>
      </c>
      <c r="E1709" s="105">
        <f t="shared" si="32"/>
        <v>0.20919862330577205</v>
      </c>
      <c r="F1709" s="16">
        <f>SUM(F1710:F1758)</f>
        <v>100080</v>
      </c>
      <c r="G1709" s="17">
        <f>SUM(G1710:G1758)</f>
        <v>64.2</v>
      </c>
      <c r="H1709" s="48">
        <f>G1709/F1709</f>
        <v>6.4148681055155874E-4</v>
      </c>
    </row>
    <row r="1710" spans="1:8" ht="15" x14ac:dyDescent="0.25">
      <c r="A1710" s="83">
        <v>201</v>
      </c>
      <c r="B1710" s="101" t="s">
        <v>80</v>
      </c>
      <c r="C1710" s="21">
        <v>855075</v>
      </c>
      <c r="D1710" s="22">
        <v>241158.48</v>
      </c>
      <c r="E1710" s="57">
        <f t="shared" si="32"/>
        <v>0.282031962108587</v>
      </c>
      <c r="F1710" s="8" t="s">
        <v>20</v>
      </c>
      <c r="G1710" s="9" t="s">
        <v>20</v>
      </c>
      <c r="H1710" s="49" t="s">
        <v>20</v>
      </c>
    </row>
    <row r="1711" spans="1:8" ht="15" x14ac:dyDescent="0.25">
      <c r="A1711" s="29">
        <v>203</v>
      </c>
      <c r="B1711" s="102" t="s">
        <v>81</v>
      </c>
      <c r="C1711" s="27">
        <v>211102</v>
      </c>
      <c r="D1711" s="28">
        <v>28839.13</v>
      </c>
      <c r="E1711" s="58">
        <f t="shared" si="32"/>
        <v>0.13661230116247122</v>
      </c>
      <c r="F1711" s="10" t="s">
        <v>20</v>
      </c>
      <c r="G1711" s="11" t="s">
        <v>20</v>
      </c>
      <c r="H1711" s="50" t="s">
        <v>20</v>
      </c>
    </row>
    <row r="1712" spans="1:8" ht="15" x14ac:dyDescent="0.25">
      <c r="A1712" s="29">
        <v>211</v>
      </c>
      <c r="B1712" s="102" t="s">
        <v>82</v>
      </c>
      <c r="C1712" s="27">
        <v>169965</v>
      </c>
      <c r="D1712" s="28">
        <v>63.4</v>
      </c>
      <c r="E1712" s="58">
        <f t="shared" si="32"/>
        <v>3.7301797428882416E-4</v>
      </c>
      <c r="F1712" s="6" t="s">
        <v>20</v>
      </c>
      <c r="G1712" s="7" t="s">
        <v>20</v>
      </c>
      <c r="H1712" s="50" t="s">
        <v>20</v>
      </c>
    </row>
    <row r="1713" spans="1:8" ht="15" x14ac:dyDescent="0.25">
      <c r="A1713" s="29">
        <v>212</v>
      </c>
      <c r="B1713" s="102" t="s">
        <v>83</v>
      </c>
      <c r="C1713" s="27">
        <v>106558</v>
      </c>
      <c r="D1713" s="28">
        <v>1527.19</v>
      </c>
      <c r="E1713" s="58">
        <f t="shared" si="32"/>
        <v>1.4332006982113028E-2</v>
      </c>
      <c r="F1713" s="10" t="s">
        <v>20</v>
      </c>
      <c r="G1713" s="11" t="s">
        <v>20</v>
      </c>
      <c r="H1713" s="50" t="s">
        <v>20</v>
      </c>
    </row>
    <row r="1714" spans="1:8" ht="15" x14ac:dyDescent="0.25">
      <c r="A1714" s="29">
        <v>213</v>
      </c>
      <c r="B1714" s="102" t="s">
        <v>84</v>
      </c>
      <c r="C1714" s="27">
        <v>490</v>
      </c>
      <c r="D1714" s="28">
        <v>75.540000000000006</v>
      </c>
      <c r="E1714" s="58">
        <f t="shared" si="32"/>
        <v>0.15416326530612245</v>
      </c>
      <c r="F1714" s="14" t="s">
        <v>20</v>
      </c>
      <c r="G1714" s="15" t="s">
        <v>20</v>
      </c>
      <c r="H1714" s="50" t="s">
        <v>20</v>
      </c>
    </row>
    <row r="1715" spans="1:8" ht="15" x14ac:dyDescent="0.25">
      <c r="A1715" s="29">
        <v>214</v>
      </c>
      <c r="B1715" s="102" t="s">
        <v>85</v>
      </c>
      <c r="C1715" s="27">
        <v>570708</v>
      </c>
      <c r="D1715" s="28">
        <v>71238.25</v>
      </c>
      <c r="E1715" s="58">
        <f t="shared" si="32"/>
        <v>0.12482434099399342</v>
      </c>
      <c r="F1715" s="10" t="s">
        <v>20</v>
      </c>
      <c r="G1715" s="11" t="s">
        <v>20</v>
      </c>
      <c r="H1715" s="50" t="s">
        <v>20</v>
      </c>
    </row>
    <row r="1716" spans="1:8" ht="15" x14ac:dyDescent="0.25">
      <c r="A1716" s="29">
        <v>221</v>
      </c>
      <c r="B1716" s="102" t="s">
        <v>86</v>
      </c>
      <c r="C1716" s="27">
        <v>322480</v>
      </c>
      <c r="D1716" s="28">
        <v>94149.07</v>
      </c>
      <c r="E1716" s="58">
        <f t="shared" si="32"/>
        <v>0.29195320640039696</v>
      </c>
      <c r="F1716" s="10" t="s">
        <v>20</v>
      </c>
      <c r="G1716" s="11" t="s">
        <v>20</v>
      </c>
      <c r="H1716" s="50" t="s">
        <v>20</v>
      </c>
    </row>
    <row r="1717" spans="1:8" ht="15" x14ac:dyDescent="0.25">
      <c r="A1717" s="29">
        <v>222</v>
      </c>
      <c r="B1717" s="102" t="s">
        <v>87</v>
      </c>
      <c r="C1717" s="27">
        <v>2000</v>
      </c>
      <c r="D1717" s="28">
        <v>510.2</v>
      </c>
      <c r="E1717" s="58">
        <f t="shared" si="32"/>
        <v>0.25509999999999999</v>
      </c>
      <c r="F1717" s="10" t="s">
        <v>20</v>
      </c>
      <c r="G1717" s="11" t="s">
        <v>20</v>
      </c>
      <c r="H1717" s="50" t="s">
        <v>20</v>
      </c>
    </row>
    <row r="1718" spans="1:8" ht="15" x14ac:dyDescent="0.25">
      <c r="A1718" s="29">
        <v>223</v>
      </c>
      <c r="B1718" s="102" t="s">
        <v>88</v>
      </c>
      <c r="C1718" s="27">
        <v>305802</v>
      </c>
      <c r="D1718" s="28">
        <v>58215.97</v>
      </c>
      <c r="E1718" s="58">
        <f t="shared" si="32"/>
        <v>0.19037144950000329</v>
      </c>
      <c r="F1718" s="10" t="s">
        <v>20</v>
      </c>
      <c r="G1718" s="11" t="s">
        <v>20</v>
      </c>
      <c r="H1718" s="50" t="s">
        <v>20</v>
      </c>
    </row>
    <row r="1719" spans="1:8" ht="15" x14ac:dyDescent="0.25">
      <c r="A1719" s="29">
        <v>224</v>
      </c>
      <c r="B1719" s="102" t="s">
        <v>89</v>
      </c>
      <c r="C1719" s="27">
        <v>66104</v>
      </c>
      <c r="D1719" s="28">
        <v>7729.57</v>
      </c>
      <c r="E1719" s="58">
        <f t="shared" si="32"/>
        <v>0.11693044293840009</v>
      </c>
      <c r="F1719" s="10" t="s">
        <v>20</v>
      </c>
      <c r="G1719" s="11" t="s">
        <v>20</v>
      </c>
      <c r="H1719" s="50" t="s">
        <v>20</v>
      </c>
    </row>
    <row r="1720" spans="1:8" ht="15" x14ac:dyDescent="0.25">
      <c r="A1720" s="29">
        <v>229</v>
      </c>
      <c r="B1720" s="102" t="s">
        <v>158</v>
      </c>
      <c r="C1720" s="27">
        <v>2500</v>
      </c>
      <c r="D1720" s="28">
        <v>101.01</v>
      </c>
      <c r="E1720" s="58">
        <f t="shared" si="32"/>
        <v>4.0404000000000002E-2</v>
      </c>
      <c r="F1720" s="10" t="s">
        <v>20</v>
      </c>
      <c r="G1720" s="11" t="s">
        <v>20</v>
      </c>
      <c r="H1720" s="50" t="s">
        <v>20</v>
      </c>
    </row>
    <row r="1721" spans="1:8" ht="15" x14ac:dyDescent="0.25">
      <c r="A1721" s="29">
        <v>231</v>
      </c>
      <c r="B1721" s="102" t="s">
        <v>90</v>
      </c>
      <c r="C1721" s="27">
        <v>673505</v>
      </c>
      <c r="D1721" s="28">
        <v>289900.59999999998</v>
      </c>
      <c r="E1721" s="58">
        <f t="shared" si="32"/>
        <v>0.43043570574828693</v>
      </c>
      <c r="F1721" s="10" t="s">
        <v>20</v>
      </c>
      <c r="G1721" s="11" t="s">
        <v>20</v>
      </c>
      <c r="H1721" s="50" t="s">
        <v>20</v>
      </c>
    </row>
    <row r="1722" spans="1:8" ht="15" x14ac:dyDescent="0.25">
      <c r="A1722" s="29">
        <v>232</v>
      </c>
      <c r="B1722" s="102" t="s">
        <v>91</v>
      </c>
      <c r="C1722" s="27">
        <v>548423</v>
      </c>
      <c r="D1722" s="28">
        <v>43954.98</v>
      </c>
      <c r="E1722" s="58">
        <f t="shared" si="32"/>
        <v>8.0147951489999508E-2</v>
      </c>
      <c r="F1722" s="10" t="s">
        <v>20</v>
      </c>
      <c r="G1722" s="11" t="s">
        <v>20</v>
      </c>
      <c r="H1722" s="50" t="s">
        <v>20</v>
      </c>
    </row>
    <row r="1723" spans="1:8" ht="15" x14ac:dyDescent="0.25">
      <c r="A1723" s="29">
        <v>239</v>
      </c>
      <c r="B1723" s="102" t="s">
        <v>92</v>
      </c>
      <c r="C1723" s="27">
        <v>308251</v>
      </c>
      <c r="D1723" s="28">
        <v>18344.189999999999</v>
      </c>
      <c r="E1723" s="58">
        <f t="shared" si="32"/>
        <v>5.9510561198503814E-2</v>
      </c>
      <c r="F1723" s="10" t="s">
        <v>20</v>
      </c>
      <c r="G1723" s="11" t="s">
        <v>20</v>
      </c>
      <c r="H1723" s="50" t="s">
        <v>20</v>
      </c>
    </row>
    <row r="1724" spans="1:8" ht="15" x14ac:dyDescent="0.25">
      <c r="A1724" s="29">
        <v>241</v>
      </c>
      <c r="B1724" s="102" t="s">
        <v>93</v>
      </c>
      <c r="C1724" s="27">
        <v>1650</v>
      </c>
      <c r="D1724" s="28">
        <v>17.45</v>
      </c>
      <c r="E1724" s="58">
        <f t="shared" si="32"/>
        <v>1.0575757575757575E-2</v>
      </c>
      <c r="F1724" s="14" t="s">
        <v>20</v>
      </c>
      <c r="G1724" s="15" t="s">
        <v>20</v>
      </c>
      <c r="H1724" s="50" t="s">
        <v>20</v>
      </c>
    </row>
    <row r="1725" spans="1:8" ht="15" x14ac:dyDescent="0.25">
      <c r="A1725" s="29">
        <v>242</v>
      </c>
      <c r="B1725" s="102" t="s">
        <v>94</v>
      </c>
      <c r="C1725" s="27">
        <v>44608</v>
      </c>
      <c r="D1725" s="28">
        <v>7908.31</v>
      </c>
      <c r="E1725" s="58">
        <f t="shared" si="32"/>
        <v>0.17728456779053087</v>
      </c>
      <c r="F1725" s="10" t="s">
        <v>20</v>
      </c>
      <c r="G1725" s="11" t="s">
        <v>20</v>
      </c>
      <c r="H1725" s="50" t="s">
        <v>20</v>
      </c>
    </row>
    <row r="1726" spans="1:8" ht="15" x14ac:dyDescent="0.25">
      <c r="A1726" s="29">
        <v>243</v>
      </c>
      <c r="B1726" s="102" t="s">
        <v>95</v>
      </c>
      <c r="C1726" s="27">
        <v>221887</v>
      </c>
      <c r="D1726" s="28">
        <v>15558.23</v>
      </c>
      <c r="E1726" s="58">
        <f t="shared" si="32"/>
        <v>7.0117807712934965E-2</v>
      </c>
      <c r="F1726" s="10" t="s">
        <v>20</v>
      </c>
      <c r="G1726" s="11" t="s">
        <v>20</v>
      </c>
      <c r="H1726" s="50" t="s">
        <v>20</v>
      </c>
    </row>
    <row r="1727" spans="1:8" ht="15" x14ac:dyDescent="0.25">
      <c r="A1727" s="29">
        <v>244</v>
      </c>
      <c r="B1727" s="102" t="s">
        <v>96</v>
      </c>
      <c r="C1727" s="27">
        <v>54013</v>
      </c>
      <c r="D1727" s="28">
        <v>756.69</v>
      </c>
      <c r="E1727" s="58">
        <f t="shared" si="32"/>
        <v>1.4009405143206265E-2</v>
      </c>
      <c r="F1727" s="10" t="s">
        <v>20</v>
      </c>
      <c r="G1727" s="11" t="s">
        <v>20</v>
      </c>
      <c r="H1727" s="50" t="s">
        <v>20</v>
      </c>
    </row>
    <row r="1728" spans="1:8" ht="15" x14ac:dyDescent="0.25">
      <c r="A1728" s="29">
        <v>249</v>
      </c>
      <c r="B1728" s="102" t="s">
        <v>97</v>
      </c>
      <c r="C1728" s="27">
        <v>129496</v>
      </c>
      <c r="D1728" s="28">
        <v>9684.19</v>
      </c>
      <c r="E1728" s="58">
        <f t="shared" si="32"/>
        <v>7.478369988262186E-2</v>
      </c>
      <c r="F1728" s="10" t="s">
        <v>20</v>
      </c>
      <c r="G1728" s="11" t="s">
        <v>20</v>
      </c>
      <c r="H1728" s="50" t="s">
        <v>20</v>
      </c>
    </row>
    <row r="1729" spans="1:8" ht="15" x14ac:dyDescent="0.25">
      <c r="A1729" s="29">
        <v>251</v>
      </c>
      <c r="B1729" s="102" t="s">
        <v>98</v>
      </c>
      <c r="C1729" s="27">
        <v>105000</v>
      </c>
      <c r="D1729" s="28">
        <v>52500</v>
      </c>
      <c r="E1729" s="58">
        <f t="shared" si="32"/>
        <v>0.5</v>
      </c>
      <c r="F1729" s="10" t="s">
        <v>20</v>
      </c>
      <c r="G1729" s="11" t="s">
        <v>20</v>
      </c>
      <c r="H1729" s="50" t="s">
        <v>20</v>
      </c>
    </row>
    <row r="1730" spans="1:8" ht="15" x14ac:dyDescent="0.25">
      <c r="A1730" s="29">
        <v>252</v>
      </c>
      <c r="B1730" s="102" t="s">
        <v>99</v>
      </c>
      <c r="C1730" s="27">
        <v>70000</v>
      </c>
      <c r="D1730" s="28">
        <v>9087.14</v>
      </c>
      <c r="E1730" s="58">
        <f t="shared" si="32"/>
        <v>0.12981628571428572</v>
      </c>
      <c r="F1730" s="10" t="s">
        <v>20</v>
      </c>
      <c r="G1730" s="11" t="s">
        <v>20</v>
      </c>
      <c r="H1730" s="50" t="s">
        <v>20</v>
      </c>
    </row>
    <row r="1731" spans="1:8" ht="15" x14ac:dyDescent="0.25">
      <c r="A1731" s="29">
        <v>253</v>
      </c>
      <c r="B1731" s="102" t="s">
        <v>100</v>
      </c>
      <c r="C1731" s="27">
        <v>100485</v>
      </c>
      <c r="D1731" s="28">
        <v>14827.1</v>
      </c>
      <c r="E1731" s="58">
        <f t="shared" si="32"/>
        <v>0.14755535652087376</v>
      </c>
      <c r="F1731" s="6" t="s">
        <v>20</v>
      </c>
      <c r="G1731" s="7" t="s">
        <v>20</v>
      </c>
      <c r="H1731" s="50" t="s">
        <v>20</v>
      </c>
    </row>
    <row r="1732" spans="1:8" ht="15" x14ac:dyDescent="0.25">
      <c r="A1732" s="29">
        <v>254</v>
      </c>
      <c r="B1732" s="102" t="s">
        <v>101</v>
      </c>
      <c r="C1732" s="27">
        <v>110847</v>
      </c>
      <c r="D1732" s="28">
        <v>39982.58</v>
      </c>
      <c r="E1732" s="58">
        <f t="shared" si="32"/>
        <v>0.36070060533889053</v>
      </c>
      <c r="F1732" s="6" t="s">
        <v>20</v>
      </c>
      <c r="G1732" s="7" t="s">
        <v>20</v>
      </c>
      <c r="H1732" s="50" t="s">
        <v>20</v>
      </c>
    </row>
    <row r="1733" spans="1:8" ht="15" x14ac:dyDescent="0.25">
      <c r="A1733" s="29">
        <v>255</v>
      </c>
      <c r="B1733" s="102" t="s">
        <v>102</v>
      </c>
      <c r="C1733" s="27">
        <v>127861</v>
      </c>
      <c r="D1733" s="28">
        <v>33826.07</v>
      </c>
      <c r="E1733" s="58">
        <f t="shared" si="32"/>
        <v>0.26455346039840139</v>
      </c>
      <c r="F1733" s="10" t="s">
        <v>20</v>
      </c>
      <c r="G1733" s="13" t="s">
        <v>20</v>
      </c>
      <c r="H1733" s="50" t="s">
        <v>20</v>
      </c>
    </row>
    <row r="1734" spans="1:8" ht="15" x14ac:dyDescent="0.25">
      <c r="A1734" s="29">
        <v>256</v>
      </c>
      <c r="B1734" s="102" t="s">
        <v>103</v>
      </c>
      <c r="C1734" s="27">
        <v>69000</v>
      </c>
      <c r="D1734" s="28">
        <v>25382.41</v>
      </c>
      <c r="E1734" s="58">
        <f t="shared" si="32"/>
        <v>0.3678610144927536</v>
      </c>
      <c r="F1734" s="6" t="s">
        <v>20</v>
      </c>
      <c r="G1734" s="7" t="s">
        <v>20</v>
      </c>
      <c r="H1734" s="50" t="s">
        <v>20</v>
      </c>
    </row>
    <row r="1735" spans="1:8" ht="15" x14ac:dyDescent="0.25">
      <c r="A1735" s="29">
        <v>257</v>
      </c>
      <c r="B1735" s="102" t="s">
        <v>104</v>
      </c>
      <c r="C1735" s="27">
        <v>13200</v>
      </c>
      <c r="D1735" s="28">
        <v>90.95</v>
      </c>
      <c r="E1735" s="58">
        <f t="shared" si="32"/>
        <v>6.8901515151515149E-3</v>
      </c>
      <c r="F1735" s="10" t="s">
        <v>20</v>
      </c>
      <c r="G1735" s="11" t="s">
        <v>20</v>
      </c>
      <c r="H1735" s="50" t="s">
        <v>20</v>
      </c>
    </row>
    <row r="1736" spans="1:8" ht="15" x14ac:dyDescent="0.25">
      <c r="A1736" s="29">
        <v>259</v>
      </c>
      <c r="B1736" s="102" t="s">
        <v>105</v>
      </c>
      <c r="C1736" s="27">
        <v>140607</v>
      </c>
      <c r="D1736" s="28">
        <v>20644.2</v>
      </c>
      <c r="E1736" s="58">
        <f t="shared" si="32"/>
        <v>0.14682199321513154</v>
      </c>
      <c r="F1736" s="6" t="s">
        <v>20</v>
      </c>
      <c r="G1736" s="7" t="s">
        <v>20</v>
      </c>
      <c r="H1736" s="50" t="s">
        <v>20</v>
      </c>
    </row>
    <row r="1737" spans="1:8" ht="15" x14ac:dyDescent="0.25">
      <c r="A1737" s="29">
        <v>261</v>
      </c>
      <c r="B1737" s="102" t="s">
        <v>106</v>
      </c>
      <c r="C1737" s="27">
        <v>36410</v>
      </c>
      <c r="D1737" s="28">
        <v>1214.45</v>
      </c>
      <c r="E1737" s="58">
        <f t="shared" si="32"/>
        <v>3.3354847569349082E-2</v>
      </c>
      <c r="F1737" s="10" t="s">
        <v>20</v>
      </c>
      <c r="G1737" s="13" t="s">
        <v>20</v>
      </c>
      <c r="H1737" s="50" t="s">
        <v>20</v>
      </c>
    </row>
    <row r="1738" spans="1:8" ht="15" x14ac:dyDescent="0.25">
      <c r="A1738" s="29">
        <v>262</v>
      </c>
      <c r="B1738" s="102" t="s">
        <v>107</v>
      </c>
      <c r="C1738" s="27">
        <v>113750</v>
      </c>
      <c r="D1738" s="28">
        <v>5933.89</v>
      </c>
      <c r="E1738" s="58">
        <f t="shared" si="32"/>
        <v>5.216606593406594E-2</v>
      </c>
      <c r="F1738" s="10" t="s">
        <v>20</v>
      </c>
      <c r="G1738" s="13" t="s">
        <v>20</v>
      </c>
      <c r="H1738" s="50" t="s">
        <v>20</v>
      </c>
    </row>
    <row r="1739" spans="1:8" ht="15" x14ac:dyDescent="0.25">
      <c r="A1739" s="29">
        <v>263</v>
      </c>
      <c r="B1739" s="102" t="s">
        <v>108</v>
      </c>
      <c r="C1739" s="27">
        <v>94850</v>
      </c>
      <c r="D1739" s="28">
        <v>4805.2700000000004</v>
      </c>
      <c r="E1739" s="58">
        <f t="shared" si="32"/>
        <v>5.0661781760674755E-2</v>
      </c>
      <c r="F1739" s="10" t="s">
        <v>20</v>
      </c>
      <c r="G1739" s="13" t="s">
        <v>20</v>
      </c>
      <c r="H1739" s="50" t="s">
        <v>20</v>
      </c>
    </row>
    <row r="1740" spans="1:8" ht="15" x14ac:dyDescent="0.25">
      <c r="A1740" s="29">
        <v>265</v>
      </c>
      <c r="B1740" s="102" t="s">
        <v>109</v>
      </c>
      <c r="C1740" s="27">
        <v>372204</v>
      </c>
      <c r="D1740" s="28">
        <v>13259.41</v>
      </c>
      <c r="E1740" s="58">
        <f t="shared" si="32"/>
        <v>3.5624039505217565E-2</v>
      </c>
      <c r="F1740" s="10">
        <v>100000</v>
      </c>
      <c r="G1740" s="13">
        <v>0</v>
      </c>
      <c r="H1740" s="50">
        <v>0</v>
      </c>
    </row>
    <row r="1741" spans="1:8" ht="15" x14ac:dyDescent="0.25">
      <c r="A1741" s="29">
        <v>269</v>
      </c>
      <c r="B1741" s="102" t="s">
        <v>110</v>
      </c>
      <c r="C1741" s="27">
        <v>72297</v>
      </c>
      <c r="D1741" s="28">
        <v>11674.32</v>
      </c>
      <c r="E1741" s="58">
        <f t="shared" si="32"/>
        <v>0.16147723971949043</v>
      </c>
      <c r="F1741" s="6" t="s">
        <v>20</v>
      </c>
      <c r="G1741" s="7" t="s">
        <v>20</v>
      </c>
      <c r="H1741" s="50" t="s">
        <v>20</v>
      </c>
    </row>
    <row r="1742" spans="1:8" ht="15" x14ac:dyDescent="0.25">
      <c r="A1742" s="29">
        <v>271</v>
      </c>
      <c r="B1742" s="102" t="s">
        <v>111</v>
      </c>
      <c r="C1742" s="27">
        <v>53209</v>
      </c>
      <c r="D1742" s="28">
        <v>1465.03</v>
      </c>
      <c r="E1742" s="58">
        <f t="shared" ref="E1742:E1755" si="33">D1742/C1742</f>
        <v>2.7533499971809278E-2</v>
      </c>
      <c r="F1742" s="10" t="s">
        <v>20</v>
      </c>
      <c r="G1742" s="13" t="s">
        <v>20</v>
      </c>
      <c r="H1742" s="50" t="s">
        <v>20</v>
      </c>
    </row>
    <row r="1743" spans="1:8" ht="15" x14ac:dyDescent="0.25">
      <c r="A1743" s="29">
        <v>272</v>
      </c>
      <c r="B1743" s="102" t="s">
        <v>112</v>
      </c>
      <c r="C1743" s="27">
        <v>38181</v>
      </c>
      <c r="D1743" s="28">
        <v>1717.49</v>
      </c>
      <c r="E1743" s="58">
        <f t="shared" si="33"/>
        <v>4.4982844870485317E-2</v>
      </c>
      <c r="F1743" s="10" t="s">
        <v>20</v>
      </c>
      <c r="G1743" s="13" t="s">
        <v>20</v>
      </c>
      <c r="H1743" s="50" t="s">
        <v>20</v>
      </c>
    </row>
    <row r="1744" spans="1:8" ht="15" x14ac:dyDescent="0.25">
      <c r="A1744" s="29">
        <v>273</v>
      </c>
      <c r="B1744" s="102" t="s">
        <v>113</v>
      </c>
      <c r="C1744" s="27">
        <v>153504</v>
      </c>
      <c r="D1744" s="28">
        <v>24274.73</v>
      </c>
      <c r="E1744" s="58">
        <f t="shared" si="33"/>
        <v>0.15813744267250365</v>
      </c>
      <c r="F1744" s="6" t="s">
        <v>20</v>
      </c>
      <c r="G1744" s="7" t="s">
        <v>20</v>
      </c>
      <c r="H1744" s="50" t="s">
        <v>20</v>
      </c>
    </row>
    <row r="1745" spans="1:8" ht="15" x14ac:dyDescent="0.25">
      <c r="A1745" s="29">
        <v>274</v>
      </c>
      <c r="B1745" s="102" t="s">
        <v>114</v>
      </c>
      <c r="C1745" s="27">
        <v>32932</v>
      </c>
      <c r="D1745" s="28">
        <v>9562.14</v>
      </c>
      <c r="E1745" s="58">
        <f t="shared" si="33"/>
        <v>0.29036013603789623</v>
      </c>
      <c r="F1745" s="6" t="s">
        <v>20</v>
      </c>
      <c r="G1745" s="7" t="s">
        <v>20</v>
      </c>
      <c r="H1745" s="50" t="s">
        <v>20</v>
      </c>
    </row>
    <row r="1746" spans="1:8" ht="15" x14ac:dyDescent="0.25">
      <c r="A1746" s="29">
        <v>275</v>
      </c>
      <c r="B1746" s="102" t="s">
        <v>115</v>
      </c>
      <c r="C1746" s="27">
        <v>863573</v>
      </c>
      <c r="D1746" s="28">
        <v>201238.43</v>
      </c>
      <c r="E1746" s="58">
        <f t="shared" si="33"/>
        <v>0.23303001599169959</v>
      </c>
      <c r="F1746" s="6" t="s">
        <v>20</v>
      </c>
      <c r="G1746" s="7" t="s">
        <v>20</v>
      </c>
      <c r="H1746" s="50" t="s">
        <v>20</v>
      </c>
    </row>
    <row r="1747" spans="1:8" ht="15" x14ac:dyDescent="0.25">
      <c r="A1747" s="29">
        <v>277</v>
      </c>
      <c r="B1747" s="102" t="s">
        <v>167</v>
      </c>
      <c r="C1747" s="27">
        <v>3628</v>
      </c>
      <c r="D1747" s="28">
        <v>1950.52</v>
      </c>
      <c r="E1747" s="58">
        <f t="shared" si="33"/>
        <v>0.53762954796030871</v>
      </c>
      <c r="F1747" s="10" t="s">
        <v>20</v>
      </c>
      <c r="G1747" s="11" t="s">
        <v>20</v>
      </c>
      <c r="H1747" s="50" t="s">
        <v>20</v>
      </c>
    </row>
    <row r="1748" spans="1:8" ht="15" x14ac:dyDescent="0.25">
      <c r="A1748" s="29">
        <v>278</v>
      </c>
      <c r="B1748" s="102" t="s">
        <v>116</v>
      </c>
      <c r="C1748" s="27">
        <v>3225</v>
      </c>
      <c r="D1748" s="28">
        <v>0</v>
      </c>
      <c r="E1748" s="58">
        <f t="shared" si="33"/>
        <v>0</v>
      </c>
      <c r="F1748" s="10" t="s">
        <v>20</v>
      </c>
      <c r="G1748" s="11" t="s">
        <v>20</v>
      </c>
      <c r="H1748" s="50" t="s">
        <v>20</v>
      </c>
    </row>
    <row r="1749" spans="1:8" ht="15" x14ac:dyDescent="0.25">
      <c r="A1749" s="29">
        <v>279</v>
      </c>
      <c r="B1749" s="102" t="s">
        <v>117</v>
      </c>
      <c r="C1749" s="27">
        <v>45993</v>
      </c>
      <c r="D1749" s="28">
        <v>3483.29</v>
      </c>
      <c r="E1749" s="58">
        <f t="shared" si="33"/>
        <v>7.5735220577044335E-2</v>
      </c>
      <c r="F1749" s="10" t="s">
        <v>20</v>
      </c>
      <c r="G1749" s="11" t="s">
        <v>20</v>
      </c>
      <c r="H1749" s="50" t="s">
        <v>20</v>
      </c>
    </row>
    <row r="1750" spans="1:8" ht="15" x14ac:dyDescent="0.25">
      <c r="A1750" s="85">
        <v>280</v>
      </c>
      <c r="B1750" s="102" t="s">
        <v>118</v>
      </c>
      <c r="C1750" s="27">
        <v>443202</v>
      </c>
      <c r="D1750" s="28">
        <v>135730.26</v>
      </c>
      <c r="E1750" s="58">
        <f t="shared" si="33"/>
        <v>0.3062492046516036</v>
      </c>
      <c r="F1750" s="14">
        <v>80</v>
      </c>
      <c r="G1750" s="15">
        <v>64.2</v>
      </c>
      <c r="H1750" s="50">
        <f>G1750/F1750</f>
        <v>0.80249999999999999</v>
      </c>
    </row>
    <row r="1751" spans="1:8" ht="15" x14ac:dyDescent="0.25">
      <c r="A1751" s="29">
        <v>291</v>
      </c>
      <c r="B1751" s="102" t="s">
        <v>186</v>
      </c>
      <c r="C1751" s="27">
        <v>98841</v>
      </c>
      <c r="D1751" s="28">
        <v>59889.39</v>
      </c>
      <c r="E1751" s="58">
        <f t="shared" si="33"/>
        <v>0.60591647190943032</v>
      </c>
      <c r="F1751" s="10" t="s">
        <v>20</v>
      </c>
      <c r="G1751" s="11" t="s">
        <v>20</v>
      </c>
      <c r="H1751" s="50" t="s">
        <v>20</v>
      </c>
    </row>
    <row r="1752" spans="1:8" ht="15" x14ac:dyDescent="0.25">
      <c r="A1752" s="29">
        <v>292</v>
      </c>
      <c r="B1752" s="102" t="s">
        <v>187</v>
      </c>
      <c r="C1752" s="27">
        <v>18959</v>
      </c>
      <c r="D1752" s="28">
        <v>9608.36</v>
      </c>
      <c r="E1752" s="58">
        <f t="shared" si="33"/>
        <v>0.50679677198164463</v>
      </c>
      <c r="F1752" s="14" t="s">
        <v>20</v>
      </c>
      <c r="G1752" s="15" t="s">
        <v>20</v>
      </c>
      <c r="H1752" s="50" t="s">
        <v>20</v>
      </c>
    </row>
    <row r="1753" spans="1:8" ht="15" x14ac:dyDescent="0.25">
      <c r="A1753" s="29">
        <v>294</v>
      </c>
      <c r="B1753" s="102" t="s">
        <v>215</v>
      </c>
      <c r="C1753" s="27">
        <v>9980</v>
      </c>
      <c r="D1753" s="28">
        <v>9052.2000000000007</v>
      </c>
      <c r="E1753" s="58">
        <f t="shared" si="33"/>
        <v>0.90703406813627263</v>
      </c>
      <c r="F1753" s="14" t="s">
        <v>20</v>
      </c>
      <c r="G1753" s="15" t="s">
        <v>20</v>
      </c>
      <c r="H1753" s="50" t="s">
        <v>20</v>
      </c>
    </row>
    <row r="1754" spans="1:8" ht="15" x14ac:dyDescent="0.25">
      <c r="A1754" s="29">
        <v>295</v>
      </c>
      <c r="B1754" s="102" t="s">
        <v>216</v>
      </c>
      <c r="C1754" s="27">
        <v>1921</v>
      </c>
      <c r="D1754" s="28">
        <v>1920.22</v>
      </c>
      <c r="E1754" s="58">
        <f t="shared" si="33"/>
        <v>0.99959396147839663</v>
      </c>
      <c r="F1754" s="14" t="s">
        <v>20</v>
      </c>
      <c r="G1754" s="15" t="s">
        <v>20</v>
      </c>
      <c r="H1754" s="50" t="s">
        <v>20</v>
      </c>
    </row>
    <row r="1755" spans="1:8" ht="15" x14ac:dyDescent="0.25">
      <c r="A1755" s="29">
        <v>296</v>
      </c>
      <c r="B1755" s="102" t="s">
        <v>217</v>
      </c>
      <c r="C1755" s="27">
        <v>13651</v>
      </c>
      <c r="D1755" s="28">
        <v>13650.76</v>
      </c>
      <c r="E1755" s="58">
        <f t="shared" si="33"/>
        <v>0.99998241887041239</v>
      </c>
      <c r="F1755" s="14" t="s">
        <v>20</v>
      </c>
      <c r="G1755" s="15" t="s">
        <v>20</v>
      </c>
      <c r="H1755" s="50" t="s">
        <v>20</v>
      </c>
    </row>
    <row r="1756" spans="1:8" ht="15" x14ac:dyDescent="0.25">
      <c r="A1756" s="29">
        <v>297</v>
      </c>
      <c r="B1756" s="102" t="s">
        <v>188</v>
      </c>
      <c r="C1756" s="27">
        <v>1255</v>
      </c>
      <c r="D1756" s="28">
        <v>454.32</v>
      </c>
      <c r="E1756" s="58">
        <f t="shared" ref="E1756:E1761" si="34">D1756/C1756</f>
        <v>0.36200796812749003</v>
      </c>
      <c r="F1756" s="10" t="s">
        <v>20</v>
      </c>
      <c r="G1756" s="11" t="s">
        <v>20</v>
      </c>
      <c r="H1756" s="50" t="s">
        <v>20</v>
      </c>
    </row>
    <row r="1757" spans="1:8" ht="15" x14ac:dyDescent="0.25">
      <c r="A1757" s="29">
        <v>298</v>
      </c>
      <c r="B1757" s="102" t="s">
        <v>189</v>
      </c>
      <c r="C1757" s="27">
        <v>19151</v>
      </c>
      <c r="D1757" s="28">
        <v>13825.83</v>
      </c>
      <c r="E1757" s="58">
        <f t="shared" si="34"/>
        <v>0.72193775781943503</v>
      </c>
      <c r="F1757" s="10" t="s">
        <v>20</v>
      </c>
      <c r="G1757" s="11" t="s">
        <v>20</v>
      </c>
      <c r="H1757" s="50" t="s">
        <v>20</v>
      </c>
    </row>
    <row r="1758" spans="1:8" ht="15.75" thickBot="1" x14ac:dyDescent="0.3">
      <c r="A1758" s="114">
        <v>299</v>
      </c>
      <c r="B1758" s="109" t="s">
        <v>118</v>
      </c>
      <c r="C1758" s="106">
        <v>32425</v>
      </c>
      <c r="D1758" s="107">
        <v>32421.35</v>
      </c>
      <c r="E1758" s="59">
        <f t="shared" si="34"/>
        <v>0.99988743253662293</v>
      </c>
      <c r="F1758" s="174" t="s">
        <v>20</v>
      </c>
      <c r="G1758" s="175" t="s">
        <v>20</v>
      </c>
      <c r="H1758" s="52" t="s">
        <v>20</v>
      </c>
    </row>
    <row r="1759" spans="1:8" ht="15.75" thickBot="1" x14ac:dyDescent="0.3">
      <c r="A1759" s="242" t="s">
        <v>9</v>
      </c>
      <c r="B1759" s="243"/>
      <c r="C1759" s="16">
        <f>SUM(C1760:C1780)</f>
        <v>1860600</v>
      </c>
      <c r="D1759" s="17">
        <f>SUM(D1760:D1780)</f>
        <v>1834162.45</v>
      </c>
      <c r="E1759" s="53">
        <f t="shared" si="34"/>
        <v>0.98579084703858966</v>
      </c>
      <c r="F1759" s="155">
        <f>SUM(F1760:F1780)</f>
        <v>12705140</v>
      </c>
      <c r="G1759" s="17">
        <f>SUM(G1760:G1780)</f>
        <v>2969713.9999999995</v>
      </c>
      <c r="H1759" s="48">
        <f t="shared" ref="H1759:H1791" si="35">G1759/F1759</f>
        <v>0.23374114728369774</v>
      </c>
    </row>
    <row r="1760" spans="1:8" ht="15" x14ac:dyDescent="0.25">
      <c r="A1760" s="83">
        <v>301</v>
      </c>
      <c r="B1760" s="71" t="s">
        <v>119</v>
      </c>
      <c r="C1760" s="156">
        <v>300</v>
      </c>
      <c r="D1760" s="157">
        <v>16.05</v>
      </c>
      <c r="E1760" s="128">
        <f t="shared" si="34"/>
        <v>5.3499999999999999E-2</v>
      </c>
      <c r="F1760" s="8">
        <v>100800</v>
      </c>
      <c r="G1760" s="9">
        <v>25.52</v>
      </c>
      <c r="H1760" s="49">
        <f t="shared" si="35"/>
        <v>2.5317460317460315E-4</v>
      </c>
    </row>
    <row r="1761" spans="1:8" ht="15" x14ac:dyDescent="0.25">
      <c r="A1761" s="84">
        <v>302</v>
      </c>
      <c r="B1761" s="61" t="s">
        <v>210</v>
      </c>
      <c r="C1761" s="156">
        <v>850</v>
      </c>
      <c r="D1761" s="157">
        <v>753.47</v>
      </c>
      <c r="E1761" s="128">
        <f t="shared" si="34"/>
        <v>0.8864352941176471</v>
      </c>
      <c r="F1761" s="25" t="s">
        <v>20</v>
      </c>
      <c r="G1761" s="26" t="s">
        <v>20</v>
      </c>
      <c r="H1761" s="51" t="s">
        <v>20</v>
      </c>
    </row>
    <row r="1762" spans="1:8" ht="15" x14ac:dyDescent="0.25">
      <c r="A1762" s="29">
        <v>303</v>
      </c>
      <c r="B1762" s="62" t="s">
        <v>120</v>
      </c>
      <c r="C1762" s="31" t="s">
        <v>20</v>
      </c>
      <c r="D1762" s="32" t="s">
        <v>20</v>
      </c>
      <c r="E1762" s="58" t="s">
        <v>20</v>
      </c>
      <c r="F1762" s="14">
        <v>30375</v>
      </c>
      <c r="G1762" s="15">
        <v>0</v>
      </c>
      <c r="H1762" s="50">
        <f t="shared" si="35"/>
        <v>0</v>
      </c>
    </row>
    <row r="1763" spans="1:8" ht="15" x14ac:dyDescent="0.25">
      <c r="A1763" s="29">
        <v>304</v>
      </c>
      <c r="B1763" s="62" t="s">
        <v>159</v>
      </c>
      <c r="C1763" s="31" t="s">
        <v>20</v>
      </c>
      <c r="D1763" s="32" t="s">
        <v>20</v>
      </c>
      <c r="E1763" s="58" t="s">
        <v>20</v>
      </c>
      <c r="F1763" s="14">
        <v>203150</v>
      </c>
      <c r="G1763" s="15">
        <v>0</v>
      </c>
      <c r="H1763" s="50">
        <f t="shared" si="35"/>
        <v>0</v>
      </c>
    </row>
    <row r="1764" spans="1:8" ht="15" x14ac:dyDescent="0.25">
      <c r="A1764" s="29">
        <v>305</v>
      </c>
      <c r="B1764" s="62" t="s">
        <v>121</v>
      </c>
      <c r="C1764" s="31" t="s">
        <v>20</v>
      </c>
      <c r="D1764" s="32" t="s">
        <v>20</v>
      </c>
      <c r="E1764" s="58" t="s">
        <v>20</v>
      </c>
      <c r="F1764" s="14">
        <v>288962</v>
      </c>
      <c r="G1764" s="15">
        <v>0</v>
      </c>
      <c r="H1764" s="50">
        <f t="shared" si="35"/>
        <v>0</v>
      </c>
    </row>
    <row r="1765" spans="1:8" ht="15" x14ac:dyDescent="0.25">
      <c r="A1765" s="29">
        <v>309</v>
      </c>
      <c r="B1765" s="62" t="s">
        <v>144</v>
      </c>
      <c r="C1765" s="31" t="s">
        <v>20</v>
      </c>
      <c r="D1765" s="32" t="s">
        <v>20</v>
      </c>
      <c r="E1765" s="58" t="s">
        <v>20</v>
      </c>
      <c r="F1765" s="14">
        <v>710500</v>
      </c>
      <c r="G1765" s="15">
        <v>0</v>
      </c>
      <c r="H1765" s="50">
        <f t="shared" si="35"/>
        <v>0</v>
      </c>
    </row>
    <row r="1766" spans="1:8" ht="15" x14ac:dyDescent="0.25">
      <c r="A1766" s="29">
        <v>313</v>
      </c>
      <c r="B1766" s="62" t="s">
        <v>173</v>
      </c>
      <c r="C1766" s="31">
        <v>15900</v>
      </c>
      <c r="D1766" s="32">
        <v>15836</v>
      </c>
      <c r="E1766" s="58">
        <f>D1766/C1766</f>
        <v>0.99597484276729564</v>
      </c>
      <c r="F1766" s="14">
        <v>105000</v>
      </c>
      <c r="G1766" s="15">
        <v>0</v>
      </c>
      <c r="H1766" s="50">
        <f t="shared" si="35"/>
        <v>0</v>
      </c>
    </row>
    <row r="1767" spans="1:8" ht="15" x14ac:dyDescent="0.25">
      <c r="A1767" s="29">
        <v>314</v>
      </c>
      <c r="B1767" s="62" t="s">
        <v>122</v>
      </c>
      <c r="C1767" s="31" t="s">
        <v>20</v>
      </c>
      <c r="D1767" s="32" t="s">
        <v>20</v>
      </c>
      <c r="E1767" s="58" t="s">
        <v>20</v>
      </c>
      <c r="F1767" s="14">
        <v>1460260</v>
      </c>
      <c r="G1767" s="15">
        <v>0</v>
      </c>
      <c r="H1767" s="50">
        <f t="shared" si="35"/>
        <v>0</v>
      </c>
    </row>
    <row r="1768" spans="1:8" ht="15" x14ac:dyDescent="0.25">
      <c r="A1768" s="85">
        <v>320</v>
      </c>
      <c r="B1768" s="62" t="s">
        <v>123</v>
      </c>
      <c r="C1768" s="31">
        <v>300</v>
      </c>
      <c r="D1768" s="32">
        <v>194.69</v>
      </c>
      <c r="E1768" s="58">
        <f>D1768/C1768</f>
        <v>0.64896666666666669</v>
      </c>
      <c r="F1768" s="14">
        <v>60421</v>
      </c>
      <c r="G1768" s="15">
        <v>1599.6</v>
      </c>
      <c r="H1768" s="50">
        <f t="shared" si="35"/>
        <v>2.6474239089058438E-2</v>
      </c>
    </row>
    <row r="1769" spans="1:8" ht="15" x14ac:dyDescent="0.25">
      <c r="A1769" s="100">
        <v>331</v>
      </c>
      <c r="B1769" s="62" t="s">
        <v>218</v>
      </c>
      <c r="C1769" s="31">
        <v>311</v>
      </c>
      <c r="D1769" s="32">
        <v>139.1</v>
      </c>
      <c r="E1769" s="58">
        <f>D1769/C1769</f>
        <v>0.44726688102893891</v>
      </c>
      <c r="F1769" s="14" t="s">
        <v>20</v>
      </c>
      <c r="G1769" s="15" t="s">
        <v>20</v>
      </c>
      <c r="H1769" s="50" t="s">
        <v>20</v>
      </c>
    </row>
    <row r="1770" spans="1:8" ht="15" x14ac:dyDescent="0.25">
      <c r="A1770" s="29">
        <v>332</v>
      </c>
      <c r="B1770" s="63" t="s">
        <v>160</v>
      </c>
      <c r="C1770" s="31">
        <v>8945</v>
      </c>
      <c r="D1770" s="33">
        <v>8933.56</v>
      </c>
      <c r="E1770" s="58">
        <f>D1770/C1770</f>
        <v>0.99872107322526549</v>
      </c>
      <c r="F1770" s="10">
        <v>30000</v>
      </c>
      <c r="G1770" s="11">
        <v>0</v>
      </c>
      <c r="H1770" s="50">
        <f t="shared" si="35"/>
        <v>0</v>
      </c>
    </row>
    <row r="1771" spans="1:8" ht="15" x14ac:dyDescent="0.25">
      <c r="A1771" s="29">
        <v>339</v>
      </c>
      <c r="B1771" s="63" t="s">
        <v>174</v>
      </c>
      <c r="C1771" s="31" t="s">
        <v>20</v>
      </c>
      <c r="D1771" s="33" t="s">
        <v>20</v>
      </c>
      <c r="E1771" s="58" t="s">
        <v>20</v>
      </c>
      <c r="F1771" s="10">
        <v>196000</v>
      </c>
      <c r="G1771" s="11">
        <v>0</v>
      </c>
      <c r="H1771" s="50">
        <f t="shared" si="35"/>
        <v>0</v>
      </c>
    </row>
    <row r="1772" spans="1:8" ht="15" x14ac:dyDescent="0.25">
      <c r="A1772" s="85">
        <v>340</v>
      </c>
      <c r="B1772" s="62" t="s">
        <v>124</v>
      </c>
      <c r="C1772" s="31" t="s">
        <v>20</v>
      </c>
      <c r="D1772" s="32" t="s">
        <v>20</v>
      </c>
      <c r="E1772" s="58" t="s">
        <v>20</v>
      </c>
      <c r="F1772" s="10">
        <v>104811</v>
      </c>
      <c r="G1772" s="11">
        <v>3236.9</v>
      </c>
      <c r="H1772" s="50">
        <f t="shared" si="35"/>
        <v>3.0883208823501349E-2</v>
      </c>
    </row>
    <row r="1773" spans="1:8" ht="15" x14ac:dyDescent="0.25">
      <c r="A1773" s="85">
        <v>350</v>
      </c>
      <c r="B1773" s="63" t="s">
        <v>125</v>
      </c>
      <c r="C1773" s="31">
        <v>33473</v>
      </c>
      <c r="D1773" s="32">
        <v>30610.560000000001</v>
      </c>
      <c r="E1773" s="58">
        <f t="shared" ref="E1773:E1780" si="36">D1773/C1773</f>
        <v>0.91448510739999411</v>
      </c>
      <c r="F1773" s="3">
        <v>565766</v>
      </c>
      <c r="G1773" s="4">
        <v>21206.76</v>
      </c>
      <c r="H1773" s="50">
        <f t="shared" si="35"/>
        <v>3.7483270468709674E-2</v>
      </c>
    </row>
    <row r="1774" spans="1:8" ht="15" x14ac:dyDescent="0.25">
      <c r="A1774" s="85">
        <v>370</v>
      </c>
      <c r="B1774" s="63" t="s">
        <v>126</v>
      </c>
      <c r="C1774" s="31">
        <v>7148</v>
      </c>
      <c r="D1774" s="32">
        <v>5137.8500000000004</v>
      </c>
      <c r="E1774" s="58">
        <f t="shared" si="36"/>
        <v>0.71878147733631792</v>
      </c>
      <c r="F1774" s="3">
        <v>1944357</v>
      </c>
      <c r="G1774" s="4">
        <v>16579.25</v>
      </c>
      <c r="H1774" s="50">
        <f t="shared" si="35"/>
        <v>8.5268548934172069E-3</v>
      </c>
    </row>
    <row r="1775" spans="1:8" ht="15" x14ac:dyDescent="0.25">
      <c r="A1775" s="85">
        <v>380</v>
      </c>
      <c r="B1775" s="63" t="s">
        <v>127</v>
      </c>
      <c r="C1775" s="31">
        <v>1738255</v>
      </c>
      <c r="D1775" s="32">
        <v>1735253.7</v>
      </c>
      <c r="E1775" s="58">
        <f t="shared" si="36"/>
        <v>0.99827338336435101</v>
      </c>
      <c r="F1775" s="3">
        <v>6117214</v>
      </c>
      <c r="G1775" s="4">
        <v>2139703.75</v>
      </c>
      <c r="H1775" s="50">
        <f t="shared" si="35"/>
        <v>0.34978402750010051</v>
      </c>
    </row>
    <row r="1776" spans="1:8" ht="15" x14ac:dyDescent="0.25">
      <c r="A1776" s="100">
        <v>392</v>
      </c>
      <c r="B1776" s="63" t="s">
        <v>205</v>
      </c>
      <c r="C1776" s="31">
        <v>15576</v>
      </c>
      <c r="D1776" s="32">
        <v>0</v>
      </c>
      <c r="E1776" s="58">
        <f t="shared" si="36"/>
        <v>0</v>
      </c>
      <c r="F1776" s="3" t="s">
        <v>20</v>
      </c>
      <c r="G1776" s="4" t="s">
        <v>20</v>
      </c>
      <c r="H1776" s="50" t="s">
        <v>20</v>
      </c>
    </row>
    <row r="1777" spans="1:8" ht="15" x14ac:dyDescent="0.25">
      <c r="A1777" s="100">
        <v>393</v>
      </c>
      <c r="B1777" s="63" t="s">
        <v>123</v>
      </c>
      <c r="C1777" s="31">
        <v>738</v>
      </c>
      <c r="D1777" s="32">
        <v>140.16999999999999</v>
      </c>
      <c r="E1777" s="58">
        <f t="shared" si="36"/>
        <v>0.1899322493224932</v>
      </c>
      <c r="F1777" s="3" t="s">
        <v>20</v>
      </c>
      <c r="G1777" s="4" t="s">
        <v>20</v>
      </c>
      <c r="H1777" s="50" t="s">
        <v>20</v>
      </c>
    </row>
    <row r="1778" spans="1:8" ht="15" x14ac:dyDescent="0.25">
      <c r="A1778" s="100">
        <v>395</v>
      </c>
      <c r="B1778" s="63" t="s">
        <v>124</v>
      </c>
      <c r="C1778" s="31">
        <v>2124</v>
      </c>
      <c r="D1778" s="32">
        <v>1675.54</v>
      </c>
      <c r="E1778" s="58">
        <f t="shared" si="36"/>
        <v>0.78886064030131831</v>
      </c>
      <c r="F1778" s="3" t="s">
        <v>20</v>
      </c>
      <c r="G1778" s="4" t="s">
        <v>20</v>
      </c>
      <c r="H1778" s="50" t="s">
        <v>20</v>
      </c>
    </row>
    <row r="1779" spans="1:8" ht="15" x14ac:dyDescent="0.25">
      <c r="A1779" s="100">
        <v>396</v>
      </c>
      <c r="B1779" s="63" t="s">
        <v>125</v>
      </c>
      <c r="C1779" s="31">
        <v>35299</v>
      </c>
      <c r="D1779" s="32">
        <v>34091.79</v>
      </c>
      <c r="E1779" s="58">
        <f t="shared" si="36"/>
        <v>0.96580044760474804</v>
      </c>
      <c r="F1779" s="3">
        <v>764000</v>
      </c>
      <c r="G1779" s="4">
        <v>763838.7</v>
      </c>
      <c r="H1779" s="50">
        <f>G1779/F1779</f>
        <v>0.99978887434554964</v>
      </c>
    </row>
    <row r="1780" spans="1:8" ht="15.75" thickBot="1" x14ac:dyDescent="0.3">
      <c r="A1780" s="100">
        <v>398</v>
      </c>
      <c r="B1780" s="63" t="s">
        <v>126</v>
      </c>
      <c r="C1780" s="31">
        <v>1381</v>
      </c>
      <c r="D1780" s="32">
        <v>1379.97</v>
      </c>
      <c r="E1780" s="58">
        <f t="shared" si="36"/>
        <v>0.99925416364952935</v>
      </c>
      <c r="F1780" s="10">
        <v>23524</v>
      </c>
      <c r="G1780" s="11">
        <v>23523.52</v>
      </c>
      <c r="H1780" s="50">
        <f>G1780/F1780</f>
        <v>0.9999795953069206</v>
      </c>
    </row>
    <row r="1781" spans="1:8" ht="15.75" thickBot="1" x14ac:dyDescent="0.25">
      <c r="A1781" s="244" t="s">
        <v>180</v>
      </c>
      <c r="B1781" s="245"/>
      <c r="C1781" s="166">
        <f>SUM(C1782:C1783)</f>
        <v>0</v>
      </c>
      <c r="D1781" s="167">
        <f>SUM(D1782:D1783)</f>
        <v>0</v>
      </c>
      <c r="E1781" s="168" t="s">
        <v>20</v>
      </c>
      <c r="F1781" s="169">
        <f>SUM(F1782:F1783)</f>
        <v>20164640</v>
      </c>
      <c r="G1781" s="167">
        <f>SUM(G1782:G1783)</f>
        <v>0</v>
      </c>
      <c r="H1781" s="170">
        <f t="shared" si="35"/>
        <v>0</v>
      </c>
    </row>
    <row r="1782" spans="1:8" ht="15" x14ac:dyDescent="0.25">
      <c r="A1782" s="217">
        <v>402</v>
      </c>
      <c r="B1782" s="110" t="s">
        <v>178</v>
      </c>
      <c r="C1782" s="111" t="s">
        <v>20</v>
      </c>
      <c r="D1782" s="30" t="s">
        <v>20</v>
      </c>
      <c r="E1782" s="57" t="s">
        <v>20</v>
      </c>
      <c r="F1782" s="25">
        <v>164640</v>
      </c>
      <c r="G1782" s="26">
        <v>0</v>
      </c>
      <c r="H1782" s="51">
        <f t="shared" si="35"/>
        <v>0</v>
      </c>
    </row>
    <row r="1783" spans="1:8" ht="15.75" thickBot="1" x14ac:dyDescent="0.3">
      <c r="A1783" s="149">
        <v>419</v>
      </c>
      <c r="B1783" s="121" t="s">
        <v>179</v>
      </c>
      <c r="C1783" s="139" t="s">
        <v>20</v>
      </c>
      <c r="D1783" s="146" t="s">
        <v>20</v>
      </c>
      <c r="E1783" s="147" t="s">
        <v>20</v>
      </c>
      <c r="F1783" s="66">
        <v>20000000</v>
      </c>
      <c r="G1783" s="67">
        <v>0</v>
      </c>
      <c r="H1783" s="52">
        <f t="shared" si="35"/>
        <v>0</v>
      </c>
    </row>
    <row r="1784" spans="1:8" ht="15.75" thickBot="1" x14ac:dyDescent="0.3">
      <c r="A1784" s="246" t="s">
        <v>10</v>
      </c>
      <c r="B1784" s="247"/>
      <c r="C1784" s="34">
        <f>SUM(C1785:C1791)</f>
        <v>0</v>
      </c>
      <c r="D1784" s="35">
        <f>SUM(D1785:D1791)</f>
        <v>0</v>
      </c>
      <c r="E1784" s="53" t="s">
        <v>20</v>
      </c>
      <c r="F1784" s="154">
        <f>SUM(F1785:F1791)</f>
        <v>29981251</v>
      </c>
      <c r="G1784" s="148">
        <f>SUM(G1785:G1791)</f>
        <v>20758765.789999999</v>
      </c>
      <c r="H1784" s="134">
        <f t="shared" si="35"/>
        <v>0.69239158132527556</v>
      </c>
    </row>
    <row r="1785" spans="1:8" ht="15" x14ac:dyDescent="0.25">
      <c r="A1785" s="83">
        <v>503</v>
      </c>
      <c r="B1785" s="110" t="s">
        <v>128</v>
      </c>
      <c r="C1785" s="126" t="s">
        <v>20</v>
      </c>
      <c r="D1785" s="47" t="s">
        <v>20</v>
      </c>
      <c r="E1785" s="128" t="s">
        <v>20</v>
      </c>
      <c r="F1785" s="112">
        <v>25463163</v>
      </c>
      <c r="G1785" s="113">
        <v>20463163</v>
      </c>
      <c r="H1785" s="49">
        <f t="shared" si="35"/>
        <v>0.80363790625697207</v>
      </c>
    </row>
    <row r="1786" spans="1:8" ht="15" x14ac:dyDescent="0.25">
      <c r="A1786" s="29">
        <v>511</v>
      </c>
      <c r="B1786" s="63" t="s">
        <v>129</v>
      </c>
      <c r="C1786" s="76" t="s">
        <v>20</v>
      </c>
      <c r="D1786" s="33" t="s">
        <v>20</v>
      </c>
      <c r="E1786" s="58" t="s">
        <v>20</v>
      </c>
      <c r="F1786" s="44">
        <v>3932685</v>
      </c>
      <c r="G1786" s="45">
        <v>0</v>
      </c>
      <c r="H1786" s="50">
        <f t="shared" si="35"/>
        <v>0</v>
      </c>
    </row>
    <row r="1787" spans="1:8" ht="15" x14ac:dyDescent="0.25">
      <c r="A1787" s="29">
        <v>512</v>
      </c>
      <c r="B1787" s="63" t="s">
        <v>175</v>
      </c>
      <c r="C1787" s="76" t="s">
        <v>20</v>
      </c>
      <c r="D1787" s="33" t="s">
        <v>20</v>
      </c>
      <c r="E1787" s="58" t="s">
        <v>20</v>
      </c>
      <c r="F1787" s="44">
        <v>52500</v>
      </c>
      <c r="G1787" s="45">
        <v>0</v>
      </c>
      <c r="H1787" s="50">
        <f t="shared" si="35"/>
        <v>0</v>
      </c>
    </row>
    <row r="1788" spans="1:8" ht="15" x14ac:dyDescent="0.25">
      <c r="A1788" s="137">
        <v>519</v>
      </c>
      <c r="B1788" s="138" t="s">
        <v>176</v>
      </c>
      <c r="C1788" s="139" t="s">
        <v>20</v>
      </c>
      <c r="D1788" s="140" t="s">
        <v>20</v>
      </c>
      <c r="E1788" s="147" t="s">
        <v>20</v>
      </c>
      <c r="F1788" s="142">
        <v>175415</v>
      </c>
      <c r="G1788" s="143">
        <v>169815</v>
      </c>
      <c r="H1788" s="50">
        <f t="shared" si="35"/>
        <v>0.96807570618248151</v>
      </c>
    </row>
    <row r="1789" spans="1:8" ht="15" x14ac:dyDescent="0.25">
      <c r="A1789" s="137">
        <v>522</v>
      </c>
      <c r="B1789" s="138" t="s">
        <v>177</v>
      </c>
      <c r="C1789" s="139" t="s">
        <v>20</v>
      </c>
      <c r="D1789" s="140" t="s">
        <v>20</v>
      </c>
      <c r="E1789" s="147" t="s">
        <v>20</v>
      </c>
      <c r="F1789" s="142">
        <v>10500</v>
      </c>
      <c r="G1789" s="143">
        <v>0</v>
      </c>
      <c r="H1789" s="50">
        <f t="shared" si="35"/>
        <v>0</v>
      </c>
    </row>
    <row r="1790" spans="1:8" ht="15" x14ac:dyDescent="0.25">
      <c r="A1790" s="137">
        <v>581</v>
      </c>
      <c r="B1790" s="138" t="s">
        <v>203</v>
      </c>
      <c r="C1790" s="139" t="s">
        <v>20</v>
      </c>
      <c r="D1790" s="140" t="s">
        <v>20</v>
      </c>
      <c r="E1790" s="147" t="s">
        <v>20</v>
      </c>
      <c r="F1790" s="142">
        <v>221200</v>
      </c>
      <c r="G1790" s="143">
        <v>0</v>
      </c>
      <c r="H1790" s="50">
        <f t="shared" si="35"/>
        <v>0</v>
      </c>
    </row>
    <row r="1791" spans="1:8" ht="15.75" thickBot="1" x14ac:dyDescent="0.3">
      <c r="A1791" s="114">
        <v>592</v>
      </c>
      <c r="B1791" s="121" t="s">
        <v>200</v>
      </c>
      <c r="C1791" s="116" t="s">
        <v>20</v>
      </c>
      <c r="D1791" s="39" t="s">
        <v>20</v>
      </c>
      <c r="E1791" s="59" t="s">
        <v>20</v>
      </c>
      <c r="F1791" s="40">
        <v>125788</v>
      </c>
      <c r="G1791" s="41">
        <v>125787.79</v>
      </c>
      <c r="H1791" s="52">
        <f t="shared" si="35"/>
        <v>0.99999833052437426</v>
      </c>
    </row>
    <row r="1792" spans="1:8" ht="15.75" thickBot="1" x14ac:dyDescent="0.3">
      <c r="A1792" s="246" t="s">
        <v>11</v>
      </c>
      <c r="B1792" s="247"/>
      <c r="C1792" s="130">
        <f>SUM(C1793:C1811)</f>
        <v>446921394</v>
      </c>
      <c r="D1792" s="131">
        <f>SUM(D1793:D1811)</f>
        <v>132341635.40000002</v>
      </c>
      <c r="E1792" s="132">
        <f>D1792/C1792</f>
        <v>0.2961183715452208</v>
      </c>
      <c r="F1792" s="133">
        <f>SUM(F1793:F1811)</f>
        <v>24695</v>
      </c>
      <c r="G1792" s="133">
        <f>SUM(G1793:G1811)</f>
        <v>23024.2</v>
      </c>
      <c r="H1792" s="134">
        <f>G1792/F1792</f>
        <v>0.93234257946952825</v>
      </c>
    </row>
    <row r="1793" spans="1:8" ht="15" x14ac:dyDescent="0.25">
      <c r="A1793" s="83">
        <v>611</v>
      </c>
      <c r="B1793" s="110" t="s">
        <v>190</v>
      </c>
      <c r="C1793" s="111">
        <v>65000</v>
      </c>
      <c r="D1793" s="30">
        <v>32400</v>
      </c>
      <c r="E1793" s="57">
        <f>D1793/C1793</f>
        <v>0.49846153846153846</v>
      </c>
      <c r="F1793" s="152" t="s">
        <v>20</v>
      </c>
      <c r="G1793" s="153" t="s">
        <v>20</v>
      </c>
      <c r="H1793" s="49" t="s">
        <v>20</v>
      </c>
    </row>
    <row r="1794" spans="1:8" ht="15" x14ac:dyDescent="0.25">
      <c r="A1794" s="84">
        <v>612</v>
      </c>
      <c r="B1794" s="124" t="s">
        <v>168</v>
      </c>
      <c r="C1794" s="126">
        <v>302000</v>
      </c>
      <c r="D1794" s="127">
        <v>0</v>
      </c>
      <c r="E1794" s="128">
        <f>D1794/C1794</f>
        <v>0</v>
      </c>
      <c r="F1794" s="36" t="s">
        <v>20</v>
      </c>
      <c r="G1794" s="37" t="s">
        <v>20</v>
      </c>
      <c r="H1794" s="51" t="s">
        <v>20</v>
      </c>
    </row>
    <row r="1795" spans="1:8" ht="15" x14ac:dyDescent="0.25">
      <c r="A1795" s="84">
        <v>614</v>
      </c>
      <c r="B1795" s="124" t="s">
        <v>169</v>
      </c>
      <c r="C1795" s="126">
        <v>100000</v>
      </c>
      <c r="D1795" s="127">
        <v>4600</v>
      </c>
      <c r="E1795" s="128">
        <f>D1795/C1795</f>
        <v>4.5999999999999999E-2</v>
      </c>
      <c r="F1795" s="36" t="s">
        <v>20</v>
      </c>
      <c r="G1795" s="37" t="s">
        <v>20</v>
      </c>
      <c r="H1795" s="51" t="s">
        <v>20</v>
      </c>
    </row>
    <row r="1796" spans="1:8" ht="15" x14ac:dyDescent="0.25">
      <c r="A1796" s="84">
        <v>619</v>
      </c>
      <c r="B1796" s="124" t="s">
        <v>170</v>
      </c>
      <c r="C1796" s="126">
        <v>44000000</v>
      </c>
      <c r="D1796" s="127">
        <v>0</v>
      </c>
      <c r="E1796" s="128">
        <f t="shared" ref="E1796:E1811" si="37">D1796/C1796</f>
        <v>0</v>
      </c>
      <c r="F1796" s="36" t="s">
        <v>20</v>
      </c>
      <c r="G1796" s="37" t="s">
        <v>20</v>
      </c>
      <c r="H1796" s="51" t="s">
        <v>20</v>
      </c>
    </row>
    <row r="1797" spans="1:8" ht="15" x14ac:dyDescent="0.25">
      <c r="A1797" s="84">
        <v>623</v>
      </c>
      <c r="B1797" s="124" t="s">
        <v>171</v>
      </c>
      <c r="C1797" s="126">
        <v>5500</v>
      </c>
      <c r="D1797" s="127">
        <v>0</v>
      </c>
      <c r="E1797" s="128">
        <f t="shared" si="37"/>
        <v>0</v>
      </c>
      <c r="F1797" s="36" t="s">
        <v>20</v>
      </c>
      <c r="G1797" s="37" t="s">
        <v>20</v>
      </c>
      <c r="H1797" s="51" t="s">
        <v>20</v>
      </c>
    </row>
    <row r="1798" spans="1:8" ht="15" x14ac:dyDescent="0.25">
      <c r="A1798" s="84">
        <v>624</v>
      </c>
      <c r="B1798" s="124" t="s">
        <v>130</v>
      </c>
      <c r="C1798" s="126">
        <v>1545781</v>
      </c>
      <c r="D1798" s="127">
        <v>268153.11</v>
      </c>
      <c r="E1798" s="128">
        <f t="shared" si="37"/>
        <v>0.17347419201038181</v>
      </c>
      <c r="F1798" s="36">
        <v>3370</v>
      </c>
      <c r="G1798" s="37">
        <v>3369.2</v>
      </c>
      <c r="H1798" s="51">
        <f>G1798/F1798</f>
        <v>0.99976261127596433</v>
      </c>
    </row>
    <row r="1799" spans="1:8" ht="15" x14ac:dyDescent="0.25">
      <c r="A1799" s="84">
        <v>629</v>
      </c>
      <c r="B1799" s="124" t="s">
        <v>172</v>
      </c>
      <c r="C1799" s="126">
        <v>35005</v>
      </c>
      <c r="D1799" s="127">
        <v>0</v>
      </c>
      <c r="E1799" s="128">
        <f t="shared" si="37"/>
        <v>0</v>
      </c>
      <c r="F1799" s="36" t="s">
        <v>20</v>
      </c>
      <c r="G1799" s="37" t="s">
        <v>20</v>
      </c>
      <c r="H1799" s="51" t="s">
        <v>20</v>
      </c>
    </row>
    <row r="1800" spans="1:8" ht="15" x14ac:dyDescent="0.25">
      <c r="A1800" s="84">
        <v>631</v>
      </c>
      <c r="B1800" s="124" t="s">
        <v>131</v>
      </c>
      <c r="C1800" s="126">
        <v>2302000</v>
      </c>
      <c r="D1800" s="127">
        <v>651465.01</v>
      </c>
      <c r="E1800" s="128">
        <f t="shared" si="37"/>
        <v>0.28299956993918335</v>
      </c>
      <c r="F1800" s="36" t="s">
        <v>20</v>
      </c>
      <c r="G1800" s="37" t="s">
        <v>20</v>
      </c>
      <c r="H1800" s="51" t="s">
        <v>20</v>
      </c>
    </row>
    <row r="1801" spans="1:8" ht="15" x14ac:dyDescent="0.25">
      <c r="A1801" s="84">
        <v>633</v>
      </c>
      <c r="B1801" s="124" t="s">
        <v>132</v>
      </c>
      <c r="C1801" s="126">
        <v>45000</v>
      </c>
      <c r="D1801" s="127">
        <v>0</v>
      </c>
      <c r="E1801" s="128">
        <f t="shared" si="37"/>
        <v>0</v>
      </c>
      <c r="F1801" s="36" t="s">
        <v>20</v>
      </c>
      <c r="G1801" s="37" t="s">
        <v>20</v>
      </c>
      <c r="H1801" s="51" t="s">
        <v>20</v>
      </c>
    </row>
    <row r="1802" spans="1:8" ht="15" x14ac:dyDescent="0.25">
      <c r="A1802" s="84">
        <v>634</v>
      </c>
      <c r="B1802" s="124" t="s">
        <v>133</v>
      </c>
      <c r="C1802" s="126">
        <v>10000</v>
      </c>
      <c r="D1802" s="127">
        <v>0</v>
      </c>
      <c r="E1802" s="128">
        <f t="shared" si="37"/>
        <v>0</v>
      </c>
      <c r="F1802" s="36" t="s">
        <v>20</v>
      </c>
      <c r="G1802" s="37" t="s">
        <v>20</v>
      </c>
      <c r="H1802" s="51" t="s">
        <v>20</v>
      </c>
    </row>
    <row r="1803" spans="1:8" ht="15" x14ac:dyDescent="0.25">
      <c r="A1803" s="29">
        <v>635</v>
      </c>
      <c r="B1803" s="63" t="s">
        <v>153</v>
      </c>
      <c r="C1803" s="76">
        <v>342810000</v>
      </c>
      <c r="D1803" s="32">
        <v>114449211.84</v>
      </c>
      <c r="E1803" s="128">
        <f t="shared" si="37"/>
        <v>0.33385610641463204</v>
      </c>
      <c r="F1803" s="42" t="s">
        <v>20</v>
      </c>
      <c r="G1803" s="43" t="s">
        <v>20</v>
      </c>
      <c r="H1803" s="50" t="s">
        <v>20</v>
      </c>
    </row>
    <row r="1804" spans="1:8" ht="15" x14ac:dyDescent="0.25">
      <c r="A1804" s="29">
        <v>637</v>
      </c>
      <c r="B1804" s="63" t="s">
        <v>134</v>
      </c>
      <c r="C1804" s="76">
        <v>5002207</v>
      </c>
      <c r="D1804" s="32">
        <v>0</v>
      </c>
      <c r="E1804" s="128">
        <f t="shared" si="37"/>
        <v>0</v>
      </c>
      <c r="F1804" s="42" t="s">
        <v>20</v>
      </c>
      <c r="G1804" s="43" t="s">
        <v>20</v>
      </c>
      <c r="H1804" s="50" t="s">
        <v>20</v>
      </c>
    </row>
    <row r="1805" spans="1:8" ht="15" x14ac:dyDescent="0.25">
      <c r="A1805" s="29">
        <v>639</v>
      </c>
      <c r="B1805" s="63" t="s">
        <v>135</v>
      </c>
      <c r="C1805" s="76">
        <v>1860000</v>
      </c>
      <c r="D1805" s="32">
        <v>1737500</v>
      </c>
      <c r="E1805" s="128">
        <f t="shared" si="37"/>
        <v>0.93413978494623651</v>
      </c>
      <c r="F1805" s="42" t="s">
        <v>20</v>
      </c>
      <c r="G1805" s="43" t="s">
        <v>20</v>
      </c>
      <c r="H1805" s="50" t="s">
        <v>20</v>
      </c>
    </row>
    <row r="1806" spans="1:8" ht="15" x14ac:dyDescent="0.25">
      <c r="A1806" s="29">
        <v>646</v>
      </c>
      <c r="B1806" s="63" t="s">
        <v>207</v>
      </c>
      <c r="C1806" s="76">
        <v>195000</v>
      </c>
      <c r="D1806" s="32">
        <v>195000</v>
      </c>
      <c r="E1806" s="128">
        <f t="shared" si="37"/>
        <v>1</v>
      </c>
      <c r="F1806" s="42" t="s">
        <v>20</v>
      </c>
      <c r="G1806" s="43" t="s">
        <v>20</v>
      </c>
      <c r="H1806" s="50" t="s">
        <v>20</v>
      </c>
    </row>
    <row r="1807" spans="1:8" ht="15" x14ac:dyDescent="0.25">
      <c r="A1807" s="29">
        <v>648</v>
      </c>
      <c r="B1807" s="63" t="s">
        <v>136</v>
      </c>
      <c r="C1807" s="76">
        <v>47614038</v>
      </c>
      <c r="D1807" s="32">
        <v>14689801.449999999</v>
      </c>
      <c r="E1807" s="128">
        <f t="shared" si="37"/>
        <v>0.30851828719084906</v>
      </c>
      <c r="F1807" s="42" t="s">
        <v>20</v>
      </c>
      <c r="G1807" s="43" t="s">
        <v>20</v>
      </c>
      <c r="H1807" s="50" t="s">
        <v>20</v>
      </c>
    </row>
    <row r="1808" spans="1:8" ht="15" x14ac:dyDescent="0.25">
      <c r="A1808" s="29">
        <v>662</v>
      </c>
      <c r="B1808" s="63" t="s">
        <v>137</v>
      </c>
      <c r="C1808" s="76">
        <v>502300</v>
      </c>
      <c r="D1808" s="32">
        <v>66260</v>
      </c>
      <c r="E1808" s="128">
        <f t="shared" si="37"/>
        <v>0.13191319928329684</v>
      </c>
      <c r="F1808" s="42" t="s">
        <v>20</v>
      </c>
      <c r="G1808" s="43" t="s">
        <v>20</v>
      </c>
      <c r="H1808" s="50" t="s">
        <v>20</v>
      </c>
    </row>
    <row r="1809" spans="1:8" ht="15" x14ac:dyDescent="0.25">
      <c r="A1809" s="29">
        <v>663</v>
      </c>
      <c r="B1809" s="63" t="s">
        <v>138</v>
      </c>
      <c r="C1809" s="76">
        <v>195520</v>
      </c>
      <c r="D1809" s="32">
        <v>46900.09</v>
      </c>
      <c r="E1809" s="128">
        <f t="shared" si="37"/>
        <v>0.23987361906710308</v>
      </c>
      <c r="F1809" s="42" t="s">
        <v>20</v>
      </c>
      <c r="G1809" s="43" t="s">
        <v>20</v>
      </c>
      <c r="H1809" s="50" t="s">
        <v>20</v>
      </c>
    </row>
    <row r="1810" spans="1:8" ht="15" x14ac:dyDescent="0.25">
      <c r="A1810" s="29">
        <v>664</v>
      </c>
      <c r="B1810" s="62" t="s">
        <v>139</v>
      </c>
      <c r="C1810" s="76">
        <v>245200</v>
      </c>
      <c r="D1810" s="32">
        <v>161468</v>
      </c>
      <c r="E1810" s="128">
        <f t="shared" si="37"/>
        <v>0.65851549755301797</v>
      </c>
      <c r="F1810" s="42" t="s">
        <v>20</v>
      </c>
      <c r="G1810" s="43" t="s">
        <v>20</v>
      </c>
      <c r="H1810" s="50" t="s">
        <v>20</v>
      </c>
    </row>
    <row r="1811" spans="1:8" ht="15.75" thickBot="1" x14ac:dyDescent="0.3">
      <c r="A1811" s="29">
        <v>693</v>
      </c>
      <c r="B1811" s="62" t="s">
        <v>191</v>
      </c>
      <c r="C1811" s="76">
        <v>86843</v>
      </c>
      <c r="D1811" s="32">
        <v>38875.9</v>
      </c>
      <c r="E1811" s="128">
        <f t="shared" si="37"/>
        <v>0.44765726656149607</v>
      </c>
      <c r="F1811" s="42">
        <v>21325</v>
      </c>
      <c r="G1811" s="43">
        <v>19655</v>
      </c>
      <c r="H1811" s="50">
        <f t="shared" ref="H1811:H1817" si="38">G1811/F1811</f>
        <v>0.92168815943728022</v>
      </c>
    </row>
    <row r="1812" spans="1:8" ht="15.75" thickBot="1" x14ac:dyDescent="0.3">
      <c r="A1812" s="248" t="s">
        <v>12</v>
      </c>
      <c r="B1812" s="249"/>
      <c r="C1812" s="34">
        <f>SUM(C1813:C1817)</f>
        <v>0</v>
      </c>
      <c r="D1812" s="35">
        <f>SUM(D1813:D1817)</f>
        <v>0</v>
      </c>
      <c r="E1812" s="53" t="s">
        <v>20</v>
      </c>
      <c r="F1812" s="34">
        <f>SUM(F1813:F1817)</f>
        <v>72724004</v>
      </c>
      <c r="G1812" s="35">
        <f>SUM(G1813:G1817)</f>
        <v>42698109.270000003</v>
      </c>
      <c r="H1812" s="48">
        <f t="shared" si="38"/>
        <v>0.58712539081319015</v>
      </c>
    </row>
    <row r="1813" spans="1:8" ht="15" x14ac:dyDescent="0.25">
      <c r="A1813" s="86">
        <v>702</v>
      </c>
      <c r="B1813" s="72" t="s">
        <v>201</v>
      </c>
      <c r="C1813" s="46" t="s">
        <v>20</v>
      </c>
      <c r="D1813" s="47" t="s">
        <v>20</v>
      </c>
      <c r="E1813" s="79" t="s">
        <v>20</v>
      </c>
      <c r="F1813" s="36">
        <v>748600</v>
      </c>
      <c r="G1813" s="37">
        <v>748600</v>
      </c>
      <c r="H1813" s="51">
        <f t="shared" si="38"/>
        <v>1</v>
      </c>
    </row>
    <row r="1814" spans="1:8" ht="15" x14ac:dyDescent="0.25">
      <c r="A1814" s="86">
        <v>716</v>
      </c>
      <c r="B1814" s="72" t="s">
        <v>140</v>
      </c>
      <c r="C1814" s="46" t="s">
        <v>20</v>
      </c>
      <c r="D1814" s="47" t="s">
        <v>20</v>
      </c>
      <c r="E1814" s="79" t="s">
        <v>20</v>
      </c>
      <c r="F1814" s="36">
        <v>2366400</v>
      </c>
      <c r="G1814" s="37">
        <v>621000</v>
      </c>
      <c r="H1814" s="50">
        <f t="shared" si="38"/>
        <v>0.26242393509127787</v>
      </c>
    </row>
    <row r="1815" spans="1:8" ht="15" x14ac:dyDescent="0.25">
      <c r="A1815" s="87">
        <v>718</v>
      </c>
      <c r="B1815" s="73" t="s">
        <v>136</v>
      </c>
      <c r="C1815" s="31" t="s">
        <v>20</v>
      </c>
      <c r="D1815" s="33" t="s">
        <v>20</v>
      </c>
      <c r="E1815" s="77" t="s">
        <v>20</v>
      </c>
      <c r="F1815" s="44">
        <v>245810</v>
      </c>
      <c r="G1815" s="45">
        <v>0</v>
      </c>
      <c r="H1815" s="50">
        <f t="shared" si="38"/>
        <v>0</v>
      </c>
    </row>
    <row r="1816" spans="1:8" ht="15" x14ac:dyDescent="0.25">
      <c r="A1816" s="176">
        <v>721</v>
      </c>
      <c r="B1816" s="178" t="s">
        <v>141</v>
      </c>
      <c r="C1816" s="145" t="s">
        <v>20</v>
      </c>
      <c r="D1816" s="140" t="s">
        <v>20</v>
      </c>
      <c r="E1816" s="179" t="s">
        <v>20</v>
      </c>
      <c r="F1816" s="142">
        <v>69353194</v>
      </c>
      <c r="G1816" s="143">
        <v>41328509.270000003</v>
      </c>
      <c r="H1816" s="50">
        <f t="shared" si="38"/>
        <v>0.59591356772984394</v>
      </c>
    </row>
    <row r="1817" spans="1:8" ht="15.75" thickBot="1" x14ac:dyDescent="0.3">
      <c r="A1817" s="88">
        <v>791</v>
      </c>
      <c r="B1817" s="74" t="s">
        <v>202</v>
      </c>
      <c r="C1817" s="38" t="s">
        <v>20</v>
      </c>
      <c r="D1817" s="39" t="s">
        <v>20</v>
      </c>
      <c r="E1817" s="78" t="s">
        <v>20</v>
      </c>
      <c r="F1817" s="40">
        <v>10000</v>
      </c>
      <c r="G1817" s="41">
        <v>0</v>
      </c>
      <c r="H1817" s="52">
        <f t="shared" si="38"/>
        <v>0</v>
      </c>
    </row>
    <row r="1818" spans="1:8" x14ac:dyDescent="0.2">
      <c r="A1818" s="89"/>
      <c r="B1818" s="81" t="s">
        <v>151</v>
      </c>
      <c r="C1818" s="236" t="s">
        <v>148</v>
      </c>
      <c r="D1818" s="236"/>
      <c r="E1818" s="236"/>
      <c r="F1818" s="236"/>
      <c r="G1818" s="236"/>
      <c r="H1818" s="236"/>
    </row>
    <row r="1819" spans="1:8" x14ac:dyDescent="0.2">
      <c r="A1819" s="237" t="s">
        <v>152</v>
      </c>
      <c r="B1819" s="237"/>
      <c r="C1819" s="237"/>
      <c r="D1819" s="237"/>
      <c r="E1819" s="237"/>
      <c r="F1819" s="237"/>
      <c r="G1819" s="237"/>
      <c r="H1819" s="237"/>
    </row>
    <row r="1820" spans="1:8" x14ac:dyDescent="0.2">
      <c r="A1820" s="237"/>
      <c r="B1820" s="237"/>
      <c r="C1820" s="237"/>
      <c r="D1820" s="237"/>
      <c r="E1820" s="237"/>
      <c r="F1820" s="237"/>
      <c r="G1820" s="237"/>
      <c r="H1820" s="237"/>
    </row>
    <row r="1821" spans="1:8" ht="15" x14ac:dyDescent="0.25">
      <c r="A1821" s="240" t="s">
        <v>1</v>
      </c>
      <c r="B1821" s="240"/>
      <c r="C1821" s="240"/>
      <c r="D1821" s="240"/>
      <c r="E1821" s="240"/>
      <c r="F1821" s="240"/>
      <c r="G1821" s="240"/>
      <c r="H1821" s="240"/>
    </row>
    <row r="1822" spans="1:8" ht="15" x14ac:dyDescent="0.25">
      <c r="A1822" s="240" t="s">
        <v>2</v>
      </c>
      <c r="B1822" s="240"/>
      <c r="C1822" s="240"/>
      <c r="D1822" s="240"/>
      <c r="E1822" s="240"/>
      <c r="F1822" s="240"/>
      <c r="G1822" s="240"/>
      <c r="H1822" s="240"/>
    </row>
    <row r="1823" spans="1:8" ht="15" x14ac:dyDescent="0.2">
      <c r="A1823" s="241" t="s">
        <v>219</v>
      </c>
      <c r="B1823" s="241"/>
      <c r="C1823" s="241"/>
      <c r="D1823" s="241"/>
      <c r="E1823" s="241"/>
      <c r="F1823" s="241"/>
      <c r="G1823" s="241"/>
      <c r="H1823" s="241"/>
    </row>
    <row r="1824" spans="1:8" ht="15" x14ac:dyDescent="0.2">
      <c r="A1824" s="241" t="s">
        <v>229</v>
      </c>
      <c r="B1824" s="241"/>
      <c r="C1824" s="241"/>
      <c r="D1824" s="241"/>
      <c r="E1824" s="241"/>
      <c r="F1824" s="241"/>
      <c r="G1824" s="241"/>
      <c r="H1824" s="241"/>
    </row>
    <row r="1825" spans="1:8" s="228" customFormat="1" ht="15" x14ac:dyDescent="0.2">
      <c r="A1825" s="238" t="s">
        <v>3</v>
      </c>
      <c r="B1825" s="238"/>
      <c r="C1825" s="238"/>
      <c r="D1825" s="238"/>
      <c r="E1825" s="238"/>
      <c r="F1825" s="238"/>
      <c r="G1825" s="238"/>
      <c r="H1825" s="238"/>
    </row>
    <row r="1826" spans="1:8" x14ac:dyDescent="0.2">
      <c r="A1826" s="239"/>
      <c r="B1826" s="239"/>
      <c r="C1826" s="239"/>
      <c r="D1826" s="239"/>
      <c r="E1826" s="239"/>
      <c r="F1826" s="239"/>
      <c r="G1826" s="239"/>
      <c r="H1826" s="239"/>
    </row>
    <row r="1974" spans="1:8" ht="15" x14ac:dyDescent="0.25">
      <c r="A1974" s="240" t="s">
        <v>1</v>
      </c>
      <c r="B1974" s="240"/>
      <c r="C1974" s="240"/>
      <c r="D1974" s="240"/>
      <c r="E1974" s="240"/>
      <c r="F1974" s="240"/>
      <c r="G1974" s="240"/>
      <c r="H1974" s="240"/>
    </row>
    <row r="1975" spans="1:8" ht="15" x14ac:dyDescent="0.25">
      <c r="A1975" s="240" t="s">
        <v>2</v>
      </c>
      <c r="B1975" s="240"/>
      <c r="C1975" s="240"/>
      <c r="D1975" s="240"/>
      <c r="E1975" s="240"/>
      <c r="F1975" s="240"/>
      <c r="G1975" s="240"/>
      <c r="H1975" s="240"/>
    </row>
    <row r="1976" spans="1:8" ht="15" x14ac:dyDescent="0.2">
      <c r="A1976" s="241" t="s">
        <v>154</v>
      </c>
      <c r="B1976" s="241"/>
      <c r="C1976" s="241"/>
      <c r="D1976" s="241"/>
      <c r="E1976" s="241"/>
      <c r="F1976" s="241"/>
      <c r="G1976" s="241"/>
      <c r="H1976" s="241"/>
    </row>
    <row r="1977" spans="1:8" ht="15" x14ac:dyDescent="0.2">
      <c r="A1977" s="241" t="s">
        <v>222</v>
      </c>
      <c r="B1977" s="241"/>
      <c r="C1977" s="241"/>
      <c r="D1977" s="241"/>
      <c r="E1977" s="241"/>
      <c r="F1977" s="241"/>
      <c r="G1977" s="241"/>
      <c r="H1977" s="241"/>
    </row>
    <row r="1978" spans="1:8" ht="15" x14ac:dyDescent="0.2">
      <c r="A1978" s="238" t="s">
        <v>3</v>
      </c>
      <c r="B1978" s="262"/>
      <c r="C1978" s="262"/>
      <c r="D1978" s="262"/>
      <c r="E1978" s="262"/>
      <c r="F1978" s="262"/>
      <c r="G1978" s="262"/>
      <c r="H1978" s="262"/>
    </row>
    <row r="1979" spans="1:8" ht="8.25" customHeight="1" thickBot="1" x14ac:dyDescent="0.25">
      <c r="A1979" s="263"/>
      <c r="B1979" s="263"/>
      <c r="C1979" s="263"/>
      <c r="D1979" s="263"/>
      <c r="E1979" s="263"/>
      <c r="F1979" s="263"/>
      <c r="G1979" s="263"/>
      <c r="H1979" s="263"/>
    </row>
    <row r="1980" spans="1:8" ht="15" x14ac:dyDescent="0.2">
      <c r="A1980" s="250" t="s">
        <v>0</v>
      </c>
      <c r="B1980" s="251"/>
      <c r="C1980" s="254" t="s">
        <v>15</v>
      </c>
      <c r="D1980" s="255"/>
      <c r="E1980" s="256"/>
      <c r="F1980" s="254" t="s">
        <v>16</v>
      </c>
      <c r="G1980" s="255"/>
      <c r="H1980" s="256"/>
    </row>
    <row r="1981" spans="1:8" ht="21" customHeight="1" thickBot="1" x14ac:dyDescent="0.25">
      <c r="A1981" s="252"/>
      <c r="B1981" s="253"/>
      <c r="C1981" s="225" t="s">
        <v>4</v>
      </c>
      <c r="D1981" s="226" t="s">
        <v>5</v>
      </c>
      <c r="E1981" s="227" t="s">
        <v>17</v>
      </c>
      <c r="F1981" s="225" t="s">
        <v>4</v>
      </c>
      <c r="G1981" s="226" t="s">
        <v>5</v>
      </c>
      <c r="H1981" s="227" t="s">
        <v>17</v>
      </c>
    </row>
    <row r="1982" spans="1:8" ht="15.75" thickBot="1" x14ac:dyDescent="0.3">
      <c r="A1982" s="257" t="s">
        <v>13</v>
      </c>
      <c r="B1982" s="258"/>
      <c r="C1982" s="161">
        <f>C1983+C2002+C2051+C2102+C2124+C2127+C2135+C2155</f>
        <v>594444972</v>
      </c>
      <c r="D1982" s="162">
        <f>D1983+D2002+D2051+D2102+D2124+D2127+D2135+D2155</f>
        <v>238275249.10000002</v>
      </c>
      <c r="E1982" s="164">
        <f>D1982/C1982</f>
        <v>0.40083651191182085</v>
      </c>
      <c r="F1982" s="161">
        <f>F1983+F2002+F2051+F2102+F2124+F2127+F2135+F2155</f>
        <v>150217006</v>
      </c>
      <c r="G1982" s="162">
        <f>G1983+G2002+G2051+G2102+G2124+G2127+G2135+G2155</f>
        <v>82435884.060000002</v>
      </c>
      <c r="H1982" s="163">
        <f>G1982/F1982</f>
        <v>0.5487786386848903</v>
      </c>
    </row>
    <row r="1983" spans="1:8" ht="15.75" thickBot="1" x14ac:dyDescent="0.3">
      <c r="A1983" s="259" t="s">
        <v>6</v>
      </c>
      <c r="B1983" s="260"/>
      <c r="C1983" s="158">
        <f>SUM(C1984:C2001)</f>
        <v>75818320</v>
      </c>
      <c r="D1983" s="159">
        <f>SUM(D1984:D2001)</f>
        <v>34716603.209999993</v>
      </c>
      <c r="E1983" s="160">
        <f>D1983/C1983</f>
        <v>0.45789201356611425</v>
      </c>
      <c r="F1983" s="158">
        <f>SUM(F1984:F2001)</f>
        <v>238768</v>
      </c>
      <c r="G1983" s="159">
        <f>SUM(G1984:G2001)</f>
        <v>32384.140000000003</v>
      </c>
      <c r="H1983" s="165">
        <f>G1983/F1983</f>
        <v>0.13563015144407961</v>
      </c>
    </row>
    <row r="1984" spans="1:8" ht="15" x14ac:dyDescent="0.25">
      <c r="A1984" s="123" t="s">
        <v>18</v>
      </c>
      <c r="B1984" s="71" t="s">
        <v>19</v>
      </c>
      <c r="C1984" s="8">
        <v>43748467</v>
      </c>
      <c r="D1984" s="9">
        <v>22941748.84</v>
      </c>
      <c r="E1984" s="54">
        <f>D1984/C1984</f>
        <v>0.52440120564681725</v>
      </c>
      <c r="F1984" s="18" t="s">
        <v>20</v>
      </c>
      <c r="G1984" s="19" t="s">
        <v>20</v>
      </c>
      <c r="H1984" s="49" t="s">
        <v>20</v>
      </c>
    </row>
    <row r="1985" spans="1:8" ht="15" x14ac:dyDescent="0.25">
      <c r="A1985" s="5" t="s">
        <v>21</v>
      </c>
      <c r="B1985" s="62" t="s">
        <v>22</v>
      </c>
      <c r="C1985" s="10">
        <v>10501964</v>
      </c>
      <c r="D1985" s="11">
        <v>5357262.88</v>
      </c>
      <c r="E1985" s="55">
        <f>D1985/C1985</f>
        <v>0.51012009563163618</v>
      </c>
      <c r="F1985" s="14" t="s">
        <v>20</v>
      </c>
      <c r="G1985" s="15" t="s">
        <v>20</v>
      </c>
      <c r="H1985" s="50" t="s">
        <v>20</v>
      </c>
    </row>
    <row r="1986" spans="1:8" ht="15" x14ac:dyDescent="0.25">
      <c r="A1986" s="5" t="s">
        <v>23</v>
      </c>
      <c r="B1986" s="63" t="s">
        <v>24</v>
      </c>
      <c r="C1986" s="3" t="s">
        <v>20</v>
      </c>
      <c r="D1986" s="4" t="s">
        <v>20</v>
      </c>
      <c r="E1986" s="56" t="s">
        <v>20</v>
      </c>
      <c r="F1986" s="10">
        <v>204000</v>
      </c>
      <c r="G1986" s="11">
        <v>27883.33</v>
      </c>
      <c r="H1986" s="50">
        <f>G1986/F1986</f>
        <v>0.13668299019607844</v>
      </c>
    </row>
    <row r="1987" spans="1:8" ht="15" x14ac:dyDescent="0.25">
      <c r="A1987" s="5" t="s">
        <v>194</v>
      </c>
      <c r="B1987" s="63" t="s">
        <v>195</v>
      </c>
      <c r="C1987" s="3">
        <v>4008</v>
      </c>
      <c r="D1987" s="4">
        <v>1334.4</v>
      </c>
      <c r="E1987" s="55">
        <f t="shared" ref="E1987:E2001" si="39">D1987/C1987</f>
        <v>0.33293413173652697</v>
      </c>
      <c r="F1987" s="10" t="s">
        <v>20</v>
      </c>
      <c r="G1987" s="11" t="s">
        <v>20</v>
      </c>
      <c r="H1987" s="50" t="s">
        <v>20</v>
      </c>
    </row>
    <row r="1988" spans="1:8" ht="15" x14ac:dyDescent="0.25">
      <c r="A1988" s="82" t="s">
        <v>25</v>
      </c>
      <c r="B1988" s="63" t="s">
        <v>26</v>
      </c>
      <c r="C1988" s="10">
        <v>1013400</v>
      </c>
      <c r="D1988" s="11">
        <v>457725.01</v>
      </c>
      <c r="E1988" s="55">
        <f t="shared" si="39"/>
        <v>0.45167259719755282</v>
      </c>
      <c r="F1988" s="6" t="s">
        <v>20</v>
      </c>
      <c r="G1988" s="7" t="s">
        <v>20</v>
      </c>
      <c r="H1988" s="50" t="s">
        <v>20</v>
      </c>
    </row>
    <row r="1989" spans="1:8" ht="15" x14ac:dyDescent="0.25">
      <c r="A1989" s="82" t="s">
        <v>27</v>
      </c>
      <c r="B1989" s="63" t="s">
        <v>28</v>
      </c>
      <c r="C1989" s="10">
        <v>1950845</v>
      </c>
      <c r="D1989" s="11">
        <v>571206.18000000005</v>
      </c>
      <c r="E1989" s="55">
        <f t="shared" si="39"/>
        <v>0.29279936642839388</v>
      </c>
      <c r="F1989" s="6">
        <v>2750</v>
      </c>
      <c r="G1989" s="7">
        <v>181.81</v>
      </c>
      <c r="H1989" s="50">
        <f>G1989/F1989</f>
        <v>6.6112727272727267E-2</v>
      </c>
    </row>
    <row r="1990" spans="1:8" ht="15" x14ac:dyDescent="0.25">
      <c r="A1990" s="5" t="s">
        <v>29</v>
      </c>
      <c r="B1990" s="63" t="s">
        <v>30</v>
      </c>
      <c r="C1990" s="10">
        <v>5960486</v>
      </c>
      <c r="D1990" s="11">
        <v>3313002.73</v>
      </c>
      <c r="E1990" s="55">
        <f t="shared" si="39"/>
        <v>0.55582761707686257</v>
      </c>
      <c r="F1990" s="6">
        <v>25286</v>
      </c>
      <c r="G1990" s="7">
        <v>3435.25</v>
      </c>
      <c r="H1990" s="50">
        <f>G1990/F1990</f>
        <v>0.13585580953887527</v>
      </c>
    </row>
    <row r="1991" spans="1:8" ht="15" x14ac:dyDescent="0.25">
      <c r="A1991" s="5" t="s">
        <v>31</v>
      </c>
      <c r="B1991" s="63" t="s">
        <v>32</v>
      </c>
      <c r="C1991" s="10">
        <v>831246</v>
      </c>
      <c r="D1991" s="11">
        <v>424505.56</v>
      </c>
      <c r="E1991" s="55">
        <f t="shared" si="39"/>
        <v>0.51068583788673871</v>
      </c>
      <c r="F1991" s="6">
        <v>3060</v>
      </c>
      <c r="G1991" s="7">
        <v>418.25</v>
      </c>
      <c r="H1991" s="50">
        <f>G1991/F1991</f>
        <v>0.1366830065359477</v>
      </c>
    </row>
    <row r="1992" spans="1:8" ht="15" x14ac:dyDescent="0.25">
      <c r="A1992" s="5" t="s">
        <v>33</v>
      </c>
      <c r="B1992" s="63" t="s">
        <v>34</v>
      </c>
      <c r="C1992" s="10">
        <v>845582</v>
      </c>
      <c r="D1992" s="11">
        <v>431371.44</v>
      </c>
      <c r="E1992" s="55">
        <f t="shared" si="39"/>
        <v>0.51014737778240316</v>
      </c>
      <c r="F1992" s="6">
        <v>3060</v>
      </c>
      <c r="G1992" s="7">
        <v>418.25</v>
      </c>
      <c r="H1992" s="50">
        <f>G1992/F1992</f>
        <v>0.1366830065359477</v>
      </c>
    </row>
    <row r="1993" spans="1:8" ht="15" x14ac:dyDescent="0.25">
      <c r="A1993" s="5" t="s">
        <v>35</v>
      </c>
      <c r="B1993" s="63" t="s">
        <v>147</v>
      </c>
      <c r="C1993" s="10">
        <v>166437</v>
      </c>
      <c r="D1993" s="11">
        <v>72822.36</v>
      </c>
      <c r="E1993" s="55">
        <f t="shared" si="39"/>
        <v>0.4375370861046522</v>
      </c>
      <c r="F1993" s="6">
        <v>612</v>
      </c>
      <c r="G1993" s="7">
        <v>47.25</v>
      </c>
      <c r="H1993" s="50">
        <f>G1993/F1993</f>
        <v>7.720588235294118E-2</v>
      </c>
    </row>
    <row r="1994" spans="1:8" ht="15" x14ac:dyDescent="0.25">
      <c r="A1994" s="5" t="s">
        <v>197</v>
      </c>
      <c r="B1994" s="63" t="s">
        <v>198</v>
      </c>
      <c r="C1994" s="10">
        <v>3805000</v>
      </c>
      <c r="D1994" s="11">
        <v>1650</v>
      </c>
      <c r="E1994" s="55">
        <f t="shared" si="39"/>
        <v>4.3363994743758215E-4</v>
      </c>
      <c r="F1994" s="6" t="s">
        <v>20</v>
      </c>
      <c r="G1994" s="7" t="s">
        <v>20</v>
      </c>
      <c r="H1994" s="50" t="s">
        <v>20</v>
      </c>
    </row>
    <row r="1995" spans="1:8" ht="15" x14ac:dyDescent="0.25">
      <c r="A1995" s="5" t="s">
        <v>38</v>
      </c>
      <c r="B1995" s="63" t="s">
        <v>39</v>
      </c>
      <c r="C1995" s="10">
        <v>5848000</v>
      </c>
      <c r="D1995" s="11">
        <v>850128.75</v>
      </c>
      <c r="E1995" s="55">
        <f t="shared" si="39"/>
        <v>0.14537085328317373</v>
      </c>
      <c r="F1995" s="6" t="s">
        <v>20</v>
      </c>
      <c r="G1995" s="7" t="s">
        <v>20</v>
      </c>
      <c r="H1995" s="50" t="s">
        <v>20</v>
      </c>
    </row>
    <row r="1996" spans="1:8" ht="15" x14ac:dyDescent="0.25">
      <c r="A1996" s="5" t="s">
        <v>163</v>
      </c>
      <c r="B1996" s="63" t="s">
        <v>164</v>
      </c>
      <c r="C1996" s="10">
        <v>2691</v>
      </c>
      <c r="D1996" s="11">
        <v>0</v>
      </c>
      <c r="E1996" s="55">
        <f t="shared" si="39"/>
        <v>0</v>
      </c>
      <c r="F1996" s="6" t="s">
        <v>20</v>
      </c>
      <c r="G1996" s="7" t="s">
        <v>20</v>
      </c>
      <c r="H1996" s="50" t="s">
        <v>20</v>
      </c>
    </row>
    <row r="1997" spans="1:8" ht="25.5" x14ac:dyDescent="0.25">
      <c r="A1997" s="5" t="s">
        <v>40</v>
      </c>
      <c r="B1997" s="63" t="s">
        <v>146</v>
      </c>
      <c r="C1997" s="10">
        <v>298000</v>
      </c>
      <c r="D1997" s="11">
        <v>146333.32999999999</v>
      </c>
      <c r="E1997" s="55">
        <f t="shared" si="39"/>
        <v>0.49105144295302011</v>
      </c>
      <c r="F1997" s="10" t="s">
        <v>20</v>
      </c>
      <c r="G1997" s="11" t="s">
        <v>20</v>
      </c>
      <c r="H1997" s="50" t="s">
        <v>20</v>
      </c>
    </row>
    <row r="1998" spans="1:8" ht="15" x14ac:dyDescent="0.25">
      <c r="A1998" s="5" t="s">
        <v>41</v>
      </c>
      <c r="B1998" s="62" t="s">
        <v>42</v>
      </c>
      <c r="C1998" s="10">
        <v>30000</v>
      </c>
      <c r="D1998" s="11">
        <v>0</v>
      </c>
      <c r="E1998" s="55">
        <f t="shared" si="39"/>
        <v>0</v>
      </c>
      <c r="F1998" s="10" t="s">
        <v>20</v>
      </c>
      <c r="G1998" s="11" t="s">
        <v>20</v>
      </c>
      <c r="H1998" s="50" t="s">
        <v>20</v>
      </c>
    </row>
    <row r="1999" spans="1:8" ht="15" x14ac:dyDescent="0.25">
      <c r="A1999" s="5" t="s">
        <v>43</v>
      </c>
      <c r="B1999" s="62" t="s">
        <v>44</v>
      </c>
      <c r="C1999" s="10">
        <v>145000</v>
      </c>
      <c r="D1999" s="11">
        <v>1084.73</v>
      </c>
      <c r="E1999" s="55">
        <f t="shared" si="39"/>
        <v>7.4808965517241376E-3</v>
      </c>
      <c r="F1999" s="10" t="s">
        <v>20</v>
      </c>
      <c r="G1999" s="11" t="s">
        <v>20</v>
      </c>
      <c r="H1999" s="50" t="s">
        <v>20</v>
      </c>
    </row>
    <row r="2000" spans="1:8" ht="15" x14ac:dyDescent="0.25">
      <c r="A2000" s="5" t="s">
        <v>156</v>
      </c>
      <c r="B2000" s="62" t="s">
        <v>37</v>
      </c>
      <c r="C2000" s="10">
        <v>200000</v>
      </c>
      <c r="D2000" s="11">
        <v>0</v>
      </c>
      <c r="E2000" s="55">
        <f t="shared" si="39"/>
        <v>0</v>
      </c>
      <c r="F2000" s="10" t="s">
        <v>20</v>
      </c>
      <c r="G2000" s="11" t="s">
        <v>20</v>
      </c>
      <c r="H2000" s="50" t="s">
        <v>20</v>
      </c>
    </row>
    <row r="2001" spans="1:8" ht="26.25" thickBot="1" x14ac:dyDescent="0.3">
      <c r="A2001" s="5" t="s">
        <v>45</v>
      </c>
      <c r="B2001" s="62" t="s">
        <v>150</v>
      </c>
      <c r="C2001" s="10">
        <v>467194</v>
      </c>
      <c r="D2001" s="11">
        <v>146427</v>
      </c>
      <c r="E2001" s="55">
        <f t="shared" si="39"/>
        <v>0.31341798053913361</v>
      </c>
      <c r="F2001" s="10" t="s">
        <v>20</v>
      </c>
      <c r="G2001" s="11" t="s">
        <v>20</v>
      </c>
      <c r="H2001" s="50" t="s">
        <v>20</v>
      </c>
    </row>
    <row r="2002" spans="1:8" ht="15.75" thickBot="1" x14ac:dyDescent="0.3">
      <c r="A2002" s="271" t="s">
        <v>7</v>
      </c>
      <c r="B2002" s="272"/>
      <c r="C2002" s="103">
        <f>SUM(C2003:C2050)</f>
        <v>60844438</v>
      </c>
      <c r="D2002" s="104">
        <f>SUM(D2003:D2050)</f>
        <v>25479449.469999999</v>
      </c>
      <c r="E2002" s="105">
        <f>D2002/C2002</f>
        <v>0.41876382307944071</v>
      </c>
      <c r="F2002" s="103">
        <f>SUM(F2003:F2050)</f>
        <v>14234832</v>
      </c>
      <c r="G2002" s="104">
        <f>SUM(G2003:G2050)</f>
        <v>3618630.4299999997</v>
      </c>
      <c r="H2002" s="190">
        <f>G2002/F2002</f>
        <v>0.25420956355508795</v>
      </c>
    </row>
    <row r="2003" spans="1:8" ht="15" x14ac:dyDescent="0.25">
      <c r="A2003" s="83">
        <v>101</v>
      </c>
      <c r="B2003" s="71" t="s">
        <v>46</v>
      </c>
      <c r="C2003" s="21">
        <v>8209160</v>
      </c>
      <c r="D2003" s="22">
        <v>3050263.78</v>
      </c>
      <c r="E2003" s="57">
        <f t="shared" ref="E2003:E2083" si="40">D2003/C2003</f>
        <v>0.37156831880484725</v>
      </c>
      <c r="F2003" s="8" t="s">
        <v>20</v>
      </c>
      <c r="G2003" s="9" t="s">
        <v>20</v>
      </c>
      <c r="H2003" s="49" t="s">
        <v>20</v>
      </c>
    </row>
    <row r="2004" spans="1:8" ht="15" x14ac:dyDescent="0.25">
      <c r="A2004" s="29">
        <v>102</v>
      </c>
      <c r="B2004" s="62" t="s">
        <v>142</v>
      </c>
      <c r="C2004" s="27">
        <v>19600</v>
      </c>
      <c r="D2004" s="28">
        <v>0</v>
      </c>
      <c r="E2004" s="58">
        <f t="shared" si="40"/>
        <v>0</v>
      </c>
      <c r="F2004" s="10" t="s">
        <v>20</v>
      </c>
      <c r="G2004" s="11" t="s">
        <v>20</v>
      </c>
      <c r="H2004" s="50" t="s">
        <v>20</v>
      </c>
    </row>
    <row r="2005" spans="1:8" ht="15" x14ac:dyDescent="0.25">
      <c r="A2005" s="29">
        <v>103</v>
      </c>
      <c r="B2005" s="62" t="s">
        <v>47</v>
      </c>
      <c r="C2005" s="27">
        <v>357700</v>
      </c>
      <c r="D2005" s="28">
        <v>27900</v>
      </c>
      <c r="E2005" s="58">
        <f t="shared" si="40"/>
        <v>7.7998322616717922E-2</v>
      </c>
      <c r="F2005" s="10" t="s">
        <v>20</v>
      </c>
      <c r="G2005" s="11" t="s">
        <v>20</v>
      </c>
      <c r="H2005" s="50" t="s">
        <v>20</v>
      </c>
    </row>
    <row r="2006" spans="1:8" ht="15" x14ac:dyDescent="0.25">
      <c r="A2006" s="29">
        <v>104</v>
      </c>
      <c r="B2006" s="62" t="s">
        <v>48</v>
      </c>
      <c r="C2006" s="27">
        <v>240485</v>
      </c>
      <c r="D2006" s="28">
        <v>99884.93</v>
      </c>
      <c r="E2006" s="58">
        <f t="shared" si="40"/>
        <v>0.41534785953385861</v>
      </c>
      <c r="F2006" s="6" t="s">
        <v>20</v>
      </c>
      <c r="G2006" s="7" t="s">
        <v>20</v>
      </c>
      <c r="H2006" s="50" t="s">
        <v>20</v>
      </c>
    </row>
    <row r="2007" spans="1:8" ht="15" x14ac:dyDescent="0.25">
      <c r="A2007" s="29">
        <v>105</v>
      </c>
      <c r="B2007" s="62" t="s">
        <v>49</v>
      </c>
      <c r="C2007" s="27">
        <v>44035</v>
      </c>
      <c r="D2007" s="28">
        <v>535</v>
      </c>
      <c r="E2007" s="58">
        <f t="shared" si="40"/>
        <v>1.2149426592483251E-2</v>
      </c>
      <c r="F2007" s="10" t="s">
        <v>20</v>
      </c>
      <c r="G2007" s="11" t="s">
        <v>20</v>
      </c>
      <c r="H2007" s="50" t="s">
        <v>20</v>
      </c>
    </row>
    <row r="2008" spans="1:8" ht="15" x14ac:dyDescent="0.25">
      <c r="A2008" s="29">
        <v>106</v>
      </c>
      <c r="B2008" s="62" t="s">
        <v>165</v>
      </c>
      <c r="C2008" s="27">
        <v>47776</v>
      </c>
      <c r="D2008" s="28">
        <v>0</v>
      </c>
      <c r="E2008" s="58">
        <f t="shared" si="40"/>
        <v>0</v>
      </c>
      <c r="F2008" s="10" t="s">
        <v>20</v>
      </c>
      <c r="G2008" s="11" t="s">
        <v>20</v>
      </c>
      <c r="H2008" s="50" t="s">
        <v>20</v>
      </c>
    </row>
    <row r="2009" spans="1:8" ht="15" x14ac:dyDescent="0.25">
      <c r="A2009" s="29">
        <v>109</v>
      </c>
      <c r="B2009" s="62" t="s">
        <v>50</v>
      </c>
      <c r="C2009" s="27">
        <v>434448</v>
      </c>
      <c r="D2009" s="28">
        <v>37490.17</v>
      </c>
      <c r="E2009" s="58">
        <f t="shared" si="40"/>
        <v>8.6293802710566053E-2</v>
      </c>
      <c r="F2009" s="10" t="s">
        <v>20</v>
      </c>
      <c r="G2009" s="11" t="s">
        <v>20</v>
      </c>
      <c r="H2009" s="50" t="s">
        <v>20</v>
      </c>
    </row>
    <row r="2010" spans="1:8" ht="15" x14ac:dyDescent="0.25">
      <c r="A2010" s="29">
        <v>111</v>
      </c>
      <c r="B2010" s="62" t="s">
        <v>51</v>
      </c>
      <c r="C2010" s="27">
        <v>325000</v>
      </c>
      <c r="D2010" s="28">
        <v>74602.820000000007</v>
      </c>
      <c r="E2010" s="58">
        <f t="shared" si="40"/>
        <v>0.22954713846153849</v>
      </c>
      <c r="F2010" s="10" t="s">
        <v>20</v>
      </c>
      <c r="G2010" s="11" t="s">
        <v>20</v>
      </c>
      <c r="H2010" s="50" t="s">
        <v>20</v>
      </c>
    </row>
    <row r="2011" spans="1:8" ht="15" x14ac:dyDescent="0.25">
      <c r="A2011" s="29">
        <v>112</v>
      </c>
      <c r="B2011" s="62" t="s">
        <v>52</v>
      </c>
      <c r="C2011" s="27">
        <v>224000</v>
      </c>
      <c r="D2011" s="28">
        <v>89559.37</v>
      </c>
      <c r="E2011" s="58">
        <f t="shared" si="40"/>
        <v>0.39981861607142855</v>
      </c>
      <c r="F2011" s="10" t="s">
        <v>20</v>
      </c>
      <c r="G2011" s="11" t="s">
        <v>20</v>
      </c>
      <c r="H2011" s="50" t="s">
        <v>20</v>
      </c>
    </row>
    <row r="2012" spans="1:8" ht="15" x14ac:dyDescent="0.25">
      <c r="A2012" s="29">
        <v>113</v>
      </c>
      <c r="B2012" s="62" t="s">
        <v>53</v>
      </c>
      <c r="C2012" s="27">
        <v>34000</v>
      </c>
      <c r="D2012" s="28">
        <v>14181.96</v>
      </c>
      <c r="E2012" s="58">
        <f t="shared" si="40"/>
        <v>0.41711647058823526</v>
      </c>
      <c r="F2012" s="10" t="s">
        <v>20</v>
      </c>
      <c r="G2012" s="11" t="s">
        <v>20</v>
      </c>
      <c r="H2012" s="50" t="s">
        <v>20</v>
      </c>
    </row>
    <row r="2013" spans="1:8" ht="15" x14ac:dyDescent="0.25">
      <c r="A2013" s="29">
        <v>114</v>
      </c>
      <c r="B2013" s="62" t="s">
        <v>54</v>
      </c>
      <c r="C2013" s="27">
        <v>2225000</v>
      </c>
      <c r="D2013" s="28">
        <v>844773.16</v>
      </c>
      <c r="E2013" s="58">
        <f t="shared" si="40"/>
        <v>0.37967333033707867</v>
      </c>
      <c r="F2013" s="10" t="s">
        <v>20</v>
      </c>
      <c r="G2013" s="11" t="s">
        <v>20</v>
      </c>
      <c r="H2013" s="50" t="s">
        <v>20</v>
      </c>
    </row>
    <row r="2014" spans="1:8" ht="15" x14ac:dyDescent="0.25">
      <c r="A2014" s="29">
        <v>115</v>
      </c>
      <c r="B2014" s="62" t="s">
        <v>55</v>
      </c>
      <c r="C2014" s="27">
        <v>723982</v>
      </c>
      <c r="D2014" s="28">
        <v>181306.26</v>
      </c>
      <c r="E2014" s="58">
        <f t="shared" si="40"/>
        <v>0.25042923719097993</v>
      </c>
      <c r="F2014" s="10" t="s">
        <v>20</v>
      </c>
      <c r="G2014" s="11" t="s">
        <v>20</v>
      </c>
      <c r="H2014" s="50" t="s">
        <v>20</v>
      </c>
    </row>
    <row r="2015" spans="1:8" ht="15" x14ac:dyDescent="0.25">
      <c r="A2015" s="29">
        <v>116</v>
      </c>
      <c r="B2015" s="62" t="s">
        <v>56</v>
      </c>
      <c r="C2015" s="27">
        <v>1391488</v>
      </c>
      <c r="D2015" s="28">
        <v>425426.19</v>
      </c>
      <c r="E2015" s="58">
        <f t="shared" si="40"/>
        <v>0.30573471707984545</v>
      </c>
      <c r="F2015" s="10">
        <v>41423</v>
      </c>
      <c r="G2015" s="11">
        <v>41422.44</v>
      </c>
      <c r="H2015" s="50">
        <v>0.99998648094054032</v>
      </c>
    </row>
    <row r="2016" spans="1:8" ht="15" x14ac:dyDescent="0.25">
      <c r="A2016" s="29">
        <v>117</v>
      </c>
      <c r="B2016" s="62" t="s">
        <v>196</v>
      </c>
      <c r="C2016" s="27">
        <v>73000</v>
      </c>
      <c r="D2016" s="28">
        <v>71687.95</v>
      </c>
      <c r="E2016" s="58">
        <f t="shared" si="40"/>
        <v>0.98202671232876704</v>
      </c>
      <c r="F2016" s="10" t="s">
        <v>20</v>
      </c>
      <c r="G2016" s="11" t="s">
        <v>20</v>
      </c>
      <c r="H2016" s="50" t="s">
        <v>20</v>
      </c>
    </row>
    <row r="2017" spans="1:8" ht="15" x14ac:dyDescent="0.25">
      <c r="A2017" s="29">
        <v>119</v>
      </c>
      <c r="B2017" s="62" t="s">
        <v>166</v>
      </c>
      <c r="C2017" s="27">
        <v>5000</v>
      </c>
      <c r="D2017" s="28">
        <v>0</v>
      </c>
      <c r="E2017" s="58">
        <f t="shared" si="40"/>
        <v>0</v>
      </c>
      <c r="F2017" s="10" t="s">
        <v>20</v>
      </c>
      <c r="G2017" s="11" t="s">
        <v>20</v>
      </c>
      <c r="H2017" s="50" t="s">
        <v>20</v>
      </c>
    </row>
    <row r="2018" spans="1:8" ht="15" x14ac:dyDescent="0.25">
      <c r="A2018" s="85">
        <v>120</v>
      </c>
      <c r="B2018" s="62" t="s">
        <v>57</v>
      </c>
      <c r="C2018" s="27">
        <v>391055</v>
      </c>
      <c r="D2018" s="28">
        <v>136405.92000000001</v>
      </c>
      <c r="E2018" s="58">
        <f t="shared" si="40"/>
        <v>0.34881517945046098</v>
      </c>
      <c r="F2018" s="10" t="s">
        <v>20</v>
      </c>
      <c r="G2018" s="13" t="s">
        <v>20</v>
      </c>
      <c r="H2018" s="50" t="s">
        <v>20</v>
      </c>
    </row>
    <row r="2019" spans="1:8" ht="15" x14ac:dyDescent="0.25">
      <c r="A2019" s="29">
        <v>131</v>
      </c>
      <c r="B2019" s="62" t="s">
        <v>58</v>
      </c>
      <c r="C2019" s="27">
        <v>826602</v>
      </c>
      <c r="D2019" s="28">
        <v>228711.76</v>
      </c>
      <c r="E2019" s="58">
        <f t="shared" si="40"/>
        <v>0.27668909584056173</v>
      </c>
      <c r="F2019" s="6" t="s">
        <v>20</v>
      </c>
      <c r="G2019" s="7" t="s">
        <v>20</v>
      </c>
      <c r="H2019" s="50" t="s">
        <v>20</v>
      </c>
    </row>
    <row r="2020" spans="1:8" ht="15" x14ac:dyDescent="0.25">
      <c r="A2020" s="29">
        <v>132</v>
      </c>
      <c r="B2020" s="62" t="s">
        <v>59</v>
      </c>
      <c r="C2020" s="27">
        <v>1060662</v>
      </c>
      <c r="D2020" s="28">
        <v>303089.94</v>
      </c>
      <c r="E2020" s="58">
        <f t="shared" si="40"/>
        <v>0.28575544329861918</v>
      </c>
      <c r="F2020" s="6" t="s">
        <v>20</v>
      </c>
      <c r="G2020" s="7" t="s">
        <v>20</v>
      </c>
      <c r="H2020" s="50" t="s">
        <v>20</v>
      </c>
    </row>
    <row r="2021" spans="1:8" ht="15" x14ac:dyDescent="0.25">
      <c r="A2021" s="29">
        <v>141</v>
      </c>
      <c r="B2021" s="62" t="s">
        <v>60</v>
      </c>
      <c r="C2021" s="27">
        <v>901803</v>
      </c>
      <c r="D2021" s="28">
        <v>275233</v>
      </c>
      <c r="E2021" s="58">
        <f t="shared" si="40"/>
        <v>0.30520302105892305</v>
      </c>
      <c r="F2021" s="10" t="s">
        <v>20</v>
      </c>
      <c r="G2021" s="13" t="s">
        <v>20</v>
      </c>
      <c r="H2021" s="50" t="s">
        <v>20</v>
      </c>
    </row>
    <row r="2022" spans="1:8" ht="15" x14ac:dyDescent="0.25">
      <c r="A2022" s="29">
        <v>142</v>
      </c>
      <c r="B2022" s="62" t="s">
        <v>61</v>
      </c>
      <c r="C2022" s="27">
        <v>994105</v>
      </c>
      <c r="D2022" s="28">
        <v>274400</v>
      </c>
      <c r="E2022" s="58">
        <f t="shared" si="40"/>
        <v>0.27602718022744077</v>
      </c>
      <c r="F2022" s="10">
        <v>20800</v>
      </c>
      <c r="G2022" s="13">
        <v>20800</v>
      </c>
      <c r="H2022" s="50">
        <v>1</v>
      </c>
    </row>
    <row r="2023" spans="1:8" ht="15" x14ac:dyDescent="0.25">
      <c r="A2023" s="29">
        <v>143</v>
      </c>
      <c r="B2023" s="62" t="s">
        <v>62</v>
      </c>
      <c r="C2023" s="27">
        <v>209850</v>
      </c>
      <c r="D2023" s="28">
        <v>50500</v>
      </c>
      <c r="E2023" s="58">
        <f t="shared" si="40"/>
        <v>0.24064808196330711</v>
      </c>
      <c r="F2023" s="10" t="s">
        <v>20</v>
      </c>
      <c r="G2023" s="11" t="s">
        <v>20</v>
      </c>
      <c r="H2023" s="50" t="s">
        <v>20</v>
      </c>
    </row>
    <row r="2024" spans="1:8" ht="15" x14ac:dyDescent="0.25">
      <c r="A2024" s="29">
        <v>151</v>
      </c>
      <c r="B2024" s="62" t="s">
        <v>63</v>
      </c>
      <c r="C2024" s="27">
        <v>481272</v>
      </c>
      <c r="D2024" s="28">
        <v>122433.2</v>
      </c>
      <c r="E2024" s="58">
        <f t="shared" si="40"/>
        <v>0.25439501986402702</v>
      </c>
      <c r="F2024" s="10" t="s">
        <v>20</v>
      </c>
      <c r="G2024" s="11" t="s">
        <v>20</v>
      </c>
      <c r="H2024" s="50" t="s">
        <v>20</v>
      </c>
    </row>
    <row r="2025" spans="1:8" ht="15" x14ac:dyDescent="0.25">
      <c r="A2025" s="100">
        <v>152</v>
      </c>
      <c r="B2025" s="63" t="s">
        <v>64</v>
      </c>
      <c r="C2025" s="27">
        <v>801396</v>
      </c>
      <c r="D2025" s="28">
        <v>278946.28000000003</v>
      </c>
      <c r="E2025" s="58">
        <f t="shared" si="40"/>
        <v>0.34807545832522252</v>
      </c>
      <c r="F2025" s="3">
        <v>1960</v>
      </c>
      <c r="G2025" s="4">
        <v>1960</v>
      </c>
      <c r="H2025" s="50">
        <v>1</v>
      </c>
    </row>
    <row r="2026" spans="1:8" ht="15" x14ac:dyDescent="0.25">
      <c r="A2026" s="29">
        <v>153</v>
      </c>
      <c r="B2026" s="62" t="s">
        <v>65</v>
      </c>
      <c r="C2026" s="27">
        <v>80000</v>
      </c>
      <c r="D2026" s="28">
        <v>14266.89</v>
      </c>
      <c r="E2026" s="58">
        <f t="shared" si="40"/>
        <v>0.17833612499999998</v>
      </c>
      <c r="F2026" s="10" t="s">
        <v>20</v>
      </c>
      <c r="G2026" s="13" t="s">
        <v>20</v>
      </c>
      <c r="H2026" s="50" t="s">
        <v>20</v>
      </c>
    </row>
    <row r="2027" spans="1:8" ht="15" x14ac:dyDescent="0.25">
      <c r="A2027" s="29">
        <v>154</v>
      </c>
      <c r="B2027" s="62" t="s">
        <v>199</v>
      </c>
      <c r="C2027" s="27">
        <v>26700</v>
      </c>
      <c r="D2027" s="28">
        <v>26640</v>
      </c>
      <c r="E2027" s="58">
        <f t="shared" si="40"/>
        <v>0.99775280898876406</v>
      </c>
      <c r="F2027" s="10" t="s">
        <v>20</v>
      </c>
      <c r="G2027" s="13" t="s">
        <v>20</v>
      </c>
      <c r="H2027" s="50" t="s">
        <v>20</v>
      </c>
    </row>
    <row r="2028" spans="1:8" ht="15" x14ac:dyDescent="0.25">
      <c r="A2028" s="29">
        <v>161</v>
      </c>
      <c r="B2028" s="62" t="s">
        <v>143</v>
      </c>
      <c r="C2028" s="27">
        <v>55574</v>
      </c>
      <c r="D2028" s="28">
        <v>0</v>
      </c>
      <c r="E2028" s="58">
        <f t="shared" si="40"/>
        <v>0</v>
      </c>
      <c r="F2028" s="10" t="s">
        <v>20</v>
      </c>
      <c r="G2028" s="13" t="s">
        <v>20</v>
      </c>
      <c r="H2028" s="50" t="s">
        <v>20</v>
      </c>
    </row>
    <row r="2029" spans="1:8" ht="15" x14ac:dyDescent="0.25">
      <c r="A2029" s="29">
        <v>162</v>
      </c>
      <c r="B2029" s="62" t="s">
        <v>66</v>
      </c>
      <c r="C2029" s="27">
        <v>218000</v>
      </c>
      <c r="D2029" s="28">
        <v>8427.93</v>
      </c>
      <c r="E2029" s="58">
        <f t="shared" si="40"/>
        <v>3.8660229357798163E-2</v>
      </c>
      <c r="F2029" s="10" t="s">
        <v>20</v>
      </c>
      <c r="G2029" s="13" t="s">
        <v>20</v>
      </c>
      <c r="H2029" s="50" t="s">
        <v>20</v>
      </c>
    </row>
    <row r="2030" spans="1:8" ht="15" x14ac:dyDescent="0.25">
      <c r="A2030" s="29">
        <v>163</v>
      </c>
      <c r="B2030" s="62" t="s">
        <v>67</v>
      </c>
      <c r="C2030" s="27">
        <v>6101080</v>
      </c>
      <c r="D2030" s="28">
        <v>1473596</v>
      </c>
      <c r="E2030" s="58">
        <f t="shared" si="40"/>
        <v>0.24153035200325187</v>
      </c>
      <c r="F2030" s="10" t="s">
        <v>20</v>
      </c>
      <c r="G2030" s="13" t="s">
        <v>20</v>
      </c>
      <c r="H2030" s="50" t="s">
        <v>20</v>
      </c>
    </row>
    <row r="2031" spans="1:8" ht="15" x14ac:dyDescent="0.25">
      <c r="A2031" s="29">
        <v>164</v>
      </c>
      <c r="B2031" s="62" t="s">
        <v>68</v>
      </c>
      <c r="C2031" s="27">
        <v>745964</v>
      </c>
      <c r="D2031" s="28">
        <v>616174.03</v>
      </c>
      <c r="E2031" s="58">
        <f t="shared" si="40"/>
        <v>0.82601041069006009</v>
      </c>
      <c r="F2031" s="10" t="s">
        <v>20</v>
      </c>
      <c r="G2031" s="13" t="s">
        <v>20</v>
      </c>
      <c r="H2031" s="50" t="s">
        <v>20</v>
      </c>
    </row>
    <row r="2032" spans="1:8" ht="15" x14ac:dyDescent="0.25">
      <c r="A2032" s="29">
        <v>165</v>
      </c>
      <c r="B2032" s="62" t="s">
        <v>69</v>
      </c>
      <c r="C2032" s="27">
        <v>1595842</v>
      </c>
      <c r="D2032" s="28">
        <v>763134.84</v>
      </c>
      <c r="E2032" s="58">
        <f t="shared" si="40"/>
        <v>0.47820200245387701</v>
      </c>
      <c r="F2032" s="10">
        <v>644800</v>
      </c>
      <c r="G2032" s="13">
        <v>111752.75</v>
      </c>
      <c r="H2032" s="50">
        <v>0.1733138182382134</v>
      </c>
    </row>
    <row r="2033" spans="1:8" ht="15" x14ac:dyDescent="0.25">
      <c r="A2033" s="29">
        <v>166</v>
      </c>
      <c r="B2033" s="62" t="s">
        <v>70</v>
      </c>
      <c r="C2033" s="27">
        <v>30000</v>
      </c>
      <c r="D2033" s="28">
        <v>0</v>
      </c>
      <c r="E2033" s="58">
        <f t="shared" si="40"/>
        <v>0</v>
      </c>
      <c r="F2033" s="10" t="s">
        <v>20</v>
      </c>
      <c r="G2033" s="13" t="s">
        <v>20</v>
      </c>
      <c r="H2033" s="50" t="s">
        <v>20</v>
      </c>
    </row>
    <row r="2034" spans="1:8" ht="15" x14ac:dyDescent="0.25">
      <c r="A2034" s="29">
        <v>167</v>
      </c>
      <c r="B2034" s="62" t="s">
        <v>71</v>
      </c>
      <c r="C2034" s="27">
        <v>5000</v>
      </c>
      <c r="D2034" s="28">
        <v>0</v>
      </c>
      <c r="E2034" s="58">
        <f t="shared" si="40"/>
        <v>0</v>
      </c>
      <c r="F2034" s="10" t="s">
        <v>20</v>
      </c>
      <c r="G2034" s="13" t="s">
        <v>20</v>
      </c>
      <c r="H2034" s="50" t="s">
        <v>20</v>
      </c>
    </row>
    <row r="2035" spans="1:8" ht="15" x14ac:dyDescent="0.25">
      <c r="A2035" s="29">
        <v>169</v>
      </c>
      <c r="B2035" s="62" t="s">
        <v>72</v>
      </c>
      <c r="C2035" s="27">
        <v>3551826</v>
      </c>
      <c r="D2035" s="28">
        <v>2100389.84</v>
      </c>
      <c r="E2035" s="58">
        <f t="shared" si="40"/>
        <v>0.59135493686909213</v>
      </c>
      <c r="F2035" s="6">
        <v>857042</v>
      </c>
      <c r="G2035" s="7">
        <v>223799.76</v>
      </c>
      <c r="H2035" s="50">
        <v>0.26113044634918708</v>
      </c>
    </row>
    <row r="2036" spans="1:8" ht="15.75" thickBot="1" x14ac:dyDescent="0.3">
      <c r="A2036" s="114">
        <v>171</v>
      </c>
      <c r="B2036" s="115" t="s">
        <v>73</v>
      </c>
      <c r="C2036" s="106">
        <v>7343277</v>
      </c>
      <c r="D2036" s="107">
        <v>3896036.76</v>
      </c>
      <c r="E2036" s="59">
        <f t="shared" si="40"/>
        <v>0.53055832702484185</v>
      </c>
      <c r="F2036" s="66">
        <v>9852891</v>
      </c>
      <c r="G2036" s="122">
        <v>863544.44</v>
      </c>
      <c r="H2036" s="52">
        <v>8.7643762627638927E-2</v>
      </c>
    </row>
    <row r="2037" spans="1:8" ht="15" x14ac:dyDescent="0.25">
      <c r="A2037" s="83">
        <v>172</v>
      </c>
      <c r="B2037" s="71" t="s">
        <v>74</v>
      </c>
      <c r="C2037" s="21">
        <v>367260</v>
      </c>
      <c r="D2037" s="22">
        <v>0</v>
      </c>
      <c r="E2037" s="57">
        <f t="shared" si="40"/>
        <v>0</v>
      </c>
      <c r="F2037" s="8" t="s">
        <v>20</v>
      </c>
      <c r="G2037" s="220" t="s">
        <v>20</v>
      </c>
      <c r="H2037" s="49" t="s">
        <v>20</v>
      </c>
    </row>
    <row r="2038" spans="1:8" ht="15" x14ac:dyDescent="0.25">
      <c r="A2038" s="29">
        <v>181</v>
      </c>
      <c r="B2038" s="62" t="s">
        <v>75</v>
      </c>
      <c r="C2038" s="27">
        <v>2458495</v>
      </c>
      <c r="D2038" s="28">
        <v>906773.58</v>
      </c>
      <c r="E2038" s="58">
        <f t="shared" si="40"/>
        <v>0.36883279404676439</v>
      </c>
      <c r="F2038" s="10">
        <v>1960000</v>
      </c>
      <c r="G2038" s="13">
        <v>1949550</v>
      </c>
      <c r="H2038" s="50">
        <v>0.99466836734693875</v>
      </c>
    </row>
    <row r="2039" spans="1:8" ht="15" x14ac:dyDescent="0.25">
      <c r="A2039" s="29">
        <v>182</v>
      </c>
      <c r="B2039" s="62" t="s">
        <v>76</v>
      </c>
      <c r="C2039" s="27">
        <v>336729</v>
      </c>
      <c r="D2039" s="28">
        <v>67671.47</v>
      </c>
      <c r="E2039" s="58">
        <f t="shared" si="40"/>
        <v>0.20096715756587641</v>
      </c>
      <c r="F2039" s="6" t="s">
        <v>20</v>
      </c>
      <c r="G2039" s="7" t="s">
        <v>20</v>
      </c>
      <c r="H2039" s="50" t="s">
        <v>20</v>
      </c>
    </row>
    <row r="2040" spans="1:8" ht="15" x14ac:dyDescent="0.25">
      <c r="A2040" s="29">
        <v>183</v>
      </c>
      <c r="B2040" s="62" t="s">
        <v>77</v>
      </c>
      <c r="C2040" s="27">
        <v>34379</v>
      </c>
      <c r="D2040" s="28">
        <v>0</v>
      </c>
      <c r="E2040" s="58">
        <f t="shared" si="40"/>
        <v>0</v>
      </c>
      <c r="F2040" s="6" t="s">
        <v>20</v>
      </c>
      <c r="G2040" s="7" t="s">
        <v>20</v>
      </c>
      <c r="H2040" s="50" t="s">
        <v>20</v>
      </c>
    </row>
    <row r="2041" spans="1:8" ht="15" x14ac:dyDescent="0.25">
      <c r="A2041" s="29">
        <v>185</v>
      </c>
      <c r="B2041" s="62" t="s">
        <v>78</v>
      </c>
      <c r="C2041" s="27">
        <v>4597656</v>
      </c>
      <c r="D2041" s="28">
        <v>1039281.46</v>
      </c>
      <c r="E2041" s="58">
        <f t="shared" si="40"/>
        <v>0.22604593732110448</v>
      </c>
      <c r="F2041" s="10">
        <v>648267</v>
      </c>
      <c r="G2041" s="11">
        <v>405801.04</v>
      </c>
      <c r="H2041" s="50">
        <v>0.62597824661752022</v>
      </c>
    </row>
    <row r="2042" spans="1:8" ht="15" x14ac:dyDescent="0.25">
      <c r="A2042" s="29">
        <v>189</v>
      </c>
      <c r="B2042" s="62" t="s">
        <v>79</v>
      </c>
      <c r="C2042" s="27">
        <v>943114</v>
      </c>
      <c r="D2042" s="28">
        <v>621566.93000000005</v>
      </c>
      <c r="E2042" s="58">
        <f t="shared" si="40"/>
        <v>0.65905810962407518</v>
      </c>
      <c r="F2042" s="10">
        <v>17500</v>
      </c>
      <c r="G2042" s="11">
        <v>0</v>
      </c>
      <c r="H2042" s="50">
        <v>0</v>
      </c>
    </row>
    <row r="2043" spans="1:8" ht="15" x14ac:dyDescent="0.25">
      <c r="A2043" s="29">
        <v>191</v>
      </c>
      <c r="B2043" s="62" t="s">
        <v>157</v>
      </c>
      <c r="C2043" s="27">
        <v>3114914</v>
      </c>
      <c r="D2043" s="28">
        <v>1318023.32</v>
      </c>
      <c r="E2043" s="58">
        <f t="shared" si="40"/>
        <v>0.42313313304958022</v>
      </c>
      <c r="F2043" s="3" t="s">
        <v>20</v>
      </c>
      <c r="G2043" s="4" t="s">
        <v>20</v>
      </c>
      <c r="H2043" s="50" t="s">
        <v>20</v>
      </c>
    </row>
    <row r="2044" spans="1:8" ht="15" x14ac:dyDescent="0.25">
      <c r="A2044" s="29">
        <v>192</v>
      </c>
      <c r="B2044" s="62" t="s">
        <v>214</v>
      </c>
      <c r="C2044" s="27">
        <v>281</v>
      </c>
      <c r="D2044" s="28">
        <v>280.25</v>
      </c>
      <c r="E2044" s="58">
        <f t="shared" si="40"/>
        <v>0.99733096085409256</v>
      </c>
      <c r="F2044" s="3" t="s">
        <v>20</v>
      </c>
      <c r="G2044" s="4" t="s">
        <v>20</v>
      </c>
      <c r="H2044" s="50" t="s">
        <v>20</v>
      </c>
    </row>
    <row r="2045" spans="1:8" ht="15" x14ac:dyDescent="0.25">
      <c r="A2045" s="29">
        <v>194</v>
      </c>
      <c r="B2045" s="62" t="s">
        <v>220</v>
      </c>
      <c r="C2045" s="27">
        <v>15836</v>
      </c>
      <c r="D2045" s="28">
        <v>0</v>
      </c>
      <c r="E2045" s="58">
        <f t="shared" si="40"/>
        <v>0</v>
      </c>
      <c r="F2045" s="3" t="s">
        <v>20</v>
      </c>
      <c r="G2045" s="4" t="s">
        <v>20</v>
      </c>
      <c r="H2045" s="50" t="s">
        <v>20</v>
      </c>
    </row>
    <row r="2046" spans="1:8" ht="15" x14ac:dyDescent="0.25">
      <c r="A2046" s="29">
        <v>195</v>
      </c>
      <c r="B2046" s="62" t="s">
        <v>183</v>
      </c>
      <c r="C2046" s="27">
        <v>6798</v>
      </c>
      <c r="D2046" s="28">
        <v>4603</v>
      </c>
      <c r="E2046" s="58">
        <f t="shared" si="40"/>
        <v>0.67711091497499265</v>
      </c>
      <c r="F2046" s="10" t="s">
        <v>20</v>
      </c>
      <c r="G2046" s="11" t="s">
        <v>20</v>
      </c>
      <c r="H2046" s="50" t="s">
        <v>20</v>
      </c>
    </row>
    <row r="2047" spans="1:8" ht="15" x14ac:dyDescent="0.25">
      <c r="A2047" s="29">
        <v>196</v>
      </c>
      <c r="B2047" s="62" t="s">
        <v>184</v>
      </c>
      <c r="C2047" s="27">
        <v>4500</v>
      </c>
      <c r="D2047" s="28">
        <v>4036.31</v>
      </c>
      <c r="E2047" s="58">
        <f t="shared" si="40"/>
        <v>0.89695777777777774</v>
      </c>
      <c r="F2047" s="10" t="s">
        <v>20</v>
      </c>
      <c r="G2047" s="11" t="s">
        <v>20</v>
      </c>
      <c r="H2047" s="50" t="s">
        <v>20</v>
      </c>
    </row>
    <row r="2048" spans="1:8" ht="15" x14ac:dyDescent="0.25">
      <c r="A2048" s="29">
        <v>197</v>
      </c>
      <c r="B2048" s="62" t="s">
        <v>145</v>
      </c>
      <c r="C2048" s="27">
        <v>8749296</v>
      </c>
      <c r="D2048" s="28">
        <v>5788167.3499999996</v>
      </c>
      <c r="E2048" s="58">
        <f t="shared" si="40"/>
        <v>0.66155806707191067</v>
      </c>
      <c r="F2048" s="3" t="s">
        <v>20</v>
      </c>
      <c r="G2048" s="12" t="s">
        <v>20</v>
      </c>
      <c r="H2048" s="50" t="s">
        <v>20</v>
      </c>
    </row>
    <row r="2049" spans="1:8" ht="15" x14ac:dyDescent="0.25">
      <c r="A2049" s="29">
        <v>198</v>
      </c>
      <c r="B2049" s="62" t="s">
        <v>73</v>
      </c>
      <c r="C2049" s="27">
        <v>41900</v>
      </c>
      <c r="D2049" s="28">
        <v>1440</v>
      </c>
      <c r="E2049" s="58">
        <f t="shared" si="40"/>
        <v>3.4367541766109788E-2</v>
      </c>
      <c r="F2049" s="10">
        <v>190149</v>
      </c>
      <c r="G2049" s="11">
        <v>0</v>
      </c>
      <c r="H2049" s="50">
        <v>0</v>
      </c>
    </row>
    <row r="2050" spans="1:8" ht="15.75" thickBot="1" x14ac:dyDescent="0.3">
      <c r="A2050" s="114">
        <v>199</v>
      </c>
      <c r="B2050" s="115" t="s">
        <v>185</v>
      </c>
      <c r="C2050" s="106">
        <v>398598</v>
      </c>
      <c r="D2050" s="107">
        <v>241607.82</v>
      </c>
      <c r="E2050" s="59">
        <f>D2050/C2050</f>
        <v>0.60614408501798811</v>
      </c>
      <c r="F2050" s="66" t="s">
        <v>20</v>
      </c>
      <c r="G2050" s="122" t="s">
        <v>20</v>
      </c>
      <c r="H2050" s="52" t="s">
        <v>20</v>
      </c>
    </row>
    <row r="2051" spans="1:8" ht="15.75" thickBot="1" x14ac:dyDescent="0.3">
      <c r="A2051" s="266" t="s">
        <v>8</v>
      </c>
      <c r="B2051" s="267"/>
      <c r="C2051" s="130">
        <f>SUM(C2052:C2101)</f>
        <v>7850044</v>
      </c>
      <c r="D2051" s="131">
        <f>SUM(D2052:D2101)</f>
        <v>1804456.3199999996</v>
      </c>
      <c r="E2051" s="132">
        <f t="shared" si="40"/>
        <v>0.22986575871421863</v>
      </c>
      <c r="F2051" s="158">
        <f>SUM(F2052:F2101)</f>
        <v>100080</v>
      </c>
      <c r="G2051" s="159">
        <f>SUM(G2052:G2101)</f>
        <v>64.2</v>
      </c>
      <c r="H2051" s="165">
        <f>G2051/F2051</f>
        <v>6.4148681055155874E-4</v>
      </c>
    </row>
    <row r="2052" spans="1:8" ht="15" x14ac:dyDescent="0.25">
      <c r="A2052" s="83">
        <v>201</v>
      </c>
      <c r="B2052" s="101" t="s">
        <v>80</v>
      </c>
      <c r="C2052" s="21">
        <v>855075</v>
      </c>
      <c r="D2052" s="22">
        <v>248053.9</v>
      </c>
      <c r="E2052" s="57">
        <f t="shared" si="40"/>
        <v>0.29009607344384997</v>
      </c>
      <c r="F2052" s="8" t="s">
        <v>20</v>
      </c>
      <c r="G2052" s="9" t="s">
        <v>20</v>
      </c>
      <c r="H2052" s="49" t="s">
        <v>20</v>
      </c>
    </row>
    <row r="2053" spans="1:8" ht="15" x14ac:dyDescent="0.25">
      <c r="A2053" s="29">
        <v>203</v>
      </c>
      <c r="B2053" s="102" t="s">
        <v>81</v>
      </c>
      <c r="C2053" s="27">
        <v>211102</v>
      </c>
      <c r="D2053" s="28">
        <v>46033.08</v>
      </c>
      <c r="E2053" s="58">
        <f t="shared" si="40"/>
        <v>0.21806084262583966</v>
      </c>
      <c r="F2053" s="10" t="s">
        <v>20</v>
      </c>
      <c r="G2053" s="11" t="s">
        <v>20</v>
      </c>
      <c r="H2053" s="50" t="s">
        <v>20</v>
      </c>
    </row>
    <row r="2054" spans="1:8" ht="15" x14ac:dyDescent="0.25">
      <c r="A2054" s="29">
        <v>211</v>
      </c>
      <c r="B2054" s="102" t="s">
        <v>82</v>
      </c>
      <c r="C2054" s="27">
        <v>169965</v>
      </c>
      <c r="D2054" s="28">
        <v>76.2</v>
      </c>
      <c r="E2054" s="58">
        <f t="shared" si="40"/>
        <v>4.483275968581767E-4</v>
      </c>
      <c r="F2054" s="6" t="s">
        <v>20</v>
      </c>
      <c r="G2054" s="7" t="s">
        <v>20</v>
      </c>
      <c r="H2054" s="50" t="s">
        <v>20</v>
      </c>
    </row>
    <row r="2055" spans="1:8" ht="15" x14ac:dyDescent="0.25">
      <c r="A2055" s="29">
        <v>212</v>
      </c>
      <c r="B2055" s="102" t="s">
        <v>83</v>
      </c>
      <c r="C2055" s="27">
        <v>106558</v>
      </c>
      <c r="D2055" s="28">
        <v>1527.19</v>
      </c>
      <c r="E2055" s="58">
        <f t="shared" si="40"/>
        <v>1.4332006982113028E-2</v>
      </c>
      <c r="F2055" s="10" t="s">
        <v>20</v>
      </c>
      <c r="G2055" s="11" t="s">
        <v>20</v>
      </c>
      <c r="H2055" s="50" t="s">
        <v>20</v>
      </c>
    </row>
    <row r="2056" spans="1:8" ht="15" x14ac:dyDescent="0.25">
      <c r="A2056" s="29">
        <v>213</v>
      </c>
      <c r="B2056" s="102" t="s">
        <v>84</v>
      </c>
      <c r="C2056" s="27">
        <v>490</v>
      </c>
      <c r="D2056" s="28">
        <v>75.540000000000006</v>
      </c>
      <c r="E2056" s="58">
        <f t="shared" si="40"/>
        <v>0.15416326530612245</v>
      </c>
      <c r="F2056" s="14" t="s">
        <v>20</v>
      </c>
      <c r="G2056" s="15" t="s">
        <v>20</v>
      </c>
      <c r="H2056" s="50" t="s">
        <v>20</v>
      </c>
    </row>
    <row r="2057" spans="1:8" ht="15" x14ac:dyDescent="0.25">
      <c r="A2057" s="29">
        <v>214</v>
      </c>
      <c r="B2057" s="102" t="s">
        <v>85</v>
      </c>
      <c r="C2057" s="27">
        <v>570708</v>
      </c>
      <c r="D2057" s="28">
        <v>71563.53</v>
      </c>
      <c r="E2057" s="58">
        <f t="shared" si="40"/>
        <v>0.12539429971193675</v>
      </c>
      <c r="F2057" s="10" t="s">
        <v>20</v>
      </c>
      <c r="G2057" s="11" t="s">
        <v>20</v>
      </c>
      <c r="H2057" s="50" t="s">
        <v>20</v>
      </c>
    </row>
    <row r="2058" spans="1:8" ht="15" x14ac:dyDescent="0.25">
      <c r="A2058" s="29">
        <v>221</v>
      </c>
      <c r="B2058" s="102" t="s">
        <v>86</v>
      </c>
      <c r="C2058" s="27">
        <v>322480</v>
      </c>
      <c r="D2058" s="28">
        <v>123027.08</v>
      </c>
      <c r="E2058" s="58">
        <f t="shared" si="40"/>
        <v>0.38150297692880181</v>
      </c>
      <c r="F2058" s="10" t="s">
        <v>20</v>
      </c>
      <c r="G2058" s="11" t="s">
        <v>20</v>
      </c>
      <c r="H2058" s="50" t="s">
        <v>20</v>
      </c>
    </row>
    <row r="2059" spans="1:8" ht="15" x14ac:dyDescent="0.25">
      <c r="A2059" s="29">
        <v>222</v>
      </c>
      <c r="B2059" s="102" t="s">
        <v>87</v>
      </c>
      <c r="C2059" s="27">
        <v>2000</v>
      </c>
      <c r="D2059" s="28">
        <v>510.2</v>
      </c>
      <c r="E2059" s="58">
        <f t="shared" si="40"/>
        <v>0.25509999999999999</v>
      </c>
      <c r="F2059" s="10" t="s">
        <v>20</v>
      </c>
      <c r="G2059" s="11" t="s">
        <v>20</v>
      </c>
      <c r="H2059" s="50" t="s">
        <v>20</v>
      </c>
    </row>
    <row r="2060" spans="1:8" ht="15" x14ac:dyDescent="0.25">
      <c r="A2060" s="29">
        <v>223</v>
      </c>
      <c r="B2060" s="102" t="s">
        <v>88</v>
      </c>
      <c r="C2060" s="27">
        <v>305802</v>
      </c>
      <c r="D2060" s="28">
        <v>76806.710000000006</v>
      </c>
      <c r="E2060" s="58">
        <f t="shared" si="40"/>
        <v>0.25116483868647033</v>
      </c>
      <c r="F2060" s="10" t="s">
        <v>20</v>
      </c>
      <c r="G2060" s="11" t="s">
        <v>20</v>
      </c>
      <c r="H2060" s="50" t="s">
        <v>20</v>
      </c>
    </row>
    <row r="2061" spans="1:8" ht="15" x14ac:dyDescent="0.25">
      <c r="A2061" s="29">
        <v>224</v>
      </c>
      <c r="B2061" s="102" t="s">
        <v>89</v>
      </c>
      <c r="C2061" s="27">
        <v>66104</v>
      </c>
      <c r="D2061" s="28">
        <v>7733.8</v>
      </c>
      <c r="E2061" s="58">
        <f t="shared" si="40"/>
        <v>0.1169944330146436</v>
      </c>
      <c r="F2061" s="10" t="s">
        <v>20</v>
      </c>
      <c r="G2061" s="11" t="s">
        <v>20</v>
      </c>
      <c r="H2061" s="50" t="s">
        <v>20</v>
      </c>
    </row>
    <row r="2062" spans="1:8" ht="15" x14ac:dyDescent="0.25">
      <c r="A2062" s="29">
        <v>229</v>
      </c>
      <c r="B2062" s="102" t="s">
        <v>158</v>
      </c>
      <c r="C2062" s="27">
        <v>2500</v>
      </c>
      <c r="D2062" s="28">
        <v>101.01</v>
      </c>
      <c r="E2062" s="58">
        <f t="shared" si="40"/>
        <v>4.0404000000000002E-2</v>
      </c>
      <c r="F2062" s="10" t="s">
        <v>20</v>
      </c>
      <c r="G2062" s="11" t="s">
        <v>20</v>
      </c>
      <c r="H2062" s="50" t="s">
        <v>20</v>
      </c>
    </row>
    <row r="2063" spans="1:8" ht="15" x14ac:dyDescent="0.25">
      <c r="A2063" s="29">
        <v>231</v>
      </c>
      <c r="B2063" s="102" t="s">
        <v>90</v>
      </c>
      <c r="C2063" s="27">
        <v>673505</v>
      </c>
      <c r="D2063" s="28">
        <v>289900.59999999998</v>
      </c>
      <c r="E2063" s="58">
        <f t="shared" si="40"/>
        <v>0.43043570574828693</v>
      </c>
      <c r="F2063" s="10" t="s">
        <v>20</v>
      </c>
      <c r="G2063" s="11" t="s">
        <v>20</v>
      </c>
      <c r="H2063" s="50" t="s">
        <v>20</v>
      </c>
    </row>
    <row r="2064" spans="1:8" ht="15" x14ac:dyDescent="0.25">
      <c r="A2064" s="29">
        <v>232</v>
      </c>
      <c r="B2064" s="102" t="s">
        <v>91</v>
      </c>
      <c r="C2064" s="27">
        <v>539173</v>
      </c>
      <c r="D2064" s="28">
        <v>43954.98</v>
      </c>
      <c r="E2064" s="58">
        <f t="shared" si="40"/>
        <v>8.1522962017756828E-2</v>
      </c>
      <c r="F2064" s="10" t="s">
        <v>20</v>
      </c>
      <c r="G2064" s="11" t="s">
        <v>20</v>
      </c>
      <c r="H2064" s="50" t="s">
        <v>20</v>
      </c>
    </row>
    <row r="2065" spans="1:8" ht="15" x14ac:dyDescent="0.25">
      <c r="A2065" s="29">
        <v>239</v>
      </c>
      <c r="B2065" s="102" t="s">
        <v>92</v>
      </c>
      <c r="C2065" s="27">
        <v>308251</v>
      </c>
      <c r="D2065" s="28">
        <v>18345.97</v>
      </c>
      <c r="E2065" s="58">
        <f t="shared" si="40"/>
        <v>5.9516335713428348E-2</v>
      </c>
      <c r="F2065" s="10" t="s">
        <v>20</v>
      </c>
      <c r="G2065" s="11" t="s">
        <v>20</v>
      </c>
      <c r="H2065" s="50" t="s">
        <v>20</v>
      </c>
    </row>
    <row r="2066" spans="1:8" ht="15" x14ac:dyDescent="0.25">
      <c r="A2066" s="29">
        <v>241</v>
      </c>
      <c r="B2066" s="102" t="s">
        <v>93</v>
      </c>
      <c r="C2066" s="27">
        <v>1650</v>
      </c>
      <c r="D2066" s="28">
        <v>17.45</v>
      </c>
      <c r="E2066" s="58">
        <f t="shared" si="40"/>
        <v>1.0575757575757575E-2</v>
      </c>
      <c r="F2066" s="14" t="s">
        <v>20</v>
      </c>
      <c r="G2066" s="15" t="s">
        <v>20</v>
      </c>
      <c r="H2066" s="50" t="s">
        <v>20</v>
      </c>
    </row>
    <row r="2067" spans="1:8" ht="15" x14ac:dyDescent="0.25">
      <c r="A2067" s="29">
        <v>242</v>
      </c>
      <c r="B2067" s="102" t="s">
        <v>94</v>
      </c>
      <c r="C2067" s="27">
        <v>44608</v>
      </c>
      <c r="D2067" s="28">
        <v>16974.849999999999</v>
      </c>
      <c r="E2067" s="58">
        <f t="shared" si="40"/>
        <v>0.38053376076040168</v>
      </c>
      <c r="F2067" s="10" t="s">
        <v>20</v>
      </c>
      <c r="G2067" s="11" t="s">
        <v>20</v>
      </c>
      <c r="H2067" s="50" t="s">
        <v>20</v>
      </c>
    </row>
    <row r="2068" spans="1:8" ht="15" x14ac:dyDescent="0.25">
      <c r="A2068" s="29">
        <v>243</v>
      </c>
      <c r="B2068" s="102" t="s">
        <v>95</v>
      </c>
      <c r="C2068" s="27">
        <v>221887</v>
      </c>
      <c r="D2068" s="28">
        <v>15883.93</v>
      </c>
      <c r="E2068" s="58">
        <f t="shared" si="40"/>
        <v>7.1585671986191174E-2</v>
      </c>
      <c r="F2068" s="10" t="s">
        <v>20</v>
      </c>
      <c r="G2068" s="11" t="s">
        <v>20</v>
      </c>
      <c r="H2068" s="50" t="s">
        <v>20</v>
      </c>
    </row>
    <row r="2069" spans="1:8" ht="15" x14ac:dyDescent="0.25">
      <c r="A2069" s="29">
        <v>244</v>
      </c>
      <c r="B2069" s="102" t="s">
        <v>96</v>
      </c>
      <c r="C2069" s="27">
        <v>54013</v>
      </c>
      <c r="D2069" s="28">
        <v>763.44</v>
      </c>
      <c r="E2069" s="58">
        <f t="shared" si="40"/>
        <v>1.4134375057856443E-2</v>
      </c>
      <c r="F2069" s="10" t="s">
        <v>20</v>
      </c>
      <c r="G2069" s="11" t="s">
        <v>20</v>
      </c>
      <c r="H2069" s="50" t="s">
        <v>20</v>
      </c>
    </row>
    <row r="2070" spans="1:8" ht="15" x14ac:dyDescent="0.25">
      <c r="A2070" s="29">
        <v>249</v>
      </c>
      <c r="B2070" s="102" t="s">
        <v>97</v>
      </c>
      <c r="C2070" s="27">
        <v>129496</v>
      </c>
      <c r="D2070" s="28">
        <v>11503.67</v>
      </c>
      <c r="E2070" s="58">
        <f t="shared" si="40"/>
        <v>8.8834172484092172E-2</v>
      </c>
      <c r="F2070" s="10" t="s">
        <v>20</v>
      </c>
      <c r="G2070" s="11" t="s">
        <v>20</v>
      </c>
      <c r="H2070" s="50" t="s">
        <v>20</v>
      </c>
    </row>
    <row r="2071" spans="1:8" ht="15" x14ac:dyDescent="0.25">
      <c r="A2071" s="29">
        <v>251</v>
      </c>
      <c r="B2071" s="102" t="s">
        <v>98</v>
      </c>
      <c r="C2071" s="27">
        <v>105000</v>
      </c>
      <c r="D2071" s="28">
        <v>52500</v>
      </c>
      <c r="E2071" s="58">
        <f t="shared" si="40"/>
        <v>0.5</v>
      </c>
      <c r="F2071" s="10" t="s">
        <v>20</v>
      </c>
      <c r="G2071" s="11" t="s">
        <v>20</v>
      </c>
      <c r="H2071" s="50" t="s">
        <v>20</v>
      </c>
    </row>
    <row r="2072" spans="1:8" ht="15" x14ac:dyDescent="0.25">
      <c r="A2072" s="29">
        <v>252</v>
      </c>
      <c r="B2072" s="102" t="s">
        <v>99</v>
      </c>
      <c r="C2072" s="27">
        <v>70000</v>
      </c>
      <c r="D2072" s="28">
        <v>9088</v>
      </c>
      <c r="E2072" s="58">
        <f t="shared" si="40"/>
        <v>0.12982857142857143</v>
      </c>
      <c r="F2072" s="10" t="s">
        <v>20</v>
      </c>
      <c r="G2072" s="11" t="s">
        <v>20</v>
      </c>
      <c r="H2072" s="50" t="s">
        <v>20</v>
      </c>
    </row>
    <row r="2073" spans="1:8" ht="15" x14ac:dyDescent="0.25">
      <c r="A2073" s="29">
        <v>253</v>
      </c>
      <c r="B2073" s="102" t="s">
        <v>100</v>
      </c>
      <c r="C2073" s="27">
        <v>100485</v>
      </c>
      <c r="D2073" s="28">
        <v>15003.83</v>
      </c>
      <c r="E2073" s="58">
        <f t="shared" si="40"/>
        <v>0.14931412648654027</v>
      </c>
      <c r="F2073" s="6" t="s">
        <v>20</v>
      </c>
      <c r="G2073" s="7" t="s">
        <v>20</v>
      </c>
      <c r="H2073" s="50" t="s">
        <v>20</v>
      </c>
    </row>
    <row r="2074" spans="1:8" ht="15" x14ac:dyDescent="0.25">
      <c r="A2074" s="29">
        <v>254</v>
      </c>
      <c r="B2074" s="102" t="s">
        <v>101</v>
      </c>
      <c r="C2074" s="27">
        <v>110847</v>
      </c>
      <c r="D2074" s="28">
        <v>40380.85</v>
      </c>
      <c r="E2074" s="58">
        <f t="shared" si="40"/>
        <v>0.36429357582974731</v>
      </c>
      <c r="F2074" s="6" t="s">
        <v>20</v>
      </c>
      <c r="G2074" s="7" t="s">
        <v>20</v>
      </c>
      <c r="H2074" s="50" t="s">
        <v>20</v>
      </c>
    </row>
    <row r="2075" spans="1:8" ht="15" x14ac:dyDescent="0.25">
      <c r="A2075" s="29">
        <v>255</v>
      </c>
      <c r="B2075" s="102" t="s">
        <v>102</v>
      </c>
      <c r="C2075" s="27">
        <v>127861</v>
      </c>
      <c r="D2075" s="28">
        <v>34080.01</v>
      </c>
      <c r="E2075" s="58">
        <f t="shared" si="40"/>
        <v>0.26653952338867992</v>
      </c>
      <c r="F2075" s="10" t="s">
        <v>20</v>
      </c>
      <c r="G2075" s="13" t="s">
        <v>20</v>
      </c>
      <c r="H2075" s="50" t="s">
        <v>20</v>
      </c>
    </row>
    <row r="2076" spans="1:8" ht="15" x14ac:dyDescent="0.25">
      <c r="A2076" s="29">
        <v>256</v>
      </c>
      <c r="B2076" s="102" t="s">
        <v>103</v>
      </c>
      <c r="C2076" s="27">
        <v>69000</v>
      </c>
      <c r="D2076" s="28">
        <v>25456.22</v>
      </c>
      <c r="E2076" s="58">
        <f t="shared" si="40"/>
        <v>0.36893072463768117</v>
      </c>
      <c r="F2076" s="6" t="s">
        <v>20</v>
      </c>
      <c r="G2076" s="7" t="s">
        <v>20</v>
      </c>
      <c r="H2076" s="50" t="s">
        <v>20</v>
      </c>
    </row>
    <row r="2077" spans="1:8" ht="15" x14ac:dyDescent="0.25">
      <c r="A2077" s="29">
        <v>257</v>
      </c>
      <c r="B2077" s="102" t="s">
        <v>104</v>
      </c>
      <c r="C2077" s="27">
        <v>13200</v>
      </c>
      <c r="D2077" s="28">
        <v>90.95</v>
      </c>
      <c r="E2077" s="58">
        <f t="shared" si="40"/>
        <v>6.8901515151515149E-3</v>
      </c>
      <c r="F2077" s="10" t="s">
        <v>20</v>
      </c>
      <c r="G2077" s="11" t="s">
        <v>20</v>
      </c>
      <c r="H2077" s="50" t="s">
        <v>20</v>
      </c>
    </row>
    <row r="2078" spans="1:8" ht="15" x14ac:dyDescent="0.25">
      <c r="A2078" s="29">
        <v>259</v>
      </c>
      <c r="B2078" s="102" t="s">
        <v>105</v>
      </c>
      <c r="C2078" s="27">
        <v>140607</v>
      </c>
      <c r="D2078" s="28">
        <v>20779.97</v>
      </c>
      <c r="E2078" s="58">
        <f t="shared" si="40"/>
        <v>0.1477875923673786</v>
      </c>
      <c r="F2078" s="6" t="s">
        <v>20</v>
      </c>
      <c r="G2078" s="7" t="s">
        <v>20</v>
      </c>
      <c r="H2078" s="50" t="s">
        <v>20</v>
      </c>
    </row>
    <row r="2079" spans="1:8" ht="15" x14ac:dyDescent="0.25">
      <c r="A2079" s="29">
        <v>261</v>
      </c>
      <c r="B2079" s="102" t="s">
        <v>106</v>
      </c>
      <c r="C2079" s="27">
        <v>36410</v>
      </c>
      <c r="D2079" s="28">
        <v>1214.45</v>
      </c>
      <c r="E2079" s="58">
        <f t="shared" si="40"/>
        <v>3.3354847569349082E-2</v>
      </c>
      <c r="F2079" s="10" t="s">
        <v>20</v>
      </c>
      <c r="G2079" s="13" t="s">
        <v>20</v>
      </c>
      <c r="H2079" s="50" t="s">
        <v>20</v>
      </c>
    </row>
    <row r="2080" spans="1:8" ht="15" x14ac:dyDescent="0.25">
      <c r="A2080" s="29">
        <v>262</v>
      </c>
      <c r="B2080" s="102" t="s">
        <v>107</v>
      </c>
      <c r="C2080" s="27">
        <v>113750</v>
      </c>
      <c r="D2080" s="28">
        <v>6196.71</v>
      </c>
      <c r="E2080" s="58">
        <f t="shared" si="40"/>
        <v>5.447657142857143E-2</v>
      </c>
      <c r="F2080" s="10" t="s">
        <v>20</v>
      </c>
      <c r="G2080" s="13" t="s">
        <v>20</v>
      </c>
      <c r="H2080" s="50" t="s">
        <v>20</v>
      </c>
    </row>
    <row r="2081" spans="1:8" ht="15" x14ac:dyDescent="0.25">
      <c r="A2081" s="29">
        <v>263</v>
      </c>
      <c r="B2081" s="102" t="s">
        <v>108</v>
      </c>
      <c r="C2081" s="27">
        <v>94850</v>
      </c>
      <c r="D2081" s="28">
        <v>4805.2700000000004</v>
      </c>
      <c r="E2081" s="58">
        <f t="shared" si="40"/>
        <v>5.0661781760674755E-2</v>
      </c>
      <c r="F2081" s="10" t="s">
        <v>20</v>
      </c>
      <c r="G2081" s="13" t="s">
        <v>20</v>
      </c>
      <c r="H2081" s="50" t="s">
        <v>20</v>
      </c>
    </row>
    <row r="2082" spans="1:8" ht="15" x14ac:dyDescent="0.25">
      <c r="A2082" s="29">
        <v>265</v>
      </c>
      <c r="B2082" s="102" t="s">
        <v>109</v>
      </c>
      <c r="C2082" s="27">
        <v>372204</v>
      </c>
      <c r="D2082" s="28">
        <v>13676.28</v>
      </c>
      <c r="E2082" s="58">
        <f t="shared" si="40"/>
        <v>3.6744043588999582E-2</v>
      </c>
      <c r="F2082" s="10">
        <v>100000</v>
      </c>
      <c r="G2082" s="13">
        <v>0</v>
      </c>
      <c r="H2082" s="50">
        <v>0</v>
      </c>
    </row>
    <row r="2083" spans="1:8" ht="15" x14ac:dyDescent="0.25">
      <c r="A2083" s="29">
        <v>269</v>
      </c>
      <c r="B2083" s="102" t="s">
        <v>110</v>
      </c>
      <c r="C2083" s="27">
        <v>72297</v>
      </c>
      <c r="D2083" s="28">
        <v>11956.4</v>
      </c>
      <c r="E2083" s="58">
        <f t="shared" si="40"/>
        <v>0.16537892305351534</v>
      </c>
      <c r="F2083" s="6" t="s">
        <v>20</v>
      </c>
      <c r="G2083" s="7" t="s">
        <v>20</v>
      </c>
      <c r="H2083" s="50" t="s">
        <v>20</v>
      </c>
    </row>
    <row r="2084" spans="1:8" ht="15" x14ac:dyDescent="0.25">
      <c r="A2084" s="29">
        <v>271</v>
      </c>
      <c r="B2084" s="102" t="s">
        <v>111</v>
      </c>
      <c r="C2084" s="27">
        <v>53209</v>
      </c>
      <c r="D2084" s="28">
        <v>1473.13</v>
      </c>
      <c r="E2084" s="58">
        <f t="shared" ref="E2084:E2104" si="41">D2084/C2084</f>
        <v>2.7685729857730837E-2</v>
      </c>
      <c r="F2084" s="10" t="s">
        <v>20</v>
      </c>
      <c r="G2084" s="13" t="s">
        <v>20</v>
      </c>
      <c r="H2084" s="50" t="s">
        <v>20</v>
      </c>
    </row>
    <row r="2085" spans="1:8" ht="15" x14ac:dyDescent="0.25">
      <c r="A2085" s="29">
        <v>272</v>
      </c>
      <c r="B2085" s="102" t="s">
        <v>112</v>
      </c>
      <c r="C2085" s="27">
        <v>38181</v>
      </c>
      <c r="D2085" s="28">
        <v>1717.49</v>
      </c>
      <c r="E2085" s="58">
        <f t="shared" si="41"/>
        <v>4.4982844870485317E-2</v>
      </c>
      <c r="F2085" s="10" t="s">
        <v>20</v>
      </c>
      <c r="G2085" s="13" t="s">
        <v>20</v>
      </c>
      <c r="H2085" s="50" t="s">
        <v>20</v>
      </c>
    </row>
    <row r="2086" spans="1:8" ht="15" x14ac:dyDescent="0.25">
      <c r="A2086" s="29">
        <v>273</v>
      </c>
      <c r="B2086" s="102" t="s">
        <v>113</v>
      </c>
      <c r="C2086" s="27">
        <v>153504</v>
      </c>
      <c r="D2086" s="28">
        <v>61783.33</v>
      </c>
      <c r="E2086" s="58">
        <f t="shared" si="41"/>
        <v>0.40248677558890977</v>
      </c>
      <c r="F2086" s="6" t="s">
        <v>20</v>
      </c>
      <c r="G2086" s="7" t="s">
        <v>20</v>
      </c>
      <c r="H2086" s="50" t="s">
        <v>20</v>
      </c>
    </row>
    <row r="2087" spans="1:8" ht="15" x14ac:dyDescent="0.25">
      <c r="A2087" s="29">
        <v>274</v>
      </c>
      <c r="B2087" s="102" t="s">
        <v>114</v>
      </c>
      <c r="C2087" s="27">
        <v>32932</v>
      </c>
      <c r="D2087" s="28">
        <v>9562.14</v>
      </c>
      <c r="E2087" s="58">
        <f t="shared" si="41"/>
        <v>0.29036013603789623</v>
      </c>
      <c r="F2087" s="6" t="s">
        <v>20</v>
      </c>
      <c r="G2087" s="7" t="s">
        <v>20</v>
      </c>
      <c r="H2087" s="50" t="s">
        <v>20</v>
      </c>
    </row>
    <row r="2088" spans="1:8" ht="15" x14ac:dyDescent="0.25">
      <c r="A2088" s="29">
        <v>275</v>
      </c>
      <c r="B2088" s="102" t="s">
        <v>115</v>
      </c>
      <c r="C2088" s="27">
        <v>863573</v>
      </c>
      <c r="D2088" s="28">
        <v>224461.72</v>
      </c>
      <c r="E2088" s="58">
        <f t="shared" si="41"/>
        <v>0.2599221142856481</v>
      </c>
      <c r="F2088" s="6" t="s">
        <v>20</v>
      </c>
      <c r="G2088" s="7" t="s">
        <v>20</v>
      </c>
      <c r="H2088" s="50" t="s">
        <v>20</v>
      </c>
    </row>
    <row r="2089" spans="1:8" ht="15" x14ac:dyDescent="0.25">
      <c r="A2089" s="29">
        <v>277</v>
      </c>
      <c r="B2089" s="102" t="s">
        <v>167</v>
      </c>
      <c r="C2089" s="27">
        <v>3628</v>
      </c>
      <c r="D2089" s="28">
        <v>1950.52</v>
      </c>
      <c r="E2089" s="58">
        <f t="shared" si="41"/>
        <v>0.53762954796030871</v>
      </c>
      <c r="F2089" s="10" t="s">
        <v>20</v>
      </c>
      <c r="G2089" s="11" t="s">
        <v>20</v>
      </c>
      <c r="H2089" s="50" t="s">
        <v>20</v>
      </c>
    </row>
    <row r="2090" spans="1:8" ht="15" x14ac:dyDescent="0.25">
      <c r="A2090" s="29">
        <v>278</v>
      </c>
      <c r="B2090" s="102" t="s">
        <v>116</v>
      </c>
      <c r="C2090" s="27">
        <v>3225</v>
      </c>
      <c r="D2090" s="28">
        <v>0</v>
      </c>
      <c r="E2090" s="58">
        <f t="shared" si="41"/>
        <v>0</v>
      </c>
      <c r="F2090" s="10" t="s">
        <v>20</v>
      </c>
      <c r="G2090" s="11" t="s">
        <v>20</v>
      </c>
      <c r="H2090" s="50" t="s">
        <v>20</v>
      </c>
    </row>
    <row r="2091" spans="1:8" ht="15" x14ac:dyDescent="0.25">
      <c r="A2091" s="29">
        <v>279</v>
      </c>
      <c r="B2091" s="102" t="s">
        <v>117</v>
      </c>
      <c r="C2091" s="27">
        <v>45993</v>
      </c>
      <c r="D2091" s="28">
        <v>3589.65</v>
      </c>
      <c r="E2091" s="58">
        <f t="shared" si="41"/>
        <v>7.804774639619072E-2</v>
      </c>
      <c r="F2091" s="10" t="s">
        <v>20</v>
      </c>
      <c r="G2091" s="11" t="s">
        <v>20</v>
      </c>
      <c r="H2091" s="50" t="s">
        <v>20</v>
      </c>
    </row>
    <row r="2092" spans="1:8" ht="15" x14ac:dyDescent="0.25">
      <c r="A2092" s="85">
        <v>280</v>
      </c>
      <c r="B2092" s="102" t="s">
        <v>118</v>
      </c>
      <c r="C2092" s="27">
        <v>443202</v>
      </c>
      <c r="D2092" s="28">
        <v>137422.38</v>
      </c>
      <c r="E2092" s="58">
        <f t="shared" si="41"/>
        <v>0.31006714771142729</v>
      </c>
      <c r="F2092" s="14">
        <v>80</v>
      </c>
      <c r="G2092" s="15">
        <v>64.2</v>
      </c>
      <c r="H2092" s="50">
        <f>G2092/F2092</f>
        <v>0.80249999999999999</v>
      </c>
    </row>
    <row r="2093" spans="1:8" ht="15" x14ac:dyDescent="0.25">
      <c r="A2093" s="29">
        <v>291</v>
      </c>
      <c r="B2093" s="102" t="s">
        <v>186</v>
      </c>
      <c r="C2093" s="27">
        <v>99828</v>
      </c>
      <c r="D2093" s="28">
        <v>63778.14</v>
      </c>
      <c r="E2093" s="58">
        <f t="shared" si="41"/>
        <v>0.6388802740714028</v>
      </c>
      <c r="F2093" s="10" t="s">
        <v>20</v>
      </c>
      <c r="G2093" s="11" t="s">
        <v>20</v>
      </c>
      <c r="H2093" s="50" t="s">
        <v>20</v>
      </c>
    </row>
    <row r="2094" spans="1:8" ht="15" x14ac:dyDescent="0.25">
      <c r="A2094" s="29">
        <v>292</v>
      </c>
      <c r="B2094" s="102" t="s">
        <v>187</v>
      </c>
      <c r="C2094" s="27">
        <v>20233</v>
      </c>
      <c r="D2094" s="28">
        <v>14967.39</v>
      </c>
      <c r="E2094" s="58">
        <f t="shared" si="41"/>
        <v>0.73975139623387531</v>
      </c>
      <c r="F2094" s="14" t="s">
        <v>20</v>
      </c>
      <c r="G2094" s="15" t="s">
        <v>20</v>
      </c>
      <c r="H2094" s="50" t="s">
        <v>20</v>
      </c>
    </row>
    <row r="2095" spans="1:8" ht="15" x14ac:dyDescent="0.25">
      <c r="A2095" s="29">
        <v>293</v>
      </c>
      <c r="B2095" s="102" t="s">
        <v>221</v>
      </c>
      <c r="C2095" s="27">
        <v>805</v>
      </c>
      <c r="D2095" s="28">
        <v>804.83</v>
      </c>
      <c r="E2095" s="58">
        <f t="shared" si="41"/>
        <v>0.9997888198757765</v>
      </c>
      <c r="F2095" s="14" t="s">
        <v>20</v>
      </c>
      <c r="G2095" s="15" t="s">
        <v>20</v>
      </c>
      <c r="H2095" s="50"/>
    </row>
    <row r="2096" spans="1:8" ht="15" x14ac:dyDescent="0.25">
      <c r="A2096" s="29">
        <v>294</v>
      </c>
      <c r="B2096" s="102" t="s">
        <v>215</v>
      </c>
      <c r="C2096" s="27">
        <v>10024</v>
      </c>
      <c r="D2096" s="28">
        <v>9978.61</v>
      </c>
      <c r="E2096" s="58">
        <f t="shared" si="41"/>
        <v>0.99547186751795691</v>
      </c>
      <c r="F2096" s="14" t="s">
        <v>20</v>
      </c>
      <c r="G2096" s="15" t="s">
        <v>20</v>
      </c>
      <c r="H2096" s="50" t="s">
        <v>20</v>
      </c>
    </row>
    <row r="2097" spans="1:8" ht="15" x14ac:dyDescent="0.25">
      <c r="A2097" s="29">
        <v>295</v>
      </c>
      <c r="B2097" s="102" t="s">
        <v>216</v>
      </c>
      <c r="C2097" s="27">
        <v>1921</v>
      </c>
      <c r="D2097" s="28">
        <v>1920.22</v>
      </c>
      <c r="E2097" s="58">
        <f t="shared" si="41"/>
        <v>0.99959396147839663</v>
      </c>
      <c r="F2097" s="14" t="s">
        <v>20</v>
      </c>
      <c r="G2097" s="15" t="s">
        <v>20</v>
      </c>
      <c r="H2097" s="50" t="s">
        <v>20</v>
      </c>
    </row>
    <row r="2098" spans="1:8" ht="15" x14ac:dyDescent="0.25">
      <c r="A2098" s="29">
        <v>296</v>
      </c>
      <c r="B2098" s="102" t="s">
        <v>217</v>
      </c>
      <c r="C2098" s="27">
        <v>13651</v>
      </c>
      <c r="D2098" s="28">
        <v>13650.76</v>
      </c>
      <c r="E2098" s="58">
        <f t="shared" si="41"/>
        <v>0.99998241887041239</v>
      </c>
      <c r="F2098" s="14" t="s">
        <v>20</v>
      </c>
      <c r="G2098" s="15" t="s">
        <v>20</v>
      </c>
      <c r="H2098" s="50" t="s">
        <v>20</v>
      </c>
    </row>
    <row r="2099" spans="1:8" ht="15" x14ac:dyDescent="0.25">
      <c r="A2099" s="29">
        <v>297</v>
      </c>
      <c r="B2099" s="102" t="s">
        <v>188</v>
      </c>
      <c r="C2099" s="27">
        <v>1290</v>
      </c>
      <c r="D2099" s="28">
        <v>935.82</v>
      </c>
      <c r="E2099" s="58">
        <f t="shared" si="41"/>
        <v>0.72544186046511627</v>
      </c>
      <c r="F2099" s="10" t="s">
        <v>20</v>
      </c>
      <c r="G2099" s="11" t="s">
        <v>20</v>
      </c>
      <c r="H2099" s="50" t="s">
        <v>20</v>
      </c>
    </row>
    <row r="2100" spans="1:8" ht="15" x14ac:dyDescent="0.25">
      <c r="A2100" s="29">
        <v>298</v>
      </c>
      <c r="B2100" s="102" t="s">
        <v>189</v>
      </c>
      <c r="C2100" s="27">
        <v>19151</v>
      </c>
      <c r="D2100" s="28">
        <v>14566.38</v>
      </c>
      <c r="E2100" s="58">
        <f t="shared" si="41"/>
        <v>0.76060675682731971</v>
      </c>
      <c r="F2100" s="10" t="s">
        <v>20</v>
      </c>
      <c r="G2100" s="11" t="s">
        <v>20</v>
      </c>
      <c r="H2100" s="50" t="s">
        <v>20</v>
      </c>
    </row>
    <row r="2101" spans="1:8" ht="15.75" thickBot="1" x14ac:dyDescent="0.3">
      <c r="A2101" s="114">
        <v>299</v>
      </c>
      <c r="B2101" s="109" t="s">
        <v>118</v>
      </c>
      <c r="C2101" s="106">
        <v>33816</v>
      </c>
      <c r="D2101" s="107">
        <v>33811.74</v>
      </c>
      <c r="E2101" s="59">
        <f t="shared" si="41"/>
        <v>0.99987402413058901</v>
      </c>
      <c r="F2101" s="174" t="s">
        <v>20</v>
      </c>
      <c r="G2101" s="175" t="s">
        <v>20</v>
      </c>
      <c r="H2101" s="52" t="s">
        <v>20</v>
      </c>
    </row>
    <row r="2102" spans="1:8" ht="15.75" thickBot="1" x14ac:dyDescent="0.3">
      <c r="A2102" s="242" t="s">
        <v>9</v>
      </c>
      <c r="B2102" s="243"/>
      <c r="C2102" s="16">
        <f>SUM(C2103:C2123)</f>
        <v>1860776</v>
      </c>
      <c r="D2102" s="17">
        <f>SUM(D2103:D2123)</f>
        <v>1850509.77</v>
      </c>
      <c r="E2102" s="53">
        <f t="shared" si="41"/>
        <v>0.99448282329522741</v>
      </c>
      <c r="F2102" s="155">
        <f>SUM(F2103:F2123)</f>
        <v>12748736</v>
      </c>
      <c r="G2102" s="17">
        <f>SUM(G2103:G2123)</f>
        <v>3015254.27</v>
      </c>
      <c r="H2102" s="48">
        <f t="shared" ref="H2102:H2134" si="42">G2102/F2102</f>
        <v>0.23651397832694943</v>
      </c>
    </row>
    <row r="2103" spans="1:8" ht="15" x14ac:dyDescent="0.25">
      <c r="A2103" s="83">
        <v>301</v>
      </c>
      <c r="B2103" s="71" t="s">
        <v>119</v>
      </c>
      <c r="C2103" s="156">
        <v>300</v>
      </c>
      <c r="D2103" s="157">
        <v>16.05</v>
      </c>
      <c r="E2103" s="128">
        <f t="shared" si="41"/>
        <v>5.3499999999999999E-2</v>
      </c>
      <c r="F2103" s="8">
        <v>100800</v>
      </c>
      <c r="G2103" s="9">
        <v>25.52</v>
      </c>
      <c r="H2103" s="49">
        <f t="shared" si="42"/>
        <v>2.5317460317460315E-4</v>
      </c>
    </row>
    <row r="2104" spans="1:8" ht="15" x14ac:dyDescent="0.25">
      <c r="A2104" s="84">
        <v>302</v>
      </c>
      <c r="B2104" s="61" t="s">
        <v>210</v>
      </c>
      <c r="C2104" s="156">
        <v>850</v>
      </c>
      <c r="D2104" s="157">
        <v>753.47</v>
      </c>
      <c r="E2104" s="128">
        <f t="shared" si="41"/>
        <v>0.8864352941176471</v>
      </c>
      <c r="F2104" s="25" t="s">
        <v>20</v>
      </c>
      <c r="G2104" s="26" t="s">
        <v>20</v>
      </c>
      <c r="H2104" s="51" t="s">
        <v>20</v>
      </c>
    </row>
    <row r="2105" spans="1:8" ht="15" x14ac:dyDescent="0.25">
      <c r="A2105" s="29">
        <v>303</v>
      </c>
      <c r="B2105" s="62" t="s">
        <v>120</v>
      </c>
      <c r="C2105" s="31" t="s">
        <v>20</v>
      </c>
      <c r="D2105" s="32" t="s">
        <v>20</v>
      </c>
      <c r="E2105" s="58" t="s">
        <v>20</v>
      </c>
      <c r="F2105" s="14">
        <v>30375</v>
      </c>
      <c r="G2105" s="15">
        <v>0</v>
      </c>
      <c r="H2105" s="50">
        <f t="shared" si="42"/>
        <v>0</v>
      </c>
    </row>
    <row r="2106" spans="1:8" ht="15" x14ac:dyDescent="0.25">
      <c r="A2106" s="29">
        <v>304</v>
      </c>
      <c r="B2106" s="62" t="s">
        <v>159</v>
      </c>
      <c r="C2106" s="31" t="s">
        <v>20</v>
      </c>
      <c r="D2106" s="32" t="s">
        <v>20</v>
      </c>
      <c r="E2106" s="58" t="s">
        <v>20</v>
      </c>
      <c r="F2106" s="14">
        <v>203150</v>
      </c>
      <c r="G2106" s="15">
        <v>0</v>
      </c>
      <c r="H2106" s="50">
        <f t="shared" si="42"/>
        <v>0</v>
      </c>
    </row>
    <row r="2107" spans="1:8" ht="15" x14ac:dyDescent="0.25">
      <c r="A2107" s="29">
        <v>305</v>
      </c>
      <c r="B2107" s="62" t="s">
        <v>121</v>
      </c>
      <c r="C2107" s="31" t="s">
        <v>20</v>
      </c>
      <c r="D2107" s="32" t="s">
        <v>20</v>
      </c>
      <c r="E2107" s="58" t="s">
        <v>20</v>
      </c>
      <c r="F2107" s="14">
        <v>288962</v>
      </c>
      <c r="G2107" s="15">
        <v>0</v>
      </c>
      <c r="H2107" s="50">
        <f t="shared" si="42"/>
        <v>0</v>
      </c>
    </row>
    <row r="2108" spans="1:8" ht="15" x14ac:dyDescent="0.25">
      <c r="A2108" s="29">
        <v>309</v>
      </c>
      <c r="B2108" s="62" t="s">
        <v>144</v>
      </c>
      <c r="C2108" s="31" t="s">
        <v>20</v>
      </c>
      <c r="D2108" s="32" t="s">
        <v>20</v>
      </c>
      <c r="E2108" s="58" t="s">
        <v>20</v>
      </c>
      <c r="F2108" s="14">
        <v>710500</v>
      </c>
      <c r="G2108" s="15">
        <v>0</v>
      </c>
      <c r="H2108" s="50">
        <f t="shared" si="42"/>
        <v>0</v>
      </c>
    </row>
    <row r="2109" spans="1:8" ht="15" x14ac:dyDescent="0.25">
      <c r="A2109" s="29">
        <v>313</v>
      </c>
      <c r="B2109" s="62" t="s">
        <v>173</v>
      </c>
      <c r="C2109" s="31">
        <v>15900</v>
      </c>
      <c r="D2109" s="32">
        <v>15836</v>
      </c>
      <c r="E2109" s="58">
        <f>D2109/C2109</f>
        <v>0.99597484276729564</v>
      </c>
      <c r="F2109" s="14">
        <v>105000</v>
      </c>
      <c r="G2109" s="15">
        <v>0</v>
      </c>
      <c r="H2109" s="50">
        <f t="shared" si="42"/>
        <v>0</v>
      </c>
    </row>
    <row r="2110" spans="1:8" ht="15" x14ac:dyDescent="0.25">
      <c r="A2110" s="29">
        <v>314</v>
      </c>
      <c r="B2110" s="62" t="s">
        <v>122</v>
      </c>
      <c r="C2110" s="31" t="s">
        <v>20</v>
      </c>
      <c r="D2110" s="32" t="s">
        <v>20</v>
      </c>
      <c r="E2110" s="58" t="s">
        <v>20</v>
      </c>
      <c r="F2110" s="14">
        <v>1460260</v>
      </c>
      <c r="G2110" s="15">
        <v>0</v>
      </c>
      <c r="H2110" s="50">
        <f t="shared" si="42"/>
        <v>0</v>
      </c>
    </row>
    <row r="2111" spans="1:8" ht="15" x14ac:dyDescent="0.25">
      <c r="A2111" s="85">
        <v>320</v>
      </c>
      <c r="B2111" s="62" t="s">
        <v>123</v>
      </c>
      <c r="C2111" s="31">
        <v>300</v>
      </c>
      <c r="D2111" s="32">
        <v>194.69</v>
      </c>
      <c r="E2111" s="58">
        <f>D2111/C2111</f>
        <v>0.64896666666666669</v>
      </c>
      <c r="F2111" s="14">
        <v>56421</v>
      </c>
      <c r="G2111" s="15">
        <v>47139.87</v>
      </c>
      <c r="H2111" s="50">
        <f t="shared" si="42"/>
        <v>0.83550220662519281</v>
      </c>
    </row>
    <row r="2112" spans="1:8" ht="15" x14ac:dyDescent="0.25">
      <c r="A2112" s="100">
        <v>331</v>
      </c>
      <c r="B2112" s="62" t="s">
        <v>218</v>
      </c>
      <c r="C2112" s="31">
        <v>311</v>
      </c>
      <c r="D2112" s="32">
        <v>139.1</v>
      </c>
      <c r="E2112" s="58">
        <f>D2112/C2112</f>
        <v>0.44726688102893891</v>
      </c>
      <c r="F2112" s="14" t="s">
        <v>20</v>
      </c>
      <c r="G2112" s="15" t="s">
        <v>20</v>
      </c>
      <c r="H2112" s="50" t="s">
        <v>20</v>
      </c>
    </row>
    <row r="2113" spans="1:8" ht="15" x14ac:dyDescent="0.25">
      <c r="A2113" s="29">
        <v>332</v>
      </c>
      <c r="B2113" s="63" t="s">
        <v>160</v>
      </c>
      <c r="C2113" s="31">
        <v>8945</v>
      </c>
      <c r="D2113" s="33">
        <v>8933.56</v>
      </c>
      <c r="E2113" s="58">
        <f>D2113/C2113</f>
        <v>0.99872107322526549</v>
      </c>
      <c r="F2113" s="10">
        <v>30000</v>
      </c>
      <c r="G2113" s="11">
        <v>0</v>
      </c>
      <c r="H2113" s="50">
        <f t="shared" si="42"/>
        <v>0</v>
      </c>
    </row>
    <row r="2114" spans="1:8" ht="15" x14ac:dyDescent="0.25">
      <c r="A2114" s="29">
        <v>339</v>
      </c>
      <c r="B2114" s="63" t="s">
        <v>174</v>
      </c>
      <c r="C2114" s="31" t="s">
        <v>20</v>
      </c>
      <c r="D2114" s="33" t="s">
        <v>20</v>
      </c>
      <c r="E2114" s="58" t="s">
        <v>20</v>
      </c>
      <c r="F2114" s="10">
        <v>196000</v>
      </c>
      <c r="G2114" s="11">
        <v>0</v>
      </c>
      <c r="H2114" s="50">
        <f t="shared" si="42"/>
        <v>0</v>
      </c>
    </row>
    <row r="2115" spans="1:8" ht="15" x14ac:dyDescent="0.25">
      <c r="A2115" s="85">
        <v>340</v>
      </c>
      <c r="B2115" s="62" t="s">
        <v>124</v>
      </c>
      <c r="C2115" s="31" t="s">
        <v>20</v>
      </c>
      <c r="D2115" s="32" t="s">
        <v>20</v>
      </c>
      <c r="E2115" s="58" t="s">
        <v>20</v>
      </c>
      <c r="F2115" s="10">
        <v>104661</v>
      </c>
      <c r="G2115" s="11">
        <v>3236.9</v>
      </c>
      <c r="H2115" s="50">
        <f t="shared" si="42"/>
        <v>3.0927470595541798E-2</v>
      </c>
    </row>
    <row r="2116" spans="1:8" ht="15" x14ac:dyDescent="0.25">
      <c r="A2116" s="85">
        <v>350</v>
      </c>
      <c r="B2116" s="63" t="s">
        <v>125</v>
      </c>
      <c r="C2116" s="31">
        <v>33473</v>
      </c>
      <c r="D2116" s="32">
        <v>30610.560000000001</v>
      </c>
      <c r="E2116" s="58">
        <f t="shared" ref="E2116:E2123" si="43">D2116/C2116</f>
        <v>0.91448510739999411</v>
      </c>
      <c r="F2116" s="3">
        <v>565766</v>
      </c>
      <c r="G2116" s="4">
        <v>21206.76</v>
      </c>
      <c r="H2116" s="50">
        <f t="shared" si="42"/>
        <v>3.7483270468709674E-2</v>
      </c>
    </row>
    <row r="2117" spans="1:8" ht="15" x14ac:dyDescent="0.25">
      <c r="A2117" s="85">
        <v>370</v>
      </c>
      <c r="B2117" s="63" t="s">
        <v>126</v>
      </c>
      <c r="C2117" s="31">
        <v>7148</v>
      </c>
      <c r="D2117" s="32">
        <v>5137.8500000000004</v>
      </c>
      <c r="E2117" s="58">
        <f t="shared" si="43"/>
        <v>0.71878147733631792</v>
      </c>
      <c r="F2117" s="3">
        <v>1944054</v>
      </c>
      <c r="G2117" s="4">
        <v>16579.25</v>
      </c>
      <c r="H2117" s="50">
        <f t="shared" si="42"/>
        <v>8.5281838878961177E-3</v>
      </c>
    </row>
    <row r="2118" spans="1:8" ht="15" x14ac:dyDescent="0.25">
      <c r="A2118" s="85">
        <v>380</v>
      </c>
      <c r="B2118" s="63" t="s">
        <v>127</v>
      </c>
      <c r="C2118" s="31">
        <v>1738255</v>
      </c>
      <c r="D2118" s="32">
        <v>1735253.7</v>
      </c>
      <c r="E2118" s="58">
        <f t="shared" si="43"/>
        <v>0.99827338336435101</v>
      </c>
      <c r="F2118" s="3">
        <v>6164810</v>
      </c>
      <c r="G2118" s="4">
        <v>2139703.75</v>
      </c>
      <c r="H2118" s="50">
        <f t="shared" si="42"/>
        <v>0.34708348675790496</v>
      </c>
    </row>
    <row r="2119" spans="1:8" ht="15" x14ac:dyDescent="0.25">
      <c r="A2119" s="100">
        <v>392</v>
      </c>
      <c r="B2119" s="63" t="s">
        <v>205</v>
      </c>
      <c r="C2119" s="31">
        <v>15576</v>
      </c>
      <c r="D2119" s="32">
        <v>15575.27</v>
      </c>
      <c r="E2119" s="58">
        <f t="shared" si="43"/>
        <v>0.99995313302516697</v>
      </c>
      <c r="F2119" s="3" t="s">
        <v>20</v>
      </c>
      <c r="G2119" s="4" t="s">
        <v>20</v>
      </c>
      <c r="H2119" s="50" t="s">
        <v>20</v>
      </c>
    </row>
    <row r="2120" spans="1:8" ht="15" x14ac:dyDescent="0.25">
      <c r="A2120" s="100">
        <v>393</v>
      </c>
      <c r="B2120" s="63" t="s">
        <v>123</v>
      </c>
      <c r="C2120" s="31">
        <v>738</v>
      </c>
      <c r="D2120" s="32">
        <v>736.91</v>
      </c>
      <c r="E2120" s="58">
        <f t="shared" si="43"/>
        <v>0.99852303523035224</v>
      </c>
      <c r="F2120" s="3" t="s">
        <v>20</v>
      </c>
      <c r="G2120" s="4" t="s">
        <v>20</v>
      </c>
      <c r="H2120" s="50" t="s">
        <v>20</v>
      </c>
    </row>
    <row r="2121" spans="1:8" ht="15" x14ac:dyDescent="0.25">
      <c r="A2121" s="100">
        <v>395</v>
      </c>
      <c r="B2121" s="63" t="s">
        <v>124</v>
      </c>
      <c r="C2121" s="31">
        <v>2124</v>
      </c>
      <c r="D2121" s="32">
        <v>1675.54</v>
      </c>
      <c r="E2121" s="58">
        <f t="shared" si="43"/>
        <v>0.78886064030131831</v>
      </c>
      <c r="F2121" s="3" t="s">
        <v>20</v>
      </c>
      <c r="G2121" s="4" t="s">
        <v>20</v>
      </c>
      <c r="H2121" s="50" t="s">
        <v>20</v>
      </c>
    </row>
    <row r="2122" spans="1:8" ht="15" x14ac:dyDescent="0.25">
      <c r="A2122" s="100">
        <v>396</v>
      </c>
      <c r="B2122" s="63" t="s">
        <v>125</v>
      </c>
      <c r="C2122" s="31">
        <v>35299</v>
      </c>
      <c r="D2122" s="32">
        <v>34091.79</v>
      </c>
      <c r="E2122" s="58">
        <f t="shared" si="43"/>
        <v>0.96580044760474804</v>
      </c>
      <c r="F2122" s="3">
        <v>764000</v>
      </c>
      <c r="G2122" s="4">
        <v>763838.7</v>
      </c>
      <c r="H2122" s="50">
        <f>G2122/F2122</f>
        <v>0.99978887434554964</v>
      </c>
    </row>
    <row r="2123" spans="1:8" ht="15.75" thickBot="1" x14ac:dyDescent="0.3">
      <c r="A2123" s="100">
        <v>398</v>
      </c>
      <c r="B2123" s="63" t="s">
        <v>126</v>
      </c>
      <c r="C2123" s="31">
        <v>1557</v>
      </c>
      <c r="D2123" s="32">
        <v>1555.28</v>
      </c>
      <c r="E2123" s="58">
        <f t="shared" si="43"/>
        <v>0.9988953114964676</v>
      </c>
      <c r="F2123" s="10">
        <v>23977</v>
      </c>
      <c r="G2123" s="11">
        <v>23523.52</v>
      </c>
      <c r="H2123" s="50">
        <f>G2123/F2123</f>
        <v>0.98108687492180002</v>
      </c>
    </row>
    <row r="2124" spans="1:8" ht="15.75" thickBot="1" x14ac:dyDescent="0.25">
      <c r="A2124" s="244" t="s">
        <v>180</v>
      </c>
      <c r="B2124" s="245"/>
      <c r="C2124" s="166">
        <f>SUM(C2125:C2126)</f>
        <v>0</v>
      </c>
      <c r="D2124" s="167">
        <f>SUM(D2125:D2126)</f>
        <v>0</v>
      </c>
      <c r="E2124" s="168" t="s">
        <v>20</v>
      </c>
      <c r="F2124" s="169">
        <f>SUM(F2125:F2126)</f>
        <v>20164640</v>
      </c>
      <c r="G2124" s="167">
        <f>SUM(G2125:G2126)</f>
        <v>0</v>
      </c>
      <c r="H2124" s="170">
        <f t="shared" si="42"/>
        <v>0</v>
      </c>
    </row>
    <row r="2125" spans="1:8" ht="15" x14ac:dyDescent="0.25">
      <c r="A2125" s="217">
        <v>402</v>
      </c>
      <c r="B2125" s="110" t="s">
        <v>178</v>
      </c>
      <c r="C2125" s="111" t="s">
        <v>20</v>
      </c>
      <c r="D2125" s="30" t="s">
        <v>20</v>
      </c>
      <c r="E2125" s="57" t="s">
        <v>20</v>
      </c>
      <c r="F2125" s="25">
        <v>164640</v>
      </c>
      <c r="G2125" s="26">
        <v>0</v>
      </c>
      <c r="H2125" s="51">
        <f t="shared" si="42"/>
        <v>0</v>
      </c>
    </row>
    <row r="2126" spans="1:8" ht="15.75" thickBot="1" x14ac:dyDescent="0.3">
      <c r="A2126" s="149">
        <v>419</v>
      </c>
      <c r="B2126" s="121" t="s">
        <v>179</v>
      </c>
      <c r="C2126" s="139" t="s">
        <v>20</v>
      </c>
      <c r="D2126" s="146" t="s">
        <v>20</v>
      </c>
      <c r="E2126" s="147" t="s">
        <v>20</v>
      </c>
      <c r="F2126" s="66">
        <v>20000000</v>
      </c>
      <c r="G2126" s="67">
        <v>0</v>
      </c>
      <c r="H2126" s="52">
        <f t="shared" si="42"/>
        <v>0</v>
      </c>
    </row>
    <row r="2127" spans="1:8" ht="15.75" thickBot="1" x14ac:dyDescent="0.3">
      <c r="A2127" s="246" t="s">
        <v>10</v>
      </c>
      <c r="B2127" s="247"/>
      <c r="C2127" s="34">
        <f>SUM(C2128:C2134)</f>
        <v>0</v>
      </c>
      <c r="D2127" s="35">
        <f>SUM(D2128:D2134)</f>
        <v>0</v>
      </c>
      <c r="E2127" s="53" t="s">
        <v>20</v>
      </c>
      <c r="F2127" s="154">
        <f>SUM(F2128:F2134)</f>
        <v>29981251</v>
      </c>
      <c r="G2127" s="148">
        <f>SUM(G2128:G2134)</f>
        <v>20758765.789999999</v>
      </c>
      <c r="H2127" s="134">
        <f t="shared" si="42"/>
        <v>0.69239158132527556</v>
      </c>
    </row>
    <row r="2128" spans="1:8" ht="15" x14ac:dyDescent="0.25">
      <c r="A2128" s="83">
        <v>503</v>
      </c>
      <c r="B2128" s="110" t="s">
        <v>128</v>
      </c>
      <c r="C2128" s="126" t="s">
        <v>20</v>
      </c>
      <c r="D2128" s="47" t="s">
        <v>20</v>
      </c>
      <c r="E2128" s="128" t="s">
        <v>20</v>
      </c>
      <c r="F2128" s="112">
        <v>25463163</v>
      </c>
      <c r="G2128" s="113">
        <v>20463163</v>
      </c>
      <c r="H2128" s="49">
        <f t="shared" si="42"/>
        <v>0.80363790625697207</v>
      </c>
    </row>
    <row r="2129" spans="1:8" ht="15" x14ac:dyDescent="0.25">
      <c r="A2129" s="29">
        <v>511</v>
      </c>
      <c r="B2129" s="63" t="s">
        <v>129</v>
      </c>
      <c r="C2129" s="76" t="s">
        <v>20</v>
      </c>
      <c r="D2129" s="33" t="s">
        <v>20</v>
      </c>
      <c r="E2129" s="58" t="s">
        <v>20</v>
      </c>
      <c r="F2129" s="44">
        <v>3932685</v>
      </c>
      <c r="G2129" s="45">
        <v>0</v>
      </c>
      <c r="H2129" s="50">
        <f t="shared" si="42"/>
        <v>0</v>
      </c>
    </row>
    <row r="2130" spans="1:8" ht="15" x14ac:dyDescent="0.25">
      <c r="A2130" s="29">
        <v>512</v>
      </c>
      <c r="B2130" s="63" t="s">
        <v>175</v>
      </c>
      <c r="C2130" s="76" t="s">
        <v>20</v>
      </c>
      <c r="D2130" s="33" t="s">
        <v>20</v>
      </c>
      <c r="E2130" s="58" t="s">
        <v>20</v>
      </c>
      <c r="F2130" s="44">
        <v>52500</v>
      </c>
      <c r="G2130" s="45">
        <v>0</v>
      </c>
      <c r="H2130" s="50">
        <f t="shared" si="42"/>
        <v>0</v>
      </c>
    </row>
    <row r="2131" spans="1:8" ht="15" x14ac:dyDescent="0.25">
      <c r="A2131" s="137">
        <v>519</v>
      </c>
      <c r="B2131" s="138" t="s">
        <v>176</v>
      </c>
      <c r="C2131" s="139" t="s">
        <v>20</v>
      </c>
      <c r="D2131" s="140" t="s">
        <v>20</v>
      </c>
      <c r="E2131" s="147" t="s">
        <v>20</v>
      </c>
      <c r="F2131" s="142">
        <v>175415</v>
      </c>
      <c r="G2131" s="143">
        <v>169815</v>
      </c>
      <c r="H2131" s="50">
        <f t="shared" si="42"/>
        <v>0.96807570618248151</v>
      </c>
    </row>
    <row r="2132" spans="1:8" ht="15" x14ac:dyDescent="0.25">
      <c r="A2132" s="137">
        <v>522</v>
      </c>
      <c r="B2132" s="138" t="s">
        <v>177</v>
      </c>
      <c r="C2132" s="139" t="s">
        <v>20</v>
      </c>
      <c r="D2132" s="140" t="s">
        <v>20</v>
      </c>
      <c r="E2132" s="147" t="s">
        <v>20</v>
      </c>
      <c r="F2132" s="142">
        <v>10500</v>
      </c>
      <c r="G2132" s="143">
        <v>0</v>
      </c>
      <c r="H2132" s="50">
        <f t="shared" si="42"/>
        <v>0</v>
      </c>
    </row>
    <row r="2133" spans="1:8" ht="15" x14ac:dyDescent="0.25">
      <c r="A2133" s="137">
        <v>581</v>
      </c>
      <c r="B2133" s="138" t="s">
        <v>203</v>
      </c>
      <c r="C2133" s="139" t="s">
        <v>20</v>
      </c>
      <c r="D2133" s="140" t="s">
        <v>20</v>
      </c>
      <c r="E2133" s="147" t="s">
        <v>20</v>
      </c>
      <c r="F2133" s="142">
        <v>221200</v>
      </c>
      <c r="G2133" s="143">
        <v>0</v>
      </c>
      <c r="H2133" s="50">
        <f t="shared" si="42"/>
        <v>0</v>
      </c>
    </row>
    <row r="2134" spans="1:8" ht="15.75" thickBot="1" x14ac:dyDescent="0.3">
      <c r="A2134" s="114">
        <v>592</v>
      </c>
      <c r="B2134" s="121" t="s">
        <v>200</v>
      </c>
      <c r="C2134" s="116" t="s">
        <v>20</v>
      </c>
      <c r="D2134" s="39" t="s">
        <v>20</v>
      </c>
      <c r="E2134" s="59" t="s">
        <v>20</v>
      </c>
      <c r="F2134" s="40">
        <v>125788</v>
      </c>
      <c r="G2134" s="41">
        <v>125787.79</v>
      </c>
      <c r="H2134" s="52">
        <f t="shared" si="42"/>
        <v>0.99999833052437426</v>
      </c>
    </row>
    <row r="2135" spans="1:8" ht="15.75" thickBot="1" x14ac:dyDescent="0.3">
      <c r="A2135" s="246" t="s">
        <v>11</v>
      </c>
      <c r="B2135" s="247"/>
      <c r="C2135" s="130">
        <f>SUM(C2136:C2154)</f>
        <v>447921394</v>
      </c>
      <c r="D2135" s="131">
        <f>SUM(D2136:D2154)</f>
        <v>174274230.33000001</v>
      </c>
      <c r="E2135" s="132">
        <f>D2135/C2135</f>
        <v>0.38907324513729302</v>
      </c>
      <c r="F2135" s="133">
        <f>SUM(F2136:F2154)</f>
        <v>24695</v>
      </c>
      <c r="G2135" s="133">
        <f>SUM(G2136:G2154)</f>
        <v>23024.2</v>
      </c>
      <c r="H2135" s="134">
        <f>G2135/F2135</f>
        <v>0.93234257946952825</v>
      </c>
    </row>
    <row r="2136" spans="1:8" ht="15" x14ac:dyDescent="0.25">
      <c r="A2136" s="83">
        <v>611</v>
      </c>
      <c r="B2136" s="110" t="s">
        <v>190</v>
      </c>
      <c r="C2136" s="111">
        <v>65000</v>
      </c>
      <c r="D2136" s="30">
        <v>32400</v>
      </c>
      <c r="E2136" s="57">
        <f>D2136/C2136</f>
        <v>0.49846153846153846</v>
      </c>
      <c r="F2136" s="152" t="s">
        <v>20</v>
      </c>
      <c r="G2136" s="153" t="s">
        <v>20</v>
      </c>
      <c r="H2136" s="49" t="s">
        <v>20</v>
      </c>
    </row>
    <row r="2137" spans="1:8" ht="15" x14ac:dyDescent="0.25">
      <c r="A2137" s="84">
        <v>612</v>
      </c>
      <c r="B2137" s="124" t="s">
        <v>168</v>
      </c>
      <c r="C2137" s="126">
        <v>302000</v>
      </c>
      <c r="D2137" s="127">
        <v>0</v>
      </c>
      <c r="E2137" s="128">
        <f>D2137/C2137</f>
        <v>0</v>
      </c>
      <c r="F2137" s="36" t="s">
        <v>20</v>
      </c>
      <c r="G2137" s="37" t="s">
        <v>20</v>
      </c>
      <c r="H2137" s="51" t="s">
        <v>20</v>
      </c>
    </row>
    <row r="2138" spans="1:8" ht="15" x14ac:dyDescent="0.25">
      <c r="A2138" s="84">
        <v>614</v>
      </c>
      <c r="B2138" s="124" t="s">
        <v>169</v>
      </c>
      <c r="C2138" s="126">
        <v>100000</v>
      </c>
      <c r="D2138" s="127">
        <v>4600</v>
      </c>
      <c r="E2138" s="128">
        <f>D2138/C2138</f>
        <v>4.5999999999999999E-2</v>
      </c>
      <c r="F2138" s="36" t="s">
        <v>20</v>
      </c>
      <c r="G2138" s="37" t="s">
        <v>20</v>
      </c>
      <c r="H2138" s="51" t="s">
        <v>20</v>
      </c>
    </row>
    <row r="2139" spans="1:8" ht="15" x14ac:dyDescent="0.25">
      <c r="A2139" s="84">
        <v>619</v>
      </c>
      <c r="B2139" s="124" t="s">
        <v>170</v>
      </c>
      <c r="C2139" s="126">
        <v>44000000</v>
      </c>
      <c r="D2139" s="127">
        <v>0</v>
      </c>
      <c r="E2139" s="128">
        <f t="shared" ref="E2139:E2154" si="44">D2139/C2139</f>
        <v>0</v>
      </c>
      <c r="F2139" s="36" t="s">
        <v>20</v>
      </c>
      <c r="G2139" s="37" t="s">
        <v>20</v>
      </c>
      <c r="H2139" s="51" t="s">
        <v>20</v>
      </c>
    </row>
    <row r="2140" spans="1:8" ht="15" x14ac:dyDescent="0.25">
      <c r="A2140" s="84">
        <v>623</v>
      </c>
      <c r="B2140" s="124" t="s">
        <v>171</v>
      </c>
      <c r="C2140" s="126">
        <v>5500</v>
      </c>
      <c r="D2140" s="127">
        <v>0</v>
      </c>
      <c r="E2140" s="128">
        <f t="shared" si="44"/>
        <v>0</v>
      </c>
      <c r="F2140" s="36" t="s">
        <v>20</v>
      </c>
      <c r="G2140" s="37" t="s">
        <v>20</v>
      </c>
      <c r="H2140" s="51" t="s">
        <v>20</v>
      </c>
    </row>
    <row r="2141" spans="1:8" ht="15" x14ac:dyDescent="0.25">
      <c r="A2141" s="84">
        <v>624</v>
      </c>
      <c r="B2141" s="124" t="s">
        <v>130</v>
      </c>
      <c r="C2141" s="126">
        <v>1545781</v>
      </c>
      <c r="D2141" s="127">
        <v>265713.11</v>
      </c>
      <c r="E2141" s="128">
        <f t="shared" si="44"/>
        <v>0.17189570191378986</v>
      </c>
      <c r="F2141" s="36">
        <v>3370</v>
      </c>
      <c r="G2141" s="37">
        <v>3369.2</v>
      </c>
      <c r="H2141" s="51">
        <f>G2141/F2141</f>
        <v>0.99976261127596433</v>
      </c>
    </row>
    <row r="2142" spans="1:8" ht="15" x14ac:dyDescent="0.25">
      <c r="A2142" s="84">
        <v>629</v>
      </c>
      <c r="B2142" s="124" t="s">
        <v>172</v>
      </c>
      <c r="C2142" s="126">
        <v>35005</v>
      </c>
      <c r="D2142" s="127">
        <v>0</v>
      </c>
      <c r="E2142" s="128">
        <f t="shared" si="44"/>
        <v>0</v>
      </c>
      <c r="F2142" s="36" t="s">
        <v>20</v>
      </c>
      <c r="G2142" s="37" t="s">
        <v>20</v>
      </c>
      <c r="H2142" s="51" t="s">
        <v>20</v>
      </c>
    </row>
    <row r="2143" spans="1:8" ht="15" x14ac:dyDescent="0.25">
      <c r="A2143" s="84">
        <v>631</v>
      </c>
      <c r="B2143" s="124" t="s">
        <v>131</v>
      </c>
      <c r="C2143" s="126">
        <v>2302000</v>
      </c>
      <c r="D2143" s="127">
        <v>651465.01</v>
      </c>
      <c r="E2143" s="128">
        <f t="shared" si="44"/>
        <v>0.28299956993918335</v>
      </c>
      <c r="F2143" s="36" t="s">
        <v>20</v>
      </c>
      <c r="G2143" s="37" t="s">
        <v>20</v>
      </c>
      <c r="H2143" s="51" t="s">
        <v>20</v>
      </c>
    </row>
    <row r="2144" spans="1:8" ht="15" x14ac:dyDescent="0.25">
      <c r="A2144" s="84">
        <v>633</v>
      </c>
      <c r="B2144" s="124" t="s">
        <v>132</v>
      </c>
      <c r="C2144" s="126">
        <v>45000</v>
      </c>
      <c r="D2144" s="127">
        <v>0</v>
      </c>
      <c r="E2144" s="128">
        <f t="shared" si="44"/>
        <v>0</v>
      </c>
      <c r="F2144" s="36" t="s">
        <v>20</v>
      </c>
      <c r="G2144" s="37" t="s">
        <v>20</v>
      </c>
      <c r="H2144" s="51" t="s">
        <v>20</v>
      </c>
    </row>
    <row r="2145" spans="1:8" ht="15" x14ac:dyDescent="0.25">
      <c r="A2145" s="84">
        <v>634</v>
      </c>
      <c r="B2145" s="124" t="s">
        <v>133</v>
      </c>
      <c r="C2145" s="126">
        <v>10000</v>
      </c>
      <c r="D2145" s="127">
        <v>0</v>
      </c>
      <c r="E2145" s="128">
        <f t="shared" si="44"/>
        <v>0</v>
      </c>
      <c r="F2145" s="36" t="s">
        <v>20</v>
      </c>
      <c r="G2145" s="37" t="s">
        <v>20</v>
      </c>
      <c r="H2145" s="51" t="s">
        <v>20</v>
      </c>
    </row>
    <row r="2146" spans="1:8" ht="15" x14ac:dyDescent="0.25">
      <c r="A2146" s="29">
        <v>635</v>
      </c>
      <c r="B2146" s="63" t="s">
        <v>153</v>
      </c>
      <c r="C2146" s="76">
        <v>343810000</v>
      </c>
      <c r="D2146" s="32">
        <v>156073474.87</v>
      </c>
      <c r="E2146" s="128">
        <f t="shared" si="44"/>
        <v>0.45395269151566275</v>
      </c>
      <c r="F2146" s="42" t="s">
        <v>20</v>
      </c>
      <c r="G2146" s="43" t="s">
        <v>20</v>
      </c>
      <c r="H2146" s="50" t="s">
        <v>20</v>
      </c>
    </row>
    <row r="2147" spans="1:8" ht="15" x14ac:dyDescent="0.25">
      <c r="A2147" s="29">
        <v>637</v>
      </c>
      <c r="B2147" s="63" t="s">
        <v>134</v>
      </c>
      <c r="C2147" s="76">
        <v>5002207</v>
      </c>
      <c r="D2147" s="32">
        <v>0</v>
      </c>
      <c r="E2147" s="128">
        <f t="shared" si="44"/>
        <v>0</v>
      </c>
      <c r="F2147" s="42" t="s">
        <v>20</v>
      </c>
      <c r="G2147" s="43" t="s">
        <v>20</v>
      </c>
      <c r="H2147" s="50" t="s">
        <v>20</v>
      </c>
    </row>
    <row r="2148" spans="1:8" ht="15" x14ac:dyDescent="0.25">
      <c r="A2148" s="29">
        <v>639</v>
      </c>
      <c r="B2148" s="63" t="s">
        <v>135</v>
      </c>
      <c r="C2148" s="76">
        <v>1860000</v>
      </c>
      <c r="D2148" s="32">
        <v>1737500</v>
      </c>
      <c r="E2148" s="128">
        <f t="shared" si="44"/>
        <v>0.93413978494623651</v>
      </c>
      <c r="F2148" s="42" t="s">
        <v>20</v>
      </c>
      <c r="G2148" s="43" t="s">
        <v>20</v>
      </c>
      <c r="H2148" s="50" t="s">
        <v>20</v>
      </c>
    </row>
    <row r="2149" spans="1:8" ht="15" x14ac:dyDescent="0.25">
      <c r="A2149" s="29">
        <v>646</v>
      </c>
      <c r="B2149" s="63" t="s">
        <v>207</v>
      </c>
      <c r="C2149" s="76">
        <v>195000</v>
      </c>
      <c r="D2149" s="32">
        <v>195000</v>
      </c>
      <c r="E2149" s="128">
        <f t="shared" si="44"/>
        <v>1</v>
      </c>
      <c r="F2149" s="42" t="s">
        <v>20</v>
      </c>
      <c r="G2149" s="43" t="s">
        <v>20</v>
      </c>
      <c r="H2149" s="50" t="s">
        <v>20</v>
      </c>
    </row>
    <row r="2150" spans="1:8" ht="15" x14ac:dyDescent="0.25">
      <c r="A2150" s="29">
        <v>648</v>
      </c>
      <c r="B2150" s="63" t="s">
        <v>136</v>
      </c>
      <c r="C2150" s="76">
        <v>47614038</v>
      </c>
      <c r="D2150" s="32">
        <v>14689801.449999999</v>
      </c>
      <c r="E2150" s="128">
        <f t="shared" si="44"/>
        <v>0.30851828719084906</v>
      </c>
      <c r="F2150" s="42" t="s">
        <v>20</v>
      </c>
      <c r="G2150" s="43" t="s">
        <v>20</v>
      </c>
      <c r="H2150" s="50" t="s">
        <v>20</v>
      </c>
    </row>
    <row r="2151" spans="1:8" ht="15" x14ac:dyDescent="0.25">
      <c r="A2151" s="29">
        <v>662</v>
      </c>
      <c r="B2151" s="63" t="s">
        <v>137</v>
      </c>
      <c r="C2151" s="76">
        <v>502300</v>
      </c>
      <c r="D2151" s="32">
        <v>366260</v>
      </c>
      <c r="E2151" s="128">
        <f t="shared" si="44"/>
        <v>0.72916583714911409</v>
      </c>
      <c r="F2151" s="42" t="s">
        <v>20</v>
      </c>
      <c r="G2151" s="43" t="s">
        <v>20</v>
      </c>
      <c r="H2151" s="50" t="s">
        <v>20</v>
      </c>
    </row>
    <row r="2152" spans="1:8" ht="15" x14ac:dyDescent="0.25">
      <c r="A2152" s="29">
        <v>663</v>
      </c>
      <c r="B2152" s="63" t="s">
        <v>138</v>
      </c>
      <c r="C2152" s="76">
        <v>195520</v>
      </c>
      <c r="D2152" s="32">
        <v>46900.09</v>
      </c>
      <c r="E2152" s="128">
        <f t="shared" si="44"/>
        <v>0.23987361906710308</v>
      </c>
      <c r="F2152" s="42" t="s">
        <v>20</v>
      </c>
      <c r="G2152" s="43" t="s">
        <v>20</v>
      </c>
      <c r="H2152" s="50" t="s">
        <v>20</v>
      </c>
    </row>
    <row r="2153" spans="1:8" ht="15" x14ac:dyDescent="0.25">
      <c r="A2153" s="29">
        <v>664</v>
      </c>
      <c r="B2153" s="62" t="s">
        <v>139</v>
      </c>
      <c r="C2153" s="76">
        <v>245200</v>
      </c>
      <c r="D2153" s="32">
        <v>161468</v>
      </c>
      <c r="E2153" s="128">
        <f t="shared" si="44"/>
        <v>0.65851549755301797</v>
      </c>
      <c r="F2153" s="42" t="s">
        <v>20</v>
      </c>
      <c r="G2153" s="43" t="s">
        <v>20</v>
      </c>
      <c r="H2153" s="50" t="s">
        <v>20</v>
      </c>
    </row>
    <row r="2154" spans="1:8" ht="15.75" thickBot="1" x14ac:dyDescent="0.3">
      <c r="A2154" s="29">
        <v>693</v>
      </c>
      <c r="B2154" s="62" t="s">
        <v>191</v>
      </c>
      <c r="C2154" s="76">
        <v>86843</v>
      </c>
      <c r="D2154" s="32">
        <v>49647.8</v>
      </c>
      <c r="E2154" s="128">
        <f t="shared" si="44"/>
        <v>0.5716960491922205</v>
      </c>
      <c r="F2154" s="42">
        <v>21325</v>
      </c>
      <c r="G2154" s="43">
        <v>19655</v>
      </c>
      <c r="H2154" s="50">
        <f t="shared" ref="H2154:H2160" si="45">G2154/F2154</f>
        <v>0.92168815943728022</v>
      </c>
    </row>
    <row r="2155" spans="1:8" ht="15.75" thickBot="1" x14ac:dyDescent="0.3">
      <c r="A2155" s="248" t="s">
        <v>12</v>
      </c>
      <c r="B2155" s="249"/>
      <c r="C2155" s="34">
        <f>SUM(C2156:C2160)</f>
        <v>150000</v>
      </c>
      <c r="D2155" s="35">
        <f>SUM(D2156:D2160)</f>
        <v>150000</v>
      </c>
      <c r="E2155" s="53">
        <f>D2155/C2155</f>
        <v>1</v>
      </c>
      <c r="F2155" s="34">
        <f>SUM(F2156:F2160)</f>
        <v>72724004</v>
      </c>
      <c r="G2155" s="35">
        <f>SUM(G2156:G2160)</f>
        <v>54987761.030000001</v>
      </c>
      <c r="H2155" s="48">
        <f t="shared" si="45"/>
        <v>0.75611569778253684</v>
      </c>
    </row>
    <row r="2156" spans="1:8" ht="15" x14ac:dyDescent="0.25">
      <c r="A2156" s="86">
        <v>702</v>
      </c>
      <c r="B2156" s="72" t="s">
        <v>201</v>
      </c>
      <c r="C2156" s="46" t="s">
        <v>20</v>
      </c>
      <c r="D2156" s="47" t="s">
        <v>20</v>
      </c>
      <c r="E2156" s="79" t="s">
        <v>20</v>
      </c>
      <c r="F2156" s="36">
        <v>748600</v>
      </c>
      <c r="G2156" s="37">
        <v>748600</v>
      </c>
      <c r="H2156" s="51">
        <f t="shared" si="45"/>
        <v>1</v>
      </c>
    </row>
    <row r="2157" spans="1:8" ht="15" x14ac:dyDescent="0.25">
      <c r="A2157" s="86">
        <v>716</v>
      </c>
      <c r="B2157" s="72" t="s">
        <v>140</v>
      </c>
      <c r="C2157" s="46">
        <v>150000</v>
      </c>
      <c r="D2157" s="47">
        <v>150000</v>
      </c>
      <c r="E2157" s="79">
        <f>D2157/C2157</f>
        <v>1</v>
      </c>
      <c r="F2157" s="36">
        <v>2366400</v>
      </c>
      <c r="G2157" s="37">
        <v>621000</v>
      </c>
      <c r="H2157" s="50">
        <f t="shared" si="45"/>
        <v>0.26242393509127787</v>
      </c>
    </row>
    <row r="2158" spans="1:8" ht="15" x14ac:dyDescent="0.25">
      <c r="A2158" s="87">
        <v>718</v>
      </c>
      <c r="B2158" s="73" t="s">
        <v>136</v>
      </c>
      <c r="C2158" s="31" t="s">
        <v>20</v>
      </c>
      <c r="D2158" s="33" t="s">
        <v>20</v>
      </c>
      <c r="E2158" s="77" t="s">
        <v>20</v>
      </c>
      <c r="F2158" s="44">
        <v>245810</v>
      </c>
      <c r="G2158" s="45">
        <v>0</v>
      </c>
      <c r="H2158" s="50">
        <f t="shared" si="45"/>
        <v>0</v>
      </c>
    </row>
    <row r="2159" spans="1:8" ht="15" x14ac:dyDescent="0.25">
      <c r="A2159" s="176">
        <v>721</v>
      </c>
      <c r="B2159" s="178" t="s">
        <v>141</v>
      </c>
      <c r="C2159" s="145" t="s">
        <v>20</v>
      </c>
      <c r="D2159" s="140" t="s">
        <v>20</v>
      </c>
      <c r="E2159" s="179" t="s">
        <v>20</v>
      </c>
      <c r="F2159" s="142">
        <v>69353194</v>
      </c>
      <c r="G2159" s="143">
        <v>53618161.030000001</v>
      </c>
      <c r="H2159" s="50">
        <f t="shared" si="45"/>
        <v>0.77311740004360863</v>
      </c>
    </row>
    <row r="2160" spans="1:8" ht="15.75" thickBot="1" x14ac:dyDescent="0.3">
      <c r="A2160" s="88">
        <v>791</v>
      </c>
      <c r="B2160" s="74" t="s">
        <v>202</v>
      </c>
      <c r="C2160" s="38" t="s">
        <v>20</v>
      </c>
      <c r="D2160" s="39" t="s">
        <v>20</v>
      </c>
      <c r="E2160" s="78" t="s">
        <v>20</v>
      </c>
      <c r="F2160" s="40">
        <v>10000</v>
      </c>
      <c r="G2160" s="41">
        <v>0</v>
      </c>
      <c r="H2160" s="52">
        <f t="shared" si="45"/>
        <v>0</v>
      </c>
    </row>
    <row r="2161" spans="1:8" x14ac:dyDescent="0.2">
      <c r="A2161" s="89"/>
      <c r="B2161" s="81" t="s">
        <v>151</v>
      </c>
      <c r="C2161" s="236" t="s">
        <v>148</v>
      </c>
      <c r="D2161" s="236"/>
      <c r="E2161" s="236"/>
      <c r="F2161" s="236"/>
      <c r="G2161" s="236"/>
      <c r="H2161" s="236"/>
    </row>
    <row r="2162" spans="1:8" x14ac:dyDescent="0.2">
      <c r="A2162" s="237" t="s">
        <v>152</v>
      </c>
      <c r="B2162" s="237"/>
      <c r="C2162" s="237"/>
      <c r="D2162" s="237"/>
      <c r="E2162" s="237"/>
      <c r="F2162" s="237"/>
      <c r="G2162" s="237"/>
      <c r="H2162" s="237"/>
    </row>
    <row r="2163" spans="1:8" x14ac:dyDescent="0.2">
      <c r="A2163" s="237"/>
      <c r="B2163" s="237"/>
      <c r="C2163" s="237"/>
      <c r="D2163" s="237"/>
      <c r="E2163" s="237"/>
      <c r="F2163" s="237"/>
      <c r="G2163" s="237"/>
      <c r="H2163" s="237"/>
    </row>
    <row r="2164" spans="1:8" ht="15" x14ac:dyDescent="0.25">
      <c r="A2164" s="240" t="s">
        <v>1</v>
      </c>
      <c r="B2164" s="240"/>
      <c r="C2164" s="240"/>
      <c r="D2164" s="240"/>
      <c r="E2164" s="240"/>
      <c r="F2164" s="240"/>
      <c r="G2164" s="240"/>
      <c r="H2164" s="240"/>
    </row>
    <row r="2165" spans="1:8" ht="15" x14ac:dyDescent="0.25">
      <c r="A2165" s="240" t="s">
        <v>2</v>
      </c>
      <c r="B2165" s="240"/>
      <c r="C2165" s="240"/>
      <c r="D2165" s="240"/>
      <c r="E2165" s="240"/>
      <c r="F2165" s="240"/>
      <c r="G2165" s="240"/>
      <c r="H2165" s="240"/>
    </row>
    <row r="2166" spans="1:8" ht="15" x14ac:dyDescent="0.2">
      <c r="A2166" s="241" t="s">
        <v>155</v>
      </c>
      <c r="B2166" s="241"/>
      <c r="C2166" s="241"/>
      <c r="D2166" s="241"/>
      <c r="E2166" s="241"/>
      <c r="F2166" s="241"/>
      <c r="G2166" s="241"/>
      <c r="H2166" s="241"/>
    </row>
    <row r="2167" spans="1:8" ht="15" x14ac:dyDescent="0.2">
      <c r="A2167" s="241" t="s">
        <v>236</v>
      </c>
      <c r="B2167" s="241"/>
      <c r="C2167" s="241"/>
      <c r="D2167" s="241"/>
      <c r="E2167" s="241"/>
      <c r="F2167" s="241"/>
      <c r="G2167" s="241"/>
      <c r="H2167" s="241"/>
    </row>
    <row r="2168" spans="1:8" ht="15" x14ac:dyDescent="0.2">
      <c r="A2168" s="238" t="s">
        <v>3</v>
      </c>
      <c r="B2168" s="238"/>
      <c r="C2168" s="238"/>
      <c r="D2168" s="238"/>
      <c r="E2168" s="238"/>
      <c r="F2168" s="238"/>
      <c r="G2168" s="238"/>
      <c r="H2168" s="238"/>
    </row>
    <row r="2169" spans="1:8" x14ac:dyDescent="0.2">
      <c r="A2169" s="239"/>
      <c r="B2169" s="239"/>
      <c r="C2169" s="239"/>
      <c r="D2169" s="239"/>
      <c r="E2169" s="239"/>
      <c r="F2169" s="239"/>
      <c r="G2169" s="239"/>
      <c r="H2169" s="239"/>
    </row>
    <row r="2317" spans="1:8" ht="15" x14ac:dyDescent="0.25">
      <c r="A2317" s="240" t="s">
        <v>1</v>
      </c>
      <c r="B2317" s="240"/>
      <c r="C2317" s="240"/>
      <c r="D2317" s="240"/>
      <c r="E2317" s="240"/>
      <c r="F2317" s="240"/>
      <c r="G2317" s="240"/>
      <c r="H2317" s="240"/>
    </row>
    <row r="2318" spans="1:8" ht="15" x14ac:dyDescent="0.25">
      <c r="A2318" s="240" t="s">
        <v>2</v>
      </c>
      <c r="B2318" s="240"/>
      <c r="C2318" s="240"/>
      <c r="D2318" s="240"/>
      <c r="E2318" s="240"/>
      <c r="F2318" s="240"/>
      <c r="G2318" s="240"/>
      <c r="H2318" s="240"/>
    </row>
    <row r="2319" spans="1:8" ht="15" x14ac:dyDescent="0.2">
      <c r="A2319" s="241" t="s">
        <v>154</v>
      </c>
      <c r="B2319" s="241"/>
      <c r="C2319" s="241"/>
      <c r="D2319" s="241"/>
      <c r="E2319" s="241"/>
      <c r="F2319" s="241"/>
      <c r="G2319" s="241"/>
      <c r="H2319" s="241"/>
    </row>
    <row r="2320" spans="1:8" ht="15" x14ac:dyDescent="0.2">
      <c r="A2320" s="241" t="s">
        <v>237</v>
      </c>
      <c r="B2320" s="241"/>
      <c r="C2320" s="241"/>
      <c r="D2320" s="241"/>
      <c r="E2320" s="241"/>
      <c r="F2320" s="241"/>
      <c r="G2320" s="241"/>
      <c r="H2320" s="241"/>
    </row>
    <row r="2321" spans="1:8" ht="15" x14ac:dyDescent="0.2">
      <c r="A2321" s="238" t="s">
        <v>3</v>
      </c>
      <c r="B2321" s="262"/>
      <c r="C2321" s="262"/>
      <c r="D2321" s="262"/>
      <c r="E2321" s="262"/>
      <c r="F2321" s="262"/>
      <c r="G2321" s="262"/>
      <c r="H2321" s="262"/>
    </row>
    <row r="2322" spans="1:8" ht="6.75" customHeight="1" thickBot="1" x14ac:dyDescent="0.25">
      <c r="A2322" s="263"/>
      <c r="B2322" s="263"/>
      <c r="C2322" s="263"/>
      <c r="D2322" s="263"/>
      <c r="E2322" s="263"/>
      <c r="F2322" s="263"/>
      <c r="G2322" s="263"/>
      <c r="H2322" s="263"/>
    </row>
    <row r="2323" spans="1:8" ht="12.75" customHeight="1" x14ac:dyDescent="0.2">
      <c r="A2323" s="250" t="s">
        <v>0</v>
      </c>
      <c r="B2323" s="251"/>
      <c r="C2323" s="254" t="s">
        <v>15</v>
      </c>
      <c r="D2323" s="255"/>
      <c r="E2323" s="256"/>
      <c r="F2323" s="254" t="s">
        <v>16</v>
      </c>
      <c r="G2323" s="255"/>
      <c r="H2323" s="256"/>
    </row>
    <row r="2324" spans="1:8" ht="15" customHeight="1" thickBot="1" x14ac:dyDescent="0.25">
      <c r="A2324" s="252"/>
      <c r="B2324" s="253"/>
      <c r="C2324" s="225" t="s">
        <v>4</v>
      </c>
      <c r="D2324" s="226" t="s">
        <v>5</v>
      </c>
      <c r="E2324" s="227" t="s">
        <v>17</v>
      </c>
      <c r="F2324" s="225" t="s">
        <v>4</v>
      </c>
      <c r="G2324" s="226" t="s">
        <v>5</v>
      </c>
      <c r="H2324" s="227" t="s">
        <v>17</v>
      </c>
    </row>
    <row r="2325" spans="1:8" ht="15.75" thickBot="1" x14ac:dyDescent="0.3">
      <c r="A2325" s="257" t="s">
        <v>13</v>
      </c>
      <c r="B2325" s="258"/>
      <c r="C2325" s="161">
        <f>C2326+C2345+C2395+C2446+C2468+C2471+C2479+C2499</f>
        <v>594414972</v>
      </c>
      <c r="D2325" s="162">
        <f>D2326+D2345+D2395+D2446+D2468+D2471+D2479+D2499</f>
        <v>289970594.63999999</v>
      </c>
      <c r="E2325" s="164">
        <f>D2325/C2325</f>
        <v>0.48782518661054181</v>
      </c>
      <c r="F2325" s="161">
        <f>F2326+F2345+F2395+F2446+F2468+F2471+F2479+F2499</f>
        <v>150247006</v>
      </c>
      <c r="G2325" s="162">
        <f>G2326+G2345+G2395+G2446+G2468+G2471+G2479+G2499</f>
        <v>89203822.870000005</v>
      </c>
      <c r="H2325" s="163">
        <f>G2325/F2325</f>
        <v>0.59371447887620477</v>
      </c>
    </row>
    <row r="2326" spans="1:8" ht="15.75" thickBot="1" x14ac:dyDescent="0.3">
      <c r="A2326" s="259" t="s">
        <v>6</v>
      </c>
      <c r="B2326" s="260"/>
      <c r="C2326" s="158">
        <f>SUM(C2327:C2344)</f>
        <v>75818320</v>
      </c>
      <c r="D2326" s="159">
        <f>SUM(D2327:D2344)</f>
        <v>40158848.020000003</v>
      </c>
      <c r="E2326" s="160">
        <f>D2326/C2326</f>
        <v>0.52967209007005167</v>
      </c>
      <c r="F2326" s="158">
        <f>SUM(F2327:F2344)</f>
        <v>238768</v>
      </c>
      <c r="G2326" s="159">
        <f>SUM(G2327:G2344)</f>
        <v>36631.43</v>
      </c>
      <c r="H2326" s="165">
        <f>G2326/F2326</f>
        <v>0.15341850666756016</v>
      </c>
    </row>
    <row r="2327" spans="1:8" ht="15" x14ac:dyDescent="0.25">
      <c r="A2327" s="123" t="s">
        <v>18</v>
      </c>
      <c r="B2327" s="71" t="s">
        <v>19</v>
      </c>
      <c r="C2327" s="8">
        <v>43748467</v>
      </c>
      <c r="D2327" s="9">
        <v>26203904.170000002</v>
      </c>
      <c r="E2327" s="54">
        <f>D2327/C2327</f>
        <v>0.59896736884517576</v>
      </c>
      <c r="F2327" s="18" t="s">
        <v>20</v>
      </c>
      <c r="G2327" s="19" t="s">
        <v>20</v>
      </c>
      <c r="H2327" s="49" t="s">
        <v>20</v>
      </c>
    </row>
    <row r="2328" spans="1:8" ht="15" x14ac:dyDescent="0.25">
      <c r="A2328" s="5" t="s">
        <v>21</v>
      </c>
      <c r="B2328" s="62" t="s">
        <v>22</v>
      </c>
      <c r="C2328" s="10">
        <v>10501964</v>
      </c>
      <c r="D2328" s="11">
        <v>6179831.21</v>
      </c>
      <c r="E2328" s="55">
        <f>D2328/C2328</f>
        <v>0.5884452860436391</v>
      </c>
      <c r="F2328" s="14" t="s">
        <v>20</v>
      </c>
      <c r="G2328" s="15" t="s">
        <v>20</v>
      </c>
      <c r="H2328" s="50" t="s">
        <v>20</v>
      </c>
    </row>
    <row r="2329" spans="1:8" ht="15" x14ac:dyDescent="0.25">
      <c r="A2329" s="5" t="s">
        <v>23</v>
      </c>
      <c r="B2329" s="63" t="s">
        <v>24</v>
      </c>
      <c r="C2329" s="3" t="s">
        <v>20</v>
      </c>
      <c r="D2329" s="4" t="s">
        <v>20</v>
      </c>
      <c r="E2329" s="56" t="s">
        <v>20</v>
      </c>
      <c r="F2329" s="10">
        <v>204000</v>
      </c>
      <c r="G2329" s="11">
        <v>31383.33</v>
      </c>
      <c r="H2329" s="50">
        <f>G2329/F2329</f>
        <v>0.15383985294117647</v>
      </c>
    </row>
    <row r="2330" spans="1:8" ht="15" x14ac:dyDescent="0.25">
      <c r="A2330" s="5" t="s">
        <v>194</v>
      </c>
      <c r="B2330" s="63" t="s">
        <v>195</v>
      </c>
      <c r="C2330" s="3">
        <v>4008</v>
      </c>
      <c r="D2330" s="4">
        <v>1668</v>
      </c>
      <c r="E2330" s="55">
        <f t="shared" ref="E2330:E2344" si="46">D2330/C2330</f>
        <v>0.41616766467065869</v>
      </c>
      <c r="F2330" s="10" t="s">
        <v>20</v>
      </c>
      <c r="G2330" s="11" t="s">
        <v>20</v>
      </c>
      <c r="H2330" s="50" t="s">
        <v>20</v>
      </c>
    </row>
    <row r="2331" spans="1:8" ht="15" x14ac:dyDescent="0.25">
      <c r="A2331" s="82" t="s">
        <v>25</v>
      </c>
      <c r="B2331" s="63" t="s">
        <v>26</v>
      </c>
      <c r="C2331" s="10">
        <v>1013400</v>
      </c>
      <c r="D2331" s="11">
        <v>526833.34</v>
      </c>
      <c r="E2331" s="55">
        <f t="shared" si="46"/>
        <v>0.51986712058417206</v>
      </c>
      <c r="F2331" s="6" t="s">
        <v>20</v>
      </c>
      <c r="G2331" s="7" t="s">
        <v>20</v>
      </c>
      <c r="H2331" s="50" t="s">
        <v>20</v>
      </c>
    </row>
    <row r="2332" spans="1:8" ht="15" x14ac:dyDescent="0.25">
      <c r="A2332" s="82" t="s">
        <v>27</v>
      </c>
      <c r="B2332" s="63" t="s">
        <v>28</v>
      </c>
      <c r="C2332" s="10">
        <v>1950845</v>
      </c>
      <c r="D2332" s="11">
        <v>1156994.97</v>
      </c>
      <c r="E2332" s="55">
        <f t="shared" si="46"/>
        <v>0.59307375521889227</v>
      </c>
      <c r="F2332" s="6">
        <v>2750</v>
      </c>
      <c r="G2332" s="7">
        <v>365.14</v>
      </c>
      <c r="H2332" s="50">
        <f>G2332/F2332</f>
        <v>0.13277818181818182</v>
      </c>
    </row>
    <row r="2333" spans="1:8" ht="15" x14ac:dyDescent="0.25">
      <c r="A2333" s="5" t="s">
        <v>29</v>
      </c>
      <c r="B2333" s="63" t="s">
        <v>30</v>
      </c>
      <c r="C2333" s="10">
        <v>5960486</v>
      </c>
      <c r="D2333" s="11">
        <v>4090901.77</v>
      </c>
      <c r="E2333" s="55">
        <f t="shared" si="46"/>
        <v>0.68633694802739242</v>
      </c>
      <c r="F2333" s="6">
        <v>25286</v>
      </c>
      <c r="G2333" s="7">
        <v>3883.71</v>
      </c>
      <c r="H2333" s="50">
        <f>G2333/F2333</f>
        <v>0.15359131535236889</v>
      </c>
    </row>
    <row r="2334" spans="1:8" ht="15" x14ac:dyDescent="0.25">
      <c r="A2334" s="5" t="s">
        <v>31</v>
      </c>
      <c r="B2334" s="63" t="s">
        <v>32</v>
      </c>
      <c r="C2334" s="10">
        <v>831246</v>
      </c>
      <c r="D2334" s="11">
        <v>485781.46</v>
      </c>
      <c r="E2334" s="55">
        <f t="shared" si="46"/>
        <v>0.58440156103006813</v>
      </c>
      <c r="F2334" s="6">
        <v>3060</v>
      </c>
      <c r="G2334" s="7">
        <v>470.75</v>
      </c>
      <c r="H2334" s="50">
        <f>G2334/F2334</f>
        <v>0.15383986928104576</v>
      </c>
    </row>
    <row r="2335" spans="1:8" ht="15" x14ac:dyDescent="0.25">
      <c r="A2335" s="5" t="s">
        <v>33</v>
      </c>
      <c r="B2335" s="63" t="s">
        <v>34</v>
      </c>
      <c r="C2335" s="10">
        <v>845582</v>
      </c>
      <c r="D2335" s="11">
        <v>493683.97</v>
      </c>
      <c r="E2335" s="55">
        <f t="shared" si="46"/>
        <v>0.5838392610060289</v>
      </c>
      <c r="F2335" s="6">
        <v>3060</v>
      </c>
      <c r="G2335" s="7">
        <v>470.75</v>
      </c>
      <c r="H2335" s="50">
        <f>G2335/F2335</f>
        <v>0.15383986928104576</v>
      </c>
    </row>
    <row r="2336" spans="1:8" ht="15" x14ac:dyDescent="0.25">
      <c r="A2336" s="5" t="s">
        <v>35</v>
      </c>
      <c r="B2336" s="63" t="s">
        <v>147</v>
      </c>
      <c r="C2336" s="10">
        <v>166437</v>
      </c>
      <c r="D2336" s="11">
        <v>83277.72</v>
      </c>
      <c r="E2336" s="55">
        <f t="shared" si="46"/>
        <v>0.50035581030660248</v>
      </c>
      <c r="F2336" s="6">
        <v>612</v>
      </c>
      <c r="G2336" s="7">
        <v>57.75</v>
      </c>
      <c r="H2336" s="50">
        <f>G2336/F2336</f>
        <v>9.4362745098039214E-2</v>
      </c>
    </row>
    <row r="2337" spans="1:8" ht="15" x14ac:dyDescent="0.25">
      <c r="A2337" s="5" t="s">
        <v>197</v>
      </c>
      <c r="B2337" s="63" t="s">
        <v>198</v>
      </c>
      <c r="C2337" s="10">
        <v>3805000</v>
      </c>
      <c r="D2337" s="11">
        <v>1650</v>
      </c>
      <c r="E2337" s="55">
        <f t="shared" si="46"/>
        <v>4.3363994743758215E-4</v>
      </c>
      <c r="F2337" s="6" t="s">
        <v>20</v>
      </c>
      <c r="G2337" s="7" t="s">
        <v>20</v>
      </c>
      <c r="H2337" s="50" t="s">
        <v>20</v>
      </c>
    </row>
    <row r="2338" spans="1:8" ht="15" x14ac:dyDescent="0.25">
      <c r="A2338" s="5" t="s">
        <v>38</v>
      </c>
      <c r="B2338" s="63" t="s">
        <v>39</v>
      </c>
      <c r="C2338" s="10">
        <v>5848000</v>
      </c>
      <c r="D2338" s="11">
        <v>703637.09</v>
      </c>
      <c r="E2338" s="55">
        <f t="shared" si="46"/>
        <v>0.12032097982216142</v>
      </c>
      <c r="F2338" s="6" t="s">
        <v>20</v>
      </c>
      <c r="G2338" s="7" t="s">
        <v>20</v>
      </c>
      <c r="H2338" s="50" t="s">
        <v>20</v>
      </c>
    </row>
    <row r="2339" spans="1:8" ht="15" x14ac:dyDescent="0.25">
      <c r="A2339" s="5" t="s">
        <v>163</v>
      </c>
      <c r="B2339" s="63" t="s">
        <v>164</v>
      </c>
      <c r="C2339" s="10">
        <v>2691</v>
      </c>
      <c r="D2339" s="11">
        <v>0</v>
      </c>
      <c r="E2339" s="55">
        <f t="shared" si="46"/>
        <v>0</v>
      </c>
      <c r="F2339" s="6" t="s">
        <v>20</v>
      </c>
      <c r="G2339" s="7" t="s">
        <v>20</v>
      </c>
      <c r="H2339" s="50" t="s">
        <v>20</v>
      </c>
    </row>
    <row r="2340" spans="1:8" ht="25.5" x14ac:dyDescent="0.25">
      <c r="A2340" s="5" t="s">
        <v>40</v>
      </c>
      <c r="B2340" s="63" t="s">
        <v>146</v>
      </c>
      <c r="C2340" s="10">
        <v>298000</v>
      </c>
      <c r="D2340" s="11">
        <v>110833.33</v>
      </c>
      <c r="E2340" s="55">
        <f t="shared" si="46"/>
        <v>0.37192392617449666</v>
      </c>
      <c r="F2340" s="10" t="s">
        <v>20</v>
      </c>
      <c r="G2340" s="11" t="s">
        <v>20</v>
      </c>
      <c r="H2340" s="50" t="s">
        <v>20</v>
      </c>
    </row>
    <row r="2341" spans="1:8" ht="15" x14ac:dyDescent="0.25">
      <c r="A2341" s="5" t="s">
        <v>41</v>
      </c>
      <c r="B2341" s="62" t="s">
        <v>42</v>
      </c>
      <c r="C2341" s="10">
        <v>30000</v>
      </c>
      <c r="D2341" s="11">
        <v>0</v>
      </c>
      <c r="E2341" s="55">
        <f t="shared" si="46"/>
        <v>0</v>
      </c>
      <c r="F2341" s="10" t="s">
        <v>20</v>
      </c>
      <c r="G2341" s="11" t="s">
        <v>20</v>
      </c>
      <c r="H2341" s="50" t="s">
        <v>20</v>
      </c>
    </row>
    <row r="2342" spans="1:8" ht="15" x14ac:dyDescent="0.25">
      <c r="A2342" s="5" t="s">
        <v>43</v>
      </c>
      <c r="B2342" s="62" t="s">
        <v>44</v>
      </c>
      <c r="C2342" s="10">
        <v>145000</v>
      </c>
      <c r="D2342" s="11">
        <v>1084.73</v>
      </c>
      <c r="E2342" s="55">
        <f t="shared" si="46"/>
        <v>7.4808965517241376E-3</v>
      </c>
      <c r="F2342" s="10" t="s">
        <v>20</v>
      </c>
      <c r="G2342" s="11" t="s">
        <v>20</v>
      </c>
      <c r="H2342" s="50" t="s">
        <v>20</v>
      </c>
    </row>
    <row r="2343" spans="1:8" ht="15" x14ac:dyDescent="0.25">
      <c r="A2343" s="5" t="s">
        <v>156</v>
      </c>
      <c r="B2343" s="62" t="s">
        <v>37</v>
      </c>
      <c r="C2343" s="10">
        <v>200000</v>
      </c>
      <c r="D2343" s="11">
        <v>0</v>
      </c>
      <c r="E2343" s="55">
        <f t="shared" si="46"/>
        <v>0</v>
      </c>
      <c r="F2343" s="10" t="s">
        <v>20</v>
      </c>
      <c r="G2343" s="11" t="s">
        <v>20</v>
      </c>
      <c r="H2343" s="50" t="s">
        <v>20</v>
      </c>
    </row>
    <row r="2344" spans="1:8" ht="26.25" thickBot="1" x14ac:dyDescent="0.3">
      <c r="A2344" s="5" t="s">
        <v>45</v>
      </c>
      <c r="B2344" s="62" t="s">
        <v>150</v>
      </c>
      <c r="C2344" s="10">
        <v>467194</v>
      </c>
      <c r="D2344" s="11">
        <v>118766.26</v>
      </c>
      <c r="E2344" s="55">
        <f t="shared" si="46"/>
        <v>0.25421186915927857</v>
      </c>
      <c r="F2344" s="10" t="s">
        <v>20</v>
      </c>
      <c r="G2344" s="11" t="s">
        <v>20</v>
      </c>
      <c r="H2344" s="50" t="s">
        <v>20</v>
      </c>
    </row>
    <row r="2345" spans="1:8" ht="15.75" thickBot="1" x14ac:dyDescent="0.3">
      <c r="A2345" s="242" t="s">
        <v>7</v>
      </c>
      <c r="B2345" s="261"/>
      <c r="C2345" s="16">
        <f>SUM(C2346:C2394)</f>
        <v>60713276</v>
      </c>
      <c r="D2345" s="17">
        <f>SUM(D2346:D2394)</f>
        <v>29377908.869999997</v>
      </c>
      <c r="E2345" s="53">
        <f>D2345/C2345</f>
        <v>0.48387948741227532</v>
      </c>
      <c r="F2345" s="16">
        <f>SUM(F2346:F2394)</f>
        <v>21914128</v>
      </c>
      <c r="G2345" s="17">
        <f>SUM(G2346:G2394)</f>
        <v>10136481.98</v>
      </c>
      <c r="H2345" s="48">
        <f>G2345/F2345</f>
        <v>0.46255465789010636</v>
      </c>
    </row>
    <row r="2346" spans="1:8" ht="15" x14ac:dyDescent="0.25">
      <c r="A2346" s="83">
        <v>101</v>
      </c>
      <c r="B2346" s="71" t="s">
        <v>46</v>
      </c>
      <c r="C2346" s="21">
        <v>8307959</v>
      </c>
      <c r="D2346" s="22">
        <v>3508071.89</v>
      </c>
      <c r="E2346" s="57">
        <f t="shared" ref="E2346:E2427" si="47">D2346/C2346</f>
        <v>0.42225435753835572</v>
      </c>
      <c r="F2346" s="8" t="s">
        <v>20</v>
      </c>
      <c r="G2346" s="9" t="s">
        <v>20</v>
      </c>
      <c r="H2346" s="49" t="s">
        <v>20</v>
      </c>
    </row>
    <row r="2347" spans="1:8" ht="15" x14ac:dyDescent="0.25">
      <c r="A2347" s="84">
        <v>102</v>
      </c>
      <c r="B2347" s="61" t="s">
        <v>142</v>
      </c>
      <c r="C2347" s="23">
        <v>19600</v>
      </c>
      <c r="D2347" s="24">
        <v>0</v>
      </c>
      <c r="E2347" s="58">
        <f t="shared" si="47"/>
        <v>0</v>
      </c>
      <c r="F2347" s="25" t="s">
        <v>20</v>
      </c>
      <c r="G2347" s="26" t="s">
        <v>20</v>
      </c>
      <c r="H2347" s="51" t="s">
        <v>20</v>
      </c>
    </row>
    <row r="2348" spans="1:8" ht="15" x14ac:dyDescent="0.25">
      <c r="A2348" s="29">
        <v>103</v>
      </c>
      <c r="B2348" s="62" t="s">
        <v>47</v>
      </c>
      <c r="C2348" s="27">
        <v>357700</v>
      </c>
      <c r="D2348" s="28">
        <v>223200</v>
      </c>
      <c r="E2348" s="58">
        <f t="shared" si="47"/>
        <v>0.62398658093374337</v>
      </c>
      <c r="F2348" s="10" t="s">
        <v>20</v>
      </c>
      <c r="G2348" s="11" t="s">
        <v>20</v>
      </c>
      <c r="H2348" s="50" t="s">
        <v>20</v>
      </c>
    </row>
    <row r="2349" spans="1:8" ht="15" x14ac:dyDescent="0.25">
      <c r="A2349" s="29">
        <v>104</v>
      </c>
      <c r="B2349" s="62" t="s">
        <v>48</v>
      </c>
      <c r="C2349" s="27">
        <v>240485</v>
      </c>
      <c r="D2349" s="28">
        <v>99884.93</v>
      </c>
      <c r="E2349" s="58">
        <f t="shared" si="47"/>
        <v>0.41534785953385861</v>
      </c>
      <c r="F2349" s="6" t="s">
        <v>20</v>
      </c>
      <c r="G2349" s="7" t="s">
        <v>20</v>
      </c>
      <c r="H2349" s="50" t="s">
        <v>20</v>
      </c>
    </row>
    <row r="2350" spans="1:8" ht="15" x14ac:dyDescent="0.25">
      <c r="A2350" s="29">
        <v>105</v>
      </c>
      <c r="B2350" s="62" t="s">
        <v>49</v>
      </c>
      <c r="C2350" s="27">
        <v>34535</v>
      </c>
      <c r="D2350" s="28">
        <v>535</v>
      </c>
      <c r="E2350" s="58">
        <f t="shared" si="47"/>
        <v>1.5491530331547706E-2</v>
      </c>
      <c r="F2350" s="10" t="s">
        <v>20</v>
      </c>
      <c r="G2350" s="11" t="s">
        <v>20</v>
      </c>
      <c r="H2350" s="50" t="s">
        <v>20</v>
      </c>
    </row>
    <row r="2351" spans="1:8" ht="15" x14ac:dyDescent="0.25">
      <c r="A2351" s="29">
        <v>106</v>
      </c>
      <c r="B2351" s="62" t="s">
        <v>165</v>
      </c>
      <c r="C2351" s="27">
        <v>47776</v>
      </c>
      <c r="D2351" s="28">
        <v>0</v>
      </c>
      <c r="E2351" s="58">
        <f t="shared" si="47"/>
        <v>0</v>
      </c>
      <c r="F2351" s="10" t="s">
        <v>20</v>
      </c>
      <c r="G2351" s="11" t="s">
        <v>20</v>
      </c>
      <c r="H2351" s="50" t="s">
        <v>20</v>
      </c>
    </row>
    <row r="2352" spans="1:8" ht="15" x14ac:dyDescent="0.25">
      <c r="A2352" s="29">
        <v>109</v>
      </c>
      <c r="B2352" s="62" t="s">
        <v>50</v>
      </c>
      <c r="C2352" s="27">
        <v>434448</v>
      </c>
      <c r="D2352" s="28">
        <v>39501.769999999997</v>
      </c>
      <c r="E2352" s="58">
        <f t="shared" si="47"/>
        <v>9.0924046145913887E-2</v>
      </c>
      <c r="F2352" s="10" t="s">
        <v>20</v>
      </c>
      <c r="G2352" s="11" t="s">
        <v>20</v>
      </c>
      <c r="H2352" s="50" t="s">
        <v>20</v>
      </c>
    </row>
    <row r="2353" spans="1:8" ht="15" x14ac:dyDescent="0.25">
      <c r="A2353" s="29">
        <v>111</v>
      </c>
      <c r="B2353" s="62" t="s">
        <v>51</v>
      </c>
      <c r="C2353" s="27">
        <v>325000</v>
      </c>
      <c r="D2353" s="28">
        <v>103488.91</v>
      </c>
      <c r="E2353" s="58">
        <f t="shared" si="47"/>
        <v>0.31842741538461539</v>
      </c>
      <c r="F2353" s="10" t="s">
        <v>20</v>
      </c>
      <c r="G2353" s="11" t="s">
        <v>20</v>
      </c>
      <c r="H2353" s="50" t="s">
        <v>20</v>
      </c>
    </row>
    <row r="2354" spans="1:8" ht="15" x14ac:dyDescent="0.25">
      <c r="A2354" s="29">
        <v>112</v>
      </c>
      <c r="B2354" s="62" t="s">
        <v>52</v>
      </c>
      <c r="C2354" s="27">
        <v>224000</v>
      </c>
      <c r="D2354" s="28">
        <v>91470.11</v>
      </c>
      <c r="E2354" s="58">
        <f t="shared" si="47"/>
        <v>0.40834870535714285</v>
      </c>
      <c r="F2354" s="10" t="s">
        <v>20</v>
      </c>
      <c r="G2354" s="11" t="s">
        <v>20</v>
      </c>
      <c r="H2354" s="50" t="s">
        <v>20</v>
      </c>
    </row>
    <row r="2355" spans="1:8" ht="15" x14ac:dyDescent="0.25">
      <c r="A2355" s="29">
        <v>113</v>
      </c>
      <c r="B2355" s="62" t="s">
        <v>53</v>
      </c>
      <c r="C2355" s="27">
        <v>30670</v>
      </c>
      <c r="D2355" s="28">
        <v>18618.04</v>
      </c>
      <c r="E2355" s="58">
        <f t="shared" si="47"/>
        <v>0.60704401695467891</v>
      </c>
      <c r="F2355" s="10" t="s">
        <v>20</v>
      </c>
      <c r="G2355" s="11" t="s">
        <v>20</v>
      </c>
      <c r="H2355" s="50" t="s">
        <v>20</v>
      </c>
    </row>
    <row r="2356" spans="1:8" ht="15" x14ac:dyDescent="0.25">
      <c r="A2356" s="29">
        <v>114</v>
      </c>
      <c r="B2356" s="62" t="s">
        <v>54</v>
      </c>
      <c r="C2356" s="27">
        <v>2225000</v>
      </c>
      <c r="D2356" s="28">
        <v>854241.21</v>
      </c>
      <c r="E2356" s="58">
        <f t="shared" si="47"/>
        <v>0.38392863370786517</v>
      </c>
      <c r="F2356" s="10" t="s">
        <v>20</v>
      </c>
      <c r="G2356" s="11" t="s">
        <v>20</v>
      </c>
      <c r="H2356" s="50" t="s">
        <v>20</v>
      </c>
    </row>
    <row r="2357" spans="1:8" ht="15" x14ac:dyDescent="0.25">
      <c r="A2357" s="29">
        <v>115</v>
      </c>
      <c r="B2357" s="62" t="s">
        <v>55</v>
      </c>
      <c r="C2357" s="27">
        <v>723982</v>
      </c>
      <c r="D2357" s="28">
        <v>181306.26</v>
      </c>
      <c r="E2357" s="58">
        <f t="shared" si="47"/>
        <v>0.25042923719097993</v>
      </c>
      <c r="F2357" s="10" t="s">
        <v>20</v>
      </c>
      <c r="G2357" s="11" t="s">
        <v>20</v>
      </c>
      <c r="H2357" s="50" t="s">
        <v>20</v>
      </c>
    </row>
    <row r="2358" spans="1:8" ht="15" x14ac:dyDescent="0.25">
      <c r="A2358" s="29">
        <v>116</v>
      </c>
      <c r="B2358" s="62" t="s">
        <v>56</v>
      </c>
      <c r="C2358" s="27">
        <v>1391488</v>
      </c>
      <c r="D2358" s="28">
        <v>425426.19</v>
      </c>
      <c r="E2358" s="58">
        <f t="shared" si="47"/>
        <v>0.30573471707984545</v>
      </c>
      <c r="F2358" s="10">
        <v>41423</v>
      </c>
      <c r="G2358" s="11">
        <v>41422.44</v>
      </c>
      <c r="H2358" s="50">
        <f>G2358/F2358</f>
        <v>0.99998648094054032</v>
      </c>
    </row>
    <row r="2359" spans="1:8" ht="15" x14ac:dyDescent="0.25">
      <c r="A2359" s="29">
        <v>117</v>
      </c>
      <c r="B2359" s="62" t="s">
        <v>196</v>
      </c>
      <c r="C2359" s="27">
        <v>73000</v>
      </c>
      <c r="D2359" s="28">
        <v>35843.980000000003</v>
      </c>
      <c r="E2359" s="58">
        <f t="shared" si="47"/>
        <v>0.49101342465753428</v>
      </c>
      <c r="F2359" s="10" t="s">
        <v>20</v>
      </c>
      <c r="G2359" s="11" t="s">
        <v>20</v>
      </c>
      <c r="H2359" s="50" t="s">
        <v>20</v>
      </c>
    </row>
    <row r="2360" spans="1:8" ht="15" x14ac:dyDescent="0.25">
      <c r="A2360" s="29">
        <v>119</v>
      </c>
      <c r="B2360" s="62" t="s">
        <v>166</v>
      </c>
      <c r="C2360" s="27">
        <v>5000</v>
      </c>
      <c r="D2360" s="28">
        <v>0</v>
      </c>
      <c r="E2360" s="58">
        <f t="shared" si="47"/>
        <v>0</v>
      </c>
      <c r="F2360" s="10" t="s">
        <v>20</v>
      </c>
      <c r="G2360" s="11" t="s">
        <v>20</v>
      </c>
      <c r="H2360" s="50" t="s">
        <v>20</v>
      </c>
    </row>
    <row r="2361" spans="1:8" ht="15" x14ac:dyDescent="0.25">
      <c r="A2361" s="85">
        <v>120</v>
      </c>
      <c r="B2361" s="62" t="s">
        <v>57</v>
      </c>
      <c r="C2361" s="27">
        <v>381055</v>
      </c>
      <c r="D2361" s="28">
        <v>136405.92000000001</v>
      </c>
      <c r="E2361" s="58">
        <f t="shared" si="47"/>
        <v>0.35796911207043608</v>
      </c>
      <c r="F2361" s="10" t="s">
        <v>20</v>
      </c>
      <c r="G2361" s="13" t="s">
        <v>20</v>
      </c>
      <c r="H2361" s="50" t="s">
        <v>20</v>
      </c>
    </row>
    <row r="2362" spans="1:8" ht="15" x14ac:dyDescent="0.25">
      <c r="A2362" s="29">
        <v>131</v>
      </c>
      <c r="B2362" s="62" t="s">
        <v>58</v>
      </c>
      <c r="C2362" s="27">
        <v>656810</v>
      </c>
      <c r="D2362" s="28">
        <v>228711.76</v>
      </c>
      <c r="E2362" s="58">
        <f t="shared" si="47"/>
        <v>0.34821601376349326</v>
      </c>
      <c r="F2362" s="6" t="s">
        <v>20</v>
      </c>
      <c r="G2362" s="7" t="s">
        <v>20</v>
      </c>
      <c r="H2362" s="50" t="s">
        <v>20</v>
      </c>
    </row>
    <row r="2363" spans="1:8" ht="15" x14ac:dyDescent="0.25">
      <c r="A2363" s="29">
        <v>132</v>
      </c>
      <c r="B2363" s="62" t="s">
        <v>59</v>
      </c>
      <c r="C2363" s="27">
        <v>1251212</v>
      </c>
      <c r="D2363" s="28">
        <v>303089.94</v>
      </c>
      <c r="E2363" s="58">
        <f t="shared" si="47"/>
        <v>0.24223707892827115</v>
      </c>
      <c r="F2363" s="6" t="s">
        <v>20</v>
      </c>
      <c r="G2363" s="7" t="s">
        <v>20</v>
      </c>
      <c r="H2363" s="50" t="s">
        <v>20</v>
      </c>
    </row>
    <row r="2364" spans="1:8" ht="15" x14ac:dyDescent="0.25">
      <c r="A2364" s="29">
        <v>141</v>
      </c>
      <c r="B2364" s="62" t="s">
        <v>60</v>
      </c>
      <c r="C2364" s="27">
        <v>902020</v>
      </c>
      <c r="D2364" s="28">
        <v>309151</v>
      </c>
      <c r="E2364" s="58">
        <f t="shared" si="47"/>
        <v>0.34273186847298287</v>
      </c>
      <c r="F2364" s="10" t="s">
        <v>20</v>
      </c>
      <c r="G2364" s="13" t="s">
        <v>20</v>
      </c>
      <c r="H2364" s="50" t="s">
        <v>20</v>
      </c>
    </row>
    <row r="2365" spans="1:8" ht="15" x14ac:dyDescent="0.25">
      <c r="A2365" s="29">
        <v>142</v>
      </c>
      <c r="B2365" s="62" t="s">
        <v>61</v>
      </c>
      <c r="C2365" s="27">
        <v>992927</v>
      </c>
      <c r="D2365" s="28">
        <v>275250</v>
      </c>
      <c r="E2365" s="58">
        <f t="shared" si="47"/>
        <v>0.27721071136145958</v>
      </c>
      <c r="F2365" s="10">
        <v>20800</v>
      </c>
      <c r="G2365" s="13">
        <v>20800</v>
      </c>
      <c r="H2365" s="50">
        <f>G2365/F2365</f>
        <v>1</v>
      </c>
    </row>
    <row r="2366" spans="1:8" ht="15" x14ac:dyDescent="0.25">
      <c r="A2366" s="29">
        <v>143</v>
      </c>
      <c r="B2366" s="62" t="s">
        <v>62</v>
      </c>
      <c r="C2366" s="27">
        <v>208732</v>
      </c>
      <c r="D2366" s="28">
        <v>50500</v>
      </c>
      <c r="E2366" s="58">
        <f t="shared" si="47"/>
        <v>0.24193702930073013</v>
      </c>
      <c r="F2366" s="10" t="s">
        <v>20</v>
      </c>
      <c r="G2366" s="11" t="s">
        <v>20</v>
      </c>
      <c r="H2366" s="50" t="s">
        <v>20</v>
      </c>
    </row>
    <row r="2367" spans="1:8" ht="15" x14ac:dyDescent="0.25">
      <c r="A2367" s="29">
        <v>151</v>
      </c>
      <c r="B2367" s="62" t="s">
        <v>63</v>
      </c>
      <c r="C2367" s="27">
        <v>479005</v>
      </c>
      <c r="D2367" s="28">
        <v>126938.28</v>
      </c>
      <c r="E2367" s="58">
        <f t="shared" si="47"/>
        <v>0.26500408137702114</v>
      </c>
      <c r="F2367" s="10" t="s">
        <v>20</v>
      </c>
      <c r="G2367" s="11" t="s">
        <v>20</v>
      </c>
      <c r="H2367" s="50" t="s">
        <v>20</v>
      </c>
    </row>
    <row r="2368" spans="1:8" ht="15" x14ac:dyDescent="0.25">
      <c r="A2368" s="100">
        <v>152</v>
      </c>
      <c r="B2368" s="63" t="s">
        <v>64</v>
      </c>
      <c r="C2368" s="27">
        <v>800273</v>
      </c>
      <c r="D2368" s="28">
        <v>278946.28000000003</v>
      </c>
      <c r="E2368" s="58">
        <f t="shared" si="47"/>
        <v>0.3485639025682486</v>
      </c>
      <c r="F2368" s="3">
        <v>1960</v>
      </c>
      <c r="G2368" s="4">
        <v>1960</v>
      </c>
      <c r="H2368" s="50">
        <f>G2368/F2368</f>
        <v>1</v>
      </c>
    </row>
    <row r="2369" spans="1:8" ht="15" x14ac:dyDescent="0.25">
      <c r="A2369" s="29">
        <v>153</v>
      </c>
      <c r="B2369" s="62" t="s">
        <v>65</v>
      </c>
      <c r="C2369" s="27">
        <v>80000</v>
      </c>
      <c r="D2369" s="28">
        <v>14266.89</v>
      </c>
      <c r="E2369" s="58">
        <f t="shared" si="47"/>
        <v>0.17833612499999998</v>
      </c>
      <c r="F2369" s="10" t="s">
        <v>20</v>
      </c>
      <c r="G2369" s="13" t="s">
        <v>20</v>
      </c>
      <c r="H2369" s="50" t="s">
        <v>20</v>
      </c>
    </row>
    <row r="2370" spans="1:8" ht="15" x14ac:dyDescent="0.25">
      <c r="A2370" s="29">
        <v>154</v>
      </c>
      <c r="B2370" s="62" t="s">
        <v>199</v>
      </c>
      <c r="C2370" s="27">
        <v>27000</v>
      </c>
      <c r="D2370" s="28">
        <v>26640</v>
      </c>
      <c r="E2370" s="58">
        <f t="shared" si="47"/>
        <v>0.98666666666666669</v>
      </c>
      <c r="F2370" s="10" t="s">
        <v>20</v>
      </c>
      <c r="G2370" s="13" t="s">
        <v>20</v>
      </c>
      <c r="H2370" s="50" t="s">
        <v>20</v>
      </c>
    </row>
    <row r="2371" spans="1:8" ht="15" x14ac:dyDescent="0.25">
      <c r="A2371" s="29">
        <v>161</v>
      </c>
      <c r="B2371" s="62" t="s">
        <v>143</v>
      </c>
      <c r="C2371" s="27">
        <v>55574</v>
      </c>
      <c r="D2371" s="28">
        <v>0</v>
      </c>
      <c r="E2371" s="58">
        <f t="shared" si="47"/>
        <v>0</v>
      </c>
      <c r="F2371" s="10" t="s">
        <v>20</v>
      </c>
      <c r="G2371" s="13" t="s">
        <v>20</v>
      </c>
      <c r="H2371" s="50" t="s">
        <v>20</v>
      </c>
    </row>
    <row r="2372" spans="1:8" ht="15" x14ac:dyDescent="0.25">
      <c r="A2372" s="29">
        <v>162</v>
      </c>
      <c r="B2372" s="62" t="s">
        <v>66</v>
      </c>
      <c r="C2372" s="27">
        <v>218000</v>
      </c>
      <c r="D2372" s="28">
        <v>9099.39</v>
      </c>
      <c r="E2372" s="58">
        <f t="shared" si="47"/>
        <v>4.1740321100917431E-2</v>
      </c>
      <c r="F2372" s="10" t="s">
        <v>20</v>
      </c>
      <c r="G2372" s="13" t="s">
        <v>20</v>
      </c>
      <c r="H2372" s="50" t="s">
        <v>20</v>
      </c>
    </row>
    <row r="2373" spans="1:8" ht="15" x14ac:dyDescent="0.25">
      <c r="A2373" s="29">
        <v>163</v>
      </c>
      <c r="B2373" s="62" t="s">
        <v>67</v>
      </c>
      <c r="C2373" s="27">
        <v>6101080</v>
      </c>
      <c r="D2373" s="28">
        <v>1673596</v>
      </c>
      <c r="E2373" s="58">
        <f t="shared" si="47"/>
        <v>0.27431143338556452</v>
      </c>
      <c r="F2373" s="10" t="s">
        <v>20</v>
      </c>
      <c r="G2373" s="13" t="s">
        <v>20</v>
      </c>
      <c r="H2373" s="50" t="s">
        <v>20</v>
      </c>
    </row>
    <row r="2374" spans="1:8" ht="15" x14ac:dyDescent="0.25">
      <c r="A2374" s="29">
        <v>164</v>
      </c>
      <c r="B2374" s="62" t="s">
        <v>68</v>
      </c>
      <c r="C2374" s="27">
        <v>745964</v>
      </c>
      <c r="D2374" s="28">
        <v>616174.03</v>
      </c>
      <c r="E2374" s="58">
        <f t="shared" si="47"/>
        <v>0.82601041069006009</v>
      </c>
      <c r="F2374" s="10" t="s">
        <v>20</v>
      </c>
      <c r="G2374" s="13" t="s">
        <v>20</v>
      </c>
      <c r="H2374" s="50" t="s">
        <v>20</v>
      </c>
    </row>
    <row r="2375" spans="1:8" ht="15" x14ac:dyDescent="0.25">
      <c r="A2375" s="29">
        <v>165</v>
      </c>
      <c r="B2375" s="62" t="s">
        <v>69</v>
      </c>
      <c r="C2375" s="27">
        <v>1670495</v>
      </c>
      <c r="D2375" s="28">
        <v>763134.84</v>
      </c>
      <c r="E2375" s="58">
        <f t="shared" si="47"/>
        <v>0.45683156190231039</v>
      </c>
      <c r="F2375" s="10">
        <v>644800</v>
      </c>
      <c r="G2375" s="13">
        <v>111752.75</v>
      </c>
      <c r="H2375" s="50">
        <f>G2375/F2375</f>
        <v>0.1733138182382134</v>
      </c>
    </row>
    <row r="2376" spans="1:8" ht="15" x14ac:dyDescent="0.25">
      <c r="A2376" s="29">
        <v>166</v>
      </c>
      <c r="B2376" s="62" t="s">
        <v>70</v>
      </c>
      <c r="C2376" s="27">
        <v>30000</v>
      </c>
      <c r="D2376" s="28">
        <v>5500</v>
      </c>
      <c r="E2376" s="58">
        <f t="shared" si="47"/>
        <v>0.18333333333333332</v>
      </c>
      <c r="F2376" s="10" t="s">
        <v>20</v>
      </c>
      <c r="G2376" s="13" t="s">
        <v>20</v>
      </c>
      <c r="H2376" s="50" t="s">
        <v>20</v>
      </c>
    </row>
    <row r="2377" spans="1:8" ht="15" x14ac:dyDescent="0.25">
      <c r="A2377" s="29">
        <v>167</v>
      </c>
      <c r="B2377" s="62" t="s">
        <v>71</v>
      </c>
      <c r="C2377" s="27">
        <v>1000</v>
      </c>
      <c r="D2377" s="28">
        <v>0</v>
      </c>
      <c r="E2377" s="58">
        <f t="shared" si="47"/>
        <v>0</v>
      </c>
      <c r="F2377" s="10" t="s">
        <v>20</v>
      </c>
      <c r="G2377" s="13" t="s">
        <v>20</v>
      </c>
      <c r="H2377" s="50" t="s">
        <v>20</v>
      </c>
    </row>
    <row r="2378" spans="1:8" ht="15" x14ac:dyDescent="0.25">
      <c r="A2378" s="29">
        <v>169</v>
      </c>
      <c r="B2378" s="62" t="s">
        <v>72</v>
      </c>
      <c r="C2378" s="27">
        <v>3571826</v>
      </c>
      <c r="D2378" s="28">
        <v>2463736.75</v>
      </c>
      <c r="E2378" s="58">
        <f t="shared" si="47"/>
        <v>0.68976953244642936</v>
      </c>
      <c r="F2378" s="6">
        <v>1646595</v>
      </c>
      <c r="G2378" s="7">
        <v>1013352.59</v>
      </c>
      <c r="H2378" s="50">
        <f>G2378/F2378</f>
        <v>0.61542309432495546</v>
      </c>
    </row>
    <row r="2379" spans="1:8" ht="15" x14ac:dyDescent="0.25">
      <c r="A2379" s="29">
        <v>171</v>
      </c>
      <c r="B2379" s="62" t="s">
        <v>73</v>
      </c>
      <c r="C2379" s="27">
        <v>7151277</v>
      </c>
      <c r="D2379" s="28">
        <v>3896036.76</v>
      </c>
      <c r="E2379" s="58">
        <f t="shared" si="47"/>
        <v>0.54480294358615944</v>
      </c>
      <c r="F2379" s="10">
        <v>16486861</v>
      </c>
      <c r="G2379" s="13">
        <v>6490370.2699999996</v>
      </c>
      <c r="H2379" s="50">
        <f>G2379/F2379</f>
        <v>0.39366925395925878</v>
      </c>
    </row>
    <row r="2380" spans="1:8" ht="15" x14ac:dyDescent="0.25">
      <c r="A2380" s="29">
        <v>172</v>
      </c>
      <c r="B2380" s="62" t="s">
        <v>74</v>
      </c>
      <c r="C2380" s="27">
        <v>367260</v>
      </c>
      <c r="D2380" s="28">
        <v>0</v>
      </c>
      <c r="E2380" s="58">
        <f t="shared" si="47"/>
        <v>0</v>
      </c>
      <c r="F2380" s="10" t="s">
        <v>20</v>
      </c>
      <c r="G2380" s="13" t="s">
        <v>20</v>
      </c>
      <c r="H2380" s="50" t="s">
        <v>20</v>
      </c>
    </row>
    <row r="2381" spans="1:8" ht="15" x14ac:dyDescent="0.25">
      <c r="A2381" s="29">
        <v>181</v>
      </c>
      <c r="B2381" s="62" t="s">
        <v>75</v>
      </c>
      <c r="C2381" s="27">
        <v>2458495</v>
      </c>
      <c r="D2381" s="28">
        <v>926436.02</v>
      </c>
      <c r="E2381" s="58">
        <f t="shared" si="47"/>
        <v>0.376830548770691</v>
      </c>
      <c r="F2381" s="10">
        <v>1984300</v>
      </c>
      <c r="G2381" s="13">
        <v>1949550</v>
      </c>
      <c r="H2381" s="50">
        <f>G2381/F2381</f>
        <v>0.98248752708763798</v>
      </c>
    </row>
    <row r="2382" spans="1:8" ht="15" x14ac:dyDescent="0.25">
      <c r="A2382" s="29">
        <v>182</v>
      </c>
      <c r="B2382" s="62" t="s">
        <v>76</v>
      </c>
      <c r="C2382" s="27">
        <v>328763</v>
      </c>
      <c r="D2382" s="28">
        <v>68965.7</v>
      </c>
      <c r="E2382" s="58">
        <f t="shared" si="47"/>
        <v>0.20977330174015932</v>
      </c>
      <c r="F2382" s="6" t="s">
        <v>20</v>
      </c>
      <c r="G2382" s="7" t="s">
        <v>20</v>
      </c>
      <c r="H2382" s="50" t="s">
        <v>20</v>
      </c>
    </row>
    <row r="2383" spans="1:8" ht="15" x14ac:dyDescent="0.25">
      <c r="A2383" s="29">
        <v>183</v>
      </c>
      <c r="B2383" s="62" t="s">
        <v>77</v>
      </c>
      <c r="C2383" s="27">
        <v>34379</v>
      </c>
      <c r="D2383" s="28">
        <v>0</v>
      </c>
      <c r="E2383" s="58">
        <f t="shared" si="47"/>
        <v>0</v>
      </c>
      <c r="F2383" s="6" t="s">
        <v>20</v>
      </c>
      <c r="G2383" s="7" t="s">
        <v>20</v>
      </c>
      <c r="H2383" s="50" t="s">
        <v>20</v>
      </c>
    </row>
    <row r="2384" spans="1:8" ht="15" x14ac:dyDescent="0.25">
      <c r="A2384" s="29">
        <v>185</v>
      </c>
      <c r="B2384" s="62" t="s">
        <v>78</v>
      </c>
      <c r="C2384" s="27">
        <v>4438246</v>
      </c>
      <c r="D2384" s="28">
        <v>1193747.97</v>
      </c>
      <c r="E2384" s="58">
        <f t="shared" si="47"/>
        <v>0.26896841004306654</v>
      </c>
      <c r="F2384" s="10">
        <v>879740</v>
      </c>
      <c r="G2384" s="11">
        <v>507273.93</v>
      </c>
      <c r="H2384" s="50">
        <f>G2384/F2384</f>
        <v>0.57661801213995045</v>
      </c>
    </row>
    <row r="2385" spans="1:8" ht="15" x14ac:dyDescent="0.25">
      <c r="A2385" s="29">
        <v>189</v>
      </c>
      <c r="B2385" s="62" t="s">
        <v>79</v>
      </c>
      <c r="C2385" s="27">
        <v>940897</v>
      </c>
      <c r="D2385" s="28">
        <v>831083.32</v>
      </c>
      <c r="E2385" s="58">
        <f t="shared" si="47"/>
        <v>0.88328830892223054</v>
      </c>
      <c r="F2385" s="10">
        <v>17500</v>
      </c>
      <c r="G2385" s="11">
        <v>0</v>
      </c>
      <c r="H2385" s="50">
        <f>G2385/F2385</f>
        <v>0</v>
      </c>
    </row>
    <row r="2386" spans="1:8" ht="15" x14ac:dyDescent="0.25">
      <c r="A2386" s="29">
        <v>191</v>
      </c>
      <c r="B2386" s="62" t="s">
        <v>157</v>
      </c>
      <c r="C2386" s="27">
        <v>3016155</v>
      </c>
      <c r="D2386" s="28">
        <v>1326549.76</v>
      </c>
      <c r="E2386" s="58">
        <f t="shared" si="47"/>
        <v>0.43981485036412254</v>
      </c>
      <c r="F2386" s="3" t="s">
        <v>20</v>
      </c>
      <c r="G2386" s="4" t="s">
        <v>20</v>
      </c>
      <c r="H2386" s="50" t="s">
        <v>20</v>
      </c>
    </row>
    <row r="2387" spans="1:8" ht="15" x14ac:dyDescent="0.25">
      <c r="A2387" s="29">
        <v>192</v>
      </c>
      <c r="B2387" s="62" t="s">
        <v>214</v>
      </c>
      <c r="C2387" s="27">
        <v>3611</v>
      </c>
      <c r="D2387" s="28">
        <v>466</v>
      </c>
      <c r="E2387" s="58">
        <f t="shared" si="47"/>
        <v>0.12905012461921905</v>
      </c>
      <c r="F2387" s="3" t="s">
        <v>20</v>
      </c>
      <c r="G2387" s="4" t="s">
        <v>20</v>
      </c>
      <c r="H2387" s="50" t="s">
        <v>20</v>
      </c>
    </row>
    <row r="2388" spans="1:8" ht="15" x14ac:dyDescent="0.25">
      <c r="A2388" s="29">
        <v>193</v>
      </c>
      <c r="B2388" s="62" t="s">
        <v>57</v>
      </c>
      <c r="C2388" s="27">
        <v>25</v>
      </c>
      <c r="D2388" s="28">
        <v>0</v>
      </c>
      <c r="E2388" s="58">
        <f t="shared" si="47"/>
        <v>0</v>
      </c>
      <c r="F2388" s="3" t="s">
        <v>20</v>
      </c>
      <c r="G2388" s="4" t="s">
        <v>20</v>
      </c>
      <c r="H2388" s="50" t="s">
        <v>20</v>
      </c>
    </row>
    <row r="2389" spans="1:8" ht="15" x14ac:dyDescent="0.25">
      <c r="A2389" s="29">
        <v>194</v>
      </c>
      <c r="B2389" s="62" t="s">
        <v>220</v>
      </c>
      <c r="C2389" s="27">
        <v>16089</v>
      </c>
      <c r="D2389" s="28">
        <v>252.56</v>
      </c>
      <c r="E2389" s="58">
        <f t="shared" si="47"/>
        <v>1.5697681645844987E-2</v>
      </c>
      <c r="F2389" s="3" t="s">
        <v>20</v>
      </c>
      <c r="G2389" s="4" t="s">
        <v>20</v>
      </c>
      <c r="H2389" s="50" t="s">
        <v>20</v>
      </c>
    </row>
    <row r="2390" spans="1:8" ht="15" x14ac:dyDescent="0.25">
      <c r="A2390" s="29">
        <v>195</v>
      </c>
      <c r="B2390" s="62" t="s">
        <v>183</v>
      </c>
      <c r="C2390" s="27">
        <v>7150</v>
      </c>
      <c r="D2390" s="28">
        <v>4955</v>
      </c>
      <c r="E2390" s="58">
        <f t="shared" si="47"/>
        <v>0.69300699300699298</v>
      </c>
      <c r="F2390" s="10" t="s">
        <v>20</v>
      </c>
      <c r="G2390" s="11" t="s">
        <v>20</v>
      </c>
      <c r="H2390" s="50" t="s">
        <v>20</v>
      </c>
    </row>
    <row r="2391" spans="1:8" ht="15" x14ac:dyDescent="0.25">
      <c r="A2391" s="29">
        <v>196</v>
      </c>
      <c r="B2391" s="62" t="s">
        <v>184</v>
      </c>
      <c r="C2391" s="27">
        <v>4777</v>
      </c>
      <c r="D2391" s="28">
        <v>4312.71</v>
      </c>
      <c r="E2391" s="58">
        <f t="shared" si="47"/>
        <v>0.90280720117228386</v>
      </c>
      <c r="F2391" s="10" t="s">
        <v>20</v>
      </c>
      <c r="G2391" s="11" t="s">
        <v>20</v>
      </c>
      <c r="H2391" s="50" t="s">
        <v>20</v>
      </c>
    </row>
    <row r="2392" spans="1:8" ht="15" x14ac:dyDescent="0.25">
      <c r="A2392" s="29">
        <v>197</v>
      </c>
      <c r="B2392" s="62" t="s">
        <v>145</v>
      </c>
      <c r="C2392" s="27">
        <v>8750324</v>
      </c>
      <c r="D2392" s="28">
        <v>7877878.71</v>
      </c>
      <c r="E2392" s="58">
        <f t="shared" si="47"/>
        <v>0.900295658766464</v>
      </c>
      <c r="F2392" s="3" t="s">
        <v>20</v>
      </c>
      <c r="G2392" s="12" t="s">
        <v>20</v>
      </c>
      <c r="H2392" s="50" t="s">
        <v>20</v>
      </c>
    </row>
    <row r="2393" spans="1:8" ht="15" x14ac:dyDescent="0.25">
      <c r="A2393" s="29">
        <v>198</v>
      </c>
      <c r="B2393" s="62" t="s">
        <v>73</v>
      </c>
      <c r="C2393" s="27">
        <v>41900</v>
      </c>
      <c r="D2393" s="28">
        <v>1440</v>
      </c>
      <c r="E2393" s="58">
        <f t="shared" si="47"/>
        <v>3.4367541766109788E-2</v>
      </c>
      <c r="F2393" s="10">
        <v>190149</v>
      </c>
      <c r="G2393" s="11">
        <v>0</v>
      </c>
      <c r="H2393" s="50">
        <f>G2393/F2393</f>
        <v>0</v>
      </c>
    </row>
    <row r="2394" spans="1:8" ht="15.75" thickBot="1" x14ac:dyDescent="0.3">
      <c r="A2394" s="114">
        <v>199</v>
      </c>
      <c r="B2394" s="115" t="s">
        <v>185</v>
      </c>
      <c r="C2394" s="106">
        <v>540312</v>
      </c>
      <c r="D2394" s="107">
        <v>383054.99</v>
      </c>
      <c r="E2394" s="59">
        <f>D2394/C2394</f>
        <v>0.70895147618413068</v>
      </c>
      <c r="F2394" s="66" t="s">
        <v>20</v>
      </c>
      <c r="G2394" s="122" t="s">
        <v>20</v>
      </c>
      <c r="H2394" s="50" t="s">
        <v>20</v>
      </c>
    </row>
    <row r="2395" spans="1:8" ht="14.25" customHeight="1" thickBot="1" x14ac:dyDescent="0.3">
      <c r="A2395" s="242" t="s">
        <v>8</v>
      </c>
      <c r="B2395" s="243"/>
      <c r="C2395" s="103">
        <f>SUM(C2396:C2445)</f>
        <v>7808284</v>
      </c>
      <c r="D2395" s="104">
        <f>SUM(D2396:D2445)</f>
        <v>1841844.74</v>
      </c>
      <c r="E2395" s="105">
        <f t="shared" si="47"/>
        <v>0.23588342073623347</v>
      </c>
      <c r="F2395" s="16">
        <f>SUM(F2396:F2445)</f>
        <v>100140</v>
      </c>
      <c r="G2395" s="17">
        <f>SUM(G2396:G2445)</f>
        <v>64.2</v>
      </c>
      <c r="H2395" s="48">
        <f>G2395/F2395</f>
        <v>6.4110245656081493E-4</v>
      </c>
    </row>
    <row r="2396" spans="1:8" ht="15" x14ac:dyDescent="0.25">
      <c r="A2396" s="83">
        <v>201</v>
      </c>
      <c r="B2396" s="101" t="s">
        <v>80</v>
      </c>
      <c r="C2396" s="21">
        <v>878178</v>
      </c>
      <c r="D2396" s="22">
        <v>255962.03</v>
      </c>
      <c r="E2396" s="57">
        <f t="shared" si="47"/>
        <v>0.291469417361856</v>
      </c>
      <c r="F2396" s="8" t="s">
        <v>20</v>
      </c>
      <c r="G2396" s="9" t="s">
        <v>20</v>
      </c>
      <c r="H2396" s="49" t="s">
        <v>20</v>
      </c>
    </row>
    <row r="2397" spans="1:8" ht="15" x14ac:dyDescent="0.25">
      <c r="A2397" s="29">
        <v>203</v>
      </c>
      <c r="B2397" s="102" t="s">
        <v>81</v>
      </c>
      <c r="C2397" s="27">
        <v>209102</v>
      </c>
      <c r="D2397" s="28">
        <v>47937.53</v>
      </c>
      <c r="E2397" s="58">
        <f t="shared" si="47"/>
        <v>0.22925428738127804</v>
      </c>
      <c r="F2397" s="10" t="s">
        <v>20</v>
      </c>
      <c r="G2397" s="11" t="s">
        <v>20</v>
      </c>
      <c r="H2397" s="50" t="s">
        <v>20</v>
      </c>
    </row>
    <row r="2398" spans="1:8" ht="15" x14ac:dyDescent="0.25">
      <c r="A2398" s="29">
        <v>211</v>
      </c>
      <c r="B2398" s="102" t="s">
        <v>82</v>
      </c>
      <c r="C2398" s="27">
        <v>169665</v>
      </c>
      <c r="D2398" s="28">
        <v>76.2</v>
      </c>
      <c r="E2398" s="58">
        <f t="shared" si="47"/>
        <v>4.4912032534700737E-4</v>
      </c>
      <c r="F2398" s="6" t="s">
        <v>20</v>
      </c>
      <c r="G2398" s="7" t="s">
        <v>20</v>
      </c>
      <c r="H2398" s="50" t="s">
        <v>20</v>
      </c>
    </row>
    <row r="2399" spans="1:8" ht="15" x14ac:dyDescent="0.25">
      <c r="A2399" s="29">
        <v>212</v>
      </c>
      <c r="B2399" s="102" t="s">
        <v>83</v>
      </c>
      <c r="C2399" s="27">
        <v>103558</v>
      </c>
      <c r="D2399" s="28">
        <v>1527.19</v>
      </c>
      <c r="E2399" s="58">
        <f t="shared" si="47"/>
        <v>1.4747194808706232E-2</v>
      </c>
      <c r="F2399" s="10" t="s">
        <v>20</v>
      </c>
      <c r="G2399" s="11" t="s">
        <v>20</v>
      </c>
      <c r="H2399" s="50" t="s">
        <v>20</v>
      </c>
    </row>
    <row r="2400" spans="1:8" ht="15" x14ac:dyDescent="0.25">
      <c r="A2400" s="29">
        <v>213</v>
      </c>
      <c r="B2400" s="102" t="s">
        <v>84</v>
      </c>
      <c r="C2400" s="27">
        <v>490</v>
      </c>
      <c r="D2400" s="28">
        <v>75.540000000000006</v>
      </c>
      <c r="E2400" s="58">
        <f t="shared" si="47"/>
        <v>0.15416326530612245</v>
      </c>
      <c r="F2400" s="14" t="s">
        <v>20</v>
      </c>
      <c r="G2400" s="15" t="s">
        <v>20</v>
      </c>
      <c r="H2400" s="50" t="s">
        <v>20</v>
      </c>
    </row>
    <row r="2401" spans="1:8" ht="15" x14ac:dyDescent="0.25">
      <c r="A2401" s="29">
        <v>214</v>
      </c>
      <c r="B2401" s="102" t="s">
        <v>85</v>
      </c>
      <c r="C2401" s="27">
        <v>563243</v>
      </c>
      <c r="D2401" s="28">
        <v>71563.83</v>
      </c>
      <c r="E2401" s="58">
        <f t="shared" si="47"/>
        <v>0.12705675880570197</v>
      </c>
      <c r="F2401" s="10" t="s">
        <v>20</v>
      </c>
      <c r="G2401" s="11" t="s">
        <v>20</v>
      </c>
      <c r="H2401" s="50" t="s">
        <v>20</v>
      </c>
    </row>
    <row r="2402" spans="1:8" ht="15" x14ac:dyDescent="0.25">
      <c r="A2402" s="29">
        <v>221</v>
      </c>
      <c r="B2402" s="102" t="s">
        <v>86</v>
      </c>
      <c r="C2402" s="27">
        <v>322480</v>
      </c>
      <c r="D2402" s="28">
        <v>123027.08</v>
      </c>
      <c r="E2402" s="58">
        <f t="shared" si="47"/>
        <v>0.38150297692880181</v>
      </c>
      <c r="F2402" s="10" t="s">
        <v>20</v>
      </c>
      <c r="G2402" s="11" t="s">
        <v>20</v>
      </c>
      <c r="H2402" s="50" t="s">
        <v>20</v>
      </c>
    </row>
    <row r="2403" spans="1:8" ht="15" x14ac:dyDescent="0.25">
      <c r="A2403" s="29">
        <v>222</v>
      </c>
      <c r="B2403" s="102" t="s">
        <v>87</v>
      </c>
      <c r="C2403" s="27">
        <v>2000</v>
      </c>
      <c r="D2403" s="28">
        <v>510.2</v>
      </c>
      <c r="E2403" s="58">
        <f t="shared" si="47"/>
        <v>0.25509999999999999</v>
      </c>
      <c r="F2403" s="10" t="s">
        <v>20</v>
      </c>
      <c r="G2403" s="11" t="s">
        <v>20</v>
      </c>
      <c r="H2403" s="50" t="s">
        <v>20</v>
      </c>
    </row>
    <row r="2404" spans="1:8" ht="15" x14ac:dyDescent="0.25">
      <c r="A2404" s="29">
        <v>223</v>
      </c>
      <c r="B2404" s="102" t="s">
        <v>88</v>
      </c>
      <c r="C2404" s="27">
        <v>305802</v>
      </c>
      <c r="D2404" s="28">
        <v>81358.460000000006</v>
      </c>
      <c r="E2404" s="58">
        <f t="shared" si="47"/>
        <v>0.26604946991844397</v>
      </c>
      <c r="F2404" s="10" t="s">
        <v>20</v>
      </c>
      <c r="G2404" s="11" t="s">
        <v>20</v>
      </c>
      <c r="H2404" s="50" t="s">
        <v>20</v>
      </c>
    </row>
    <row r="2405" spans="1:8" ht="15" x14ac:dyDescent="0.25">
      <c r="A2405" s="29">
        <v>224</v>
      </c>
      <c r="B2405" s="102" t="s">
        <v>89</v>
      </c>
      <c r="C2405" s="27">
        <v>66104</v>
      </c>
      <c r="D2405" s="28">
        <v>7872.47</v>
      </c>
      <c r="E2405" s="58">
        <f t="shared" si="47"/>
        <v>0.11909218806728791</v>
      </c>
      <c r="F2405" s="10" t="s">
        <v>20</v>
      </c>
      <c r="G2405" s="11" t="s">
        <v>20</v>
      </c>
      <c r="H2405" s="50" t="s">
        <v>20</v>
      </c>
    </row>
    <row r="2406" spans="1:8" ht="15" x14ac:dyDescent="0.25">
      <c r="A2406" s="29">
        <v>229</v>
      </c>
      <c r="B2406" s="102" t="s">
        <v>158</v>
      </c>
      <c r="C2406" s="27">
        <v>2500</v>
      </c>
      <c r="D2406" s="28">
        <v>1510.91</v>
      </c>
      <c r="E2406" s="58">
        <f t="shared" si="47"/>
        <v>0.60436400000000001</v>
      </c>
      <c r="F2406" s="10" t="s">
        <v>20</v>
      </c>
      <c r="G2406" s="11" t="s">
        <v>20</v>
      </c>
      <c r="H2406" s="50" t="s">
        <v>20</v>
      </c>
    </row>
    <row r="2407" spans="1:8" ht="15" x14ac:dyDescent="0.25">
      <c r="A2407" s="29">
        <v>231</v>
      </c>
      <c r="B2407" s="102" t="s">
        <v>90</v>
      </c>
      <c r="C2407" s="27">
        <v>688505</v>
      </c>
      <c r="D2407" s="28">
        <v>290767.3</v>
      </c>
      <c r="E2407" s="58">
        <f t="shared" si="47"/>
        <v>0.42231690401667377</v>
      </c>
      <c r="F2407" s="10" t="s">
        <v>20</v>
      </c>
      <c r="G2407" s="11" t="s">
        <v>20</v>
      </c>
      <c r="H2407" s="50" t="s">
        <v>20</v>
      </c>
    </row>
    <row r="2408" spans="1:8" ht="15" x14ac:dyDescent="0.25">
      <c r="A2408" s="29">
        <v>232</v>
      </c>
      <c r="B2408" s="102" t="s">
        <v>91</v>
      </c>
      <c r="C2408" s="27">
        <v>505065</v>
      </c>
      <c r="D2408" s="28">
        <v>53070.42</v>
      </c>
      <c r="E2408" s="58">
        <f t="shared" si="47"/>
        <v>0.10507641590686347</v>
      </c>
      <c r="F2408" s="10" t="s">
        <v>20</v>
      </c>
      <c r="G2408" s="11" t="s">
        <v>20</v>
      </c>
      <c r="H2408" s="50" t="s">
        <v>20</v>
      </c>
    </row>
    <row r="2409" spans="1:8" ht="15" x14ac:dyDescent="0.25">
      <c r="A2409" s="29">
        <v>239</v>
      </c>
      <c r="B2409" s="102" t="s">
        <v>92</v>
      </c>
      <c r="C2409" s="27">
        <v>308251</v>
      </c>
      <c r="D2409" s="28">
        <v>18351.419999999998</v>
      </c>
      <c r="E2409" s="58">
        <f t="shared" si="47"/>
        <v>5.9534016110247813E-2</v>
      </c>
      <c r="F2409" s="10" t="s">
        <v>20</v>
      </c>
      <c r="G2409" s="11" t="s">
        <v>20</v>
      </c>
      <c r="H2409" s="50" t="s">
        <v>20</v>
      </c>
    </row>
    <row r="2410" spans="1:8" ht="15" x14ac:dyDescent="0.25">
      <c r="A2410" s="29">
        <v>241</v>
      </c>
      <c r="B2410" s="102" t="s">
        <v>93</v>
      </c>
      <c r="C2410" s="27">
        <v>1650</v>
      </c>
      <c r="D2410" s="28">
        <v>17.45</v>
      </c>
      <c r="E2410" s="58">
        <f t="shared" si="47"/>
        <v>1.0575757575757575E-2</v>
      </c>
      <c r="F2410" s="14" t="s">
        <v>20</v>
      </c>
      <c r="G2410" s="15" t="s">
        <v>20</v>
      </c>
      <c r="H2410" s="50" t="s">
        <v>20</v>
      </c>
    </row>
    <row r="2411" spans="1:8" ht="15" x14ac:dyDescent="0.25">
      <c r="A2411" s="29">
        <v>242</v>
      </c>
      <c r="B2411" s="102" t="s">
        <v>94</v>
      </c>
      <c r="C2411" s="27">
        <v>44608</v>
      </c>
      <c r="D2411" s="28">
        <v>7908.31</v>
      </c>
      <c r="E2411" s="58">
        <f t="shared" si="47"/>
        <v>0.17728456779053087</v>
      </c>
      <c r="F2411" s="10" t="s">
        <v>20</v>
      </c>
      <c r="G2411" s="11" t="s">
        <v>20</v>
      </c>
      <c r="H2411" s="50" t="s">
        <v>20</v>
      </c>
    </row>
    <row r="2412" spans="1:8" ht="15" x14ac:dyDescent="0.25">
      <c r="A2412" s="29">
        <v>243</v>
      </c>
      <c r="B2412" s="102" t="s">
        <v>95</v>
      </c>
      <c r="C2412" s="27">
        <v>217387</v>
      </c>
      <c r="D2412" s="28">
        <v>15751.05</v>
      </c>
      <c r="E2412" s="58">
        <f t="shared" si="47"/>
        <v>7.2456264634039744E-2</v>
      </c>
      <c r="F2412" s="10" t="s">
        <v>20</v>
      </c>
      <c r="G2412" s="11" t="s">
        <v>20</v>
      </c>
      <c r="H2412" s="50" t="s">
        <v>20</v>
      </c>
    </row>
    <row r="2413" spans="1:8" ht="15" x14ac:dyDescent="0.25">
      <c r="A2413" s="29">
        <v>244</v>
      </c>
      <c r="B2413" s="102" t="s">
        <v>96</v>
      </c>
      <c r="C2413" s="27">
        <v>54013</v>
      </c>
      <c r="D2413" s="28">
        <v>763.44</v>
      </c>
      <c r="E2413" s="58">
        <f t="shared" si="47"/>
        <v>1.4134375057856443E-2</v>
      </c>
      <c r="F2413" s="10" t="s">
        <v>20</v>
      </c>
      <c r="G2413" s="11" t="s">
        <v>20</v>
      </c>
      <c r="H2413" s="50" t="s">
        <v>20</v>
      </c>
    </row>
    <row r="2414" spans="1:8" ht="15" x14ac:dyDescent="0.25">
      <c r="A2414" s="29">
        <v>249</v>
      </c>
      <c r="B2414" s="102" t="s">
        <v>97</v>
      </c>
      <c r="C2414" s="27">
        <v>129591</v>
      </c>
      <c r="D2414" s="28">
        <v>10114.32</v>
      </c>
      <c r="E2414" s="58">
        <f t="shared" si="47"/>
        <v>7.8048012593467136E-2</v>
      </c>
      <c r="F2414" s="10" t="s">
        <v>20</v>
      </c>
      <c r="G2414" s="11" t="s">
        <v>20</v>
      </c>
      <c r="H2414" s="50" t="s">
        <v>20</v>
      </c>
    </row>
    <row r="2415" spans="1:8" ht="15" x14ac:dyDescent="0.25">
      <c r="A2415" s="29">
        <v>251</v>
      </c>
      <c r="B2415" s="102" t="s">
        <v>98</v>
      </c>
      <c r="C2415" s="27">
        <v>128000</v>
      </c>
      <c r="D2415" s="28">
        <v>52500</v>
      </c>
      <c r="E2415" s="58">
        <f t="shared" si="47"/>
        <v>0.41015625</v>
      </c>
      <c r="F2415" s="10" t="s">
        <v>20</v>
      </c>
      <c r="G2415" s="11" t="s">
        <v>20</v>
      </c>
      <c r="H2415" s="50" t="s">
        <v>20</v>
      </c>
    </row>
    <row r="2416" spans="1:8" ht="15" x14ac:dyDescent="0.25">
      <c r="A2416" s="29">
        <v>252</v>
      </c>
      <c r="B2416" s="102" t="s">
        <v>99</v>
      </c>
      <c r="C2416" s="27">
        <v>70000</v>
      </c>
      <c r="D2416" s="28">
        <v>9088.7000000000007</v>
      </c>
      <c r="E2416" s="58">
        <f t="shared" si="47"/>
        <v>0.12983857142857144</v>
      </c>
      <c r="F2416" s="10" t="s">
        <v>20</v>
      </c>
      <c r="G2416" s="11" t="s">
        <v>20</v>
      </c>
      <c r="H2416" s="50" t="s">
        <v>20</v>
      </c>
    </row>
    <row r="2417" spans="1:8" ht="15" x14ac:dyDescent="0.25">
      <c r="A2417" s="29">
        <v>253</v>
      </c>
      <c r="B2417" s="102" t="s">
        <v>100</v>
      </c>
      <c r="C2417" s="27">
        <v>100485</v>
      </c>
      <c r="D2417" s="28">
        <v>15026.29</v>
      </c>
      <c r="E2417" s="58">
        <f t="shared" si="47"/>
        <v>0.14953764243419418</v>
      </c>
      <c r="F2417" s="6" t="s">
        <v>20</v>
      </c>
      <c r="G2417" s="7" t="s">
        <v>20</v>
      </c>
      <c r="H2417" s="50" t="s">
        <v>20</v>
      </c>
    </row>
    <row r="2418" spans="1:8" ht="15" x14ac:dyDescent="0.25">
      <c r="A2418" s="29">
        <v>254</v>
      </c>
      <c r="B2418" s="102" t="s">
        <v>101</v>
      </c>
      <c r="C2418" s="27">
        <v>110847</v>
      </c>
      <c r="D2418" s="28">
        <v>40237.29</v>
      </c>
      <c r="E2418" s="58">
        <f t="shared" si="47"/>
        <v>0.36299845733308073</v>
      </c>
      <c r="F2418" s="6" t="s">
        <v>20</v>
      </c>
      <c r="G2418" s="7" t="s">
        <v>20</v>
      </c>
      <c r="H2418" s="50" t="s">
        <v>20</v>
      </c>
    </row>
    <row r="2419" spans="1:8" ht="15" x14ac:dyDescent="0.25">
      <c r="A2419" s="29">
        <v>255</v>
      </c>
      <c r="B2419" s="102" t="s">
        <v>102</v>
      </c>
      <c r="C2419" s="27">
        <v>127861</v>
      </c>
      <c r="D2419" s="28">
        <v>34089.480000000003</v>
      </c>
      <c r="E2419" s="58">
        <f t="shared" si="47"/>
        <v>0.26661358819342884</v>
      </c>
      <c r="F2419" s="10" t="s">
        <v>20</v>
      </c>
      <c r="G2419" s="13" t="s">
        <v>20</v>
      </c>
      <c r="H2419" s="50" t="s">
        <v>20</v>
      </c>
    </row>
    <row r="2420" spans="1:8" ht="15" x14ac:dyDescent="0.25">
      <c r="A2420" s="29">
        <v>256</v>
      </c>
      <c r="B2420" s="102" t="s">
        <v>103</v>
      </c>
      <c r="C2420" s="27">
        <v>69000</v>
      </c>
      <c r="D2420" s="28">
        <v>25456.22</v>
      </c>
      <c r="E2420" s="58">
        <f t="shared" si="47"/>
        <v>0.36893072463768117</v>
      </c>
      <c r="F2420" s="6" t="s">
        <v>20</v>
      </c>
      <c r="G2420" s="7" t="s">
        <v>20</v>
      </c>
      <c r="H2420" s="50" t="s">
        <v>20</v>
      </c>
    </row>
    <row r="2421" spans="1:8" ht="15" x14ac:dyDescent="0.25">
      <c r="A2421" s="29">
        <v>257</v>
      </c>
      <c r="B2421" s="102" t="s">
        <v>104</v>
      </c>
      <c r="C2421" s="27">
        <v>13200</v>
      </c>
      <c r="D2421" s="28">
        <v>90.95</v>
      </c>
      <c r="E2421" s="58">
        <f t="shared" si="47"/>
        <v>6.8901515151515149E-3</v>
      </c>
      <c r="F2421" s="10" t="s">
        <v>20</v>
      </c>
      <c r="G2421" s="11" t="s">
        <v>20</v>
      </c>
      <c r="H2421" s="50" t="s">
        <v>20</v>
      </c>
    </row>
    <row r="2422" spans="1:8" ht="15" x14ac:dyDescent="0.25">
      <c r="A2422" s="29">
        <v>259</v>
      </c>
      <c r="B2422" s="102" t="s">
        <v>105</v>
      </c>
      <c r="C2422" s="27">
        <v>140607</v>
      </c>
      <c r="D2422" s="28">
        <v>23404.63</v>
      </c>
      <c r="E2422" s="58">
        <f t="shared" si="47"/>
        <v>0.16645423058595946</v>
      </c>
      <c r="F2422" s="6" t="s">
        <v>20</v>
      </c>
      <c r="G2422" s="7" t="s">
        <v>20</v>
      </c>
      <c r="H2422" s="50" t="s">
        <v>20</v>
      </c>
    </row>
    <row r="2423" spans="1:8" ht="15" x14ac:dyDescent="0.25">
      <c r="A2423" s="29">
        <v>261</v>
      </c>
      <c r="B2423" s="102" t="s">
        <v>106</v>
      </c>
      <c r="C2423" s="27">
        <v>36410</v>
      </c>
      <c r="D2423" s="28">
        <v>1214.45</v>
      </c>
      <c r="E2423" s="58">
        <f t="shared" si="47"/>
        <v>3.3354847569349082E-2</v>
      </c>
      <c r="F2423" s="10" t="s">
        <v>20</v>
      </c>
      <c r="G2423" s="13" t="s">
        <v>20</v>
      </c>
      <c r="H2423" s="50" t="s">
        <v>20</v>
      </c>
    </row>
    <row r="2424" spans="1:8" ht="15" x14ac:dyDescent="0.25">
      <c r="A2424" s="29">
        <v>262</v>
      </c>
      <c r="B2424" s="102" t="s">
        <v>107</v>
      </c>
      <c r="C2424" s="27">
        <v>112556</v>
      </c>
      <c r="D2424" s="28">
        <v>6179.63</v>
      </c>
      <c r="E2424" s="58">
        <f t="shared" si="47"/>
        <v>5.4902715092931521E-2</v>
      </c>
      <c r="F2424" s="10" t="s">
        <v>20</v>
      </c>
      <c r="G2424" s="13" t="s">
        <v>20</v>
      </c>
      <c r="H2424" s="50" t="s">
        <v>20</v>
      </c>
    </row>
    <row r="2425" spans="1:8" ht="15" x14ac:dyDescent="0.25">
      <c r="A2425" s="29">
        <v>263</v>
      </c>
      <c r="B2425" s="102" t="s">
        <v>108</v>
      </c>
      <c r="C2425" s="27">
        <v>94850</v>
      </c>
      <c r="D2425" s="28">
        <v>6175.68</v>
      </c>
      <c r="E2425" s="58">
        <f t="shared" si="47"/>
        <v>6.5109963099631005E-2</v>
      </c>
      <c r="F2425" s="10" t="s">
        <v>20</v>
      </c>
      <c r="G2425" s="13" t="s">
        <v>20</v>
      </c>
      <c r="H2425" s="50" t="s">
        <v>20</v>
      </c>
    </row>
    <row r="2426" spans="1:8" ht="15" x14ac:dyDescent="0.25">
      <c r="A2426" s="29">
        <v>265</v>
      </c>
      <c r="B2426" s="102" t="s">
        <v>109</v>
      </c>
      <c r="C2426" s="27">
        <v>317324</v>
      </c>
      <c r="D2426" s="28">
        <v>14125.36</v>
      </c>
      <c r="E2426" s="58">
        <f t="shared" si="47"/>
        <v>4.4513998310874693E-2</v>
      </c>
      <c r="F2426" s="10">
        <v>100060</v>
      </c>
      <c r="G2426" s="13">
        <v>0</v>
      </c>
      <c r="H2426" s="50">
        <f>G2426/F2426</f>
        <v>0</v>
      </c>
    </row>
    <row r="2427" spans="1:8" ht="15" x14ac:dyDescent="0.25">
      <c r="A2427" s="29">
        <v>269</v>
      </c>
      <c r="B2427" s="102" t="s">
        <v>110</v>
      </c>
      <c r="C2427" s="27">
        <v>72119</v>
      </c>
      <c r="D2427" s="28">
        <v>12014.08</v>
      </c>
      <c r="E2427" s="58">
        <f t="shared" si="47"/>
        <v>0.16658689111052566</v>
      </c>
      <c r="F2427" s="6" t="s">
        <v>20</v>
      </c>
      <c r="G2427" s="7" t="s">
        <v>20</v>
      </c>
      <c r="H2427" s="50" t="s">
        <v>20</v>
      </c>
    </row>
    <row r="2428" spans="1:8" ht="15" x14ac:dyDescent="0.25">
      <c r="A2428" s="29">
        <v>271</v>
      </c>
      <c r="B2428" s="102" t="s">
        <v>111</v>
      </c>
      <c r="C2428" s="27">
        <v>53209</v>
      </c>
      <c r="D2428" s="28">
        <v>2341.09</v>
      </c>
      <c r="E2428" s="58">
        <f t="shared" ref="E2428:E2448" si="48">D2428/C2428</f>
        <v>4.399800785581387E-2</v>
      </c>
      <c r="F2428" s="10" t="s">
        <v>20</v>
      </c>
      <c r="G2428" s="13" t="s">
        <v>20</v>
      </c>
      <c r="H2428" s="50" t="s">
        <v>20</v>
      </c>
    </row>
    <row r="2429" spans="1:8" ht="15" x14ac:dyDescent="0.25">
      <c r="A2429" s="29">
        <v>272</v>
      </c>
      <c r="B2429" s="102" t="s">
        <v>112</v>
      </c>
      <c r="C2429" s="27">
        <v>38181</v>
      </c>
      <c r="D2429" s="28">
        <v>1717.49</v>
      </c>
      <c r="E2429" s="58">
        <f t="shared" si="48"/>
        <v>4.4982844870485317E-2</v>
      </c>
      <c r="F2429" s="10" t="s">
        <v>20</v>
      </c>
      <c r="G2429" s="13" t="s">
        <v>20</v>
      </c>
      <c r="H2429" s="50" t="s">
        <v>20</v>
      </c>
    </row>
    <row r="2430" spans="1:8" ht="15" x14ac:dyDescent="0.25">
      <c r="A2430" s="29">
        <v>273</v>
      </c>
      <c r="B2430" s="102" t="s">
        <v>113</v>
      </c>
      <c r="C2430" s="27">
        <v>153504</v>
      </c>
      <c r="D2430" s="28">
        <v>34297.06</v>
      </c>
      <c r="E2430" s="58">
        <f t="shared" si="48"/>
        <v>0.22342779341254951</v>
      </c>
      <c r="F2430" s="6" t="s">
        <v>20</v>
      </c>
      <c r="G2430" s="7" t="s">
        <v>20</v>
      </c>
      <c r="H2430" s="50" t="s">
        <v>20</v>
      </c>
    </row>
    <row r="2431" spans="1:8" ht="15" x14ac:dyDescent="0.25">
      <c r="A2431" s="29">
        <v>274</v>
      </c>
      <c r="B2431" s="102" t="s">
        <v>114</v>
      </c>
      <c r="C2431" s="27">
        <v>32932</v>
      </c>
      <c r="D2431" s="28">
        <v>9562.14</v>
      </c>
      <c r="E2431" s="58">
        <f t="shared" si="48"/>
        <v>0.29036013603789623</v>
      </c>
      <c r="F2431" s="6" t="s">
        <v>20</v>
      </c>
      <c r="G2431" s="7" t="s">
        <v>20</v>
      </c>
      <c r="H2431" s="50" t="s">
        <v>20</v>
      </c>
    </row>
    <row r="2432" spans="1:8" ht="15" x14ac:dyDescent="0.25">
      <c r="A2432" s="29">
        <v>275</v>
      </c>
      <c r="B2432" s="102" t="s">
        <v>115</v>
      </c>
      <c r="C2432" s="27">
        <v>858573</v>
      </c>
      <c r="D2432" s="28">
        <v>263876.92</v>
      </c>
      <c r="E2432" s="58">
        <f t="shared" si="48"/>
        <v>0.3073436038636202</v>
      </c>
      <c r="F2432" s="6" t="s">
        <v>20</v>
      </c>
      <c r="G2432" s="7" t="s">
        <v>20</v>
      </c>
      <c r="H2432" s="50" t="s">
        <v>20</v>
      </c>
    </row>
    <row r="2433" spans="1:8" ht="15" x14ac:dyDescent="0.25">
      <c r="A2433" s="29">
        <v>277</v>
      </c>
      <c r="B2433" s="102" t="s">
        <v>167</v>
      </c>
      <c r="C2433" s="27">
        <v>3628</v>
      </c>
      <c r="D2433" s="28">
        <v>1950.52</v>
      </c>
      <c r="E2433" s="58">
        <f t="shared" si="48"/>
        <v>0.53762954796030871</v>
      </c>
      <c r="F2433" s="10" t="s">
        <v>20</v>
      </c>
      <c r="G2433" s="11" t="s">
        <v>20</v>
      </c>
      <c r="H2433" s="50" t="s">
        <v>20</v>
      </c>
    </row>
    <row r="2434" spans="1:8" ht="15" x14ac:dyDescent="0.25">
      <c r="A2434" s="29">
        <v>278</v>
      </c>
      <c r="B2434" s="102" t="s">
        <v>116</v>
      </c>
      <c r="C2434" s="27">
        <v>3225</v>
      </c>
      <c r="D2434" s="28">
        <v>0</v>
      </c>
      <c r="E2434" s="58">
        <f t="shared" si="48"/>
        <v>0</v>
      </c>
      <c r="F2434" s="10" t="s">
        <v>20</v>
      </c>
      <c r="G2434" s="11" t="s">
        <v>20</v>
      </c>
      <c r="H2434" s="50" t="s">
        <v>20</v>
      </c>
    </row>
    <row r="2435" spans="1:8" ht="15" x14ac:dyDescent="0.25">
      <c r="A2435" s="29">
        <v>279</v>
      </c>
      <c r="B2435" s="102" t="s">
        <v>117</v>
      </c>
      <c r="C2435" s="27">
        <v>45993</v>
      </c>
      <c r="D2435" s="28">
        <v>3703.23</v>
      </c>
      <c r="E2435" s="58">
        <f t="shared" si="48"/>
        <v>8.0517252625399521E-2</v>
      </c>
      <c r="F2435" s="10" t="s">
        <v>20</v>
      </c>
      <c r="G2435" s="11" t="s">
        <v>20</v>
      </c>
      <c r="H2435" s="50" t="s">
        <v>20</v>
      </c>
    </row>
    <row r="2436" spans="1:8" ht="15" x14ac:dyDescent="0.25">
      <c r="A2436" s="85">
        <v>280</v>
      </c>
      <c r="B2436" s="102" t="s">
        <v>118</v>
      </c>
      <c r="C2436" s="27">
        <v>441396</v>
      </c>
      <c r="D2436" s="28">
        <v>143595.01999999999</v>
      </c>
      <c r="E2436" s="58">
        <f t="shared" si="48"/>
        <v>0.32532016601872238</v>
      </c>
      <c r="F2436" s="14">
        <v>80</v>
      </c>
      <c r="G2436" s="15">
        <v>64.2</v>
      </c>
      <c r="H2436" s="50">
        <f>G2436/F2436</f>
        <v>0.80249999999999999</v>
      </c>
    </row>
    <row r="2437" spans="1:8" ht="15" x14ac:dyDescent="0.25">
      <c r="A2437" s="29">
        <v>291</v>
      </c>
      <c r="B2437" s="102" t="s">
        <v>186</v>
      </c>
      <c r="C2437" s="27">
        <v>106457</v>
      </c>
      <c r="D2437" s="28">
        <v>70524.14</v>
      </c>
      <c r="E2437" s="58">
        <f t="shared" si="48"/>
        <v>0.66246597217655956</v>
      </c>
      <c r="F2437" s="10" t="s">
        <v>20</v>
      </c>
      <c r="G2437" s="11" t="s">
        <v>20</v>
      </c>
      <c r="H2437" s="50" t="s">
        <v>20</v>
      </c>
    </row>
    <row r="2438" spans="1:8" ht="15" x14ac:dyDescent="0.25">
      <c r="A2438" s="29">
        <v>292</v>
      </c>
      <c r="B2438" s="102" t="s">
        <v>187</v>
      </c>
      <c r="C2438" s="27">
        <v>20233</v>
      </c>
      <c r="D2438" s="28">
        <v>14967.39</v>
      </c>
      <c r="E2438" s="58">
        <f t="shared" si="48"/>
        <v>0.73975139623387531</v>
      </c>
      <c r="F2438" s="14" t="s">
        <v>20</v>
      </c>
      <c r="G2438" s="15" t="s">
        <v>20</v>
      </c>
      <c r="H2438" s="50" t="s">
        <v>20</v>
      </c>
    </row>
    <row r="2439" spans="1:8" ht="15" x14ac:dyDescent="0.25">
      <c r="A2439" s="29">
        <v>293</v>
      </c>
      <c r="B2439" s="102" t="s">
        <v>221</v>
      </c>
      <c r="C2439" s="27">
        <v>805</v>
      </c>
      <c r="D2439" s="28">
        <v>804.83</v>
      </c>
      <c r="E2439" s="58">
        <f t="shared" si="48"/>
        <v>0.9997888198757765</v>
      </c>
      <c r="F2439" s="14" t="s">
        <v>20</v>
      </c>
      <c r="G2439" s="15" t="s">
        <v>20</v>
      </c>
      <c r="H2439" s="50"/>
    </row>
    <row r="2440" spans="1:8" ht="15" x14ac:dyDescent="0.25">
      <c r="A2440" s="29">
        <v>294</v>
      </c>
      <c r="B2440" s="102" t="s">
        <v>215</v>
      </c>
      <c r="C2440" s="27">
        <v>10024</v>
      </c>
      <c r="D2440" s="28">
        <v>9978.61</v>
      </c>
      <c r="E2440" s="58">
        <f t="shared" si="48"/>
        <v>0.99547186751795691</v>
      </c>
      <c r="F2440" s="14" t="s">
        <v>20</v>
      </c>
      <c r="G2440" s="15" t="s">
        <v>20</v>
      </c>
      <c r="H2440" s="50" t="s">
        <v>20</v>
      </c>
    </row>
    <row r="2441" spans="1:8" ht="15" x14ac:dyDescent="0.25">
      <c r="A2441" s="29">
        <v>295</v>
      </c>
      <c r="B2441" s="102" t="s">
        <v>216</v>
      </c>
      <c r="C2441" s="27">
        <v>1937</v>
      </c>
      <c r="D2441" s="28">
        <v>1920.22</v>
      </c>
      <c r="E2441" s="58">
        <f t="shared" si="48"/>
        <v>0.99133711925658241</v>
      </c>
      <c r="F2441" s="14" t="s">
        <v>20</v>
      </c>
      <c r="G2441" s="15" t="s">
        <v>20</v>
      </c>
      <c r="H2441" s="50" t="s">
        <v>20</v>
      </c>
    </row>
    <row r="2442" spans="1:8" ht="15" x14ac:dyDescent="0.25">
      <c r="A2442" s="29">
        <v>296</v>
      </c>
      <c r="B2442" s="102" t="s">
        <v>217</v>
      </c>
      <c r="C2442" s="27">
        <v>13672</v>
      </c>
      <c r="D2442" s="28">
        <v>72.760000000000005</v>
      </c>
      <c r="E2442" s="58">
        <f t="shared" si="48"/>
        <v>5.3218256290228205E-3</v>
      </c>
      <c r="F2442" s="14" t="s">
        <v>20</v>
      </c>
      <c r="G2442" s="15" t="s">
        <v>20</v>
      </c>
      <c r="H2442" s="50" t="s">
        <v>20</v>
      </c>
    </row>
    <row r="2443" spans="1:8" ht="15" x14ac:dyDescent="0.25">
      <c r="A2443" s="29">
        <v>297</v>
      </c>
      <c r="B2443" s="102" t="s">
        <v>188</v>
      </c>
      <c r="C2443" s="27">
        <v>1621</v>
      </c>
      <c r="D2443" s="28">
        <v>1016.07</v>
      </c>
      <c r="E2443" s="58">
        <f t="shared" si="48"/>
        <v>0.62681677976557681</v>
      </c>
      <c r="F2443" s="10" t="s">
        <v>20</v>
      </c>
      <c r="G2443" s="11" t="s">
        <v>20</v>
      </c>
      <c r="H2443" s="50" t="s">
        <v>20</v>
      </c>
    </row>
    <row r="2444" spans="1:8" ht="15" x14ac:dyDescent="0.25">
      <c r="A2444" s="29">
        <v>298</v>
      </c>
      <c r="B2444" s="102" t="s">
        <v>189</v>
      </c>
      <c r="C2444" s="27">
        <v>22368</v>
      </c>
      <c r="D2444" s="28">
        <v>18682.5</v>
      </c>
      <c r="E2444" s="58">
        <f t="shared" si="48"/>
        <v>0.83523336909871249</v>
      </c>
      <c r="F2444" s="10" t="s">
        <v>20</v>
      </c>
      <c r="G2444" s="11" t="s">
        <v>20</v>
      </c>
      <c r="H2444" s="50" t="s">
        <v>20</v>
      </c>
    </row>
    <row r="2445" spans="1:8" ht="15.75" thickBot="1" x14ac:dyDescent="0.3">
      <c r="A2445" s="114">
        <v>299</v>
      </c>
      <c r="B2445" s="109" t="s">
        <v>118</v>
      </c>
      <c r="C2445" s="106">
        <v>35075</v>
      </c>
      <c r="D2445" s="107">
        <v>35066.839999999997</v>
      </c>
      <c r="E2445" s="59">
        <f t="shared" si="48"/>
        <v>0.99976735566642894</v>
      </c>
      <c r="F2445" s="174" t="s">
        <v>20</v>
      </c>
      <c r="G2445" s="175" t="s">
        <v>20</v>
      </c>
      <c r="H2445" s="52" t="s">
        <v>20</v>
      </c>
    </row>
    <row r="2446" spans="1:8" ht="15.75" thickBot="1" x14ac:dyDescent="0.3">
      <c r="A2446" s="242" t="s">
        <v>9</v>
      </c>
      <c r="B2446" s="243"/>
      <c r="C2446" s="16">
        <f>SUM(C2447:C2467)</f>
        <v>1861698</v>
      </c>
      <c r="D2446" s="17">
        <f>SUM(D2447:D2467)</f>
        <v>1851431.2</v>
      </c>
      <c r="E2446" s="53">
        <f t="shared" si="48"/>
        <v>0.994485249487296</v>
      </c>
      <c r="F2446" s="155">
        <f>SUM(F2447:F2467)</f>
        <v>13492921</v>
      </c>
      <c r="G2446" s="17">
        <f>SUM(G2447:G2467)</f>
        <v>5000643.55</v>
      </c>
      <c r="H2446" s="48">
        <f t="shared" ref="H2446:H2478" si="49">G2446/F2446</f>
        <v>0.37061237889112369</v>
      </c>
    </row>
    <row r="2447" spans="1:8" ht="15" x14ac:dyDescent="0.25">
      <c r="A2447" s="83">
        <v>301</v>
      </c>
      <c r="B2447" s="71" t="s">
        <v>119</v>
      </c>
      <c r="C2447" s="156">
        <v>300</v>
      </c>
      <c r="D2447" s="157">
        <v>16.05</v>
      </c>
      <c r="E2447" s="128">
        <f t="shared" si="48"/>
        <v>5.3499999999999999E-2</v>
      </c>
      <c r="F2447" s="8">
        <v>100800</v>
      </c>
      <c r="G2447" s="9">
        <v>25.52</v>
      </c>
      <c r="H2447" s="49">
        <f t="shared" si="49"/>
        <v>2.5317460317460315E-4</v>
      </c>
    </row>
    <row r="2448" spans="1:8" ht="15" x14ac:dyDescent="0.25">
      <c r="A2448" s="84">
        <v>302</v>
      </c>
      <c r="B2448" s="61" t="s">
        <v>210</v>
      </c>
      <c r="C2448" s="156">
        <v>850</v>
      </c>
      <c r="D2448" s="157">
        <v>753.47</v>
      </c>
      <c r="E2448" s="128">
        <f t="shared" si="48"/>
        <v>0.8864352941176471</v>
      </c>
      <c r="F2448" s="25" t="s">
        <v>20</v>
      </c>
      <c r="G2448" s="26" t="s">
        <v>20</v>
      </c>
      <c r="H2448" s="51" t="s">
        <v>20</v>
      </c>
    </row>
    <row r="2449" spans="1:8" ht="15" x14ac:dyDescent="0.25">
      <c r="A2449" s="29">
        <v>303</v>
      </c>
      <c r="B2449" s="62" t="s">
        <v>120</v>
      </c>
      <c r="C2449" s="31" t="s">
        <v>20</v>
      </c>
      <c r="D2449" s="32" t="s">
        <v>20</v>
      </c>
      <c r="E2449" s="58" t="s">
        <v>20</v>
      </c>
      <c r="F2449" s="14">
        <v>30375</v>
      </c>
      <c r="G2449" s="15">
        <v>0</v>
      </c>
      <c r="H2449" s="50">
        <f t="shared" si="49"/>
        <v>0</v>
      </c>
    </row>
    <row r="2450" spans="1:8" ht="15" x14ac:dyDescent="0.25">
      <c r="A2450" s="29">
        <v>304</v>
      </c>
      <c r="B2450" s="62" t="s">
        <v>159</v>
      </c>
      <c r="C2450" s="31" t="s">
        <v>20</v>
      </c>
      <c r="D2450" s="32" t="s">
        <v>20</v>
      </c>
      <c r="E2450" s="58" t="s">
        <v>20</v>
      </c>
      <c r="F2450" s="14">
        <v>203150</v>
      </c>
      <c r="G2450" s="15">
        <v>0</v>
      </c>
      <c r="H2450" s="50">
        <f t="shared" si="49"/>
        <v>0</v>
      </c>
    </row>
    <row r="2451" spans="1:8" ht="15" x14ac:dyDescent="0.25">
      <c r="A2451" s="29">
        <v>305</v>
      </c>
      <c r="B2451" s="62" t="s">
        <v>121</v>
      </c>
      <c r="C2451" s="31" t="s">
        <v>20</v>
      </c>
      <c r="D2451" s="32" t="s">
        <v>20</v>
      </c>
      <c r="E2451" s="58" t="s">
        <v>20</v>
      </c>
      <c r="F2451" s="14">
        <v>288962</v>
      </c>
      <c r="G2451" s="15">
        <v>0</v>
      </c>
      <c r="H2451" s="50">
        <f t="shared" si="49"/>
        <v>0</v>
      </c>
    </row>
    <row r="2452" spans="1:8" ht="15" x14ac:dyDescent="0.25">
      <c r="A2452" s="29">
        <v>309</v>
      </c>
      <c r="B2452" s="62" t="s">
        <v>144</v>
      </c>
      <c r="C2452" s="31" t="s">
        <v>20</v>
      </c>
      <c r="D2452" s="32" t="s">
        <v>20</v>
      </c>
      <c r="E2452" s="58" t="s">
        <v>20</v>
      </c>
      <c r="F2452" s="14">
        <v>710500</v>
      </c>
      <c r="G2452" s="15">
        <v>0</v>
      </c>
      <c r="H2452" s="50">
        <f t="shared" si="49"/>
        <v>0</v>
      </c>
    </row>
    <row r="2453" spans="1:8" ht="15" x14ac:dyDescent="0.25">
      <c r="A2453" s="29">
        <v>313</v>
      </c>
      <c r="B2453" s="62" t="s">
        <v>173</v>
      </c>
      <c r="C2453" s="31">
        <v>15900</v>
      </c>
      <c r="D2453" s="32">
        <v>15836</v>
      </c>
      <c r="E2453" s="58">
        <f>D2453/C2453</f>
        <v>0.99597484276729564</v>
      </c>
      <c r="F2453" s="14">
        <v>105000</v>
      </c>
      <c r="G2453" s="15">
        <v>0</v>
      </c>
      <c r="H2453" s="50">
        <f t="shared" si="49"/>
        <v>0</v>
      </c>
    </row>
    <row r="2454" spans="1:8" ht="15" x14ac:dyDescent="0.25">
      <c r="A2454" s="29">
        <v>314</v>
      </c>
      <c r="B2454" s="62" t="s">
        <v>122</v>
      </c>
      <c r="C2454" s="31" t="s">
        <v>20</v>
      </c>
      <c r="D2454" s="32" t="s">
        <v>20</v>
      </c>
      <c r="E2454" s="58" t="s">
        <v>20</v>
      </c>
      <c r="F2454" s="14">
        <v>1460260</v>
      </c>
      <c r="G2454" s="15">
        <v>0</v>
      </c>
      <c r="H2454" s="50">
        <f t="shared" si="49"/>
        <v>0</v>
      </c>
    </row>
    <row r="2455" spans="1:8" ht="15" x14ac:dyDescent="0.25">
      <c r="A2455" s="85">
        <v>320</v>
      </c>
      <c r="B2455" s="62" t="s">
        <v>123</v>
      </c>
      <c r="C2455" s="31">
        <v>300</v>
      </c>
      <c r="D2455" s="32">
        <v>194.69</v>
      </c>
      <c r="E2455" s="58">
        <f>D2455/C2455</f>
        <v>0.64896666666666669</v>
      </c>
      <c r="F2455" s="14">
        <v>87508</v>
      </c>
      <c r="G2455" s="15">
        <v>47781.66</v>
      </c>
      <c r="H2455" s="50">
        <f t="shared" si="49"/>
        <v>0.54602619189102719</v>
      </c>
    </row>
    <row r="2456" spans="1:8" ht="15" x14ac:dyDescent="0.25">
      <c r="A2456" s="100">
        <v>331</v>
      </c>
      <c r="B2456" s="62" t="s">
        <v>218</v>
      </c>
      <c r="C2456" s="31">
        <v>311</v>
      </c>
      <c r="D2456" s="32">
        <v>139.1</v>
      </c>
      <c r="E2456" s="58">
        <f>D2456/C2456</f>
        <v>0.44726688102893891</v>
      </c>
      <c r="F2456" s="14" t="s">
        <v>20</v>
      </c>
      <c r="G2456" s="15" t="s">
        <v>20</v>
      </c>
      <c r="H2456" s="50" t="s">
        <v>20</v>
      </c>
    </row>
    <row r="2457" spans="1:8" ht="15" x14ac:dyDescent="0.25">
      <c r="A2457" s="29">
        <v>332</v>
      </c>
      <c r="B2457" s="63" t="s">
        <v>160</v>
      </c>
      <c r="C2457" s="31">
        <v>8945</v>
      </c>
      <c r="D2457" s="33">
        <v>8933.56</v>
      </c>
      <c r="E2457" s="58">
        <f>D2457/C2457</f>
        <v>0.99872107322526549</v>
      </c>
      <c r="F2457" s="10">
        <v>30000</v>
      </c>
      <c r="G2457" s="11">
        <v>0</v>
      </c>
      <c r="H2457" s="50">
        <f t="shared" si="49"/>
        <v>0</v>
      </c>
    </row>
    <row r="2458" spans="1:8" ht="15" x14ac:dyDescent="0.25">
      <c r="A2458" s="29">
        <v>339</v>
      </c>
      <c r="B2458" s="63" t="s">
        <v>174</v>
      </c>
      <c r="C2458" s="31" t="s">
        <v>20</v>
      </c>
      <c r="D2458" s="33" t="s">
        <v>20</v>
      </c>
      <c r="E2458" s="58" t="s">
        <v>20</v>
      </c>
      <c r="F2458" s="10">
        <v>196000</v>
      </c>
      <c r="G2458" s="11">
        <v>0</v>
      </c>
      <c r="H2458" s="50">
        <f t="shared" si="49"/>
        <v>0</v>
      </c>
    </row>
    <row r="2459" spans="1:8" ht="15" x14ac:dyDescent="0.25">
      <c r="A2459" s="85">
        <v>340</v>
      </c>
      <c r="B2459" s="62" t="s">
        <v>124</v>
      </c>
      <c r="C2459" s="31" t="s">
        <v>20</v>
      </c>
      <c r="D2459" s="32" t="s">
        <v>20</v>
      </c>
      <c r="E2459" s="58" t="s">
        <v>20</v>
      </c>
      <c r="F2459" s="10">
        <v>104661</v>
      </c>
      <c r="G2459" s="11">
        <v>3236.9</v>
      </c>
      <c r="H2459" s="50">
        <f t="shared" si="49"/>
        <v>3.0927470595541798E-2</v>
      </c>
    </row>
    <row r="2460" spans="1:8" ht="15" x14ac:dyDescent="0.25">
      <c r="A2460" s="85">
        <v>350</v>
      </c>
      <c r="B2460" s="63" t="s">
        <v>125</v>
      </c>
      <c r="C2460" s="31">
        <v>33473</v>
      </c>
      <c r="D2460" s="32">
        <v>30610.560000000001</v>
      </c>
      <c r="E2460" s="58">
        <f t="shared" ref="E2460:E2467" si="50">D2460/C2460</f>
        <v>0.91448510739999411</v>
      </c>
      <c r="F2460" s="3">
        <v>565766</v>
      </c>
      <c r="G2460" s="4">
        <v>33744.92</v>
      </c>
      <c r="H2460" s="50">
        <f t="shared" si="49"/>
        <v>5.9644658745841919E-2</v>
      </c>
    </row>
    <row r="2461" spans="1:8" ht="15" x14ac:dyDescent="0.25">
      <c r="A2461" s="85">
        <v>370</v>
      </c>
      <c r="B2461" s="63" t="s">
        <v>126</v>
      </c>
      <c r="C2461" s="31">
        <v>7148</v>
      </c>
      <c r="D2461" s="32">
        <v>5137.8500000000004</v>
      </c>
      <c r="E2461" s="58">
        <f t="shared" si="50"/>
        <v>0.71878147733631792</v>
      </c>
      <c r="F2461" s="3">
        <v>1944054</v>
      </c>
      <c r="G2461" s="4">
        <v>44787.61</v>
      </c>
      <c r="H2461" s="50">
        <f t="shared" si="49"/>
        <v>2.3038254081419549E-2</v>
      </c>
    </row>
    <row r="2462" spans="1:8" ht="15" x14ac:dyDescent="0.25">
      <c r="A2462" s="85">
        <v>380</v>
      </c>
      <c r="B2462" s="63" t="s">
        <v>127</v>
      </c>
      <c r="C2462" s="31">
        <v>1738255</v>
      </c>
      <c r="D2462" s="32">
        <v>1735253.7</v>
      </c>
      <c r="E2462" s="58">
        <f t="shared" si="50"/>
        <v>0.99827338336435101</v>
      </c>
      <c r="F2462" s="3">
        <v>6877908</v>
      </c>
      <c r="G2462" s="4">
        <v>4083266.18</v>
      </c>
      <c r="H2462" s="50">
        <f t="shared" si="49"/>
        <v>0.59367851096583435</v>
      </c>
    </row>
    <row r="2463" spans="1:8" ht="15" x14ac:dyDescent="0.25">
      <c r="A2463" s="100">
        <v>392</v>
      </c>
      <c r="B2463" s="63" t="s">
        <v>205</v>
      </c>
      <c r="C2463" s="31">
        <v>15576</v>
      </c>
      <c r="D2463" s="32">
        <v>15575.27</v>
      </c>
      <c r="E2463" s="58">
        <f t="shared" si="50"/>
        <v>0.99995313302516697</v>
      </c>
      <c r="F2463" s="3" t="s">
        <v>20</v>
      </c>
      <c r="G2463" s="4" t="s">
        <v>20</v>
      </c>
      <c r="H2463" s="50" t="s">
        <v>20</v>
      </c>
    </row>
    <row r="2464" spans="1:8" ht="15" x14ac:dyDescent="0.25">
      <c r="A2464" s="100">
        <v>393</v>
      </c>
      <c r="B2464" s="63" t="s">
        <v>123</v>
      </c>
      <c r="C2464" s="31">
        <v>738</v>
      </c>
      <c r="D2464" s="32">
        <v>736.91</v>
      </c>
      <c r="E2464" s="58">
        <f t="shared" si="50"/>
        <v>0.99852303523035224</v>
      </c>
      <c r="F2464" s="3" t="s">
        <v>20</v>
      </c>
      <c r="G2464" s="4" t="s">
        <v>20</v>
      </c>
      <c r="H2464" s="50" t="s">
        <v>20</v>
      </c>
    </row>
    <row r="2465" spans="1:8" ht="15" x14ac:dyDescent="0.25">
      <c r="A2465" s="100">
        <v>395</v>
      </c>
      <c r="B2465" s="63" t="s">
        <v>124</v>
      </c>
      <c r="C2465" s="31">
        <v>2907</v>
      </c>
      <c r="D2465" s="32">
        <v>2458.14</v>
      </c>
      <c r="E2465" s="58">
        <f t="shared" si="50"/>
        <v>0.84559339525283794</v>
      </c>
      <c r="F2465" s="3" t="s">
        <v>20</v>
      </c>
      <c r="G2465" s="4" t="s">
        <v>20</v>
      </c>
      <c r="H2465" s="50" t="s">
        <v>20</v>
      </c>
    </row>
    <row r="2466" spans="1:8" ht="15" x14ac:dyDescent="0.25">
      <c r="A2466" s="100">
        <v>396</v>
      </c>
      <c r="B2466" s="63" t="s">
        <v>125</v>
      </c>
      <c r="C2466" s="31">
        <v>35299</v>
      </c>
      <c r="D2466" s="32">
        <v>34091.79</v>
      </c>
      <c r="E2466" s="58">
        <f t="shared" si="50"/>
        <v>0.96580044760474804</v>
      </c>
      <c r="F2466" s="3">
        <v>764000</v>
      </c>
      <c r="G2466" s="4">
        <v>763838.7</v>
      </c>
      <c r="H2466" s="50">
        <f>G2466/F2466</f>
        <v>0.99978887434554964</v>
      </c>
    </row>
    <row r="2467" spans="1:8" ht="15.75" thickBot="1" x14ac:dyDescent="0.3">
      <c r="A2467" s="100">
        <v>398</v>
      </c>
      <c r="B2467" s="63" t="s">
        <v>126</v>
      </c>
      <c r="C2467" s="31">
        <v>1696</v>
      </c>
      <c r="D2467" s="32">
        <v>1694.11</v>
      </c>
      <c r="E2467" s="58">
        <f t="shared" si="50"/>
        <v>0.9988856132075471</v>
      </c>
      <c r="F2467" s="10">
        <v>23977</v>
      </c>
      <c r="G2467" s="11">
        <v>23962.06</v>
      </c>
      <c r="H2467" s="50">
        <f>G2467/F2467</f>
        <v>0.99937690286524594</v>
      </c>
    </row>
    <row r="2468" spans="1:8" ht="15.75" thickBot="1" x14ac:dyDescent="0.25">
      <c r="A2468" s="244" t="s">
        <v>180</v>
      </c>
      <c r="B2468" s="245"/>
      <c r="C2468" s="166">
        <f>SUM(C2469:C2470)</f>
        <v>0</v>
      </c>
      <c r="D2468" s="167">
        <f>SUM(D2469:D2470)</f>
        <v>0</v>
      </c>
      <c r="E2468" s="168" t="s">
        <v>20</v>
      </c>
      <c r="F2468" s="169">
        <f>SUM(F2469:F2470)</f>
        <v>11520680</v>
      </c>
      <c r="G2468" s="167">
        <f>SUM(G2469:G2470)</f>
        <v>0</v>
      </c>
      <c r="H2468" s="170">
        <f t="shared" si="49"/>
        <v>0</v>
      </c>
    </row>
    <row r="2469" spans="1:8" ht="15" x14ac:dyDescent="0.25">
      <c r="A2469" s="217">
        <v>402</v>
      </c>
      <c r="B2469" s="110" t="s">
        <v>178</v>
      </c>
      <c r="C2469" s="111" t="s">
        <v>20</v>
      </c>
      <c r="D2469" s="30" t="s">
        <v>20</v>
      </c>
      <c r="E2469" s="57" t="s">
        <v>20</v>
      </c>
      <c r="F2469" s="25">
        <v>164640</v>
      </c>
      <c r="G2469" s="26">
        <v>0</v>
      </c>
      <c r="H2469" s="51">
        <f t="shared" si="49"/>
        <v>0</v>
      </c>
    </row>
    <row r="2470" spans="1:8" ht="15.75" thickBot="1" x14ac:dyDescent="0.3">
      <c r="A2470" s="149">
        <v>419</v>
      </c>
      <c r="B2470" s="121" t="s">
        <v>179</v>
      </c>
      <c r="C2470" s="139" t="s">
        <v>20</v>
      </c>
      <c r="D2470" s="146" t="s">
        <v>20</v>
      </c>
      <c r="E2470" s="147" t="s">
        <v>20</v>
      </c>
      <c r="F2470" s="66">
        <v>11356040</v>
      </c>
      <c r="G2470" s="67">
        <v>0</v>
      </c>
      <c r="H2470" s="52">
        <f t="shared" si="49"/>
        <v>0</v>
      </c>
    </row>
    <row r="2471" spans="1:8" ht="15.75" thickBot="1" x14ac:dyDescent="0.3">
      <c r="A2471" s="246" t="s">
        <v>10</v>
      </c>
      <c r="B2471" s="247"/>
      <c r="C2471" s="34">
        <f>SUM(C2472:C2478)</f>
        <v>0</v>
      </c>
      <c r="D2471" s="35">
        <f>SUM(D2472:D2478)</f>
        <v>0</v>
      </c>
      <c r="E2471" s="53" t="s">
        <v>20</v>
      </c>
      <c r="F2471" s="154">
        <f>SUM(F2472:F2478)</f>
        <v>29981251</v>
      </c>
      <c r="G2471" s="148">
        <f>SUM(G2472:G2478)</f>
        <v>20758765.789999999</v>
      </c>
      <c r="H2471" s="134">
        <f t="shared" si="49"/>
        <v>0.69239158132527556</v>
      </c>
    </row>
    <row r="2472" spans="1:8" ht="15" x14ac:dyDescent="0.25">
      <c r="A2472" s="83">
        <v>503</v>
      </c>
      <c r="B2472" s="110" t="s">
        <v>128</v>
      </c>
      <c r="C2472" s="126" t="s">
        <v>20</v>
      </c>
      <c r="D2472" s="47" t="s">
        <v>20</v>
      </c>
      <c r="E2472" s="128" t="s">
        <v>20</v>
      </c>
      <c r="F2472" s="112">
        <v>25463163</v>
      </c>
      <c r="G2472" s="113">
        <v>20463163</v>
      </c>
      <c r="H2472" s="49">
        <f t="shared" si="49"/>
        <v>0.80363790625697207</v>
      </c>
    </row>
    <row r="2473" spans="1:8" ht="15" x14ac:dyDescent="0.25">
      <c r="A2473" s="29">
        <v>511</v>
      </c>
      <c r="B2473" s="63" t="s">
        <v>129</v>
      </c>
      <c r="C2473" s="76" t="s">
        <v>20</v>
      </c>
      <c r="D2473" s="33" t="s">
        <v>20</v>
      </c>
      <c r="E2473" s="58" t="s">
        <v>20</v>
      </c>
      <c r="F2473" s="44">
        <v>3932685</v>
      </c>
      <c r="G2473" s="45">
        <v>0</v>
      </c>
      <c r="H2473" s="50">
        <f t="shared" si="49"/>
        <v>0</v>
      </c>
    </row>
    <row r="2474" spans="1:8" ht="15" x14ac:dyDescent="0.25">
      <c r="A2474" s="29">
        <v>512</v>
      </c>
      <c r="B2474" s="63" t="s">
        <v>175</v>
      </c>
      <c r="C2474" s="76" t="s">
        <v>20</v>
      </c>
      <c r="D2474" s="33" t="s">
        <v>20</v>
      </c>
      <c r="E2474" s="58" t="s">
        <v>20</v>
      </c>
      <c r="F2474" s="44">
        <v>52500</v>
      </c>
      <c r="G2474" s="45">
        <v>0</v>
      </c>
      <c r="H2474" s="50">
        <f t="shared" si="49"/>
        <v>0</v>
      </c>
    </row>
    <row r="2475" spans="1:8" ht="15" x14ac:dyDescent="0.25">
      <c r="A2475" s="137">
        <v>519</v>
      </c>
      <c r="B2475" s="138" t="s">
        <v>176</v>
      </c>
      <c r="C2475" s="139" t="s">
        <v>20</v>
      </c>
      <c r="D2475" s="140" t="s">
        <v>20</v>
      </c>
      <c r="E2475" s="147" t="s">
        <v>20</v>
      </c>
      <c r="F2475" s="142">
        <v>175415</v>
      </c>
      <c r="G2475" s="143">
        <v>169815</v>
      </c>
      <c r="H2475" s="50">
        <f t="shared" si="49"/>
        <v>0.96807570618248151</v>
      </c>
    </row>
    <row r="2476" spans="1:8" ht="15" x14ac:dyDescent="0.25">
      <c r="A2476" s="137">
        <v>522</v>
      </c>
      <c r="B2476" s="138" t="s">
        <v>177</v>
      </c>
      <c r="C2476" s="139" t="s">
        <v>20</v>
      </c>
      <c r="D2476" s="140" t="s">
        <v>20</v>
      </c>
      <c r="E2476" s="147" t="s">
        <v>20</v>
      </c>
      <c r="F2476" s="142">
        <v>10500</v>
      </c>
      <c r="G2476" s="143">
        <v>0</v>
      </c>
      <c r="H2476" s="50">
        <f t="shared" si="49"/>
        <v>0</v>
      </c>
    </row>
    <row r="2477" spans="1:8" ht="15" x14ac:dyDescent="0.25">
      <c r="A2477" s="137">
        <v>581</v>
      </c>
      <c r="B2477" s="138" t="s">
        <v>203</v>
      </c>
      <c r="C2477" s="139" t="s">
        <v>20</v>
      </c>
      <c r="D2477" s="140" t="s">
        <v>20</v>
      </c>
      <c r="E2477" s="147" t="s">
        <v>20</v>
      </c>
      <c r="F2477" s="142">
        <v>221200</v>
      </c>
      <c r="G2477" s="143">
        <v>0</v>
      </c>
      <c r="H2477" s="50">
        <f t="shared" si="49"/>
        <v>0</v>
      </c>
    </row>
    <row r="2478" spans="1:8" ht="15.75" thickBot="1" x14ac:dyDescent="0.3">
      <c r="A2478" s="114">
        <v>592</v>
      </c>
      <c r="B2478" s="121" t="s">
        <v>200</v>
      </c>
      <c r="C2478" s="116" t="s">
        <v>20</v>
      </c>
      <c r="D2478" s="39" t="s">
        <v>20</v>
      </c>
      <c r="E2478" s="59" t="s">
        <v>20</v>
      </c>
      <c r="F2478" s="40">
        <v>125788</v>
      </c>
      <c r="G2478" s="41">
        <v>125787.79</v>
      </c>
      <c r="H2478" s="52">
        <f t="shared" si="49"/>
        <v>0.99999833052437426</v>
      </c>
    </row>
    <row r="2479" spans="1:8" ht="15.75" thickBot="1" x14ac:dyDescent="0.3">
      <c r="A2479" s="246" t="s">
        <v>11</v>
      </c>
      <c r="B2479" s="247"/>
      <c r="C2479" s="130">
        <f>SUM(C2480:C2498)</f>
        <v>448063394</v>
      </c>
      <c r="D2479" s="131">
        <f>SUM(D2480:D2498)</f>
        <v>216590561.81</v>
      </c>
      <c r="E2479" s="132">
        <f>D2479/C2479</f>
        <v>0.48339267324748247</v>
      </c>
      <c r="F2479" s="133">
        <f>SUM(F2480:F2498)</f>
        <v>275114</v>
      </c>
      <c r="G2479" s="133">
        <f>SUM(G2480:G2498)</f>
        <v>273442.69</v>
      </c>
      <c r="H2479" s="134">
        <f>G2479/F2479</f>
        <v>0.99392502744316902</v>
      </c>
    </row>
    <row r="2480" spans="1:8" ht="15" x14ac:dyDescent="0.25">
      <c r="A2480" s="83">
        <v>611</v>
      </c>
      <c r="B2480" s="110" t="s">
        <v>190</v>
      </c>
      <c r="C2480" s="111">
        <v>65000</v>
      </c>
      <c r="D2480" s="30">
        <v>32400</v>
      </c>
      <c r="E2480" s="57">
        <f>D2480/C2480</f>
        <v>0.49846153846153846</v>
      </c>
      <c r="F2480" s="152" t="s">
        <v>20</v>
      </c>
      <c r="G2480" s="153" t="s">
        <v>20</v>
      </c>
      <c r="H2480" s="49" t="s">
        <v>20</v>
      </c>
    </row>
    <row r="2481" spans="1:8" ht="15" x14ac:dyDescent="0.25">
      <c r="A2481" s="84">
        <v>612</v>
      </c>
      <c r="B2481" s="124" t="s">
        <v>168</v>
      </c>
      <c r="C2481" s="126">
        <v>302000</v>
      </c>
      <c r="D2481" s="127">
        <v>0</v>
      </c>
      <c r="E2481" s="128">
        <f>D2481/C2481</f>
        <v>0</v>
      </c>
      <c r="F2481" s="36" t="s">
        <v>20</v>
      </c>
      <c r="G2481" s="37" t="s">
        <v>20</v>
      </c>
      <c r="H2481" s="51" t="s">
        <v>20</v>
      </c>
    </row>
    <row r="2482" spans="1:8" ht="15" x14ac:dyDescent="0.25">
      <c r="A2482" s="84">
        <v>614</v>
      </c>
      <c r="B2482" s="124" t="s">
        <v>169</v>
      </c>
      <c r="C2482" s="126">
        <v>100000</v>
      </c>
      <c r="D2482" s="127">
        <v>4600</v>
      </c>
      <c r="E2482" s="128">
        <f>D2482/C2482</f>
        <v>4.5999999999999999E-2</v>
      </c>
      <c r="F2482" s="36" t="s">
        <v>20</v>
      </c>
      <c r="G2482" s="37" t="s">
        <v>20</v>
      </c>
      <c r="H2482" s="51" t="s">
        <v>20</v>
      </c>
    </row>
    <row r="2483" spans="1:8" ht="15" x14ac:dyDescent="0.25">
      <c r="A2483" s="84">
        <v>619</v>
      </c>
      <c r="B2483" s="124" t="s">
        <v>170</v>
      </c>
      <c r="C2483" s="126">
        <v>44000000</v>
      </c>
      <c r="D2483" s="127">
        <v>0</v>
      </c>
      <c r="E2483" s="128">
        <f t="shared" ref="E2483:E2498" si="51">D2483/C2483</f>
        <v>0</v>
      </c>
      <c r="F2483" s="36" t="s">
        <v>20</v>
      </c>
      <c r="G2483" s="37" t="s">
        <v>20</v>
      </c>
      <c r="H2483" s="51" t="s">
        <v>20</v>
      </c>
    </row>
    <row r="2484" spans="1:8" ht="15" x14ac:dyDescent="0.25">
      <c r="A2484" s="84">
        <v>623</v>
      </c>
      <c r="B2484" s="124" t="s">
        <v>171</v>
      </c>
      <c r="C2484" s="126">
        <v>5500</v>
      </c>
      <c r="D2484" s="127">
        <v>0</v>
      </c>
      <c r="E2484" s="128">
        <f t="shared" si="51"/>
        <v>0</v>
      </c>
      <c r="F2484" s="36" t="s">
        <v>20</v>
      </c>
      <c r="G2484" s="37" t="s">
        <v>20</v>
      </c>
      <c r="H2484" s="51" t="s">
        <v>20</v>
      </c>
    </row>
    <row r="2485" spans="1:8" ht="15" x14ac:dyDescent="0.25">
      <c r="A2485" s="84">
        <v>624</v>
      </c>
      <c r="B2485" s="124" t="s">
        <v>130</v>
      </c>
      <c r="C2485" s="126">
        <v>1541677</v>
      </c>
      <c r="D2485" s="127">
        <v>348787.82</v>
      </c>
      <c r="E2485" s="128">
        <f t="shared" si="51"/>
        <v>0.22623923169379839</v>
      </c>
      <c r="F2485" s="36">
        <v>253789</v>
      </c>
      <c r="G2485" s="37">
        <v>253787.69</v>
      </c>
      <c r="H2485" s="51">
        <f>G2485/F2485</f>
        <v>0.9999948382317595</v>
      </c>
    </row>
    <row r="2486" spans="1:8" ht="15" x14ac:dyDescent="0.25">
      <c r="A2486" s="84">
        <v>629</v>
      </c>
      <c r="B2486" s="124" t="s">
        <v>172</v>
      </c>
      <c r="C2486" s="126">
        <v>35005</v>
      </c>
      <c r="D2486" s="127">
        <v>0</v>
      </c>
      <c r="E2486" s="128">
        <f t="shared" si="51"/>
        <v>0</v>
      </c>
      <c r="F2486" s="36" t="s">
        <v>20</v>
      </c>
      <c r="G2486" s="37" t="s">
        <v>20</v>
      </c>
      <c r="H2486" s="51" t="s">
        <v>20</v>
      </c>
    </row>
    <row r="2487" spans="1:8" ht="15" x14ac:dyDescent="0.25">
      <c r="A2487" s="84">
        <v>631</v>
      </c>
      <c r="B2487" s="124" t="s">
        <v>131</v>
      </c>
      <c r="C2487" s="126">
        <v>2302000</v>
      </c>
      <c r="D2487" s="127">
        <v>651465.01</v>
      </c>
      <c r="E2487" s="128">
        <f t="shared" si="51"/>
        <v>0.28299956993918335</v>
      </c>
      <c r="F2487" s="36" t="s">
        <v>20</v>
      </c>
      <c r="G2487" s="37" t="s">
        <v>20</v>
      </c>
      <c r="H2487" s="51" t="s">
        <v>20</v>
      </c>
    </row>
    <row r="2488" spans="1:8" ht="15" x14ac:dyDescent="0.25">
      <c r="A2488" s="84">
        <v>633</v>
      </c>
      <c r="B2488" s="124" t="s">
        <v>132</v>
      </c>
      <c r="C2488" s="126">
        <v>25000</v>
      </c>
      <c r="D2488" s="127">
        <v>0</v>
      </c>
      <c r="E2488" s="128">
        <f t="shared" si="51"/>
        <v>0</v>
      </c>
      <c r="F2488" s="36" t="s">
        <v>20</v>
      </c>
      <c r="G2488" s="37" t="s">
        <v>20</v>
      </c>
      <c r="H2488" s="51" t="s">
        <v>20</v>
      </c>
    </row>
    <row r="2489" spans="1:8" ht="15" x14ac:dyDescent="0.25">
      <c r="A2489" s="84">
        <v>634</v>
      </c>
      <c r="B2489" s="124" t="s">
        <v>133</v>
      </c>
      <c r="C2489" s="126">
        <v>10000</v>
      </c>
      <c r="D2489" s="127">
        <v>600</v>
      </c>
      <c r="E2489" s="128">
        <f t="shared" si="51"/>
        <v>0.06</v>
      </c>
      <c r="F2489" s="36" t="s">
        <v>20</v>
      </c>
      <c r="G2489" s="37" t="s">
        <v>20</v>
      </c>
      <c r="H2489" s="51" t="s">
        <v>20</v>
      </c>
    </row>
    <row r="2490" spans="1:8" ht="15" x14ac:dyDescent="0.25">
      <c r="A2490" s="29">
        <v>635</v>
      </c>
      <c r="B2490" s="63" t="s">
        <v>153</v>
      </c>
      <c r="C2490" s="76">
        <v>343810000</v>
      </c>
      <c r="D2490" s="32">
        <v>198132165.50999999</v>
      </c>
      <c r="E2490" s="128">
        <f t="shared" si="51"/>
        <v>0.57628389374945466</v>
      </c>
      <c r="F2490" s="42" t="s">
        <v>20</v>
      </c>
      <c r="G2490" s="43" t="s">
        <v>20</v>
      </c>
      <c r="H2490" s="50" t="s">
        <v>20</v>
      </c>
    </row>
    <row r="2491" spans="1:8" ht="15" x14ac:dyDescent="0.25">
      <c r="A2491" s="29">
        <v>637</v>
      </c>
      <c r="B2491" s="63" t="s">
        <v>134</v>
      </c>
      <c r="C2491" s="76">
        <v>5002207</v>
      </c>
      <c r="D2491" s="32">
        <v>0</v>
      </c>
      <c r="E2491" s="128">
        <f t="shared" si="51"/>
        <v>0</v>
      </c>
      <c r="F2491" s="42" t="s">
        <v>20</v>
      </c>
      <c r="G2491" s="43" t="s">
        <v>20</v>
      </c>
      <c r="H2491" s="50" t="s">
        <v>20</v>
      </c>
    </row>
    <row r="2492" spans="1:8" ht="15" x14ac:dyDescent="0.25">
      <c r="A2492" s="29">
        <v>639</v>
      </c>
      <c r="B2492" s="63" t="s">
        <v>135</v>
      </c>
      <c r="C2492" s="76">
        <v>1860000</v>
      </c>
      <c r="D2492" s="32">
        <v>1737500</v>
      </c>
      <c r="E2492" s="128">
        <f t="shared" si="51"/>
        <v>0.93413978494623651</v>
      </c>
      <c r="F2492" s="42" t="s">
        <v>20</v>
      </c>
      <c r="G2492" s="43" t="s">
        <v>20</v>
      </c>
      <c r="H2492" s="50" t="s">
        <v>20</v>
      </c>
    </row>
    <row r="2493" spans="1:8" ht="15" x14ac:dyDescent="0.25">
      <c r="A2493" s="29">
        <v>646</v>
      </c>
      <c r="B2493" s="63" t="s">
        <v>207</v>
      </c>
      <c r="C2493" s="76">
        <v>195000</v>
      </c>
      <c r="D2493" s="32">
        <v>195000</v>
      </c>
      <c r="E2493" s="128">
        <f t="shared" si="51"/>
        <v>1</v>
      </c>
      <c r="F2493" s="42" t="s">
        <v>20</v>
      </c>
      <c r="G2493" s="43" t="s">
        <v>20</v>
      </c>
      <c r="H2493" s="50" t="s">
        <v>20</v>
      </c>
    </row>
    <row r="2494" spans="1:8" ht="15" x14ac:dyDescent="0.25">
      <c r="A2494" s="29">
        <v>648</v>
      </c>
      <c r="B2494" s="63" t="s">
        <v>136</v>
      </c>
      <c r="C2494" s="76">
        <v>47614038</v>
      </c>
      <c r="D2494" s="32">
        <v>14689801.449999999</v>
      </c>
      <c r="E2494" s="128">
        <f t="shared" si="51"/>
        <v>0.30851828719084906</v>
      </c>
      <c r="F2494" s="42" t="s">
        <v>20</v>
      </c>
      <c r="G2494" s="43" t="s">
        <v>20</v>
      </c>
      <c r="H2494" s="50" t="s">
        <v>20</v>
      </c>
    </row>
    <row r="2495" spans="1:8" ht="15" x14ac:dyDescent="0.25">
      <c r="A2495" s="29">
        <v>662</v>
      </c>
      <c r="B2495" s="63" t="s">
        <v>137</v>
      </c>
      <c r="C2495" s="76">
        <v>497299</v>
      </c>
      <c r="D2495" s="32">
        <v>451260</v>
      </c>
      <c r="E2495" s="128">
        <f t="shared" si="51"/>
        <v>0.90742189306634435</v>
      </c>
      <c r="F2495" s="42" t="s">
        <v>20</v>
      </c>
      <c r="G2495" s="43" t="s">
        <v>20</v>
      </c>
      <c r="H2495" s="50" t="s">
        <v>20</v>
      </c>
    </row>
    <row r="2496" spans="1:8" ht="15" x14ac:dyDescent="0.25">
      <c r="A2496" s="29">
        <v>663</v>
      </c>
      <c r="B2496" s="63" t="s">
        <v>138</v>
      </c>
      <c r="C2496" s="76">
        <v>192564</v>
      </c>
      <c r="D2496" s="32">
        <v>49166.77</v>
      </c>
      <c r="E2496" s="128">
        <f t="shared" si="51"/>
        <v>0.25532690430194632</v>
      </c>
      <c r="F2496" s="42" t="s">
        <v>20</v>
      </c>
      <c r="G2496" s="43" t="s">
        <v>20</v>
      </c>
      <c r="H2496" s="50" t="s">
        <v>20</v>
      </c>
    </row>
    <row r="2497" spans="1:8" ht="15" x14ac:dyDescent="0.25">
      <c r="A2497" s="29">
        <v>664</v>
      </c>
      <c r="B2497" s="62" t="s">
        <v>139</v>
      </c>
      <c r="C2497" s="76">
        <v>415157</v>
      </c>
      <c r="D2497" s="32">
        <v>243714</v>
      </c>
      <c r="E2497" s="128">
        <f t="shared" si="51"/>
        <v>0.58704056537647198</v>
      </c>
      <c r="F2497" s="42" t="s">
        <v>20</v>
      </c>
      <c r="G2497" s="43" t="s">
        <v>20</v>
      </c>
      <c r="H2497" s="50" t="s">
        <v>20</v>
      </c>
    </row>
    <row r="2498" spans="1:8" ht="15.75" thickBot="1" x14ac:dyDescent="0.3">
      <c r="A2498" s="29">
        <v>693</v>
      </c>
      <c r="B2498" s="62" t="s">
        <v>191</v>
      </c>
      <c r="C2498" s="76">
        <v>90947</v>
      </c>
      <c r="D2498" s="32">
        <v>54101.25</v>
      </c>
      <c r="E2498" s="128">
        <f t="shared" si="51"/>
        <v>0.59486569100685016</v>
      </c>
      <c r="F2498" s="42">
        <v>21325</v>
      </c>
      <c r="G2498" s="43">
        <v>19655</v>
      </c>
      <c r="H2498" s="50">
        <f t="shared" ref="H2498:H2504" si="52">G2498/F2498</f>
        <v>0.92168815943728022</v>
      </c>
    </row>
    <row r="2499" spans="1:8" ht="15.75" thickBot="1" x14ac:dyDescent="0.3">
      <c r="A2499" s="248" t="s">
        <v>12</v>
      </c>
      <c r="B2499" s="249"/>
      <c r="C2499" s="34">
        <f>SUM(C2500:C2504)</f>
        <v>150000</v>
      </c>
      <c r="D2499" s="35">
        <f>SUM(D2500:D2504)</f>
        <v>150000</v>
      </c>
      <c r="E2499" s="53">
        <f>D2499/C2499</f>
        <v>1</v>
      </c>
      <c r="F2499" s="34">
        <f>SUM(F2500:F2504)</f>
        <v>72724004</v>
      </c>
      <c r="G2499" s="35">
        <f>SUM(G2500:G2504)</f>
        <v>52997793.229999997</v>
      </c>
      <c r="H2499" s="48">
        <f t="shared" si="52"/>
        <v>0.7287524106895984</v>
      </c>
    </row>
    <row r="2500" spans="1:8" ht="15" x14ac:dyDescent="0.25">
      <c r="A2500" s="86">
        <v>702</v>
      </c>
      <c r="B2500" s="72" t="s">
        <v>201</v>
      </c>
      <c r="C2500" s="46" t="s">
        <v>20</v>
      </c>
      <c r="D2500" s="47" t="s">
        <v>20</v>
      </c>
      <c r="E2500" s="79" t="s">
        <v>20</v>
      </c>
      <c r="F2500" s="36">
        <v>748600</v>
      </c>
      <c r="G2500" s="37">
        <v>748600</v>
      </c>
      <c r="H2500" s="51">
        <f t="shared" si="52"/>
        <v>1</v>
      </c>
    </row>
    <row r="2501" spans="1:8" ht="15" x14ac:dyDescent="0.25">
      <c r="A2501" s="86">
        <v>716</v>
      </c>
      <c r="B2501" s="72" t="s">
        <v>140</v>
      </c>
      <c r="C2501" s="46">
        <v>150000</v>
      </c>
      <c r="D2501" s="47">
        <v>150000</v>
      </c>
      <c r="E2501" s="79">
        <f>D2501/C2501</f>
        <v>1</v>
      </c>
      <c r="F2501" s="36">
        <v>2366400</v>
      </c>
      <c r="G2501" s="37">
        <v>621000</v>
      </c>
      <c r="H2501" s="50">
        <f t="shared" si="52"/>
        <v>0.26242393509127787</v>
      </c>
    </row>
    <row r="2502" spans="1:8" ht="15" x14ac:dyDescent="0.25">
      <c r="A2502" s="87">
        <v>718</v>
      </c>
      <c r="B2502" s="73" t="s">
        <v>136</v>
      </c>
      <c r="C2502" s="31" t="s">
        <v>20</v>
      </c>
      <c r="D2502" s="33" t="s">
        <v>20</v>
      </c>
      <c r="E2502" s="77" t="s">
        <v>20</v>
      </c>
      <c r="F2502" s="44">
        <v>245810</v>
      </c>
      <c r="G2502" s="45">
        <v>0</v>
      </c>
      <c r="H2502" s="50">
        <f t="shared" si="52"/>
        <v>0</v>
      </c>
    </row>
    <row r="2503" spans="1:8" ht="15" x14ac:dyDescent="0.25">
      <c r="A2503" s="176">
        <v>721</v>
      </c>
      <c r="B2503" s="178" t="s">
        <v>141</v>
      </c>
      <c r="C2503" s="145" t="s">
        <v>20</v>
      </c>
      <c r="D2503" s="140" t="s">
        <v>20</v>
      </c>
      <c r="E2503" s="179" t="s">
        <v>20</v>
      </c>
      <c r="F2503" s="142">
        <v>69353194</v>
      </c>
      <c r="G2503" s="143">
        <v>51628193.229999997</v>
      </c>
      <c r="H2503" s="50">
        <f t="shared" si="52"/>
        <v>0.74442416062337369</v>
      </c>
    </row>
    <row r="2504" spans="1:8" ht="15.75" thickBot="1" x14ac:dyDescent="0.3">
      <c r="A2504" s="88">
        <v>791</v>
      </c>
      <c r="B2504" s="74" t="s">
        <v>202</v>
      </c>
      <c r="C2504" s="38" t="s">
        <v>20</v>
      </c>
      <c r="D2504" s="39" t="s">
        <v>20</v>
      </c>
      <c r="E2504" s="78" t="s">
        <v>20</v>
      </c>
      <c r="F2504" s="40">
        <v>10000</v>
      </c>
      <c r="G2504" s="41">
        <v>0</v>
      </c>
      <c r="H2504" s="52">
        <f t="shared" si="52"/>
        <v>0</v>
      </c>
    </row>
    <row r="2505" spans="1:8" x14ac:dyDescent="0.2">
      <c r="A2505" s="89"/>
      <c r="B2505" s="81" t="s">
        <v>151</v>
      </c>
      <c r="C2505" s="264" t="s">
        <v>148</v>
      </c>
      <c r="D2505" s="264"/>
      <c r="E2505" s="264"/>
      <c r="F2505" s="264"/>
      <c r="G2505" s="264"/>
      <c r="H2505" s="264"/>
    </row>
    <row r="2506" spans="1:8" x14ac:dyDescent="0.2">
      <c r="A2506" s="237" t="s">
        <v>152</v>
      </c>
      <c r="B2506" s="237"/>
      <c r="C2506" s="237"/>
      <c r="D2506" s="237"/>
      <c r="E2506" s="237"/>
      <c r="F2506" s="237"/>
      <c r="G2506" s="237"/>
      <c r="H2506" s="237"/>
    </row>
    <row r="2507" spans="1:8" x14ac:dyDescent="0.2">
      <c r="A2507" s="237"/>
      <c r="B2507" s="237"/>
      <c r="C2507" s="237"/>
      <c r="D2507" s="237"/>
      <c r="E2507" s="237"/>
      <c r="F2507" s="237"/>
      <c r="G2507" s="237"/>
      <c r="H2507" s="237"/>
    </row>
    <row r="2508" spans="1:8" ht="15" x14ac:dyDescent="0.25">
      <c r="A2508" s="240" t="s">
        <v>1</v>
      </c>
      <c r="B2508" s="240"/>
      <c r="C2508" s="240"/>
      <c r="D2508" s="240"/>
      <c r="E2508" s="240"/>
      <c r="F2508" s="240"/>
      <c r="G2508" s="240"/>
      <c r="H2508" s="240"/>
    </row>
    <row r="2509" spans="1:8" ht="15" x14ac:dyDescent="0.25">
      <c r="A2509" s="240" t="s">
        <v>2</v>
      </c>
      <c r="B2509" s="240"/>
      <c r="C2509" s="240"/>
      <c r="D2509" s="240"/>
      <c r="E2509" s="240"/>
      <c r="F2509" s="240"/>
      <c r="G2509" s="240"/>
      <c r="H2509" s="240"/>
    </row>
    <row r="2510" spans="1:8" ht="15" x14ac:dyDescent="0.2">
      <c r="A2510" s="241" t="s">
        <v>155</v>
      </c>
      <c r="B2510" s="241"/>
      <c r="C2510" s="241"/>
      <c r="D2510" s="241"/>
      <c r="E2510" s="241"/>
      <c r="F2510" s="241"/>
      <c r="G2510" s="241"/>
      <c r="H2510" s="241"/>
    </row>
    <row r="2511" spans="1:8" ht="15" x14ac:dyDescent="0.2">
      <c r="A2511" s="241" t="s">
        <v>238</v>
      </c>
      <c r="B2511" s="241"/>
      <c r="C2511" s="241"/>
      <c r="D2511" s="241"/>
      <c r="E2511" s="241"/>
      <c r="F2511" s="241"/>
      <c r="G2511" s="241"/>
      <c r="H2511" s="241"/>
    </row>
    <row r="2512" spans="1:8" ht="15" x14ac:dyDescent="0.2">
      <c r="A2512" s="238" t="s">
        <v>3</v>
      </c>
      <c r="B2512" s="238"/>
      <c r="C2512" s="238"/>
      <c r="D2512" s="238"/>
      <c r="E2512" s="238"/>
      <c r="F2512" s="238"/>
      <c r="G2512" s="238"/>
      <c r="H2512" s="238"/>
    </row>
    <row r="2513" spans="1:8" x14ac:dyDescent="0.2">
      <c r="A2513" s="239"/>
      <c r="B2513" s="239"/>
      <c r="C2513" s="239"/>
      <c r="D2513" s="239"/>
      <c r="E2513" s="239"/>
      <c r="F2513" s="239"/>
      <c r="G2513" s="239"/>
      <c r="H2513" s="239"/>
    </row>
    <row r="2660" spans="1:8" ht="15" x14ac:dyDescent="0.25">
      <c r="A2660" s="240" t="s">
        <v>1</v>
      </c>
      <c r="B2660" s="240"/>
      <c r="C2660" s="240"/>
      <c r="D2660" s="240"/>
      <c r="E2660" s="240"/>
      <c r="F2660" s="240"/>
      <c r="G2660" s="240"/>
      <c r="H2660" s="240"/>
    </row>
    <row r="2661" spans="1:8" ht="15" x14ac:dyDescent="0.25">
      <c r="A2661" s="240" t="s">
        <v>2</v>
      </c>
      <c r="B2661" s="240"/>
      <c r="C2661" s="240"/>
      <c r="D2661" s="240"/>
      <c r="E2661" s="240"/>
      <c r="F2661" s="240"/>
      <c r="G2661" s="240"/>
      <c r="H2661" s="240"/>
    </row>
    <row r="2662" spans="1:8" ht="15" x14ac:dyDescent="0.2">
      <c r="A2662" s="241" t="s">
        <v>154</v>
      </c>
      <c r="B2662" s="241"/>
      <c r="C2662" s="241"/>
      <c r="D2662" s="241"/>
      <c r="E2662" s="241"/>
      <c r="F2662" s="241"/>
      <c r="G2662" s="241"/>
      <c r="H2662" s="241"/>
    </row>
    <row r="2663" spans="1:8" ht="15" x14ac:dyDescent="0.2">
      <c r="A2663" s="241" t="s">
        <v>239</v>
      </c>
      <c r="B2663" s="241"/>
      <c r="C2663" s="241"/>
      <c r="D2663" s="241"/>
      <c r="E2663" s="241"/>
      <c r="F2663" s="241"/>
      <c r="G2663" s="241"/>
      <c r="H2663" s="241"/>
    </row>
    <row r="2664" spans="1:8" ht="15" x14ac:dyDescent="0.2">
      <c r="A2664" s="238" t="s">
        <v>3</v>
      </c>
      <c r="B2664" s="262"/>
      <c r="C2664" s="262"/>
      <c r="D2664" s="262"/>
      <c r="E2664" s="262"/>
      <c r="F2664" s="262"/>
      <c r="G2664" s="262"/>
      <c r="H2664" s="262"/>
    </row>
    <row r="2665" spans="1:8" ht="13.5" thickBot="1" x14ac:dyDescent="0.25">
      <c r="A2665" s="263"/>
      <c r="B2665" s="263"/>
      <c r="C2665" s="263"/>
      <c r="D2665" s="263"/>
      <c r="E2665" s="263"/>
      <c r="F2665" s="263"/>
      <c r="G2665" s="263"/>
      <c r="H2665" s="263"/>
    </row>
    <row r="2666" spans="1:8" ht="15" x14ac:dyDescent="0.2">
      <c r="A2666" s="250" t="s">
        <v>0</v>
      </c>
      <c r="B2666" s="251"/>
      <c r="C2666" s="254" t="s">
        <v>15</v>
      </c>
      <c r="D2666" s="255"/>
      <c r="E2666" s="256"/>
      <c r="F2666" s="254" t="s">
        <v>16</v>
      </c>
      <c r="G2666" s="255"/>
      <c r="H2666" s="256"/>
    </row>
    <row r="2667" spans="1:8" ht="30.75" thickBot="1" x14ac:dyDescent="0.25">
      <c r="A2667" s="252"/>
      <c r="B2667" s="253"/>
      <c r="C2667" s="225" t="s">
        <v>4</v>
      </c>
      <c r="D2667" s="226" t="s">
        <v>5</v>
      </c>
      <c r="E2667" s="227" t="s">
        <v>17</v>
      </c>
      <c r="F2667" s="225" t="s">
        <v>4</v>
      </c>
      <c r="G2667" s="226" t="s">
        <v>5</v>
      </c>
      <c r="H2667" s="227" t="s">
        <v>17</v>
      </c>
    </row>
    <row r="2668" spans="1:8" ht="15.75" thickBot="1" x14ac:dyDescent="0.3">
      <c r="A2668" s="257" t="s">
        <v>13</v>
      </c>
      <c r="B2668" s="258"/>
      <c r="C2668" s="161">
        <f>C2669+C2688+C2738+C2789+C2811+C2814+C2822+C2843</f>
        <v>593906324</v>
      </c>
      <c r="D2668" s="162">
        <f>D2669+D2688+D2738+D2789+D2811+D2814+D2822+D2843</f>
        <v>308843083.00999999</v>
      </c>
      <c r="E2668" s="164">
        <f>D2668/C2668</f>
        <v>0.52001985924298721</v>
      </c>
      <c r="F2668" s="161">
        <f>F2669+F2688+F2738+F2789+F2811+F2814+F2822+F2843</f>
        <v>150044648</v>
      </c>
      <c r="G2668" s="162">
        <f>G2669+G2688+G2738+G2789+G2811+G2814+G2822+G2843</f>
        <v>89367460.859999985</v>
      </c>
      <c r="H2668" s="163">
        <f>G2668/F2668</f>
        <v>0.59560578835174438</v>
      </c>
    </row>
    <row r="2669" spans="1:8" ht="15.75" thickBot="1" x14ac:dyDescent="0.3">
      <c r="A2669" s="259" t="s">
        <v>6</v>
      </c>
      <c r="B2669" s="260"/>
      <c r="C2669" s="158">
        <f>SUM(C2670:C2687)</f>
        <v>79198396</v>
      </c>
      <c r="D2669" s="159">
        <f>SUM(D2670:D2687)</f>
        <v>45051808.440000005</v>
      </c>
      <c r="E2669" s="160">
        <f>D2669/C2669</f>
        <v>0.56884748574958521</v>
      </c>
      <c r="F2669" s="158">
        <f>SUM(F2670:F2687)</f>
        <v>238768</v>
      </c>
      <c r="G2669" s="159">
        <f>SUM(G2670:G2687)</f>
        <v>40675.68</v>
      </c>
      <c r="H2669" s="165">
        <f>G2669/F2669</f>
        <v>0.17035649668297259</v>
      </c>
    </row>
    <row r="2670" spans="1:8" ht="15" x14ac:dyDescent="0.25">
      <c r="A2670" s="123" t="s">
        <v>18</v>
      </c>
      <c r="B2670" s="71" t="s">
        <v>19</v>
      </c>
      <c r="C2670" s="8">
        <v>42908690</v>
      </c>
      <c r="D2670" s="9">
        <v>29518966.190000001</v>
      </c>
      <c r="E2670" s="54">
        <f>D2670/C2670</f>
        <v>0.68794843631907665</v>
      </c>
      <c r="F2670" s="18" t="s">
        <v>20</v>
      </c>
      <c r="G2670" s="19" t="s">
        <v>20</v>
      </c>
      <c r="H2670" s="49" t="s">
        <v>20</v>
      </c>
    </row>
    <row r="2671" spans="1:8" ht="15" x14ac:dyDescent="0.25">
      <c r="A2671" s="5" t="s">
        <v>21</v>
      </c>
      <c r="B2671" s="62" t="s">
        <v>22</v>
      </c>
      <c r="C2671" s="10">
        <v>10301583</v>
      </c>
      <c r="D2671" s="11">
        <v>6955286.0099999998</v>
      </c>
      <c r="E2671" s="55">
        <f>D2671/C2671</f>
        <v>0.67516672049334547</v>
      </c>
      <c r="F2671" s="14" t="s">
        <v>20</v>
      </c>
      <c r="G2671" s="15" t="s">
        <v>20</v>
      </c>
      <c r="H2671" s="50" t="s">
        <v>20</v>
      </c>
    </row>
    <row r="2672" spans="1:8" ht="15" x14ac:dyDescent="0.25">
      <c r="A2672" s="5" t="s">
        <v>23</v>
      </c>
      <c r="B2672" s="63" t="s">
        <v>24</v>
      </c>
      <c r="C2672" s="3" t="s">
        <v>20</v>
      </c>
      <c r="D2672" s="4" t="s">
        <v>20</v>
      </c>
      <c r="E2672" s="56" t="s">
        <v>20</v>
      </c>
      <c r="F2672" s="10">
        <v>204000</v>
      </c>
      <c r="G2672" s="11">
        <v>34883.33</v>
      </c>
      <c r="H2672" s="50">
        <f>G2672/F2672</f>
        <v>0.17099671568627453</v>
      </c>
    </row>
    <row r="2673" spans="1:8" ht="15" x14ac:dyDescent="0.25">
      <c r="A2673" s="5" t="s">
        <v>194</v>
      </c>
      <c r="B2673" s="63" t="s">
        <v>195</v>
      </c>
      <c r="C2673" s="3">
        <v>3907</v>
      </c>
      <c r="D2673" s="4">
        <v>2001.6</v>
      </c>
      <c r="E2673" s="55">
        <f t="shared" ref="E2673:E2687" si="53">D2673/C2673</f>
        <v>0.51231123624264141</v>
      </c>
      <c r="F2673" s="10" t="s">
        <v>20</v>
      </c>
      <c r="G2673" s="11" t="s">
        <v>20</v>
      </c>
      <c r="H2673" s="50" t="s">
        <v>20</v>
      </c>
    </row>
    <row r="2674" spans="1:8" ht="15" x14ac:dyDescent="0.25">
      <c r="A2674" s="82" t="s">
        <v>25</v>
      </c>
      <c r="B2674" s="63" t="s">
        <v>26</v>
      </c>
      <c r="C2674" s="10">
        <v>1000474</v>
      </c>
      <c r="D2674" s="11">
        <v>624468.32999999996</v>
      </c>
      <c r="E2674" s="55">
        <f t="shared" si="53"/>
        <v>0.62417247224815431</v>
      </c>
      <c r="F2674" s="6" t="s">
        <v>20</v>
      </c>
      <c r="G2674" s="7" t="s">
        <v>20</v>
      </c>
      <c r="H2674" s="50" t="s">
        <v>20</v>
      </c>
    </row>
    <row r="2675" spans="1:8" ht="15" x14ac:dyDescent="0.25">
      <c r="A2675" s="82" t="s">
        <v>27</v>
      </c>
      <c r="B2675" s="63" t="s">
        <v>28</v>
      </c>
      <c r="C2675" s="10">
        <v>1906055</v>
      </c>
      <c r="D2675" s="11">
        <v>1163046.6200000001</v>
      </c>
      <c r="E2675" s="55">
        <f t="shared" si="53"/>
        <v>0.61018523599791197</v>
      </c>
      <c r="F2675" s="6">
        <v>2750</v>
      </c>
      <c r="G2675" s="7">
        <v>365.14</v>
      </c>
      <c r="H2675" s="50">
        <f>G2675/F2675</f>
        <v>0.13277818181818182</v>
      </c>
    </row>
    <row r="2676" spans="1:8" ht="15" x14ac:dyDescent="0.25">
      <c r="A2676" s="5" t="s">
        <v>29</v>
      </c>
      <c r="B2676" s="63" t="s">
        <v>30</v>
      </c>
      <c r="C2676" s="10">
        <v>5862143</v>
      </c>
      <c r="D2676" s="11">
        <v>4459268.8099999996</v>
      </c>
      <c r="E2676" s="55">
        <f t="shared" si="53"/>
        <v>0.76068918994299517</v>
      </c>
      <c r="F2676" s="6">
        <v>25286</v>
      </c>
      <c r="G2676" s="7">
        <v>4312.46</v>
      </c>
      <c r="H2676" s="50">
        <f>G2676/F2676</f>
        <v>0.17054733844815312</v>
      </c>
    </row>
    <row r="2677" spans="1:8" ht="15" x14ac:dyDescent="0.25">
      <c r="A2677" s="5" t="s">
        <v>31</v>
      </c>
      <c r="B2677" s="63" t="s">
        <v>32</v>
      </c>
      <c r="C2677" s="10">
        <v>814856</v>
      </c>
      <c r="D2677" s="11">
        <v>547783.88</v>
      </c>
      <c r="E2677" s="55">
        <f t="shared" si="53"/>
        <v>0.67224623737200195</v>
      </c>
      <c r="F2677" s="6">
        <v>3060</v>
      </c>
      <c r="G2677" s="7">
        <v>523.25</v>
      </c>
      <c r="H2677" s="50">
        <f>G2677/F2677</f>
        <v>0.17099673202614379</v>
      </c>
    </row>
    <row r="2678" spans="1:8" ht="15" x14ac:dyDescent="0.25">
      <c r="A2678" s="5" t="s">
        <v>33</v>
      </c>
      <c r="B2678" s="63" t="s">
        <v>34</v>
      </c>
      <c r="C2678" s="10">
        <v>829982</v>
      </c>
      <c r="D2678" s="11">
        <v>557012.06000000006</v>
      </c>
      <c r="E2678" s="55">
        <f t="shared" si="53"/>
        <v>0.67111342173685706</v>
      </c>
      <c r="F2678" s="6">
        <v>3060</v>
      </c>
      <c r="G2678" s="7">
        <v>523.25</v>
      </c>
      <c r="H2678" s="50">
        <f>G2678/F2678</f>
        <v>0.17099673202614379</v>
      </c>
    </row>
    <row r="2679" spans="1:8" ht="15" x14ac:dyDescent="0.25">
      <c r="A2679" s="5" t="s">
        <v>35</v>
      </c>
      <c r="B2679" s="63" t="s">
        <v>147</v>
      </c>
      <c r="C2679" s="10">
        <v>162393</v>
      </c>
      <c r="D2679" s="11">
        <v>93672.07</v>
      </c>
      <c r="E2679" s="55">
        <f t="shared" si="53"/>
        <v>0.57682332366542899</v>
      </c>
      <c r="F2679" s="6">
        <v>612</v>
      </c>
      <c r="G2679" s="7">
        <v>68.25</v>
      </c>
      <c r="H2679" s="50">
        <f>G2679/F2679</f>
        <v>0.11151960784313726</v>
      </c>
    </row>
    <row r="2680" spans="1:8" ht="15" x14ac:dyDescent="0.25">
      <c r="A2680" s="5" t="s">
        <v>197</v>
      </c>
      <c r="B2680" s="63" t="s">
        <v>198</v>
      </c>
      <c r="C2680" s="10">
        <v>3683881</v>
      </c>
      <c r="D2680" s="11">
        <v>1650</v>
      </c>
      <c r="E2680" s="55">
        <f t="shared" si="53"/>
        <v>4.4789720406278051E-4</v>
      </c>
      <c r="F2680" s="6" t="s">
        <v>20</v>
      </c>
      <c r="G2680" s="7" t="s">
        <v>20</v>
      </c>
      <c r="H2680" s="50" t="s">
        <v>20</v>
      </c>
    </row>
    <row r="2681" spans="1:8" ht="15" x14ac:dyDescent="0.25">
      <c r="A2681" s="5" t="s">
        <v>38</v>
      </c>
      <c r="B2681" s="63" t="s">
        <v>39</v>
      </c>
      <c r="C2681" s="10">
        <v>5654836</v>
      </c>
      <c r="D2681" s="11">
        <v>758491.45</v>
      </c>
      <c r="E2681" s="55">
        <f t="shared" si="53"/>
        <v>0.13413146729631062</v>
      </c>
      <c r="F2681" s="6" t="s">
        <v>20</v>
      </c>
      <c r="G2681" s="7" t="s">
        <v>20</v>
      </c>
      <c r="H2681" s="50" t="s">
        <v>20</v>
      </c>
    </row>
    <row r="2682" spans="1:8" ht="15" x14ac:dyDescent="0.25">
      <c r="A2682" s="5" t="s">
        <v>163</v>
      </c>
      <c r="B2682" s="63" t="s">
        <v>164</v>
      </c>
      <c r="C2682" s="10">
        <v>2589</v>
      </c>
      <c r="D2682" s="11">
        <v>0</v>
      </c>
      <c r="E2682" s="55">
        <f t="shared" si="53"/>
        <v>0</v>
      </c>
      <c r="F2682" s="6" t="s">
        <v>20</v>
      </c>
      <c r="G2682" s="7" t="s">
        <v>20</v>
      </c>
      <c r="H2682" s="50" t="s">
        <v>20</v>
      </c>
    </row>
    <row r="2683" spans="1:8" ht="25.5" x14ac:dyDescent="0.25">
      <c r="A2683" s="5" t="s">
        <v>40</v>
      </c>
      <c r="B2683" s="63" t="s">
        <v>146</v>
      </c>
      <c r="C2683" s="10">
        <v>292239</v>
      </c>
      <c r="D2683" s="11">
        <v>109800.01</v>
      </c>
      <c r="E2683" s="55">
        <f t="shared" si="53"/>
        <v>0.37571990733611871</v>
      </c>
      <c r="F2683" s="10" t="s">
        <v>20</v>
      </c>
      <c r="G2683" s="11" t="s">
        <v>20</v>
      </c>
      <c r="H2683" s="50" t="s">
        <v>20</v>
      </c>
    </row>
    <row r="2684" spans="1:8" ht="15" x14ac:dyDescent="0.25">
      <c r="A2684" s="5" t="s">
        <v>41</v>
      </c>
      <c r="B2684" s="62" t="s">
        <v>42</v>
      </c>
      <c r="C2684" s="10">
        <v>28861</v>
      </c>
      <c r="D2684" s="11">
        <v>0</v>
      </c>
      <c r="E2684" s="55">
        <f t="shared" si="53"/>
        <v>0</v>
      </c>
      <c r="F2684" s="10" t="s">
        <v>20</v>
      </c>
      <c r="G2684" s="11" t="s">
        <v>20</v>
      </c>
      <c r="H2684" s="50" t="s">
        <v>20</v>
      </c>
    </row>
    <row r="2685" spans="1:8" ht="15" x14ac:dyDescent="0.25">
      <c r="A2685" s="5" t="s">
        <v>43</v>
      </c>
      <c r="B2685" s="62" t="s">
        <v>44</v>
      </c>
      <c r="C2685" s="10">
        <v>139534</v>
      </c>
      <c r="D2685" s="11">
        <v>1310.85</v>
      </c>
      <c r="E2685" s="55">
        <f t="shared" si="53"/>
        <v>9.3944844984018231E-3</v>
      </c>
      <c r="F2685" s="10" t="s">
        <v>20</v>
      </c>
      <c r="G2685" s="11" t="s">
        <v>20</v>
      </c>
      <c r="H2685" s="50" t="s">
        <v>20</v>
      </c>
    </row>
    <row r="2686" spans="1:8" ht="15" x14ac:dyDescent="0.25">
      <c r="A2686" s="5" t="s">
        <v>156</v>
      </c>
      <c r="B2686" s="62" t="s">
        <v>37</v>
      </c>
      <c r="C2686" s="10">
        <v>192403</v>
      </c>
      <c r="D2686" s="11">
        <v>131879.51</v>
      </c>
      <c r="E2686" s="55">
        <f t="shared" si="53"/>
        <v>0.68543375103298809</v>
      </c>
      <c r="F2686" s="10" t="s">
        <v>20</v>
      </c>
      <c r="G2686" s="11" t="s">
        <v>20</v>
      </c>
      <c r="H2686" s="50" t="s">
        <v>20</v>
      </c>
    </row>
    <row r="2687" spans="1:8" ht="26.25" thickBot="1" x14ac:dyDescent="0.3">
      <c r="A2687" s="5" t="s">
        <v>45</v>
      </c>
      <c r="B2687" s="62" t="s">
        <v>150</v>
      </c>
      <c r="C2687" s="10">
        <v>5413970</v>
      </c>
      <c r="D2687" s="11">
        <v>127171.05</v>
      </c>
      <c r="E2687" s="55">
        <f t="shared" si="53"/>
        <v>2.3489426428295688E-2</v>
      </c>
      <c r="F2687" s="10" t="s">
        <v>20</v>
      </c>
      <c r="G2687" s="11" t="s">
        <v>20</v>
      </c>
      <c r="H2687" s="50" t="s">
        <v>20</v>
      </c>
    </row>
    <row r="2688" spans="1:8" ht="15.75" thickBot="1" x14ac:dyDescent="0.3">
      <c r="A2688" s="242" t="s">
        <v>7</v>
      </c>
      <c r="B2688" s="261"/>
      <c r="C2688" s="16">
        <f>SUM(C2689:C2737)</f>
        <v>63631706</v>
      </c>
      <c r="D2688" s="17">
        <f>SUM(D2689:D2737)</f>
        <v>34601926.689999998</v>
      </c>
      <c r="E2688" s="53">
        <f>D2688/C2688</f>
        <v>0.54378436262576391</v>
      </c>
      <c r="F2688" s="16">
        <f>SUM(F2689:F2737)</f>
        <v>15000380</v>
      </c>
      <c r="G2688" s="17">
        <f>SUM(G2689:G2737)</f>
        <v>10136481.98</v>
      </c>
      <c r="H2688" s="48">
        <f>G2688/F2688</f>
        <v>0.67574834637522518</v>
      </c>
    </row>
    <row r="2689" spans="1:8" ht="15" x14ac:dyDescent="0.25">
      <c r="A2689" s="83">
        <v>101</v>
      </c>
      <c r="B2689" s="71" t="s">
        <v>46</v>
      </c>
      <c r="C2689" s="21">
        <v>8244844</v>
      </c>
      <c r="D2689" s="22">
        <v>4235660.13</v>
      </c>
      <c r="E2689" s="57">
        <f t="shared" ref="E2689:E2770" si="54">D2689/C2689</f>
        <v>0.51373441753415827</v>
      </c>
      <c r="F2689" s="8" t="s">
        <v>20</v>
      </c>
      <c r="G2689" s="9" t="s">
        <v>20</v>
      </c>
      <c r="H2689" s="49" t="s">
        <v>20</v>
      </c>
    </row>
    <row r="2690" spans="1:8" ht="15" x14ac:dyDescent="0.25">
      <c r="A2690" s="84">
        <v>102</v>
      </c>
      <c r="B2690" s="61" t="s">
        <v>142</v>
      </c>
      <c r="C2690" s="23">
        <v>9914</v>
      </c>
      <c r="D2690" s="24">
        <v>0</v>
      </c>
      <c r="E2690" s="58">
        <f t="shared" si="54"/>
        <v>0</v>
      </c>
      <c r="F2690" s="25" t="s">
        <v>20</v>
      </c>
      <c r="G2690" s="26" t="s">
        <v>20</v>
      </c>
      <c r="H2690" s="51" t="s">
        <v>20</v>
      </c>
    </row>
    <row r="2691" spans="1:8" ht="15" x14ac:dyDescent="0.25">
      <c r="A2691" s="29">
        <v>103</v>
      </c>
      <c r="B2691" s="62" t="s">
        <v>47</v>
      </c>
      <c r="C2691" s="27">
        <v>330316</v>
      </c>
      <c r="D2691" s="28">
        <v>223200</v>
      </c>
      <c r="E2691" s="58">
        <f t="shared" si="54"/>
        <v>0.67571658654137245</v>
      </c>
      <c r="F2691" s="10" t="s">
        <v>20</v>
      </c>
      <c r="G2691" s="11" t="s">
        <v>20</v>
      </c>
      <c r="H2691" s="50" t="s">
        <v>20</v>
      </c>
    </row>
    <row r="2692" spans="1:8" ht="15" x14ac:dyDescent="0.25">
      <c r="A2692" s="29">
        <v>104</v>
      </c>
      <c r="B2692" s="62" t="s">
        <v>48</v>
      </c>
      <c r="C2692" s="27">
        <v>228704</v>
      </c>
      <c r="D2692" s="28">
        <v>99884.93</v>
      </c>
      <c r="E2692" s="58">
        <f t="shared" si="54"/>
        <v>0.43674325766055683</v>
      </c>
      <c r="F2692" s="6" t="s">
        <v>20</v>
      </c>
      <c r="G2692" s="7" t="s">
        <v>20</v>
      </c>
      <c r="H2692" s="50" t="s">
        <v>20</v>
      </c>
    </row>
    <row r="2693" spans="1:8" ht="15" x14ac:dyDescent="0.25">
      <c r="A2693" s="29">
        <v>105</v>
      </c>
      <c r="B2693" s="62" t="s">
        <v>49</v>
      </c>
      <c r="C2693" s="27">
        <v>31939</v>
      </c>
      <c r="D2693" s="28">
        <v>535</v>
      </c>
      <c r="E2693" s="58">
        <f t="shared" si="54"/>
        <v>1.6750680985628857E-2</v>
      </c>
      <c r="F2693" s="10" t="s">
        <v>20</v>
      </c>
      <c r="G2693" s="11" t="s">
        <v>20</v>
      </c>
      <c r="H2693" s="50" t="s">
        <v>20</v>
      </c>
    </row>
    <row r="2694" spans="1:8" ht="15" x14ac:dyDescent="0.25">
      <c r="A2694" s="29">
        <v>106</v>
      </c>
      <c r="B2694" s="62" t="s">
        <v>165</v>
      </c>
      <c r="C2694" s="27">
        <v>9680</v>
      </c>
      <c r="D2694" s="28">
        <v>0</v>
      </c>
      <c r="E2694" s="58">
        <f t="shared" si="54"/>
        <v>0</v>
      </c>
      <c r="F2694" s="10" t="s">
        <v>20</v>
      </c>
      <c r="G2694" s="11" t="s">
        <v>20</v>
      </c>
      <c r="H2694" s="50" t="s">
        <v>20</v>
      </c>
    </row>
    <row r="2695" spans="1:8" ht="15" x14ac:dyDescent="0.25">
      <c r="A2695" s="29">
        <v>109</v>
      </c>
      <c r="B2695" s="62" t="s">
        <v>50</v>
      </c>
      <c r="C2695" s="27">
        <v>357756</v>
      </c>
      <c r="D2695" s="28">
        <v>49059.38</v>
      </c>
      <c r="E2695" s="58">
        <f t="shared" si="54"/>
        <v>0.13713083777770324</v>
      </c>
      <c r="F2695" s="10" t="s">
        <v>20</v>
      </c>
      <c r="G2695" s="11" t="s">
        <v>20</v>
      </c>
      <c r="H2695" s="50" t="s">
        <v>20</v>
      </c>
    </row>
    <row r="2696" spans="1:8" ht="15" x14ac:dyDescent="0.25">
      <c r="A2696" s="29">
        <v>111</v>
      </c>
      <c r="B2696" s="62" t="s">
        <v>51</v>
      </c>
      <c r="C2696" s="27">
        <v>325000</v>
      </c>
      <c r="D2696" s="28">
        <v>131355.09</v>
      </c>
      <c r="E2696" s="58">
        <f t="shared" si="54"/>
        <v>0.40416950769230769</v>
      </c>
      <c r="F2696" s="10" t="s">
        <v>20</v>
      </c>
      <c r="G2696" s="11" t="s">
        <v>20</v>
      </c>
      <c r="H2696" s="50" t="s">
        <v>20</v>
      </c>
    </row>
    <row r="2697" spans="1:8" ht="15" x14ac:dyDescent="0.25">
      <c r="A2697" s="29">
        <v>112</v>
      </c>
      <c r="B2697" s="62" t="s">
        <v>52</v>
      </c>
      <c r="C2697" s="27">
        <v>224000</v>
      </c>
      <c r="D2697" s="28">
        <v>124480.81</v>
      </c>
      <c r="E2697" s="58">
        <f t="shared" si="54"/>
        <v>0.55571790178571423</v>
      </c>
      <c r="F2697" s="10" t="s">
        <v>20</v>
      </c>
      <c r="G2697" s="11" t="s">
        <v>20</v>
      </c>
      <c r="H2697" s="50" t="s">
        <v>20</v>
      </c>
    </row>
    <row r="2698" spans="1:8" ht="15" x14ac:dyDescent="0.25">
      <c r="A2698" s="29">
        <v>113</v>
      </c>
      <c r="B2698" s="62" t="s">
        <v>53</v>
      </c>
      <c r="C2698" s="27">
        <v>30670</v>
      </c>
      <c r="D2698" s="28">
        <v>18854.29</v>
      </c>
      <c r="E2698" s="58">
        <f t="shared" si="54"/>
        <v>0.61474698402347572</v>
      </c>
      <c r="F2698" s="10" t="s">
        <v>20</v>
      </c>
      <c r="G2698" s="11" t="s">
        <v>20</v>
      </c>
      <c r="H2698" s="50" t="s">
        <v>20</v>
      </c>
    </row>
    <row r="2699" spans="1:8" ht="15" x14ac:dyDescent="0.25">
      <c r="A2699" s="29">
        <v>114</v>
      </c>
      <c r="B2699" s="62" t="s">
        <v>54</v>
      </c>
      <c r="C2699" s="27">
        <v>2225000</v>
      </c>
      <c r="D2699" s="28">
        <v>976932.5</v>
      </c>
      <c r="E2699" s="58">
        <f t="shared" si="54"/>
        <v>0.43907078651685394</v>
      </c>
      <c r="F2699" s="10" t="s">
        <v>20</v>
      </c>
      <c r="G2699" s="11" t="s">
        <v>20</v>
      </c>
      <c r="H2699" s="50" t="s">
        <v>20</v>
      </c>
    </row>
    <row r="2700" spans="1:8" ht="15" x14ac:dyDescent="0.25">
      <c r="A2700" s="29">
        <v>115</v>
      </c>
      <c r="B2700" s="62" t="s">
        <v>55</v>
      </c>
      <c r="C2700" s="27">
        <v>723982</v>
      </c>
      <c r="D2700" s="28">
        <v>181306.26</v>
      </c>
      <c r="E2700" s="58">
        <f t="shared" si="54"/>
        <v>0.25042923719097993</v>
      </c>
      <c r="F2700" s="10" t="s">
        <v>20</v>
      </c>
      <c r="G2700" s="11" t="s">
        <v>20</v>
      </c>
      <c r="H2700" s="50" t="s">
        <v>20</v>
      </c>
    </row>
    <row r="2701" spans="1:8" ht="15" x14ac:dyDescent="0.25">
      <c r="A2701" s="29">
        <v>116</v>
      </c>
      <c r="B2701" s="62" t="s">
        <v>56</v>
      </c>
      <c r="C2701" s="27">
        <v>1137916</v>
      </c>
      <c r="D2701" s="28">
        <v>591583.89</v>
      </c>
      <c r="E2701" s="58">
        <f t="shared" si="54"/>
        <v>0.51988362058359316</v>
      </c>
      <c r="F2701" s="10">
        <v>41423</v>
      </c>
      <c r="G2701" s="11">
        <v>41422.44</v>
      </c>
      <c r="H2701" s="50">
        <f>G2701/F2701</f>
        <v>0.99998648094054032</v>
      </c>
    </row>
    <row r="2702" spans="1:8" ht="15" x14ac:dyDescent="0.25">
      <c r="A2702" s="29">
        <v>117</v>
      </c>
      <c r="B2702" s="62" t="s">
        <v>196</v>
      </c>
      <c r="C2702" s="27">
        <v>73000</v>
      </c>
      <c r="D2702" s="28">
        <v>35843.980000000003</v>
      </c>
      <c r="E2702" s="58">
        <f t="shared" si="54"/>
        <v>0.49101342465753428</v>
      </c>
      <c r="F2702" s="10" t="s">
        <v>20</v>
      </c>
      <c r="G2702" s="11" t="s">
        <v>20</v>
      </c>
      <c r="H2702" s="50" t="s">
        <v>20</v>
      </c>
    </row>
    <row r="2703" spans="1:8" ht="15" x14ac:dyDescent="0.25">
      <c r="A2703" s="29">
        <v>119</v>
      </c>
      <c r="B2703" s="62" t="s">
        <v>166</v>
      </c>
      <c r="C2703" s="27">
        <v>5000</v>
      </c>
      <c r="D2703" s="28">
        <v>0</v>
      </c>
      <c r="E2703" s="58">
        <f t="shared" si="54"/>
        <v>0</v>
      </c>
      <c r="F2703" s="10" t="s">
        <v>20</v>
      </c>
      <c r="G2703" s="11" t="s">
        <v>20</v>
      </c>
      <c r="H2703" s="50" t="s">
        <v>20</v>
      </c>
    </row>
    <row r="2704" spans="1:8" ht="15" x14ac:dyDescent="0.25">
      <c r="A2704" s="85">
        <v>120</v>
      </c>
      <c r="B2704" s="62" t="s">
        <v>57</v>
      </c>
      <c r="C2704" s="27">
        <v>355872</v>
      </c>
      <c r="D2704" s="28">
        <v>137734.29999999999</v>
      </c>
      <c r="E2704" s="58">
        <f t="shared" si="54"/>
        <v>0.38703325914935705</v>
      </c>
      <c r="F2704" s="10" t="s">
        <v>20</v>
      </c>
      <c r="G2704" s="13" t="s">
        <v>20</v>
      </c>
      <c r="H2704" s="50" t="s">
        <v>20</v>
      </c>
    </row>
    <row r="2705" spans="1:8" ht="15" x14ac:dyDescent="0.25">
      <c r="A2705" s="29">
        <v>131</v>
      </c>
      <c r="B2705" s="62" t="s">
        <v>58</v>
      </c>
      <c r="C2705" s="27">
        <v>606710</v>
      </c>
      <c r="D2705" s="28">
        <v>245452.76</v>
      </c>
      <c r="E2705" s="58">
        <f t="shared" si="54"/>
        <v>0.4045635641410229</v>
      </c>
      <c r="F2705" s="6" t="s">
        <v>20</v>
      </c>
      <c r="G2705" s="7" t="s">
        <v>20</v>
      </c>
      <c r="H2705" s="50" t="s">
        <v>20</v>
      </c>
    </row>
    <row r="2706" spans="1:8" ht="15" x14ac:dyDescent="0.25">
      <c r="A2706" s="29">
        <v>132</v>
      </c>
      <c r="B2706" s="62" t="s">
        <v>59</v>
      </c>
      <c r="C2706" s="27">
        <v>1190580</v>
      </c>
      <c r="D2706" s="28">
        <v>461102.19</v>
      </c>
      <c r="E2706" s="58">
        <f t="shared" si="54"/>
        <v>0.38729206773169378</v>
      </c>
      <c r="F2706" s="6" t="s">
        <v>20</v>
      </c>
      <c r="G2706" s="7" t="s">
        <v>20</v>
      </c>
      <c r="H2706" s="50" t="s">
        <v>20</v>
      </c>
    </row>
    <row r="2707" spans="1:8" ht="15" x14ac:dyDescent="0.25">
      <c r="A2707" s="29">
        <v>141</v>
      </c>
      <c r="B2707" s="62" t="s">
        <v>60</v>
      </c>
      <c r="C2707" s="27">
        <v>869056</v>
      </c>
      <c r="D2707" s="28">
        <v>344216</v>
      </c>
      <c r="E2707" s="58">
        <f t="shared" si="54"/>
        <v>0.39608034464982694</v>
      </c>
      <c r="F2707" s="10" t="s">
        <v>20</v>
      </c>
      <c r="G2707" s="13" t="s">
        <v>20</v>
      </c>
      <c r="H2707" s="50" t="s">
        <v>20</v>
      </c>
    </row>
    <row r="2708" spans="1:8" ht="15" x14ac:dyDescent="0.25">
      <c r="A2708" s="29">
        <v>142</v>
      </c>
      <c r="B2708" s="62" t="s">
        <v>61</v>
      </c>
      <c r="C2708" s="27">
        <v>900959</v>
      </c>
      <c r="D2708" s="28">
        <v>278550</v>
      </c>
      <c r="E2708" s="58">
        <f t="shared" si="54"/>
        <v>0.30917056159048301</v>
      </c>
      <c r="F2708" s="10">
        <v>20800</v>
      </c>
      <c r="G2708" s="13">
        <v>20800</v>
      </c>
      <c r="H2708" s="50">
        <f>G2708/F2708</f>
        <v>1</v>
      </c>
    </row>
    <row r="2709" spans="1:8" ht="15" x14ac:dyDescent="0.25">
      <c r="A2709" s="29">
        <v>143</v>
      </c>
      <c r="B2709" s="62" t="s">
        <v>62</v>
      </c>
      <c r="C2709" s="27">
        <v>190961</v>
      </c>
      <c r="D2709" s="28">
        <v>50500</v>
      </c>
      <c r="E2709" s="58">
        <f t="shared" si="54"/>
        <v>0.26445190379187372</v>
      </c>
      <c r="F2709" s="10" t="s">
        <v>20</v>
      </c>
      <c r="G2709" s="11" t="s">
        <v>20</v>
      </c>
      <c r="H2709" s="50" t="s">
        <v>20</v>
      </c>
    </row>
    <row r="2710" spans="1:8" ht="15" x14ac:dyDescent="0.25">
      <c r="A2710" s="29">
        <v>151</v>
      </c>
      <c r="B2710" s="62" t="s">
        <v>63</v>
      </c>
      <c r="C2710" s="27">
        <v>447402</v>
      </c>
      <c r="D2710" s="28">
        <v>134837.15</v>
      </c>
      <c r="E2710" s="58">
        <f t="shared" si="54"/>
        <v>0.30137806715213611</v>
      </c>
      <c r="F2710" s="10" t="s">
        <v>20</v>
      </c>
      <c r="G2710" s="11" t="s">
        <v>20</v>
      </c>
      <c r="H2710" s="50" t="s">
        <v>20</v>
      </c>
    </row>
    <row r="2711" spans="1:8" ht="15" x14ac:dyDescent="0.25">
      <c r="A2711" s="100">
        <v>152</v>
      </c>
      <c r="B2711" s="63" t="s">
        <v>64</v>
      </c>
      <c r="C2711" s="27">
        <v>745452</v>
      </c>
      <c r="D2711" s="28">
        <v>296800.44</v>
      </c>
      <c r="E2711" s="58">
        <f t="shared" si="54"/>
        <v>0.39814829123806766</v>
      </c>
      <c r="F2711" s="3">
        <v>1960</v>
      </c>
      <c r="G2711" s="4">
        <v>1960</v>
      </c>
      <c r="H2711" s="50">
        <f>G2711/F2711</f>
        <v>1</v>
      </c>
    </row>
    <row r="2712" spans="1:8" ht="15" x14ac:dyDescent="0.25">
      <c r="A2712" s="29">
        <v>153</v>
      </c>
      <c r="B2712" s="62" t="s">
        <v>65</v>
      </c>
      <c r="C2712" s="27">
        <v>74495</v>
      </c>
      <c r="D2712" s="28">
        <v>14266.89</v>
      </c>
      <c r="E2712" s="58">
        <f t="shared" si="54"/>
        <v>0.19151473253238471</v>
      </c>
      <c r="F2712" s="10" t="s">
        <v>20</v>
      </c>
      <c r="G2712" s="13" t="s">
        <v>20</v>
      </c>
      <c r="H2712" s="50" t="s">
        <v>20</v>
      </c>
    </row>
    <row r="2713" spans="1:8" ht="15" x14ac:dyDescent="0.25">
      <c r="A2713" s="29">
        <v>154</v>
      </c>
      <c r="B2713" s="62" t="s">
        <v>199</v>
      </c>
      <c r="C2713" s="27">
        <v>67000</v>
      </c>
      <c r="D2713" s="28">
        <v>26640</v>
      </c>
      <c r="E2713" s="58">
        <f t="shared" si="54"/>
        <v>0.39761194029850744</v>
      </c>
      <c r="F2713" s="10" t="s">
        <v>20</v>
      </c>
      <c r="G2713" s="13" t="s">
        <v>20</v>
      </c>
      <c r="H2713" s="50" t="s">
        <v>20</v>
      </c>
    </row>
    <row r="2714" spans="1:8" ht="15" x14ac:dyDescent="0.25">
      <c r="A2714" s="29">
        <v>161</v>
      </c>
      <c r="B2714" s="62" t="s">
        <v>143</v>
      </c>
      <c r="C2714" s="27">
        <v>50918</v>
      </c>
      <c r="D2714" s="28">
        <v>0</v>
      </c>
      <c r="E2714" s="58">
        <f t="shared" si="54"/>
        <v>0</v>
      </c>
      <c r="F2714" s="10" t="s">
        <v>20</v>
      </c>
      <c r="G2714" s="13" t="s">
        <v>20</v>
      </c>
      <c r="H2714" s="50" t="s">
        <v>20</v>
      </c>
    </row>
    <row r="2715" spans="1:8" ht="15" x14ac:dyDescent="0.25">
      <c r="A2715" s="29">
        <v>162</v>
      </c>
      <c r="B2715" s="62" t="s">
        <v>66</v>
      </c>
      <c r="C2715" s="27">
        <v>200063</v>
      </c>
      <c r="D2715" s="28">
        <v>9099.39</v>
      </c>
      <c r="E2715" s="58">
        <f t="shared" si="54"/>
        <v>4.5482622973763265E-2</v>
      </c>
      <c r="F2715" s="10" t="s">
        <v>20</v>
      </c>
      <c r="G2715" s="13" t="s">
        <v>20</v>
      </c>
      <c r="H2715" s="50" t="s">
        <v>20</v>
      </c>
    </row>
    <row r="2716" spans="1:8" ht="15" x14ac:dyDescent="0.25">
      <c r="A2716" s="29">
        <v>163</v>
      </c>
      <c r="B2716" s="62" t="s">
        <v>67</v>
      </c>
      <c r="C2716" s="27">
        <v>5588206</v>
      </c>
      <c r="D2716" s="28">
        <v>2949787.03</v>
      </c>
      <c r="E2716" s="58">
        <f t="shared" si="54"/>
        <v>0.52785939351555755</v>
      </c>
      <c r="F2716" s="10" t="s">
        <v>20</v>
      </c>
      <c r="G2716" s="13" t="s">
        <v>20</v>
      </c>
      <c r="H2716" s="50" t="s">
        <v>20</v>
      </c>
    </row>
    <row r="2717" spans="1:8" ht="15" x14ac:dyDescent="0.25">
      <c r="A2717" s="29">
        <v>164</v>
      </c>
      <c r="B2717" s="62" t="s">
        <v>68</v>
      </c>
      <c r="C2717" s="27">
        <v>762099</v>
      </c>
      <c r="D2717" s="28">
        <v>616174.03</v>
      </c>
      <c r="E2717" s="58">
        <f t="shared" si="54"/>
        <v>0.80852229172325385</v>
      </c>
      <c r="F2717" s="10" t="s">
        <v>20</v>
      </c>
      <c r="G2717" s="13" t="s">
        <v>20</v>
      </c>
      <c r="H2717" s="50" t="s">
        <v>20</v>
      </c>
    </row>
    <row r="2718" spans="1:8" ht="15" x14ac:dyDescent="0.25">
      <c r="A2718" s="29">
        <v>165</v>
      </c>
      <c r="B2718" s="62" t="s">
        <v>69</v>
      </c>
      <c r="C2718" s="27">
        <v>1600718</v>
      </c>
      <c r="D2718" s="28">
        <v>763134.84</v>
      </c>
      <c r="E2718" s="58">
        <f t="shared" si="54"/>
        <v>0.4767453355306806</v>
      </c>
      <c r="F2718" s="10">
        <v>568600</v>
      </c>
      <c r="G2718" s="13">
        <v>111752.75</v>
      </c>
      <c r="H2718" s="50">
        <f>G2718/F2718</f>
        <v>0.19654018642279283</v>
      </c>
    </row>
    <row r="2719" spans="1:8" ht="15" x14ac:dyDescent="0.25">
      <c r="A2719" s="29">
        <v>166</v>
      </c>
      <c r="B2719" s="62" t="s">
        <v>70</v>
      </c>
      <c r="C2719" s="27">
        <v>27487</v>
      </c>
      <c r="D2719" s="28">
        <v>13400</v>
      </c>
      <c r="E2719" s="58">
        <f t="shared" si="54"/>
        <v>0.48750318332302545</v>
      </c>
      <c r="F2719" s="10" t="s">
        <v>20</v>
      </c>
      <c r="G2719" s="13" t="s">
        <v>20</v>
      </c>
      <c r="H2719" s="50" t="s">
        <v>20</v>
      </c>
    </row>
    <row r="2720" spans="1:8" ht="15" x14ac:dyDescent="0.25">
      <c r="A2720" s="29">
        <v>167</v>
      </c>
      <c r="B2720" s="62" t="s">
        <v>71</v>
      </c>
      <c r="C2720" s="27">
        <v>581</v>
      </c>
      <c r="D2720" s="28">
        <v>0</v>
      </c>
      <c r="E2720" s="58">
        <f t="shared" si="54"/>
        <v>0</v>
      </c>
      <c r="F2720" s="10" t="s">
        <v>20</v>
      </c>
      <c r="G2720" s="13" t="s">
        <v>20</v>
      </c>
      <c r="H2720" s="50" t="s">
        <v>20</v>
      </c>
    </row>
    <row r="2721" spans="1:8" ht="15" x14ac:dyDescent="0.25">
      <c r="A2721" s="29">
        <v>169</v>
      </c>
      <c r="B2721" s="62" t="s">
        <v>72</v>
      </c>
      <c r="C2721" s="27">
        <v>3441533</v>
      </c>
      <c r="D2721" s="28">
        <v>2610872.17</v>
      </c>
      <c r="E2721" s="58">
        <f t="shared" si="54"/>
        <v>0.7586363896554239</v>
      </c>
      <c r="F2721" s="6">
        <v>1151200</v>
      </c>
      <c r="G2721" s="7">
        <v>1013352.59</v>
      </c>
      <c r="H2721" s="50">
        <f>G2721/F2721</f>
        <v>0.8802576355107713</v>
      </c>
    </row>
    <row r="2722" spans="1:8" ht="15" x14ac:dyDescent="0.25">
      <c r="A2722" s="29">
        <v>171</v>
      </c>
      <c r="B2722" s="62" t="s">
        <v>73</v>
      </c>
      <c r="C2722" s="27">
        <v>12353723</v>
      </c>
      <c r="D2722" s="28">
        <v>4473186.76</v>
      </c>
      <c r="E2722" s="58">
        <f t="shared" si="54"/>
        <v>0.36209220167879752</v>
      </c>
      <c r="F2722" s="10">
        <v>9974857</v>
      </c>
      <c r="G2722" s="13">
        <v>6490370.2699999996</v>
      </c>
      <c r="H2722" s="50">
        <f>G2722/F2722</f>
        <v>0.65067301415950118</v>
      </c>
    </row>
    <row r="2723" spans="1:8" ht="15" x14ac:dyDescent="0.25">
      <c r="A2723" s="29">
        <v>172</v>
      </c>
      <c r="B2723" s="62" t="s">
        <v>74</v>
      </c>
      <c r="C2723" s="27">
        <v>336485</v>
      </c>
      <c r="D2723" s="28">
        <v>35800</v>
      </c>
      <c r="E2723" s="58">
        <f t="shared" si="54"/>
        <v>0.10639404431103912</v>
      </c>
      <c r="F2723" s="10" t="s">
        <v>20</v>
      </c>
      <c r="G2723" s="13" t="s">
        <v>20</v>
      </c>
      <c r="H2723" s="50" t="s">
        <v>20</v>
      </c>
    </row>
    <row r="2724" spans="1:8" ht="15" x14ac:dyDescent="0.25">
      <c r="A2724" s="29">
        <v>181</v>
      </c>
      <c r="B2724" s="62" t="s">
        <v>75</v>
      </c>
      <c r="C2724" s="27">
        <v>2359111</v>
      </c>
      <c r="D2724" s="28">
        <v>1016124.82</v>
      </c>
      <c r="E2724" s="58">
        <f t="shared" si="54"/>
        <v>0.43072361580273244</v>
      </c>
      <c r="F2724" s="10">
        <v>1984300</v>
      </c>
      <c r="G2724" s="13">
        <v>1949550</v>
      </c>
      <c r="H2724" s="50">
        <f>G2724/F2724</f>
        <v>0.98248752708763798</v>
      </c>
    </row>
    <row r="2725" spans="1:8" ht="15" x14ac:dyDescent="0.25">
      <c r="A2725" s="29">
        <v>182</v>
      </c>
      <c r="B2725" s="62" t="s">
        <v>76</v>
      </c>
      <c r="C2725" s="27">
        <v>306226</v>
      </c>
      <c r="D2725" s="28">
        <v>70479.11</v>
      </c>
      <c r="E2725" s="58">
        <f t="shared" si="54"/>
        <v>0.23015390593875112</v>
      </c>
      <c r="F2725" s="6" t="s">
        <v>20</v>
      </c>
      <c r="G2725" s="7" t="s">
        <v>20</v>
      </c>
      <c r="H2725" s="50" t="s">
        <v>20</v>
      </c>
    </row>
    <row r="2726" spans="1:8" ht="15" x14ac:dyDescent="0.25">
      <c r="A2726" s="29">
        <v>183</v>
      </c>
      <c r="B2726" s="62" t="s">
        <v>77</v>
      </c>
      <c r="C2726" s="27">
        <v>31501</v>
      </c>
      <c r="D2726" s="28">
        <v>3745</v>
      </c>
      <c r="E2726" s="58">
        <f t="shared" si="54"/>
        <v>0.11888511475826165</v>
      </c>
      <c r="F2726" s="6" t="s">
        <v>20</v>
      </c>
      <c r="G2726" s="7" t="s">
        <v>20</v>
      </c>
      <c r="H2726" s="50" t="s">
        <v>20</v>
      </c>
    </row>
    <row r="2727" spans="1:8" ht="15" x14ac:dyDescent="0.25">
      <c r="A2727" s="29">
        <v>185</v>
      </c>
      <c r="B2727" s="62" t="s">
        <v>78</v>
      </c>
      <c r="C2727" s="27">
        <v>4180592</v>
      </c>
      <c r="D2727" s="28">
        <v>1428302.16</v>
      </c>
      <c r="E2727" s="58">
        <f t="shared" si="54"/>
        <v>0.34165069444710222</v>
      </c>
      <c r="F2727" s="10">
        <v>879740</v>
      </c>
      <c r="G2727" s="11">
        <v>507273.93</v>
      </c>
      <c r="H2727" s="50">
        <f>G2727/F2727</f>
        <v>0.57661801213995045</v>
      </c>
    </row>
    <row r="2728" spans="1:8" ht="15" x14ac:dyDescent="0.25">
      <c r="A2728" s="29">
        <v>189</v>
      </c>
      <c r="B2728" s="62" t="s">
        <v>79</v>
      </c>
      <c r="C2728" s="27">
        <v>914105</v>
      </c>
      <c r="D2728" s="28">
        <v>831087.32</v>
      </c>
      <c r="E2728" s="58">
        <f t="shared" si="54"/>
        <v>0.90918146164827884</v>
      </c>
      <c r="F2728" s="10">
        <v>17500</v>
      </c>
      <c r="G2728" s="11">
        <v>0</v>
      </c>
      <c r="H2728" s="50">
        <f>G2728/F2728</f>
        <v>0</v>
      </c>
    </row>
    <row r="2729" spans="1:8" ht="15" x14ac:dyDescent="0.25">
      <c r="A2729" s="29">
        <v>191</v>
      </c>
      <c r="B2729" s="62" t="s">
        <v>157</v>
      </c>
      <c r="C2729" s="27">
        <v>2974694</v>
      </c>
      <c r="D2729" s="28">
        <v>2432620.6</v>
      </c>
      <c r="E2729" s="58">
        <f t="shared" si="54"/>
        <v>0.81777171030028639</v>
      </c>
      <c r="F2729" s="3" t="s">
        <v>20</v>
      </c>
      <c r="G2729" s="4" t="s">
        <v>20</v>
      </c>
      <c r="H2729" s="50" t="s">
        <v>20</v>
      </c>
    </row>
    <row r="2730" spans="1:8" ht="15" x14ac:dyDescent="0.25">
      <c r="A2730" s="29">
        <v>192</v>
      </c>
      <c r="B2730" s="62" t="s">
        <v>214</v>
      </c>
      <c r="C2730" s="27">
        <v>257183</v>
      </c>
      <c r="D2730" s="28">
        <v>466</v>
      </c>
      <c r="E2730" s="58">
        <f t="shared" si="54"/>
        <v>1.8119393583557234E-3</v>
      </c>
      <c r="F2730" s="3" t="s">
        <v>20</v>
      </c>
      <c r="G2730" s="4" t="s">
        <v>20</v>
      </c>
      <c r="H2730" s="50" t="s">
        <v>20</v>
      </c>
    </row>
    <row r="2731" spans="1:8" ht="15" x14ac:dyDescent="0.25">
      <c r="A2731" s="29">
        <v>193</v>
      </c>
      <c r="B2731" s="62" t="s">
        <v>57</v>
      </c>
      <c r="C2731" s="27">
        <v>2834</v>
      </c>
      <c r="D2731" s="28">
        <v>2808.75</v>
      </c>
      <c r="E2731" s="58">
        <f t="shared" si="54"/>
        <v>0.99109033168666194</v>
      </c>
      <c r="F2731" s="3" t="s">
        <v>20</v>
      </c>
      <c r="G2731" s="4" t="s">
        <v>20</v>
      </c>
      <c r="H2731" s="50" t="s">
        <v>20</v>
      </c>
    </row>
    <row r="2732" spans="1:8" ht="15" x14ac:dyDescent="0.25">
      <c r="A2732" s="29">
        <v>194</v>
      </c>
      <c r="B2732" s="62" t="s">
        <v>220</v>
      </c>
      <c r="C2732" s="27">
        <v>16902</v>
      </c>
      <c r="D2732" s="28">
        <v>252.56</v>
      </c>
      <c r="E2732" s="58">
        <f t="shared" si="54"/>
        <v>1.4942610341971365E-2</v>
      </c>
      <c r="F2732" s="3" t="s">
        <v>20</v>
      </c>
      <c r="G2732" s="4" t="s">
        <v>20</v>
      </c>
      <c r="H2732" s="50" t="s">
        <v>20</v>
      </c>
    </row>
    <row r="2733" spans="1:8" ht="15" x14ac:dyDescent="0.25">
      <c r="A2733" s="29">
        <v>195</v>
      </c>
      <c r="B2733" s="62" t="s">
        <v>183</v>
      </c>
      <c r="C2733" s="27">
        <v>6975</v>
      </c>
      <c r="D2733" s="28">
        <v>4955</v>
      </c>
      <c r="E2733" s="58">
        <f t="shared" si="54"/>
        <v>0.71039426523297489</v>
      </c>
      <c r="F2733" s="10" t="s">
        <v>20</v>
      </c>
      <c r="G2733" s="11" t="s">
        <v>20</v>
      </c>
      <c r="H2733" s="50" t="s">
        <v>20</v>
      </c>
    </row>
    <row r="2734" spans="1:8" ht="15" x14ac:dyDescent="0.25">
      <c r="A2734" s="29">
        <v>196</v>
      </c>
      <c r="B2734" s="62" t="s">
        <v>184</v>
      </c>
      <c r="C2734" s="27">
        <v>6457</v>
      </c>
      <c r="D2734" s="28">
        <v>4312.71</v>
      </c>
      <c r="E2734" s="58">
        <f t="shared" si="54"/>
        <v>0.66791234319343351</v>
      </c>
      <c r="F2734" s="10" t="s">
        <v>20</v>
      </c>
      <c r="G2734" s="11" t="s">
        <v>20</v>
      </c>
      <c r="H2734" s="50" t="s">
        <v>20</v>
      </c>
    </row>
    <row r="2735" spans="1:8" ht="15" x14ac:dyDescent="0.25">
      <c r="A2735" s="29">
        <v>197</v>
      </c>
      <c r="B2735" s="62" t="s">
        <v>145</v>
      </c>
      <c r="C2735" s="27">
        <v>8158106</v>
      </c>
      <c r="D2735" s="28">
        <v>8099969.8700000001</v>
      </c>
      <c r="E2735" s="58">
        <f t="shared" si="54"/>
        <v>0.99287382022248794</v>
      </c>
      <c r="F2735" s="3" t="s">
        <v>20</v>
      </c>
      <c r="G2735" s="12" t="s">
        <v>20</v>
      </c>
      <c r="H2735" s="50" t="s">
        <v>20</v>
      </c>
    </row>
    <row r="2736" spans="1:8" ht="15" x14ac:dyDescent="0.25">
      <c r="A2736" s="29">
        <v>198</v>
      </c>
      <c r="B2736" s="62" t="s">
        <v>73</v>
      </c>
      <c r="C2736" s="27">
        <v>38511</v>
      </c>
      <c r="D2736" s="28">
        <v>1440</v>
      </c>
      <c r="E2736" s="58">
        <f t="shared" si="54"/>
        <v>3.7391913998597801E-2</v>
      </c>
      <c r="F2736" s="10">
        <v>360000</v>
      </c>
      <c r="G2736" s="11">
        <v>0</v>
      </c>
      <c r="H2736" s="50">
        <f>G2736/F2736</f>
        <v>0</v>
      </c>
    </row>
    <row r="2737" spans="1:8" ht="15.75" thickBot="1" x14ac:dyDescent="0.3">
      <c r="A2737" s="114">
        <v>199</v>
      </c>
      <c r="B2737" s="115" t="s">
        <v>185</v>
      </c>
      <c r="C2737" s="106">
        <v>610488</v>
      </c>
      <c r="D2737" s="107">
        <v>575112.57999999996</v>
      </c>
      <c r="E2737" s="59">
        <f>D2737/C2737</f>
        <v>0.94205386510463751</v>
      </c>
      <c r="F2737" s="66" t="s">
        <v>20</v>
      </c>
      <c r="G2737" s="122" t="s">
        <v>20</v>
      </c>
      <c r="H2737" s="50" t="s">
        <v>20</v>
      </c>
    </row>
    <row r="2738" spans="1:8" ht="15.75" thickBot="1" x14ac:dyDescent="0.3">
      <c r="A2738" s="242" t="s">
        <v>8</v>
      </c>
      <c r="B2738" s="243"/>
      <c r="C2738" s="103">
        <f>SUM(C2739:C2788)</f>
        <v>7406981</v>
      </c>
      <c r="D2738" s="104">
        <f>SUM(D2739:D2788)</f>
        <v>2153455.6299999994</v>
      </c>
      <c r="E2738" s="105">
        <f t="shared" si="54"/>
        <v>0.29073324610931223</v>
      </c>
      <c r="F2738" s="16">
        <f>SUM(F2739:F2788)</f>
        <v>100140</v>
      </c>
      <c r="G2738" s="17">
        <f>SUM(G2739:G2788)</f>
        <v>64.2</v>
      </c>
      <c r="H2738" s="48">
        <f>G2738/F2738</f>
        <v>6.4110245656081493E-4</v>
      </c>
    </row>
    <row r="2739" spans="1:8" ht="15" x14ac:dyDescent="0.25">
      <c r="A2739" s="83">
        <v>201</v>
      </c>
      <c r="B2739" s="101" t="s">
        <v>80</v>
      </c>
      <c r="C2739" s="21">
        <v>827973</v>
      </c>
      <c r="D2739" s="22">
        <v>283722.37</v>
      </c>
      <c r="E2739" s="57">
        <f t="shared" si="54"/>
        <v>0.34267104120544994</v>
      </c>
      <c r="F2739" s="8" t="s">
        <v>20</v>
      </c>
      <c r="G2739" s="9" t="s">
        <v>20</v>
      </c>
      <c r="H2739" s="49" t="s">
        <v>20</v>
      </c>
    </row>
    <row r="2740" spans="1:8" ht="15" x14ac:dyDescent="0.25">
      <c r="A2740" s="29">
        <v>203</v>
      </c>
      <c r="B2740" s="102" t="s">
        <v>81</v>
      </c>
      <c r="C2740" s="27">
        <v>198521</v>
      </c>
      <c r="D2740" s="28">
        <v>49420.31</v>
      </c>
      <c r="E2740" s="58">
        <f t="shared" si="54"/>
        <v>0.24894247963691499</v>
      </c>
      <c r="F2740" s="10" t="s">
        <v>20</v>
      </c>
      <c r="G2740" s="11" t="s">
        <v>20</v>
      </c>
      <c r="H2740" s="50" t="s">
        <v>20</v>
      </c>
    </row>
    <row r="2741" spans="1:8" ht="15" x14ac:dyDescent="0.25">
      <c r="A2741" s="29">
        <v>211</v>
      </c>
      <c r="B2741" s="102" t="s">
        <v>82</v>
      </c>
      <c r="C2741" s="27">
        <v>161071</v>
      </c>
      <c r="D2741" s="28">
        <v>156.44999999999999</v>
      </c>
      <c r="E2741" s="58">
        <f t="shared" si="54"/>
        <v>9.7131078841007992E-4</v>
      </c>
      <c r="F2741" s="6" t="s">
        <v>20</v>
      </c>
      <c r="G2741" s="7" t="s">
        <v>20</v>
      </c>
      <c r="H2741" s="50" t="s">
        <v>20</v>
      </c>
    </row>
    <row r="2742" spans="1:8" ht="15" x14ac:dyDescent="0.25">
      <c r="A2742" s="29">
        <v>212</v>
      </c>
      <c r="B2742" s="102" t="s">
        <v>83</v>
      </c>
      <c r="C2742" s="27">
        <v>91633</v>
      </c>
      <c r="D2742" s="28">
        <v>5293.59</v>
      </c>
      <c r="E2742" s="58">
        <f t="shared" si="54"/>
        <v>5.7769471696877767E-2</v>
      </c>
      <c r="F2742" s="10" t="s">
        <v>20</v>
      </c>
      <c r="G2742" s="11" t="s">
        <v>20</v>
      </c>
      <c r="H2742" s="50" t="s">
        <v>20</v>
      </c>
    </row>
    <row r="2743" spans="1:8" ht="15" x14ac:dyDescent="0.25">
      <c r="A2743" s="29">
        <v>213</v>
      </c>
      <c r="B2743" s="102" t="s">
        <v>84</v>
      </c>
      <c r="C2743" s="27">
        <v>463</v>
      </c>
      <c r="D2743" s="28">
        <v>75.540000000000006</v>
      </c>
      <c r="E2743" s="58">
        <f t="shared" si="54"/>
        <v>0.16315334773218143</v>
      </c>
      <c r="F2743" s="14" t="s">
        <v>20</v>
      </c>
      <c r="G2743" s="15" t="s">
        <v>20</v>
      </c>
      <c r="H2743" s="50" t="s">
        <v>20</v>
      </c>
    </row>
    <row r="2744" spans="1:8" ht="15" x14ac:dyDescent="0.25">
      <c r="A2744" s="29">
        <v>214</v>
      </c>
      <c r="B2744" s="102" t="s">
        <v>85</v>
      </c>
      <c r="C2744" s="27">
        <v>512829</v>
      </c>
      <c r="D2744" s="28">
        <v>75999.520000000004</v>
      </c>
      <c r="E2744" s="58">
        <f t="shared" si="54"/>
        <v>0.14819661134608222</v>
      </c>
      <c r="F2744" s="10" t="s">
        <v>20</v>
      </c>
      <c r="G2744" s="11" t="s">
        <v>20</v>
      </c>
      <c r="H2744" s="50" t="s">
        <v>20</v>
      </c>
    </row>
    <row r="2745" spans="1:8" ht="15" x14ac:dyDescent="0.25">
      <c r="A2745" s="29">
        <v>221</v>
      </c>
      <c r="B2745" s="102" t="s">
        <v>86</v>
      </c>
      <c r="C2745" s="27">
        <v>309946</v>
      </c>
      <c r="D2745" s="28">
        <v>136144.29999999999</v>
      </c>
      <c r="E2745" s="58">
        <f t="shared" si="54"/>
        <v>0.43925167609841709</v>
      </c>
      <c r="F2745" s="10" t="s">
        <v>20</v>
      </c>
      <c r="G2745" s="11" t="s">
        <v>20</v>
      </c>
      <c r="H2745" s="50" t="s">
        <v>20</v>
      </c>
    </row>
    <row r="2746" spans="1:8" ht="15" x14ac:dyDescent="0.25">
      <c r="A2746" s="29">
        <v>222</v>
      </c>
      <c r="B2746" s="102" t="s">
        <v>87</v>
      </c>
      <c r="C2746" s="27">
        <v>1902</v>
      </c>
      <c r="D2746" s="28">
        <v>510.2</v>
      </c>
      <c r="E2746" s="58">
        <f t="shared" si="54"/>
        <v>0.26824395373291271</v>
      </c>
      <c r="F2746" s="10" t="s">
        <v>20</v>
      </c>
      <c r="G2746" s="11" t="s">
        <v>20</v>
      </c>
      <c r="H2746" s="50" t="s">
        <v>20</v>
      </c>
    </row>
    <row r="2747" spans="1:8" ht="15" x14ac:dyDescent="0.25">
      <c r="A2747" s="29">
        <v>223</v>
      </c>
      <c r="B2747" s="102" t="s">
        <v>88</v>
      </c>
      <c r="C2747" s="27">
        <v>291753</v>
      </c>
      <c r="D2747" s="28">
        <v>89072.13</v>
      </c>
      <c r="E2747" s="58">
        <f t="shared" si="54"/>
        <v>0.30529979126178652</v>
      </c>
      <c r="F2747" s="10" t="s">
        <v>20</v>
      </c>
      <c r="G2747" s="11" t="s">
        <v>20</v>
      </c>
      <c r="H2747" s="50" t="s">
        <v>20</v>
      </c>
    </row>
    <row r="2748" spans="1:8" ht="15" x14ac:dyDescent="0.25">
      <c r="A2748" s="29">
        <v>224</v>
      </c>
      <c r="B2748" s="102" t="s">
        <v>89</v>
      </c>
      <c r="C2748" s="27">
        <v>62260</v>
      </c>
      <c r="D2748" s="28">
        <v>8398.91</v>
      </c>
      <c r="E2748" s="58">
        <f t="shared" si="54"/>
        <v>0.13490057822036619</v>
      </c>
      <c r="F2748" s="10" t="s">
        <v>20</v>
      </c>
      <c r="G2748" s="11" t="s">
        <v>20</v>
      </c>
      <c r="H2748" s="50" t="s">
        <v>20</v>
      </c>
    </row>
    <row r="2749" spans="1:8" ht="15" x14ac:dyDescent="0.25">
      <c r="A2749" s="29">
        <v>229</v>
      </c>
      <c r="B2749" s="102" t="s">
        <v>158</v>
      </c>
      <c r="C2749" s="27">
        <v>2342</v>
      </c>
      <c r="D2749" s="28">
        <v>1510.91</v>
      </c>
      <c r="E2749" s="58">
        <f t="shared" si="54"/>
        <v>0.64513663535439802</v>
      </c>
      <c r="F2749" s="10" t="s">
        <v>20</v>
      </c>
      <c r="G2749" s="11" t="s">
        <v>20</v>
      </c>
      <c r="H2749" s="50" t="s">
        <v>20</v>
      </c>
    </row>
    <row r="2750" spans="1:8" ht="15" x14ac:dyDescent="0.25">
      <c r="A2750" s="29">
        <v>231</v>
      </c>
      <c r="B2750" s="102" t="s">
        <v>90</v>
      </c>
      <c r="C2750" s="27">
        <v>663360</v>
      </c>
      <c r="D2750" s="28">
        <v>291335.65999999997</v>
      </c>
      <c r="E2750" s="58">
        <f t="shared" si="54"/>
        <v>0.43918183188615528</v>
      </c>
      <c r="F2750" s="10" t="s">
        <v>20</v>
      </c>
      <c r="G2750" s="11" t="s">
        <v>20</v>
      </c>
      <c r="H2750" s="50" t="s">
        <v>20</v>
      </c>
    </row>
    <row r="2751" spans="1:8" ht="15" x14ac:dyDescent="0.25">
      <c r="A2751" s="29">
        <v>232</v>
      </c>
      <c r="B2751" s="102" t="s">
        <v>91</v>
      </c>
      <c r="C2751" s="27">
        <v>470692</v>
      </c>
      <c r="D2751" s="28">
        <v>80681.77</v>
      </c>
      <c r="E2751" s="58">
        <f t="shared" si="54"/>
        <v>0.17141096513218837</v>
      </c>
      <c r="F2751" s="10" t="s">
        <v>20</v>
      </c>
      <c r="G2751" s="11" t="s">
        <v>20</v>
      </c>
      <c r="H2751" s="50" t="s">
        <v>20</v>
      </c>
    </row>
    <row r="2752" spans="1:8" ht="15" x14ac:dyDescent="0.25">
      <c r="A2752" s="29">
        <v>239</v>
      </c>
      <c r="B2752" s="102" t="s">
        <v>92</v>
      </c>
      <c r="C2752" s="27">
        <v>288576</v>
      </c>
      <c r="D2752" s="28">
        <v>20538.509999999998</v>
      </c>
      <c r="E2752" s="58">
        <f t="shared" si="54"/>
        <v>7.1171926979374578E-2</v>
      </c>
      <c r="F2752" s="10" t="s">
        <v>20</v>
      </c>
      <c r="G2752" s="11" t="s">
        <v>20</v>
      </c>
      <c r="H2752" s="50" t="s">
        <v>20</v>
      </c>
    </row>
    <row r="2753" spans="1:8" ht="15" x14ac:dyDescent="0.25">
      <c r="A2753" s="29">
        <v>241</v>
      </c>
      <c r="B2753" s="102" t="s">
        <v>93</v>
      </c>
      <c r="C2753" s="27">
        <v>1544</v>
      </c>
      <c r="D2753" s="28">
        <v>17.45</v>
      </c>
      <c r="E2753" s="58">
        <f t="shared" si="54"/>
        <v>1.130181347150259E-2</v>
      </c>
      <c r="F2753" s="14" t="s">
        <v>20</v>
      </c>
      <c r="G2753" s="15" t="s">
        <v>20</v>
      </c>
      <c r="H2753" s="50" t="s">
        <v>20</v>
      </c>
    </row>
    <row r="2754" spans="1:8" ht="15" x14ac:dyDescent="0.25">
      <c r="A2754" s="29">
        <v>242</v>
      </c>
      <c r="B2754" s="102" t="s">
        <v>94</v>
      </c>
      <c r="C2754" s="27">
        <v>42855</v>
      </c>
      <c r="D2754" s="28">
        <v>14206.06</v>
      </c>
      <c r="E2754" s="58">
        <f t="shared" si="54"/>
        <v>0.33149130789872827</v>
      </c>
      <c r="F2754" s="10" t="s">
        <v>20</v>
      </c>
      <c r="G2754" s="11" t="s">
        <v>20</v>
      </c>
      <c r="H2754" s="50" t="s">
        <v>20</v>
      </c>
    </row>
    <row r="2755" spans="1:8" ht="15" x14ac:dyDescent="0.25">
      <c r="A2755" s="29">
        <v>243</v>
      </c>
      <c r="B2755" s="102" t="s">
        <v>95</v>
      </c>
      <c r="C2755" s="27">
        <v>203897</v>
      </c>
      <c r="D2755" s="28">
        <v>15992.92</v>
      </c>
      <c r="E2755" s="58">
        <f t="shared" si="54"/>
        <v>7.8436269292829222E-2</v>
      </c>
      <c r="F2755" s="10" t="s">
        <v>20</v>
      </c>
      <c r="G2755" s="11" t="s">
        <v>20</v>
      </c>
      <c r="H2755" s="50" t="s">
        <v>20</v>
      </c>
    </row>
    <row r="2756" spans="1:8" ht="15" x14ac:dyDescent="0.25">
      <c r="A2756" s="29">
        <v>244</v>
      </c>
      <c r="B2756" s="102" t="s">
        <v>96</v>
      </c>
      <c r="C2756" s="27">
        <v>53472</v>
      </c>
      <c r="D2756" s="28">
        <v>763.44</v>
      </c>
      <c r="E2756" s="58">
        <f t="shared" si="54"/>
        <v>1.4277378815080791E-2</v>
      </c>
      <c r="F2756" s="10" t="s">
        <v>20</v>
      </c>
      <c r="G2756" s="11" t="s">
        <v>20</v>
      </c>
      <c r="H2756" s="50" t="s">
        <v>20</v>
      </c>
    </row>
    <row r="2757" spans="1:8" ht="15" x14ac:dyDescent="0.25">
      <c r="A2757" s="29">
        <v>249</v>
      </c>
      <c r="B2757" s="102" t="s">
        <v>97</v>
      </c>
      <c r="C2757" s="27">
        <v>125129</v>
      </c>
      <c r="D2757" s="28">
        <v>21269.49</v>
      </c>
      <c r="E2757" s="58">
        <f t="shared" si="54"/>
        <v>0.16998050012387217</v>
      </c>
      <c r="F2757" s="10" t="s">
        <v>20</v>
      </c>
      <c r="G2757" s="11" t="s">
        <v>20</v>
      </c>
      <c r="H2757" s="50" t="s">
        <v>20</v>
      </c>
    </row>
    <row r="2758" spans="1:8" ht="15" x14ac:dyDescent="0.25">
      <c r="A2758" s="29">
        <v>251</v>
      </c>
      <c r="B2758" s="102" t="s">
        <v>98</v>
      </c>
      <c r="C2758" s="27">
        <v>124537</v>
      </c>
      <c r="D2758" s="28">
        <v>117181.25</v>
      </c>
      <c r="E2758" s="58">
        <f t="shared" si="54"/>
        <v>0.94093522406995511</v>
      </c>
      <c r="F2758" s="10" t="s">
        <v>20</v>
      </c>
      <c r="G2758" s="11" t="s">
        <v>20</v>
      </c>
      <c r="H2758" s="50" t="s">
        <v>20</v>
      </c>
    </row>
    <row r="2759" spans="1:8" ht="15" x14ac:dyDescent="0.25">
      <c r="A2759" s="29">
        <v>252</v>
      </c>
      <c r="B2759" s="102" t="s">
        <v>99</v>
      </c>
      <c r="C2759" s="27">
        <v>65983</v>
      </c>
      <c r="D2759" s="28">
        <v>9088.7000000000007</v>
      </c>
      <c r="E2759" s="58">
        <f t="shared" si="54"/>
        <v>0.13774305502932574</v>
      </c>
      <c r="F2759" s="10" t="s">
        <v>20</v>
      </c>
      <c r="G2759" s="11" t="s">
        <v>20</v>
      </c>
      <c r="H2759" s="50" t="s">
        <v>20</v>
      </c>
    </row>
    <row r="2760" spans="1:8" ht="15" x14ac:dyDescent="0.25">
      <c r="A2760" s="29">
        <v>253</v>
      </c>
      <c r="B2760" s="102" t="s">
        <v>100</v>
      </c>
      <c r="C2760" s="27">
        <v>94847</v>
      </c>
      <c r="D2760" s="28">
        <v>15026.29</v>
      </c>
      <c r="E2760" s="58">
        <f t="shared" si="54"/>
        <v>0.15842662393117338</v>
      </c>
      <c r="F2760" s="6" t="s">
        <v>20</v>
      </c>
      <c r="G2760" s="7" t="s">
        <v>20</v>
      </c>
      <c r="H2760" s="50" t="s">
        <v>20</v>
      </c>
    </row>
    <row r="2761" spans="1:8" ht="15" x14ac:dyDescent="0.25">
      <c r="A2761" s="29">
        <v>254</v>
      </c>
      <c r="B2761" s="102" t="s">
        <v>101</v>
      </c>
      <c r="C2761" s="27">
        <v>106200</v>
      </c>
      <c r="D2761" s="28">
        <v>43593.61</v>
      </c>
      <c r="E2761" s="58">
        <f t="shared" si="54"/>
        <v>0.41048596986817326</v>
      </c>
      <c r="F2761" s="6" t="s">
        <v>20</v>
      </c>
      <c r="G2761" s="7" t="s">
        <v>20</v>
      </c>
      <c r="H2761" s="50" t="s">
        <v>20</v>
      </c>
    </row>
    <row r="2762" spans="1:8" ht="15" x14ac:dyDescent="0.25">
      <c r="A2762" s="29">
        <v>255</v>
      </c>
      <c r="B2762" s="102" t="s">
        <v>102</v>
      </c>
      <c r="C2762" s="27">
        <v>121926</v>
      </c>
      <c r="D2762" s="28">
        <v>60198.38</v>
      </c>
      <c r="E2762" s="58">
        <f t="shared" si="54"/>
        <v>0.49372881911979394</v>
      </c>
      <c r="F2762" s="10" t="s">
        <v>20</v>
      </c>
      <c r="G2762" s="13" t="s">
        <v>20</v>
      </c>
      <c r="H2762" s="50" t="s">
        <v>20</v>
      </c>
    </row>
    <row r="2763" spans="1:8" ht="15" x14ac:dyDescent="0.25">
      <c r="A2763" s="29">
        <v>256</v>
      </c>
      <c r="B2763" s="102" t="s">
        <v>103</v>
      </c>
      <c r="C2763" s="27">
        <v>66173</v>
      </c>
      <c r="D2763" s="28">
        <v>28272.45</v>
      </c>
      <c r="E2763" s="58">
        <f t="shared" si="54"/>
        <v>0.42725054025055537</v>
      </c>
      <c r="F2763" s="6" t="s">
        <v>20</v>
      </c>
      <c r="G2763" s="7" t="s">
        <v>20</v>
      </c>
      <c r="H2763" s="50" t="s">
        <v>20</v>
      </c>
    </row>
    <row r="2764" spans="1:8" ht="15" x14ac:dyDescent="0.25">
      <c r="A2764" s="29">
        <v>257</v>
      </c>
      <c r="B2764" s="102" t="s">
        <v>104</v>
      </c>
      <c r="C2764" s="27">
        <v>12337</v>
      </c>
      <c r="D2764" s="28">
        <v>90.95</v>
      </c>
      <c r="E2764" s="58">
        <f t="shared" si="54"/>
        <v>7.3721326092242847E-3</v>
      </c>
      <c r="F2764" s="10" t="s">
        <v>20</v>
      </c>
      <c r="G2764" s="11" t="s">
        <v>20</v>
      </c>
      <c r="H2764" s="50" t="s">
        <v>20</v>
      </c>
    </row>
    <row r="2765" spans="1:8" ht="15" x14ac:dyDescent="0.25">
      <c r="A2765" s="29">
        <v>259</v>
      </c>
      <c r="B2765" s="102" t="s">
        <v>105</v>
      </c>
      <c r="C2765" s="27">
        <v>132704</v>
      </c>
      <c r="D2765" s="28">
        <v>58387.68</v>
      </c>
      <c r="E2765" s="58">
        <f t="shared" si="54"/>
        <v>0.43998432601880877</v>
      </c>
      <c r="F2765" s="6" t="s">
        <v>20</v>
      </c>
      <c r="G2765" s="7" t="s">
        <v>20</v>
      </c>
      <c r="H2765" s="50" t="s">
        <v>20</v>
      </c>
    </row>
    <row r="2766" spans="1:8" ht="15" x14ac:dyDescent="0.25">
      <c r="A2766" s="29">
        <v>261</v>
      </c>
      <c r="B2766" s="102" t="s">
        <v>106</v>
      </c>
      <c r="C2766" s="27">
        <v>34093</v>
      </c>
      <c r="D2766" s="28">
        <v>1214.45</v>
      </c>
      <c r="E2766" s="58">
        <f t="shared" si="54"/>
        <v>3.5621681870178633E-2</v>
      </c>
      <c r="F2766" s="10" t="s">
        <v>20</v>
      </c>
      <c r="G2766" s="13" t="s">
        <v>20</v>
      </c>
      <c r="H2766" s="50" t="s">
        <v>20</v>
      </c>
    </row>
    <row r="2767" spans="1:8" ht="15" x14ac:dyDescent="0.25">
      <c r="A2767" s="29">
        <v>262</v>
      </c>
      <c r="B2767" s="102" t="s">
        <v>107</v>
      </c>
      <c r="C2767" s="27">
        <v>104214</v>
      </c>
      <c r="D2767" s="28">
        <v>7447.3</v>
      </c>
      <c r="E2767" s="58">
        <f t="shared" si="54"/>
        <v>7.1461607845395056E-2</v>
      </c>
      <c r="F2767" s="10" t="s">
        <v>20</v>
      </c>
      <c r="G2767" s="13" t="s">
        <v>20</v>
      </c>
      <c r="H2767" s="50" t="s">
        <v>20</v>
      </c>
    </row>
    <row r="2768" spans="1:8" ht="15" x14ac:dyDescent="0.25">
      <c r="A2768" s="29">
        <v>263</v>
      </c>
      <c r="B2768" s="102" t="s">
        <v>108</v>
      </c>
      <c r="C2768" s="27">
        <v>89078</v>
      </c>
      <c r="D2768" s="28">
        <v>7740.41</v>
      </c>
      <c r="E2768" s="58">
        <f t="shared" si="54"/>
        <v>8.6894743932284066E-2</v>
      </c>
      <c r="F2768" s="10" t="s">
        <v>20</v>
      </c>
      <c r="G2768" s="13" t="s">
        <v>20</v>
      </c>
      <c r="H2768" s="50" t="s">
        <v>20</v>
      </c>
    </row>
    <row r="2769" spans="1:8" ht="15" x14ac:dyDescent="0.25">
      <c r="A2769" s="29">
        <v>265</v>
      </c>
      <c r="B2769" s="102" t="s">
        <v>109</v>
      </c>
      <c r="C2769" s="27">
        <v>299246</v>
      </c>
      <c r="D2769" s="28">
        <v>14649.13</v>
      </c>
      <c r="E2769" s="58">
        <f t="shared" si="54"/>
        <v>4.8953469720564351E-2</v>
      </c>
      <c r="F2769" s="10">
        <v>100060</v>
      </c>
      <c r="G2769" s="13">
        <v>0</v>
      </c>
      <c r="H2769" s="50">
        <f>G2769/F2769</f>
        <v>0</v>
      </c>
    </row>
    <row r="2770" spans="1:8" ht="15" x14ac:dyDescent="0.25">
      <c r="A2770" s="29">
        <v>269</v>
      </c>
      <c r="B2770" s="102" t="s">
        <v>110</v>
      </c>
      <c r="C2770" s="27">
        <v>67972</v>
      </c>
      <c r="D2770" s="28">
        <v>18143.900000000001</v>
      </c>
      <c r="E2770" s="58">
        <f t="shared" si="54"/>
        <v>0.26693197198846585</v>
      </c>
      <c r="F2770" s="6" t="s">
        <v>20</v>
      </c>
      <c r="G2770" s="7" t="s">
        <v>20</v>
      </c>
      <c r="H2770" s="50" t="s">
        <v>20</v>
      </c>
    </row>
    <row r="2771" spans="1:8" ht="15" x14ac:dyDescent="0.25">
      <c r="A2771" s="29">
        <v>271</v>
      </c>
      <c r="B2771" s="102" t="s">
        <v>111</v>
      </c>
      <c r="C2771" s="27">
        <v>49539</v>
      </c>
      <c r="D2771" s="28">
        <v>2907.05</v>
      </c>
      <c r="E2771" s="58">
        <f t="shared" ref="E2771:E2791" si="55">D2771/C2771</f>
        <v>5.8682048487050609E-2</v>
      </c>
      <c r="F2771" s="10" t="s">
        <v>20</v>
      </c>
      <c r="G2771" s="13" t="s">
        <v>20</v>
      </c>
      <c r="H2771" s="50" t="s">
        <v>20</v>
      </c>
    </row>
    <row r="2772" spans="1:8" ht="15" x14ac:dyDescent="0.25">
      <c r="A2772" s="29">
        <v>272</v>
      </c>
      <c r="B2772" s="102" t="s">
        <v>112</v>
      </c>
      <c r="C2772" s="27">
        <v>35551</v>
      </c>
      <c r="D2772" s="28">
        <v>1717.49</v>
      </c>
      <c r="E2772" s="58">
        <f t="shared" si="55"/>
        <v>4.8310596045118281E-2</v>
      </c>
      <c r="F2772" s="10" t="s">
        <v>20</v>
      </c>
      <c r="G2772" s="13" t="s">
        <v>20</v>
      </c>
      <c r="H2772" s="50" t="s">
        <v>20</v>
      </c>
    </row>
    <row r="2773" spans="1:8" ht="15" x14ac:dyDescent="0.25">
      <c r="A2773" s="29">
        <v>273</v>
      </c>
      <c r="B2773" s="102" t="s">
        <v>113</v>
      </c>
      <c r="C2773" s="27">
        <v>148012</v>
      </c>
      <c r="D2773" s="28">
        <v>47085.23</v>
      </c>
      <c r="E2773" s="58">
        <f t="shared" si="55"/>
        <v>0.31811765262276032</v>
      </c>
      <c r="F2773" s="6" t="s">
        <v>20</v>
      </c>
      <c r="G2773" s="7" t="s">
        <v>20</v>
      </c>
      <c r="H2773" s="50" t="s">
        <v>20</v>
      </c>
    </row>
    <row r="2774" spans="1:8" ht="15" x14ac:dyDescent="0.25">
      <c r="A2774" s="29">
        <v>274</v>
      </c>
      <c r="B2774" s="102" t="s">
        <v>114</v>
      </c>
      <c r="C2774" s="27">
        <v>32932</v>
      </c>
      <c r="D2774" s="28">
        <v>10107.84</v>
      </c>
      <c r="E2774" s="58">
        <f t="shared" si="55"/>
        <v>0.30693064496538319</v>
      </c>
      <c r="F2774" s="6" t="s">
        <v>20</v>
      </c>
      <c r="G2774" s="7" t="s">
        <v>20</v>
      </c>
      <c r="H2774" s="50" t="s">
        <v>20</v>
      </c>
    </row>
    <row r="2775" spans="1:8" ht="15" x14ac:dyDescent="0.25">
      <c r="A2775" s="29">
        <v>275</v>
      </c>
      <c r="B2775" s="102" t="s">
        <v>115</v>
      </c>
      <c r="C2775" s="27">
        <v>805261</v>
      </c>
      <c r="D2775" s="28">
        <v>273829.40999999997</v>
      </c>
      <c r="E2775" s="58">
        <f t="shared" si="55"/>
        <v>0.34005050536409931</v>
      </c>
      <c r="F2775" s="6" t="s">
        <v>20</v>
      </c>
      <c r="G2775" s="7" t="s">
        <v>20</v>
      </c>
      <c r="H2775" s="50" t="s">
        <v>20</v>
      </c>
    </row>
    <row r="2776" spans="1:8" ht="15" x14ac:dyDescent="0.25">
      <c r="A2776" s="29">
        <v>277</v>
      </c>
      <c r="B2776" s="102" t="s">
        <v>167</v>
      </c>
      <c r="C2776" s="27">
        <v>3628</v>
      </c>
      <c r="D2776" s="28">
        <v>1950.52</v>
      </c>
      <c r="E2776" s="58">
        <f t="shared" si="55"/>
        <v>0.53762954796030871</v>
      </c>
      <c r="F2776" s="10" t="s">
        <v>20</v>
      </c>
      <c r="G2776" s="11" t="s">
        <v>20</v>
      </c>
      <c r="H2776" s="50" t="s">
        <v>20</v>
      </c>
    </row>
    <row r="2777" spans="1:8" ht="15" x14ac:dyDescent="0.25">
      <c r="A2777" s="29">
        <v>278</v>
      </c>
      <c r="B2777" s="102" t="s">
        <v>116</v>
      </c>
      <c r="C2777" s="27">
        <v>3138</v>
      </c>
      <c r="D2777" s="28">
        <v>0</v>
      </c>
      <c r="E2777" s="58">
        <f t="shared" si="55"/>
        <v>0</v>
      </c>
      <c r="F2777" s="10" t="s">
        <v>20</v>
      </c>
      <c r="G2777" s="11" t="s">
        <v>20</v>
      </c>
      <c r="H2777" s="50" t="s">
        <v>20</v>
      </c>
    </row>
    <row r="2778" spans="1:8" ht="15" x14ac:dyDescent="0.25">
      <c r="A2778" s="29">
        <v>279</v>
      </c>
      <c r="B2778" s="102" t="s">
        <v>117</v>
      </c>
      <c r="C2778" s="27">
        <v>43175</v>
      </c>
      <c r="D2778" s="28">
        <v>6165.93</v>
      </c>
      <c r="E2778" s="58">
        <f t="shared" si="55"/>
        <v>0.14281250723798494</v>
      </c>
      <c r="F2778" s="10" t="s">
        <v>20</v>
      </c>
      <c r="G2778" s="11" t="s">
        <v>20</v>
      </c>
      <c r="H2778" s="50" t="s">
        <v>20</v>
      </c>
    </row>
    <row r="2779" spans="1:8" ht="15" x14ac:dyDescent="0.25">
      <c r="A2779" s="85">
        <v>280</v>
      </c>
      <c r="B2779" s="102" t="s">
        <v>118</v>
      </c>
      <c r="C2779" s="27">
        <v>421369</v>
      </c>
      <c r="D2779" s="28">
        <v>159974.25</v>
      </c>
      <c r="E2779" s="58">
        <f t="shared" si="55"/>
        <v>0.37965358154017026</v>
      </c>
      <c r="F2779" s="14">
        <v>80</v>
      </c>
      <c r="G2779" s="15">
        <v>64.2</v>
      </c>
      <c r="H2779" s="50">
        <f>G2779/F2779</f>
        <v>0.80249999999999999</v>
      </c>
    </row>
    <row r="2780" spans="1:8" ht="15" x14ac:dyDescent="0.25">
      <c r="A2780" s="29">
        <v>291</v>
      </c>
      <c r="B2780" s="102" t="s">
        <v>186</v>
      </c>
      <c r="C2780" s="27">
        <v>106070</v>
      </c>
      <c r="D2780" s="28">
        <v>70610.64</v>
      </c>
      <c r="E2780" s="58">
        <f t="shared" si="55"/>
        <v>0.66569850098991235</v>
      </c>
      <c r="F2780" s="10" t="s">
        <v>20</v>
      </c>
      <c r="G2780" s="11" t="s">
        <v>20</v>
      </c>
      <c r="H2780" s="50" t="s">
        <v>20</v>
      </c>
    </row>
    <row r="2781" spans="1:8" ht="15" x14ac:dyDescent="0.25">
      <c r="A2781" s="29">
        <v>292</v>
      </c>
      <c r="B2781" s="102" t="s">
        <v>187</v>
      </c>
      <c r="C2781" s="27">
        <v>23517</v>
      </c>
      <c r="D2781" s="28">
        <v>15891.88</v>
      </c>
      <c r="E2781" s="58">
        <f t="shared" si="55"/>
        <v>0.67576136411957299</v>
      </c>
      <c r="F2781" s="14" t="s">
        <v>20</v>
      </c>
      <c r="G2781" s="15" t="s">
        <v>20</v>
      </c>
      <c r="H2781" s="50" t="s">
        <v>20</v>
      </c>
    </row>
    <row r="2782" spans="1:8" ht="15" x14ac:dyDescent="0.25">
      <c r="A2782" s="29">
        <v>293</v>
      </c>
      <c r="B2782" s="102" t="s">
        <v>221</v>
      </c>
      <c r="C2782" s="27">
        <v>805</v>
      </c>
      <c r="D2782" s="28">
        <v>804.83</v>
      </c>
      <c r="E2782" s="58">
        <f t="shared" si="55"/>
        <v>0.9997888198757765</v>
      </c>
      <c r="F2782" s="14" t="s">
        <v>20</v>
      </c>
      <c r="G2782" s="15" t="s">
        <v>20</v>
      </c>
      <c r="H2782" s="50" t="s">
        <v>20</v>
      </c>
    </row>
    <row r="2783" spans="1:8" ht="15" x14ac:dyDescent="0.25">
      <c r="A2783" s="29">
        <v>294</v>
      </c>
      <c r="B2783" s="102" t="s">
        <v>215</v>
      </c>
      <c r="C2783" s="27">
        <v>12933</v>
      </c>
      <c r="D2783" s="28">
        <v>12886.87</v>
      </c>
      <c r="E2783" s="58">
        <f t="shared" si="55"/>
        <v>0.99643315549369837</v>
      </c>
      <c r="F2783" s="14" t="s">
        <v>20</v>
      </c>
      <c r="G2783" s="15" t="s">
        <v>20</v>
      </c>
      <c r="H2783" s="50" t="s">
        <v>20</v>
      </c>
    </row>
    <row r="2784" spans="1:8" ht="15" x14ac:dyDescent="0.25">
      <c r="A2784" s="29">
        <v>295</v>
      </c>
      <c r="B2784" s="102" t="s">
        <v>216</v>
      </c>
      <c r="C2784" s="27">
        <v>1940</v>
      </c>
      <c r="D2784" s="28">
        <v>1922.66</v>
      </c>
      <c r="E2784" s="58">
        <f t="shared" si="55"/>
        <v>0.99106185567010319</v>
      </c>
      <c r="F2784" s="14" t="s">
        <v>20</v>
      </c>
      <c r="G2784" s="15" t="s">
        <v>20</v>
      </c>
      <c r="H2784" s="50" t="s">
        <v>20</v>
      </c>
    </row>
    <row r="2785" spans="1:8" ht="15" x14ac:dyDescent="0.25">
      <c r="A2785" s="29">
        <v>296</v>
      </c>
      <c r="B2785" s="102" t="s">
        <v>217</v>
      </c>
      <c r="C2785" s="27">
        <v>27466</v>
      </c>
      <c r="D2785" s="28">
        <v>13866.5</v>
      </c>
      <c r="E2785" s="58">
        <f t="shared" si="55"/>
        <v>0.50486055486783665</v>
      </c>
      <c r="F2785" s="14" t="s">
        <v>20</v>
      </c>
      <c r="G2785" s="15" t="s">
        <v>20</v>
      </c>
      <c r="H2785" s="50" t="s">
        <v>20</v>
      </c>
    </row>
    <row r="2786" spans="1:8" ht="15" x14ac:dyDescent="0.25">
      <c r="A2786" s="29">
        <v>297</v>
      </c>
      <c r="B2786" s="102" t="s">
        <v>188</v>
      </c>
      <c r="C2786" s="27">
        <v>4089</v>
      </c>
      <c r="D2786" s="28">
        <v>3499.54</v>
      </c>
      <c r="E2786" s="58">
        <f t="shared" si="55"/>
        <v>0.85584250427977504</v>
      </c>
      <c r="F2786" s="10" t="s">
        <v>20</v>
      </c>
      <c r="G2786" s="11" t="s">
        <v>20</v>
      </c>
      <c r="H2786" s="50" t="s">
        <v>20</v>
      </c>
    </row>
    <row r="2787" spans="1:8" ht="15" x14ac:dyDescent="0.25">
      <c r="A2787" s="29">
        <v>298</v>
      </c>
      <c r="B2787" s="102" t="s">
        <v>189</v>
      </c>
      <c r="C2787" s="27">
        <v>22953</v>
      </c>
      <c r="D2787" s="28">
        <v>19024.12</v>
      </c>
      <c r="E2787" s="58">
        <f t="shared" si="55"/>
        <v>0.8288293469263277</v>
      </c>
      <c r="F2787" s="10" t="s">
        <v>20</v>
      </c>
      <c r="G2787" s="11" t="s">
        <v>20</v>
      </c>
      <c r="H2787" s="50" t="s">
        <v>20</v>
      </c>
    </row>
    <row r="2788" spans="1:8" ht="15.75" thickBot="1" x14ac:dyDescent="0.3">
      <c r="A2788" s="114">
        <v>299</v>
      </c>
      <c r="B2788" s="109" t="s">
        <v>118</v>
      </c>
      <c r="C2788" s="106">
        <v>35075</v>
      </c>
      <c r="D2788" s="107">
        <v>35066.839999999997</v>
      </c>
      <c r="E2788" s="59">
        <f t="shared" si="55"/>
        <v>0.99976735566642894</v>
      </c>
      <c r="F2788" s="174" t="s">
        <v>20</v>
      </c>
      <c r="G2788" s="175" t="s">
        <v>20</v>
      </c>
      <c r="H2788" s="52" t="s">
        <v>20</v>
      </c>
    </row>
    <row r="2789" spans="1:8" ht="15.75" thickBot="1" x14ac:dyDescent="0.3">
      <c r="A2789" s="242" t="s">
        <v>9</v>
      </c>
      <c r="B2789" s="243"/>
      <c r="C2789" s="16">
        <f>SUM(C2790:C2810)</f>
        <v>2118920</v>
      </c>
      <c r="D2789" s="17">
        <f>SUM(D2790:D2810)</f>
        <v>2009548.15</v>
      </c>
      <c r="E2789" s="53">
        <f t="shared" si="55"/>
        <v>0.94838320937081155</v>
      </c>
      <c r="F2789" s="155">
        <f>SUM(F2790:F2810)</f>
        <v>11327439</v>
      </c>
      <c r="G2789" s="17">
        <f>SUM(G2790:G2810)</f>
        <v>5160237.29</v>
      </c>
      <c r="H2789" s="48">
        <f t="shared" ref="H2789:H2821" si="56">G2789/F2789</f>
        <v>0.45555198222652094</v>
      </c>
    </row>
    <row r="2790" spans="1:8" ht="15" x14ac:dyDescent="0.25">
      <c r="A2790" s="83">
        <v>301</v>
      </c>
      <c r="B2790" s="71" t="s">
        <v>119</v>
      </c>
      <c r="C2790" s="156">
        <v>252</v>
      </c>
      <c r="D2790" s="157">
        <v>16.05</v>
      </c>
      <c r="E2790" s="128">
        <f t="shared" si="55"/>
        <v>6.36904761904762E-2</v>
      </c>
      <c r="F2790" s="8">
        <v>100800</v>
      </c>
      <c r="G2790" s="9">
        <v>1994.32</v>
      </c>
      <c r="H2790" s="49">
        <f t="shared" si="56"/>
        <v>1.9784920634920634E-2</v>
      </c>
    </row>
    <row r="2791" spans="1:8" ht="15" x14ac:dyDescent="0.25">
      <c r="A2791" s="84">
        <v>302</v>
      </c>
      <c r="B2791" s="61" t="s">
        <v>210</v>
      </c>
      <c r="C2791" s="156">
        <v>834</v>
      </c>
      <c r="D2791" s="157">
        <v>753.47</v>
      </c>
      <c r="E2791" s="128">
        <f t="shared" si="55"/>
        <v>0.90344124700239814</v>
      </c>
      <c r="F2791" s="25" t="s">
        <v>20</v>
      </c>
      <c r="G2791" s="26" t="s">
        <v>20</v>
      </c>
      <c r="H2791" s="51" t="s">
        <v>20</v>
      </c>
    </row>
    <row r="2792" spans="1:8" ht="15" x14ac:dyDescent="0.25">
      <c r="A2792" s="29">
        <v>303</v>
      </c>
      <c r="B2792" s="62" t="s">
        <v>120</v>
      </c>
      <c r="C2792" s="31" t="s">
        <v>20</v>
      </c>
      <c r="D2792" s="32" t="s">
        <v>20</v>
      </c>
      <c r="E2792" s="58" t="s">
        <v>20</v>
      </c>
      <c r="F2792" s="14">
        <v>30375</v>
      </c>
      <c r="G2792" s="15">
        <v>0</v>
      </c>
      <c r="H2792" s="50">
        <f t="shared" si="56"/>
        <v>0</v>
      </c>
    </row>
    <row r="2793" spans="1:8" ht="15" x14ac:dyDescent="0.25">
      <c r="A2793" s="29">
        <v>304</v>
      </c>
      <c r="B2793" s="62" t="s">
        <v>159</v>
      </c>
      <c r="C2793" s="31" t="s">
        <v>20</v>
      </c>
      <c r="D2793" s="32" t="s">
        <v>20</v>
      </c>
      <c r="E2793" s="58" t="s">
        <v>20</v>
      </c>
      <c r="F2793" s="14">
        <v>203150</v>
      </c>
      <c r="G2793" s="15">
        <v>0</v>
      </c>
      <c r="H2793" s="50">
        <f t="shared" si="56"/>
        <v>0</v>
      </c>
    </row>
    <row r="2794" spans="1:8" ht="15" x14ac:dyDescent="0.25">
      <c r="A2794" s="29">
        <v>305</v>
      </c>
      <c r="B2794" s="62" t="s">
        <v>121</v>
      </c>
      <c r="C2794" s="31" t="s">
        <v>20</v>
      </c>
      <c r="D2794" s="32" t="s">
        <v>20</v>
      </c>
      <c r="E2794" s="58" t="s">
        <v>20</v>
      </c>
      <c r="F2794" s="14">
        <v>0</v>
      </c>
      <c r="G2794" s="15">
        <v>0</v>
      </c>
      <c r="H2794" s="50" t="s">
        <v>20</v>
      </c>
    </row>
    <row r="2795" spans="1:8" ht="15" x14ac:dyDescent="0.25">
      <c r="A2795" s="29">
        <v>309</v>
      </c>
      <c r="B2795" s="62" t="s">
        <v>144</v>
      </c>
      <c r="C2795" s="31" t="s">
        <v>20</v>
      </c>
      <c r="D2795" s="32" t="s">
        <v>20</v>
      </c>
      <c r="E2795" s="58" t="s">
        <v>20</v>
      </c>
      <c r="F2795" s="14">
        <v>31500</v>
      </c>
      <c r="G2795" s="15">
        <v>0</v>
      </c>
      <c r="H2795" s="50">
        <f t="shared" si="56"/>
        <v>0</v>
      </c>
    </row>
    <row r="2796" spans="1:8" ht="15" x14ac:dyDescent="0.25">
      <c r="A2796" s="29">
        <v>313</v>
      </c>
      <c r="B2796" s="62" t="s">
        <v>173</v>
      </c>
      <c r="C2796" s="31">
        <v>15889</v>
      </c>
      <c r="D2796" s="32">
        <v>15836</v>
      </c>
      <c r="E2796" s="58">
        <f>D2796/C2796</f>
        <v>0.99666435899049655</v>
      </c>
      <c r="F2796" s="14">
        <v>105000</v>
      </c>
      <c r="G2796" s="15">
        <v>0</v>
      </c>
      <c r="H2796" s="50">
        <f t="shared" si="56"/>
        <v>0</v>
      </c>
    </row>
    <row r="2797" spans="1:8" ht="15" x14ac:dyDescent="0.25">
      <c r="A2797" s="29">
        <v>314</v>
      </c>
      <c r="B2797" s="62" t="s">
        <v>122</v>
      </c>
      <c r="C2797" s="31" t="s">
        <v>20</v>
      </c>
      <c r="D2797" s="32" t="s">
        <v>20</v>
      </c>
      <c r="E2797" s="58" t="s">
        <v>20</v>
      </c>
      <c r="F2797" s="14">
        <v>1516260</v>
      </c>
      <c r="G2797" s="15">
        <v>0</v>
      </c>
      <c r="H2797" s="50">
        <f t="shared" si="56"/>
        <v>0</v>
      </c>
    </row>
    <row r="2798" spans="1:8" ht="15" x14ac:dyDescent="0.25">
      <c r="A2798" s="85">
        <v>320</v>
      </c>
      <c r="B2798" s="62" t="s">
        <v>123</v>
      </c>
      <c r="C2798" s="31">
        <v>282</v>
      </c>
      <c r="D2798" s="32">
        <v>194.69</v>
      </c>
      <c r="E2798" s="58">
        <f>D2798/C2798</f>
        <v>0.69039007092198579</v>
      </c>
      <c r="F2798" s="14">
        <v>87508</v>
      </c>
      <c r="G2798" s="15">
        <v>53816.49</v>
      </c>
      <c r="H2798" s="50">
        <f t="shared" si="56"/>
        <v>0.61498937240023765</v>
      </c>
    </row>
    <row r="2799" spans="1:8" ht="15" x14ac:dyDescent="0.25">
      <c r="A2799" s="100">
        <v>331</v>
      </c>
      <c r="B2799" s="62" t="s">
        <v>218</v>
      </c>
      <c r="C2799" s="31">
        <v>268</v>
      </c>
      <c r="D2799" s="32">
        <v>139.1</v>
      </c>
      <c r="E2799" s="58">
        <f>D2799/C2799</f>
        <v>0.51902985074626862</v>
      </c>
      <c r="F2799" s="14" t="s">
        <v>20</v>
      </c>
      <c r="G2799" s="15" t="s">
        <v>20</v>
      </c>
      <c r="H2799" s="50" t="s">
        <v>20</v>
      </c>
    </row>
    <row r="2800" spans="1:8" ht="15" x14ac:dyDescent="0.25">
      <c r="A2800" s="29">
        <v>332</v>
      </c>
      <c r="B2800" s="63" t="s">
        <v>160</v>
      </c>
      <c r="C2800" s="31">
        <v>8945</v>
      </c>
      <c r="D2800" s="33">
        <v>8933.56</v>
      </c>
      <c r="E2800" s="58">
        <f>D2800/C2800</f>
        <v>0.99872107322526549</v>
      </c>
      <c r="F2800" s="10">
        <v>30000</v>
      </c>
      <c r="G2800" s="11">
        <v>0</v>
      </c>
      <c r="H2800" s="50">
        <f t="shared" si="56"/>
        <v>0</v>
      </c>
    </row>
    <row r="2801" spans="1:8" ht="15" x14ac:dyDescent="0.25">
      <c r="A2801" s="29">
        <v>339</v>
      </c>
      <c r="B2801" s="63" t="s">
        <v>174</v>
      </c>
      <c r="C2801" s="31" t="s">
        <v>20</v>
      </c>
      <c r="D2801" s="33" t="s">
        <v>20</v>
      </c>
      <c r="E2801" s="58" t="s">
        <v>20</v>
      </c>
      <c r="F2801" s="10">
        <v>196000</v>
      </c>
      <c r="G2801" s="11">
        <v>0</v>
      </c>
      <c r="H2801" s="50">
        <f t="shared" si="56"/>
        <v>0</v>
      </c>
    </row>
    <row r="2802" spans="1:8" ht="15" x14ac:dyDescent="0.25">
      <c r="A2802" s="85">
        <v>340</v>
      </c>
      <c r="B2802" s="62" t="s">
        <v>124</v>
      </c>
      <c r="C2802" s="31" t="s">
        <v>20</v>
      </c>
      <c r="D2802" s="32" t="s">
        <v>20</v>
      </c>
      <c r="E2802" s="58" t="s">
        <v>20</v>
      </c>
      <c r="F2802" s="10">
        <v>104661</v>
      </c>
      <c r="G2802" s="11">
        <v>3236.9</v>
      </c>
      <c r="H2802" s="50">
        <f t="shared" si="56"/>
        <v>3.0927470595541798E-2</v>
      </c>
    </row>
    <row r="2803" spans="1:8" ht="15" x14ac:dyDescent="0.25">
      <c r="A2803" s="85">
        <v>350</v>
      </c>
      <c r="B2803" s="63" t="s">
        <v>125</v>
      </c>
      <c r="C2803" s="31">
        <v>33107</v>
      </c>
      <c r="D2803" s="32">
        <v>30610.560000000001</v>
      </c>
      <c r="E2803" s="58">
        <f t="shared" ref="E2803:E2810" si="57">D2803/C2803</f>
        <v>0.92459479868305805</v>
      </c>
      <c r="F2803" s="3">
        <v>565766</v>
      </c>
      <c r="G2803" s="4">
        <v>70844.41</v>
      </c>
      <c r="H2803" s="50">
        <f t="shared" si="56"/>
        <v>0.12521857092861713</v>
      </c>
    </row>
    <row r="2804" spans="1:8" ht="15" x14ac:dyDescent="0.25">
      <c r="A2804" s="85">
        <v>370</v>
      </c>
      <c r="B2804" s="63" t="s">
        <v>126</v>
      </c>
      <c r="C2804" s="31">
        <v>6847</v>
      </c>
      <c r="D2804" s="32">
        <v>5137.8500000000004</v>
      </c>
      <c r="E2804" s="58">
        <f t="shared" si="57"/>
        <v>0.75037972834818178</v>
      </c>
      <c r="F2804" s="3">
        <v>1344054</v>
      </c>
      <c r="G2804" s="4">
        <v>56974.12</v>
      </c>
      <c r="H2804" s="50">
        <f t="shared" si="56"/>
        <v>4.2389755173527256E-2</v>
      </c>
    </row>
    <row r="2805" spans="1:8" ht="15" x14ac:dyDescent="0.25">
      <c r="A2805" s="85">
        <v>380</v>
      </c>
      <c r="B2805" s="63" t="s">
        <v>127</v>
      </c>
      <c r="C2805" s="31">
        <v>1899273</v>
      </c>
      <c r="D2805" s="32">
        <v>1892166.9</v>
      </c>
      <c r="E2805" s="58">
        <f t="shared" si="57"/>
        <v>0.99625851575839808</v>
      </c>
      <c r="F2805" s="3">
        <v>6155694</v>
      </c>
      <c r="G2805" s="4">
        <v>4185570.29</v>
      </c>
      <c r="H2805" s="50">
        <f t="shared" si="56"/>
        <v>0.67995099983852347</v>
      </c>
    </row>
    <row r="2806" spans="1:8" ht="15" x14ac:dyDescent="0.25">
      <c r="A2806" s="100">
        <v>392</v>
      </c>
      <c r="B2806" s="63" t="s">
        <v>205</v>
      </c>
      <c r="C2806" s="31">
        <v>15576</v>
      </c>
      <c r="D2806" s="32">
        <v>15575.27</v>
      </c>
      <c r="E2806" s="58">
        <f t="shared" si="57"/>
        <v>0.99995313302516697</v>
      </c>
      <c r="F2806" s="3">
        <v>61525</v>
      </c>
      <c r="G2806" s="4">
        <v>0</v>
      </c>
      <c r="H2806" s="50">
        <f t="shared" si="56"/>
        <v>0</v>
      </c>
    </row>
    <row r="2807" spans="1:8" ht="15" x14ac:dyDescent="0.25">
      <c r="A2807" s="100">
        <v>393</v>
      </c>
      <c r="B2807" s="63" t="s">
        <v>123</v>
      </c>
      <c r="C2807" s="31">
        <v>738</v>
      </c>
      <c r="D2807" s="32">
        <v>736.91</v>
      </c>
      <c r="E2807" s="58">
        <f t="shared" si="57"/>
        <v>0.99852303523035224</v>
      </c>
      <c r="F2807" s="3" t="s">
        <v>20</v>
      </c>
      <c r="G2807" s="4" t="s">
        <v>20</v>
      </c>
      <c r="H2807" s="50" t="s">
        <v>20</v>
      </c>
    </row>
    <row r="2808" spans="1:8" ht="15" x14ac:dyDescent="0.25">
      <c r="A2808" s="100">
        <v>395</v>
      </c>
      <c r="B2808" s="63" t="s">
        <v>124</v>
      </c>
      <c r="C2808" s="31">
        <v>2831</v>
      </c>
      <c r="D2808" s="32">
        <v>2458.14</v>
      </c>
      <c r="E2808" s="58">
        <f t="shared" si="57"/>
        <v>0.86829388908512883</v>
      </c>
      <c r="F2808" s="3" t="s">
        <v>20</v>
      </c>
      <c r="G2808" s="4" t="s">
        <v>20</v>
      </c>
      <c r="H2808" s="50" t="s">
        <v>20</v>
      </c>
    </row>
    <row r="2809" spans="1:8" ht="15" x14ac:dyDescent="0.25">
      <c r="A2809" s="100">
        <v>396</v>
      </c>
      <c r="B2809" s="63" t="s">
        <v>125</v>
      </c>
      <c r="C2809" s="31">
        <v>36296</v>
      </c>
      <c r="D2809" s="32">
        <v>35295.54</v>
      </c>
      <c r="E2809" s="58">
        <f t="shared" si="57"/>
        <v>0.97243608111086621</v>
      </c>
      <c r="F2809" s="3">
        <v>771169</v>
      </c>
      <c r="G2809" s="4">
        <v>763838.7</v>
      </c>
      <c r="H2809" s="50">
        <f>G2809/F2809</f>
        <v>0.99049456085501353</v>
      </c>
    </row>
    <row r="2810" spans="1:8" ht="15.75" thickBot="1" x14ac:dyDescent="0.3">
      <c r="A2810" s="100">
        <v>398</v>
      </c>
      <c r="B2810" s="63" t="s">
        <v>126</v>
      </c>
      <c r="C2810" s="31">
        <v>97782</v>
      </c>
      <c r="D2810" s="32">
        <v>1694.11</v>
      </c>
      <c r="E2810" s="58">
        <f t="shared" si="57"/>
        <v>1.7325376858726555E-2</v>
      </c>
      <c r="F2810" s="10">
        <v>23977</v>
      </c>
      <c r="G2810" s="11">
        <v>23962.06</v>
      </c>
      <c r="H2810" s="50">
        <f>G2810/F2810</f>
        <v>0.99937690286524594</v>
      </c>
    </row>
    <row r="2811" spans="1:8" ht="15.75" thickBot="1" x14ac:dyDescent="0.25">
      <c r="A2811" s="244" t="s">
        <v>180</v>
      </c>
      <c r="B2811" s="245"/>
      <c r="C2811" s="166">
        <f>SUM(C2812:C2813)</f>
        <v>0</v>
      </c>
      <c r="D2811" s="167">
        <f>SUM(D2812:D2813)</f>
        <v>0</v>
      </c>
      <c r="E2811" s="168" t="s">
        <v>20</v>
      </c>
      <c r="F2811" s="169">
        <f>SUM(F2812:F2813)</f>
        <v>11520680</v>
      </c>
      <c r="G2811" s="167">
        <f>SUM(G2812:G2813)</f>
        <v>0</v>
      </c>
      <c r="H2811" s="170">
        <f t="shared" si="56"/>
        <v>0</v>
      </c>
    </row>
    <row r="2812" spans="1:8" ht="15" x14ac:dyDescent="0.25">
      <c r="A2812" s="217">
        <v>402</v>
      </c>
      <c r="B2812" s="110" t="s">
        <v>178</v>
      </c>
      <c r="C2812" s="111" t="s">
        <v>20</v>
      </c>
      <c r="D2812" s="30" t="s">
        <v>20</v>
      </c>
      <c r="E2812" s="57" t="s">
        <v>20</v>
      </c>
      <c r="F2812" s="25">
        <v>164640</v>
      </c>
      <c r="G2812" s="26">
        <v>0</v>
      </c>
      <c r="H2812" s="51">
        <f t="shared" si="56"/>
        <v>0</v>
      </c>
    </row>
    <row r="2813" spans="1:8" ht="15.75" thickBot="1" x14ac:dyDescent="0.3">
      <c r="A2813" s="149">
        <v>419</v>
      </c>
      <c r="B2813" s="121" t="s">
        <v>179</v>
      </c>
      <c r="C2813" s="139" t="s">
        <v>20</v>
      </c>
      <c r="D2813" s="146" t="s">
        <v>20</v>
      </c>
      <c r="E2813" s="147" t="s">
        <v>20</v>
      </c>
      <c r="F2813" s="66">
        <v>11356040</v>
      </c>
      <c r="G2813" s="67">
        <v>0</v>
      </c>
      <c r="H2813" s="52">
        <f t="shared" si="56"/>
        <v>0</v>
      </c>
    </row>
    <row r="2814" spans="1:8" ht="15.75" thickBot="1" x14ac:dyDescent="0.3">
      <c r="A2814" s="246" t="s">
        <v>10</v>
      </c>
      <c r="B2814" s="247"/>
      <c r="C2814" s="34">
        <f>SUM(C2815:C2821)</f>
        <v>0</v>
      </c>
      <c r="D2814" s="35">
        <f>SUM(D2815:D2821)</f>
        <v>0</v>
      </c>
      <c r="E2814" s="53" t="s">
        <v>20</v>
      </c>
      <c r="F2814" s="154">
        <f>SUM(F2815:F2821)</f>
        <v>38987717</v>
      </c>
      <c r="G2814" s="148">
        <f>SUM(G2815:G2821)</f>
        <v>20758765.789999999</v>
      </c>
      <c r="H2814" s="134">
        <f t="shared" si="56"/>
        <v>0.53244373837021541</v>
      </c>
    </row>
    <row r="2815" spans="1:8" ht="15" x14ac:dyDescent="0.25">
      <c r="A2815" s="83">
        <v>503</v>
      </c>
      <c r="B2815" s="110" t="s">
        <v>128</v>
      </c>
      <c r="C2815" s="126" t="s">
        <v>20</v>
      </c>
      <c r="D2815" s="47" t="s">
        <v>20</v>
      </c>
      <c r="E2815" s="128" t="s">
        <v>20</v>
      </c>
      <c r="F2815" s="112">
        <v>25463163</v>
      </c>
      <c r="G2815" s="113">
        <v>20463163</v>
      </c>
      <c r="H2815" s="49">
        <f t="shared" si="56"/>
        <v>0.80363790625697207</v>
      </c>
    </row>
    <row r="2816" spans="1:8" ht="15" x14ac:dyDescent="0.25">
      <c r="A2816" s="29">
        <v>511</v>
      </c>
      <c r="B2816" s="63" t="s">
        <v>129</v>
      </c>
      <c r="C2816" s="76" t="s">
        <v>20</v>
      </c>
      <c r="D2816" s="33" t="s">
        <v>20</v>
      </c>
      <c r="E2816" s="58" t="s">
        <v>20</v>
      </c>
      <c r="F2816" s="44">
        <v>3426500</v>
      </c>
      <c r="G2816" s="45">
        <v>0</v>
      </c>
      <c r="H2816" s="50">
        <f t="shared" si="56"/>
        <v>0</v>
      </c>
    </row>
    <row r="2817" spans="1:8" ht="15" x14ac:dyDescent="0.25">
      <c r="A2817" s="29">
        <v>512</v>
      </c>
      <c r="B2817" s="63" t="s">
        <v>175</v>
      </c>
      <c r="C2817" s="76" t="s">
        <v>20</v>
      </c>
      <c r="D2817" s="33" t="s">
        <v>20</v>
      </c>
      <c r="E2817" s="58" t="s">
        <v>20</v>
      </c>
      <c r="F2817" s="44">
        <v>52500</v>
      </c>
      <c r="G2817" s="45">
        <v>0</v>
      </c>
      <c r="H2817" s="50">
        <f t="shared" si="56"/>
        <v>0</v>
      </c>
    </row>
    <row r="2818" spans="1:8" ht="15" x14ac:dyDescent="0.25">
      <c r="A2818" s="137">
        <v>519</v>
      </c>
      <c r="B2818" s="138" t="s">
        <v>176</v>
      </c>
      <c r="C2818" s="139" t="s">
        <v>20</v>
      </c>
      <c r="D2818" s="140" t="s">
        <v>20</v>
      </c>
      <c r="E2818" s="147" t="s">
        <v>20</v>
      </c>
      <c r="F2818" s="142">
        <v>175415</v>
      </c>
      <c r="G2818" s="143">
        <v>169815</v>
      </c>
      <c r="H2818" s="50">
        <f t="shared" si="56"/>
        <v>0.96807570618248151</v>
      </c>
    </row>
    <row r="2819" spans="1:8" ht="15" x14ac:dyDescent="0.25">
      <c r="A2819" s="137">
        <v>522</v>
      </c>
      <c r="B2819" s="138" t="s">
        <v>177</v>
      </c>
      <c r="C2819" s="139" t="s">
        <v>20</v>
      </c>
      <c r="D2819" s="140" t="s">
        <v>20</v>
      </c>
      <c r="E2819" s="147" t="s">
        <v>20</v>
      </c>
      <c r="F2819" s="142">
        <v>10500</v>
      </c>
      <c r="G2819" s="143">
        <v>0</v>
      </c>
      <c r="H2819" s="50">
        <f t="shared" si="56"/>
        <v>0</v>
      </c>
    </row>
    <row r="2820" spans="1:8" ht="15" x14ac:dyDescent="0.25">
      <c r="A2820" s="137">
        <v>581</v>
      </c>
      <c r="B2820" s="138" t="s">
        <v>203</v>
      </c>
      <c r="C2820" s="139" t="s">
        <v>20</v>
      </c>
      <c r="D2820" s="140" t="s">
        <v>20</v>
      </c>
      <c r="E2820" s="147" t="s">
        <v>20</v>
      </c>
      <c r="F2820" s="142">
        <v>221200</v>
      </c>
      <c r="G2820" s="143">
        <v>0</v>
      </c>
      <c r="H2820" s="50">
        <f t="shared" si="56"/>
        <v>0</v>
      </c>
    </row>
    <row r="2821" spans="1:8" ht="15.75" thickBot="1" x14ac:dyDescent="0.3">
      <c r="A2821" s="114">
        <v>592</v>
      </c>
      <c r="B2821" s="121" t="s">
        <v>200</v>
      </c>
      <c r="C2821" s="116" t="s">
        <v>20</v>
      </c>
      <c r="D2821" s="39" t="s">
        <v>20</v>
      </c>
      <c r="E2821" s="59" t="s">
        <v>20</v>
      </c>
      <c r="F2821" s="40">
        <v>9638439</v>
      </c>
      <c r="G2821" s="41">
        <v>125787.79</v>
      </c>
      <c r="H2821" s="52">
        <f t="shared" si="56"/>
        <v>1.3050639216578534E-2</v>
      </c>
    </row>
    <row r="2822" spans="1:8" ht="15.75" thickBot="1" x14ac:dyDescent="0.3">
      <c r="A2822" s="246" t="s">
        <v>11</v>
      </c>
      <c r="B2822" s="247"/>
      <c r="C2822" s="130">
        <f>SUM(C2823:C2842)</f>
        <v>441400321</v>
      </c>
      <c r="D2822" s="131">
        <f>SUM(D2823:D2842)</f>
        <v>224876344.09999999</v>
      </c>
      <c r="E2822" s="132">
        <f>D2822/C2822</f>
        <v>0.50946121559345214</v>
      </c>
      <c r="F2822" s="133">
        <f>SUM(F2823:F2842)</f>
        <v>275114</v>
      </c>
      <c r="G2822" s="133">
        <f>SUM(G2823:G2842)</f>
        <v>273442.69</v>
      </c>
      <c r="H2822" s="134">
        <f>G2822/F2822</f>
        <v>0.99392502744316902</v>
      </c>
    </row>
    <row r="2823" spans="1:8" ht="15" x14ac:dyDescent="0.25">
      <c r="A2823" s="83">
        <v>611</v>
      </c>
      <c r="B2823" s="110" t="s">
        <v>190</v>
      </c>
      <c r="C2823" s="111">
        <v>59373</v>
      </c>
      <c r="D2823" s="30">
        <v>52800</v>
      </c>
      <c r="E2823" s="57">
        <f>D2823/C2823</f>
        <v>0.88929311303117575</v>
      </c>
      <c r="F2823" s="152" t="s">
        <v>20</v>
      </c>
      <c r="G2823" s="153" t="s">
        <v>20</v>
      </c>
      <c r="H2823" s="49" t="s">
        <v>20</v>
      </c>
    </row>
    <row r="2824" spans="1:8" ht="15" x14ac:dyDescent="0.25">
      <c r="A2824" s="84">
        <v>612</v>
      </c>
      <c r="B2824" s="124" t="s">
        <v>168</v>
      </c>
      <c r="C2824" s="126">
        <v>299223</v>
      </c>
      <c r="D2824" s="127">
        <v>0</v>
      </c>
      <c r="E2824" s="128">
        <f>D2824/C2824</f>
        <v>0</v>
      </c>
      <c r="F2824" s="36" t="s">
        <v>20</v>
      </c>
      <c r="G2824" s="37" t="s">
        <v>20</v>
      </c>
      <c r="H2824" s="51" t="s">
        <v>20</v>
      </c>
    </row>
    <row r="2825" spans="1:8" ht="15" x14ac:dyDescent="0.25">
      <c r="A2825" s="84">
        <v>613</v>
      </c>
      <c r="B2825" s="124" t="s">
        <v>241</v>
      </c>
      <c r="C2825" s="126">
        <v>1000</v>
      </c>
      <c r="D2825" s="127">
        <v>600</v>
      </c>
      <c r="E2825" s="128">
        <f>D2825/C2825</f>
        <v>0.6</v>
      </c>
      <c r="F2825" s="36" t="s">
        <v>20</v>
      </c>
      <c r="G2825" s="37" t="s">
        <v>20</v>
      </c>
      <c r="H2825" s="51" t="s">
        <v>20</v>
      </c>
    </row>
    <row r="2826" spans="1:8" ht="15" x14ac:dyDescent="0.25">
      <c r="A2826" s="84">
        <v>614</v>
      </c>
      <c r="B2826" s="124" t="s">
        <v>169</v>
      </c>
      <c r="C2826" s="126">
        <v>99945</v>
      </c>
      <c r="D2826" s="127">
        <v>11800</v>
      </c>
      <c r="E2826" s="128">
        <f>D2826/C2826</f>
        <v>0.11806493571464305</v>
      </c>
      <c r="F2826" s="36" t="s">
        <v>20</v>
      </c>
      <c r="G2826" s="37" t="s">
        <v>20</v>
      </c>
      <c r="H2826" s="51" t="s">
        <v>20</v>
      </c>
    </row>
    <row r="2827" spans="1:8" ht="15" x14ac:dyDescent="0.25">
      <c r="A2827" s="84">
        <v>619</v>
      </c>
      <c r="B2827" s="124" t="s">
        <v>170</v>
      </c>
      <c r="C2827" s="126">
        <v>43212896</v>
      </c>
      <c r="D2827" s="127">
        <v>0</v>
      </c>
      <c r="E2827" s="128">
        <f t="shared" ref="E2827:E2842" si="58">D2827/C2827</f>
        <v>0</v>
      </c>
      <c r="F2827" s="36" t="s">
        <v>20</v>
      </c>
      <c r="G2827" s="37" t="s">
        <v>20</v>
      </c>
      <c r="H2827" s="51" t="s">
        <v>20</v>
      </c>
    </row>
    <row r="2828" spans="1:8" ht="15" x14ac:dyDescent="0.25">
      <c r="A2828" s="84">
        <v>623</v>
      </c>
      <c r="B2828" s="124" t="s">
        <v>171</v>
      </c>
      <c r="C2828" s="126">
        <v>5454</v>
      </c>
      <c r="D2828" s="127">
        <v>0</v>
      </c>
      <c r="E2828" s="128">
        <f t="shared" si="58"/>
        <v>0</v>
      </c>
      <c r="F2828" s="36" t="s">
        <v>20</v>
      </c>
      <c r="G2828" s="37" t="s">
        <v>20</v>
      </c>
      <c r="H2828" s="51" t="s">
        <v>20</v>
      </c>
    </row>
    <row r="2829" spans="1:8" ht="15" x14ac:dyDescent="0.25">
      <c r="A2829" s="84">
        <v>624</v>
      </c>
      <c r="B2829" s="124" t="s">
        <v>130</v>
      </c>
      <c r="C2829" s="126">
        <v>1540882</v>
      </c>
      <c r="D2829" s="127">
        <v>348787.82</v>
      </c>
      <c r="E2829" s="128">
        <f t="shared" si="58"/>
        <v>0.22635595717258039</v>
      </c>
      <c r="F2829" s="36">
        <v>253789</v>
      </c>
      <c r="G2829" s="37">
        <v>253787.69</v>
      </c>
      <c r="H2829" s="51">
        <f>G2829/F2829</f>
        <v>0.9999948382317595</v>
      </c>
    </row>
    <row r="2830" spans="1:8" ht="15" x14ac:dyDescent="0.25">
      <c r="A2830" s="84">
        <v>629</v>
      </c>
      <c r="B2830" s="124" t="s">
        <v>172</v>
      </c>
      <c r="C2830" s="126">
        <v>34354</v>
      </c>
      <c r="D2830" s="127">
        <v>0</v>
      </c>
      <c r="E2830" s="128">
        <f t="shared" si="58"/>
        <v>0</v>
      </c>
      <c r="F2830" s="36" t="s">
        <v>20</v>
      </c>
      <c r="G2830" s="37" t="s">
        <v>20</v>
      </c>
      <c r="H2830" s="51" t="s">
        <v>20</v>
      </c>
    </row>
    <row r="2831" spans="1:8" ht="15" x14ac:dyDescent="0.25">
      <c r="A2831" s="84">
        <v>631</v>
      </c>
      <c r="B2831" s="124" t="s">
        <v>131</v>
      </c>
      <c r="C2831" s="126">
        <v>2239999</v>
      </c>
      <c r="D2831" s="127">
        <v>655465.01</v>
      </c>
      <c r="E2831" s="128">
        <f t="shared" si="58"/>
        <v>0.29261843866894582</v>
      </c>
      <c r="F2831" s="36" t="s">
        <v>20</v>
      </c>
      <c r="G2831" s="37" t="s">
        <v>20</v>
      </c>
      <c r="H2831" s="51" t="s">
        <v>20</v>
      </c>
    </row>
    <row r="2832" spans="1:8" ht="15" x14ac:dyDescent="0.25">
      <c r="A2832" s="84">
        <v>633</v>
      </c>
      <c r="B2832" s="124" t="s">
        <v>132</v>
      </c>
      <c r="C2832" s="126">
        <v>24162</v>
      </c>
      <c r="D2832" s="127">
        <v>0</v>
      </c>
      <c r="E2832" s="128">
        <f t="shared" si="58"/>
        <v>0</v>
      </c>
      <c r="F2832" s="36" t="s">
        <v>20</v>
      </c>
      <c r="G2832" s="37" t="s">
        <v>20</v>
      </c>
      <c r="H2832" s="51" t="s">
        <v>20</v>
      </c>
    </row>
    <row r="2833" spans="1:8" ht="15" x14ac:dyDescent="0.25">
      <c r="A2833" s="84">
        <v>634</v>
      </c>
      <c r="B2833" s="124" t="s">
        <v>133</v>
      </c>
      <c r="C2833" s="126">
        <v>9814</v>
      </c>
      <c r="D2833" s="127">
        <v>600</v>
      </c>
      <c r="E2833" s="128">
        <f t="shared" si="58"/>
        <v>6.1137151008762991E-2</v>
      </c>
      <c r="F2833" s="36" t="s">
        <v>20</v>
      </c>
      <c r="G2833" s="37" t="s">
        <v>20</v>
      </c>
      <c r="H2833" s="51" t="s">
        <v>20</v>
      </c>
    </row>
    <row r="2834" spans="1:8" ht="15" x14ac:dyDescent="0.25">
      <c r="A2834" s="29">
        <v>635</v>
      </c>
      <c r="B2834" s="63" t="s">
        <v>153</v>
      </c>
      <c r="C2834" s="76">
        <v>360510000</v>
      </c>
      <c r="D2834" s="32">
        <v>206224279.59999999</v>
      </c>
      <c r="E2834" s="128">
        <f t="shared" si="58"/>
        <v>0.57203483842334468</v>
      </c>
      <c r="F2834" s="42" t="s">
        <v>20</v>
      </c>
      <c r="G2834" s="43" t="s">
        <v>20</v>
      </c>
      <c r="H2834" s="50" t="s">
        <v>20</v>
      </c>
    </row>
    <row r="2835" spans="1:8" ht="15" x14ac:dyDescent="0.25">
      <c r="A2835" s="29">
        <v>637</v>
      </c>
      <c r="B2835" s="63" t="s">
        <v>134</v>
      </c>
      <c r="C2835" s="76">
        <v>1</v>
      </c>
      <c r="D2835" s="32">
        <v>0</v>
      </c>
      <c r="E2835" s="128">
        <f t="shared" si="58"/>
        <v>0</v>
      </c>
      <c r="F2835" s="42" t="s">
        <v>20</v>
      </c>
      <c r="G2835" s="43" t="s">
        <v>20</v>
      </c>
      <c r="H2835" s="50" t="s">
        <v>20</v>
      </c>
    </row>
    <row r="2836" spans="1:8" ht="15" x14ac:dyDescent="0.25">
      <c r="A2836" s="29">
        <v>639</v>
      </c>
      <c r="B2836" s="63" t="s">
        <v>135</v>
      </c>
      <c r="C2836" s="76">
        <v>1859396</v>
      </c>
      <c r="D2836" s="32">
        <v>1737500</v>
      </c>
      <c r="E2836" s="128">
        <f t="shared" si="58"/>
        <v>0.93444322780085576</v>
      </c>
      <c r="F2836" s="42" t="s">
        <v>20</v>
      </c>
      <c r="G2836" s="43" t="s">
        <v>20</v>
      </c>
      <c r="H2836" s="50" t="s">
        <v>20</v>
      </c>
    </row>
    <row r="2837" spans="1:8" ht="15" x14ac:dyDescent="0.25">
      <c r="A2837" s="29">
        <v>646</v>
      </c>
      <c r="B2837" s="63" t="s">
        <v>207</v>
      </c>
      <c r="C2837" s="76">
        <v>195000</v>
      </c>
      <c r="D2837" s="32">
        <v>195000</v>
      </c>
      <c r="E2837" s="128">
        <f t="shared" si="58"/>
        <v>1</v>
      </c>
      <c r="F2837" s="42" t="s">
        <v>20</v>
      </c>
      <c r="G2837" s="43" t="s">
        <v>20</v>
      </c>
      <c r="H2837" s="50" t="s">
        <v>20</v>
      </c>
    </row>
    <row r="2838" spans="1:8" ht="15" x14ac:dyDescent="0.25">
      <c r="A2838" s="29">
        <v>648</v>
      </c>
      <c r="B2838" s="63" t="s">
        <v>136</v>
      </c>
      <c r="C2838" s="76">
        <v>30112929</v>
      </c>
      <c r="D2838" s="32">
        <v>14689801.449999999</v>
      </c>
      <c r="E2838" s="128">
        <f t="shared" si="58"/>
        <v>0.48782373345349433</v>
      </c>
      <c r="F2838" s="42" t="s">
        <v>20</v>
      </c>
      <c r="G2838" s="43" t="s">
        <v>20</v>
      </c>
      <c r="H2838" s="50" t="s">
        <v>20</v>
      </c>
    </row>
    <row r="2839" spans="1:8" ht="15" x14ac:dyDescent="0.25">
      <c r="A2839" s="29">
        <v>662</v>
      </c>
      <c r="B2839" s="63" t="s">
        <v>137</v>
      </c>
      <c r="C2839" s="76">
        <v>497299</v>
      </c>
      <c r="D2839" s="32">
        <v>451260</v>
      </c>
      <c r="E2839" s="128">
        <f t="shared" si="58"/>
        <v>0.90742189306634435</v>
      </c>
      <c r="F2839" s="42" t="s">
        <v>20</v>
      </c>
      <c r="G2839" s="43" t="s">
        <v>20</v>
      </c>
      <c r="H2839" s="50" t="s">
        <v>20</v>
      </c>
    </row>
    <row r="2840" spans="1:8" ht="15" x14ac:dyDescent="0.25">
      <c r="A2840" s="29">
        <v>663</v>
      </c>
      <c r="B2840" s="63" t="s">
        <v>138</v>
      </c>
      <c r="C2840" s="76">
        <v>192490</v>
      </c>
      <c r="D2840" s="32">
        <v>49166.97</v>
      </c>
      <c r="E2840" s="128">
        <f t="shared" si="58"/>
        <v>0.25542610005714583</v>
      </c>
      <c r="F2840" s="42" t="s">
        <v>20</v>
      </c>
      <c r="G2840" s="43" t="s">
        <v>20</v>
      </c>
      <c r="H2840" s="50" t="s">
        <v>20</v>
      </c>
    </row>
    <row r="2841" spans="1:8" ht="15" x14ac:dyDescent="0.25">
      <c r="A2841" s="29">
        <v>664</v>
      </c>
      <c r="B2841" s="62" t="s">
        <v>139</v>
      </c>
      <c r="C2841" s="76">
        <v>415157</v>
      </c>
      <c r="D2841" s="32">
        <v>405182</v>
      </c>
      <c r="E2841" s="128">
        <f t="shared" si="58"/>
        <v>0.97597294517495792</v>
      </c>
      <c r="F2841" s="42" t="s">
        <v>20</v>
      </c>
      <c r="G2841" s="43" t="s">
        <v>20</v>
      </c>
      <c r="H2841" s="50" t="s">
        <v>20</v>
      </c>
    </row>
    <row r="2842" spans="1:8" ht="15.75" thickBot="1" x14ac:dyDescent="0.3">
      <c r="A2842" s="29">
        <v>693</v>
      </c>
      <c r="B2842" s="62" t="s">
        <v>191</v>
      </c>
      <c r="C2842" s="76">
        <v>90947</v>
      </c>
      <c r="D2842" s="32">
        <v>54101.25</v>
      </c>
      <c r="E2842" s="128">
        <f t="shared" si="58"/>
        <v>0.59486569100685016</v>
      </c>
      <c r="F2842" s="42">
        <v>21325</v>
      </c>
      <c r="G2842" s="43">
        <v>19655</v>
      </c>
      <c r="H2842" s="50">
        <f t="shared" ref="H2842:H2848" si="59">G2842/F2842</f>
        <v>0.92168815943728022</v>
      </c>
    </row>
    <row r="2843" spans="1:8" ht="15.75" thickBot="1" x14ac:dyDescent="0.3">
      <c r="A2843" s="248" t="s">
        <v>12</v>
      </c>
      <c r="B2843" s="249"/>
      <c r="C2843" s="34">
        <f>SUM(C2844:C2848)</f>
        <v>150000</v>
      </c>
      <c r="D2843" s="35">
        <f>SUM(D2844:D2848)</f>
        <v>150000</v>
      </c>
      <c r="E2843" s="53">
        <f>D2843/C2843</f>
        <v>1</v>
      </c>
      <c r="F2843" s="34">
        <f>SUM(F2844:F2848)</f>
        <v>72594410</v>
      </c>
      <c r="G2843" s="35">
        <f>SUM(G2844:G2848)</f>
        <v>52997793.229999997</v>
      </c>
      <c r="H2843" s="48">
        <f t="shared" si="59"/>
        <v>0.73005336402623833</v>
      </c>
    </row>
    <row r="2844" spans="1:8" ht="15" x14ac:dyDescent="0.25">
      <c r="A2844" s="86">
        <v>702</v>
      </c>
      <c r="B2844" s="72" t="s">
        <v>201</v>
      </c>
      <c r="C2844" s="46" t="s">
        <v>20</v>
      </c>
      <c r="D2844" s="47" t="s">
        <v>20</v>
      </c>
      <c r="E2844" s="79" t="s">
        <v>20</v>
      </c>
      <c r="F2844" s="36">
        <v>748600</v>
      </c>
      <c r="G2844" s="37">
        <v>748600</v>
      </c>
      <c r="H2844" s="51">
        <f t="shared" si="59"/>
        <v>1</v>
      </c>
    </row>
    <row r="2845" spans="1:8" ht="15" x14ac:dyDescent="0.25">
      <c r="A2845" s="86">
        <v>716</v>
      </c>
      <c r="B2845" s="72" t="s">
        <v>140</v>
      </c>
      <c r="C2845" s="46">
        <v>150000</v>
      </c>
      <c r="D2845" s="47">
        <v>150000</v>
      </c>
      <c r="E2845" s="79">
        <f>D2845/C2845</f>
        <v>1</v>
      </c>
      <c r="F2845" s="36">
        <v>2226806</v>
      </c>
      <c r="G2845" s="37">
        <v>621000</v>
      </c>
      <c r="H2845" s="50">
        <f t="shared" si="59"/>
        <v>0.27887476502218872</v>
      </c>
    </row>
    <row r="2846" spans="1:8" ht="15" x14ac:dyDescent="0.25">
      <c r="A2846" s="87">
        <v>718</v>
      </c>
      <c r="B2846" s="73" t="s">
        <v>136</v>
      </c>
      <c r="C2846" s="31" t="s">
        <v>20</v>
      </c>
      <c r="D2846" s="33" t="s">
        <v>20</v>
      </c>
      <c r="E2846" s="77" t="s">
        <v>20</v>
      </c>
      <c r="F2846" s="44">
        <v>245810</v>
      </c>
      <c r="G2846" s="45">
        <v>0</v>
      </c>
      <c r="H2846" s="50">
        <f t="shared" si="59"/>
        <v>0</v>
      </c>
    </row>
    <row r="2847" spans="1:8" ht="15" x14ac:dyDescent="0.25">
      <c r="A2847" s="176">
        <v>721</v>
      </c>
      <c r="B2847" s="178" t="s">
        <v>141</v>
      </c>
      <c r="C2847" s="145" t="s">
        <v>20</v>
      </c>
      <c r="D2847" s="140" t="s">
        <v>20</v>
      </c>
      <c r="E2847" s="179" t="s">
        <v>20</v>
      </c>
      <c r="F2847" s="142">
        <v>69353194</v>
      </c>
      <c r="G2847" s="143">
        <v>51628193.229999997</v>
      </c>
      <c r="H2847" s="50">
        <f t="shared" si="59"/>
        <v>0.74442416062337369</v>
      </c>
    </row>
    <row r="2848" spans="1:8" ht="15.75" thickBot="1" x14ac:dyDescent="0.3">
      <c r="A2848" s="88">
        <v>791</v>
      </c>
      <c r="B2848" s="74" t="s">
        <v>202</v>
      </c>
      <c r="C2848" s="38" t="s">
        <v>20</v>
      </c>
      <c r="D2848" s="39" t="s">
        <v>20</v>
      </c>
      <c r="E2848" s="78" t="s">
        <v>20</v>
      </c>
      <c r="F2848" s="40">
        <v>20000</v>
      </c>
      <c r="G2848" s="41">
        <v>0</v>
      </c>
      <c r="H2848" s="52">
        <f t="shared" si="59"/>
        <v>0</v>
      </c>
    </row>
    <row r="2849" spans="1:8" x14ac:dyDescent="0.2">
      <c r="A2849" s="89"/>
      <c r="B2849" s="81" t="s">
        <v>151</v>
      </c>
      <c r="C2849" s="264" t="s">
        <v>148</v>
      </c>
      <c r="D2849" s="264"/>
      <c r="E2849" s="264"/>
      <c r="F2849" s="264"/>
      <c r="G2849" s="264"/>
      <c r="H2849" s="264"/>
    </row>
    <row r="2850" spans="1:8" x14ac:dyDescent="0.2">
      <c r="A2850" s="237" t="s">
        <v>152</v>
      </c>
      <c r="B2850" s="237"/>
      <c r="C2850" s="237"/>
      <c r="D2850" s="237"/>
      <c r="E2850" s="237"/>
      <c r="F2850" s="237"/>
      <c r="G2850" s="237"/>
      <c r="H2850" s="237"/>
    </row>
    <row r="2851" spans="1:8" x14ac:dyDescent="0.2">
      <c r="A2851" s="237"/>
      <c r="B2851" s="237"/>
      <c r="C2851" s="237"/>
      <c r="D2851" s="237"/>
      <c r="E2851" s="237"/>
      <c r="F2851" s="237"/>
      <c r="G2851" s="237"/>
      <c r="H2851" s="237"/>
    </row>
    <row r="2852" spans="1:8" ht="15" x14ac:dyDescent="0.25">
      <c r="A2852" s="240" t="s">
        <v>1</v>
      </c>
      <c r="B2852" s="240"/>
      <c r="C2852" s="240"/>
      <c r="D2852" s="240"/>
      <c r="E2852" s="240"/>
      <c r="F2852" s="240"/>
      <c r="G2852" s="240"/>
      <c r="H2852" s="240"/>
    </row>
    <row r="2853" spans="1:8" ht="15" x14ac:dyDescent="0.25">
      <c r="A2853" s="240" t="s">
        <v>2</v>
      </c>
      <c r="B2853" s="240"/>
      <c r="C2853" s="240"/>
      <c r="D2853" s="240"/>
      <c r="E2853" s="240"/>
      <c r="F2853" s="240"/>
      <c r="G2853" s="240"/>
      <c r="H2853" s="240"/>
    </row>
    <row r="2854" spans="1:8" ht="15" x14ac:dyDescent="0.2">
      <c r="A2854" s="241" t="s">
        <v>219</v>
      </c>
      <c r="B2854" s="241"/>
      <c r="C2854" s="241"/>
      <c r="D2854" s="241"/>
      <c r="E2854" s="241"/>
      <c r="F2854" s="241"/>
      <c r="G2854" s="241"/>
      <c r="H2854" s="241"/>
    </row>
    <row r="2855" spans="1:8" ht="15" x14ac:dyDescent="0.2">
      <c r="A2855" s="241" t="s">
        <v>240</v>
      </c>
      <c r="B2855" s="241"/>
      <c r="C2855" s="241"/>
      <c r="D2855" s="241"/>
      <c r="E2855" s="241"/>
      <c r="F2855" s="241"/>
      <c r="G2855" s="241"/>
      <c r="H2855" s="241"/>
    </row>
    <row r="2856" spans="1:8" ht="15" x14ac:dyDescent="0.2">
      <c r="A2856" s="238" t="s">
        <v>3</v>
      </c>
      <c r="B2856" s="238"/>
      <c r="C2856" s="238"/>
      <c r="D2856" s="238"/>
      <c r="E2856" s="238"/>
      <c r="F2856" s="238"/>
      <c r="G2856" s="238"/>
      <c r="H2856" s="238"/>
    </row>
    <row r="2857" spans="1:8" x14ac:dyDescent="0.2">
      <c r="A2857" s="239"/>
      <c r="B2857" s="239"/>
      <c r="C2857" s="239"/>
      <c r="D2857" s="239"/>
      <c r="E2857" s="239"/>
      <c r="F2857" s="239"/>
      <c r="G2857" s="239"/>
      <c r="H2857" s="239"/>
    </row>
    <row r="3004" spans="1:8" ht="15" x14ac:dyDescent="0.25">
      <c r="A3004" s="240" t="s">
        <v>1</v>
      </c>
      <c r="B3004" s="240"/>
      <c r="C3004" s="240"/>
      <c r="D3004" s="240"/>
      <c r="E3004" s="240"/>
      <c r="F3004" s="240"/>
      <c r="G3004" s="240"/>
      <c r="H3004" s="240"/>
    </row>
    <row r="3005" spans="1:8" ht="15" x14ac:dyDescent="0.25">
      <c r="A3005" s="240" t="s">
        <v>2</v>
      </c>
      <c r="B3005" s="240"/>
      <c r="C3005" s="240"/>
      <c r="D3005" s="240"/>
      <c r="E3005" s="240"/>
      <c r="F3005" s="240"/>
      <c r="G3005" s="240"/>
      <c r="H3005" s="240"/>
    </row>
    <row r="3006" spans="1:8" ht="15" x14ac:dyDescent="0.2">
      <c r="A3006" s="241" t="s">
        <v>154</v>
      </c>
      <c r="B3006" s="241"/>
      <c r="C3006" s="241"/>
      <c r="D3006" s="241"/>
      <c r="E3006" s="241"/>
      <c r="F3006" s="241"/>
      <c r="G3006" s="241"/>
      <c r="H3006" s="241"/>
    </row>
    <row r="3007" spans="1:8" ht="15" x14ac:dyDescent="0.2">
      <c r="A3007" s="241" t="s">
        <v>242</v>
      </c>
      <c r="B3007" s="241"/>
      <c r="C3007" s="241"/>
      <c r="D3007" s="241"/>
      <c r="E3007" s="241"/>
      <c r="F3007" s="241"/>
      <c r="G3007" s="241"/>
      <c r="H3007" s="241"/>
    </row>
    <row r="3008" spans="1:8" ht="15" x14ac:dyDescent="0.2">
      <c r="A3008" s="238" t="s">
        <v>3</v>
      </c>
      <c r="B3008" s="262"/>
      <c r="C3008" s="262"/>
      <c r="D3008" s="262"/>
      <c r="E3008" s="262"/>
      <c r="F3008" s="262"/>
      <c r="G3008" s="262"/>
      <c r="H3008" s="262"/>
    </row>
    <row r="3009" spans="1:8" ht="13.5" thickBot="1" x14ac:dyDescent="0.25">
      <c r="A3009" s="263"/>
      <c r="B3009" s="263"/>
      <c r="C3009" s="263"/>
      <c r="D3009" s="263"/>
      <c r="E3009" s="263"/>
      <c r="F3009" s="263"/>
      <c r="G3009" s="263"/>
      <c r="H3009" s="263"/>
    </row>
    <row r="3010" spans="1:8" ht="15" x14ac:dyDescent="0.2">
      <c r="A3010" s="250" t="s">
        <v>0</v>
      </c>
      <c r="B3010" s="251"/>
      <c r="C3010" s="254" t="s">
        <v>15</v>
      </c>
      <c r="D3010" s="255"/>
      <c r="E3010" s="256"/>
      <c r="F3010" s="254" t="s">
        <v>16</v>
      </c>
      <c r="G3010" s="255"/>
      <c r="H3010" s="256"/>
    </row>
    <row r="3011" spans="1:8" ht="30.75" thickBot="1" x14ac:dyDescent="0.25">
      <c r="A3011" s="252"/>
      <c r="B3011" s="253"/>
      <c r="C3011" s="225" t="s">
        <v>4</v>
      </c>
      <c r="D3011" s="226" t="s">
        <v>5</v>
      </c>
      <c r="E3011" s="227" t="s">
        <v>17</v>
      </c>
      <c r="F3011" s="225" t="s">
        <v>4</v>
      </c>
      <c r="G3011" s="226" t="s">
        <v>5</v>
      </c>
      <c r="H3011" s="227" t="s">
        <v>17</v>
      </c>
    </row>
    <row r="3012" spans="1:8" ht="15.75" thickBot="1" x14ac:dyDescent="0.3">
      <c r="A3012" s="257" t="s">
        <v>13</v>
      </c>
      <c r="B3012" s="258"/>
      <c r="C3012" s="161">
        <f>C3013+C3032+C3082+C3133+C3154+C3156+C3161+C3182</f>
        <v>599345905</v>
      </c>
      <c r="D3012" s="162">
        <f>D3013+D3032+D3082+D3133+D3154+D3156+D3161+D3182</f>
        <v>393491472.44</v>
      </c>
      <c r="E3012" s="164">
        <f>D3012/C3012</f>
        <v>0.65653484766864301</v>
      </c>
      <c r="F3012" s="161">
        <f>F3013+F3032+F3082+F3133+F3154+F3156+F3161+F3182</f>
        <v>139358299</v>
      </c>
      <c r="G3012" s="162">
        <f>G3013+G3032+G3082+G3133+G3154+G3156+G3161+G3182</f>
        <v>100440731.69</v>
      </c>
      <c r="H3012" s="163">
        <f>G3012/F3012</f>
        <v>0.72073735407749195</v>
      </c>
    </row>
    <row r="3013" spans="1:8" ht="15.75" thickBot="1" x14ac:dyDescent="0.3">
      <c r="A3013" s="259" t="s">
        <v>6</v>
      </c>
      <c r="B3013" s="260"/>
      <c r="C3013" s="158">
        <f>SUM(C3014:C3031)</f>
        <v>79283771</v>
      </c>
      <c r="D3013" s="159">
        <f>SUM(D3014:D3031)</f>
        <v>53317137.819999993</v>
      </c>
      <c r="E3013" s="160">
        <f>D3013/C3013</f>
        <v>0.67248488748094482</v>
      </c>
      <c r="F3013" s="158">
        <f>SUM(F3014:F3031)</f>
        <v>238768</v>
      </c>
      <c r="G3013" s="159">
        <f>SUM(G3014:G3031)</f>
        <v>6336.6</v>
      </c>
      <c r="H3013" s="165">
        <f>G3013/F3013</f>
        <v>2.6538732158413188E-2</v>
      </c>
    </row>
    <row r="3014" spans="1:8" ht="15" x14ac:dyDescent="0.25">
      <c r="A3014" s="123" t="s">
        <v>18</v>
      </c>
      <c r="B3014" s="71" t="s">
        <v>19</v>
      </c>
      <c r="C3014" s="8">
        <v>42994065</v>
      </c>
      <c r="D3014" s="9">
        <v>31114656.550000001</v>
      </c>
      <c r="E3014" s="54">
        <f>D3014/C3014</f>
        <v>0.72369655090766605</v>
      </c>
      <c r="F3014" s="18" t="s">
        <v>20</v>
      </c>
      <c r="G3014" s="19" t="s">
        <v>20</v>
      </c>
      <c r="H3014" s="49" t="s">
        <v>20</v>
      </c>
    </row>
    <row r="3015" spans="1:8" ht="15" x14ac:dyDescent="0.25">
      <c r="A3015" s="5" t="s">
        <v>21</v>
      </c>
      <c r="B3015" s="62" t="s">
        <v>22</v>
      </c>
      <c r="C3015" s="10">
        <v>10301583</v>
      </c>
      <c r="D3015" s="11">
        <v>7697831</v>
      </c>
      <c r="E3015" s="55">
        <f>D3015/C3015</f>
        <v>0.74724738906632115</v>
      </c>
      <c r="F3015" s="14" t="s">
        <v>20</v>
      </c>
      <c r="G3015" s="15" t="s">
        <v>20</v>
      </c>
      <c r="H3015" s="50" t="s">
        <v>20</v>
      </c>
    </row>
    <row r="3016" spans="1:8" ht="15" x14ac:dyDescent="0.25">
      <c r="A3016" s="5" t="s">
        <v>23</v>
      </c>
      <c r="B3016" s="63" t="s">
        <v>24</v>
      </c>
      <c r="C3016" s="3" t="s">
        <v>20</v>
      </c>
      <c r="D3016" s="4" t="s">
        <v>20</v>
      </c>
      <c r="E3016" s="56" t="s">
        <v>20</v>
      </c>
      <c r="F3016" s="10">
        <v>204000</v>
      </c>
      <c r="G3016" s="11">
        <v>0</v>
      </c>
      <c r="H3016" s="50">
        <f>G3016/F3016</f>
        <v>0</v>
      </c>
    </row>
    <row r="3017" spans="1:8" ht="15" x14ac:dyDescent="0.25">
      <c r="A3017" s="5" t="s">
        <v>194</v>
      </c>
      <c r="B3017" s="63" t="s">
        <v>195</v>
      </c>
      <c r="C3017" s="3">
        <v>3907</v>
      </c>
      <c r="D3017" s="4">
        <v>2335.1999999999998</v>
      </c>
      <c r="E3017" s="55">
        <f t="shared" ref="E3017:E3031" si="60">D3017/C3017</f>
        <v>0.59769644228308161</v>
      </c>
      <c r="F3017" s="10" t="s">
        <v>20</v>
      </c>
      <c r="G3017" s="11" t="s">
        <v>20</v>
      </c>
      <c r="H3017" s="50" t="s">
        <v>20</v>
      </c>
    </row>
    <row r="3018" spans="1:8" ht="15" x14ac:dyDescent="0.25">
      <c r="A3018" s="82" t="s">
        <v>25</v>
      </c>
      <c r="B3018" s="63" t="s">
        <v>26</v>
      </c>
      <c r="C3018" s="10">
        <v>1000474</v>
      </c>
      <c r="D3018" s="11">
        <v>701551.66</v>
      </c>
      <c r="E3018" s="55">
        <f t="shared" si="60"/>
        <v>0.70121928206030348</v>
      </c>
      <c r="F3018" s="6" t="s">
        <v>20</v>
      </c>
      <c r="G3018" s="7" t="s">
        <v>20</v>
      </c>
      <c r="H3018" s="50" t="s">
        <v>20</v>
      </c>
    </row>
    <row r="3019" spans="1:8" ht="15" x14ac:dyDescent="0.25">
      <c r="A3019" s="82" t="s">
        <v>27</v>
      </c>
      <c r="B3019" s="63" t="s">
        <v>28</v>
      </c>
      <c r="C3019" s="10">
        <v>1906055</v>
      </c>
      <c r="D3019" s="11">
        <v>1166809.57</v>
      </c>
      <c r="E3019" s="55">
        <f t="shared" si="60"/>
        <v>0.61215944450711024</v>
      </c>
      <c r="F3019" s="6">
        <v>2750</v>
      </c>
      <c r="G3019" s="7">
        <v>365.14</v>
      </c>
      <c r="H3019" s="50">
        <f>G3019/F3019</f>
        <v>0.13277818181818182</v>
      </c>
    </row>
    <row r="3020" spans="1:8" ht="15" x14ac:dyDescent="0.25">
      <c r="A3020" s="5" t="s">
        <v>29</v>
      </c>
      <c r="B3020" s="63" t="s">
        <v>30</v>
      </c>
      <c r="C3020" s="10">
        <v>5862143</v>
      </c>
      <c r="D3020" s="11">
        <v>4773014.46</v>
      </c>
      <c r="E3020" s="55">
        <f t="shared" si="60"/>
        <v>0.81420983077349018</v>
      </c>
      <c r="F3020" s="6">
        <v>25286</v>
      </c>
      <c r="G3020" s="7">
        <v>4741.21</v>
      </c>
      <c r="H3020" s="50">
        <f>G3020/F3020</f>
        <v>0.18750336154393735</v>
      </c>
    </row>
    <row r="3021" spans="1:8" ht="15" x14ac:dyDescent="0.25">
      <c r="A3021" s="5" t="s">
        <v>31</v>
      </c>
      <c r="B3021" s="63" t="s">
        <v>32</v>
      </c>
      <c r="C3021" s="10">
        <v>814856</v>
      </c>
      <c r="D3021" s="11">
        <v>609185.01</v>
      </c>
      <c r="E3021" s="55">
        <f t="shared" si="60"/>
        <v>0.74759836093739263</v>
      </c>
      <c r="F3021" s="6">
        <v>3060</v>
      </c>
      <c r="G3021" s="7">
        <v>575.75</v>
      </c>
      <c r="H3021" s="50">
        <f>G3021/F3021</f>
        <v>0.18815359477124183</v>
      </c>
    </row>
    <row r="3022" spans="1:8" ht="15" x14ac:dyDescent="0.25">
      <c r="A3022" s="5" t="s">
        <v>33</v>
      </c>
      <c r="B3022" s="63" t="s">
        <v>34</v>
      </c>
      <c r="C3022" s="10">
        <v>829982</v>
      </c>
      <c r="D3022" s="11">
        <v>619569.43999999994</v>
      </c>
      <c r="E3022" s="55">
        <f t="shared" si="60"/>
        <v>0.74648539365913957</v>
      </c>
      <c r="F3022" s="6">
        <v>3060</v>
      </c>
      <c r="G3022" s="7">
        <v>575.75</v>
      </c>
      <c r="H3022" s="50">
        <f>G3022/F3022</f>
        <v>0.18815359477124183</v>
      </c>
    </row>
    <row r="3023" spans="1:8" ht="15" x14ac:dyDescent="0.25">
      <c r="A3023" s="5" t="s">
        <v>35</v>
      </c>
      <c r="B3023" s="63" t="s">
        <v>147</v>
      </c>
      <c r="C3023" s="10">
        <v>162393</v>
      </c>
      <c r="D3023" s="11">
        <v>103819.98</v>
      </c>
      <c r="E3023" s="55">
        <f t="shared" si="60"/>
        <v>0.63931314773420034</v>
      </c>
      <c r="F3023" s="6">
        <v>612</v>
      </c>
      <c r="G3023" s="7">
        <v>78.75</v>
      </c>
      <c r="H3023" s="50">
        <f>G3023/F3023</f>
        <v>0.12867647058823528</v>
      </c>
    </row>
    <row r="3024" spans="1:8" ht="15" x14ac:dyDescent="0.25">
      <c r="A3024" s="5" t="s">
        <v>197</v>
      </c>
      <c r="B3024" s="63" t="s">
        <v>198</v>
      </c>
      <c r="C3024" s="10">
        <v>3683881</v>
      </c>
      <c r="D3024" s="11">
        <v>1650</v>
      </c>
      <c r="E3024" s="55">
        <f t="shared" si="60"/>
        <v>4.4789720406278051E-4</v>
      </c>
      <c r="F3024" s="6" t="s">
        <v>20</v>
      </c>
      <c r="G3024" s="7" t="s">
        <v>20</v>
      </c>
      <c r="H3024" s="50" t="s">
        <v>20</v>
      </c>
    </row>
    <row r="3025" spans="1:8" ht="15" x14ac:dyDescent="0.25">
      <c r="A3025" s="5" t="s">
        <v>38</v>
      </c>
      <c r="B3025" s="63" t="s">
        <v>39</v>
      </c>
      <c r="C3025" s="10">
        <v>5530336</v>
      </c>
      <c r="D3025" s="11">
        <v>950412.81</v>
      </c>
      <c r="E3025" s="55">
        <f t="shared" si="60"/>
        <v>0.171854442478721</v>
      </c>
      <c r="F3025" s="6" t="s">
        <v>20</v>
      </c>
      <c r="G3025" s="7" t="s">
        <v>20</v>
      </c>
      <c r="H3025" s="50" t="s">
        <v>20</v>
      </c>
    </row>
    <row r="3026" spans="1:8" ht="15" x14ac:dyDescent="0.25">
      <c r="A3026" s="5" t="s">
        <v>163</v>
      </c>
      <c r="B3026" s="63" t="s">
        <v>164</v>
      </c>
      <c r="C3026" s="10">
        <v>2589</v>
      </c>
      <c r="D3026" s="11">
        <v>0</v>
      </c>
      <c r="E3026" s="55">
        <f t="shared" si="60"/>
        <v>0</v>
      </c>
      <c r="F3026" s="6" t="s">
        <v>20</v>
      </c>
      <c r="G3026" s="7" t="s">
        <v>20</v>
      </c>
      <c r="H3026" s="50" t="s">
        <v>20</v>
      </c>
    </row>
    <row r="3027" spans="1:8" ht="25.5" x14ac:dyDescent="0.25">
      <c r="A3027" s="5" t="s">
        <v>40</v>
      </c>
      <c r="B3027" s="63" t="s">
        <v>146</v>
      </c>
      <c r="C3027" s="10">
        <v>292239</v>
      </c>
      <c r="D3027" s="11">
        <v>111933.35</v>
      </c>
      <c r="E3027" s="55">
        <f t="shared" si="60"/>
        <v>0.38301989125339192</v>
      </c>
      <c r="F3027" s="10" t="s">
        <v>20</v>
      </c>
      <c r="G3027" s="11" t="s">
        <v>20</v>
      </c>
      <c r="H3027" s="50" t="s">
        <v>20</v>
      </c>
    </row>
    <row r="3028" spans="1:8" ht="15" x14ac:dyDescent="0.25">
      <c r="A3028" s="5" t="s">
        <v>41</v>
      </c>
      <c r="B3028" s="62" t="s">
        <v>42</v>
      </c>
      <c r="C3028" s="10">
        <v>28861</v>
      </c>
      <c r="D3028" s="11">
        <v>0</v>
      </c>
      <c r="E3028" s="55">
        <f t="shared" si="60"/>
        <v>0</v>
      </c>
      <c r="F3028" s="10" t="s">
        <v>20</v>
      </c>
      <c r="G3028" s="11" t="s">
        <v>20</v>
      </c>
      <c r="H3028" s="50" t="s">
        <v>20</v>
      </c>
    </row>
    <row r="3029" spans="1:8" ht="15" x14ac:dyDescent="0.25">
      <c r="A3029" s="5" t="s">
        <v>43</v>
      </c>
      <c r="B3029" s="62" t="s">
        <v>44</v>
      </c>
      <c r="C3029" s="10">
        <v>139534</v>
      </c>
      <c r="D3029" s="11">
        <v>2458.2199999999998</v>
      </c>
      <c r="E3029" s="55">
        <f t="shared" si="60"/>
        <v>1.7617354909914427E-2</v>
      </c>
      <c r="F3029" s="10" t="s">
        <v>20</v>
      </c>
      <c r="G3029" s="11" t="s">
        <v>20</v>
      </c>
      <c r="H3029" s="50" t="s">
        <v>20</v>
      </c>
    </row>
    <row r="3030" spans="1:8" ht="15" x14ac:dyDescent="0.25">
      <c r="A3030" s="5" t="s">
        <v>156</v>
      </c>
      <c r="B3030" s="62" t="s">
        <v>37</v>
      </c>
      <c r="C3030" s="10">
        <v>192403</v>
      </c>
      <c r="D3030" s="11">
        <v>131879.51</v>
      </c>
      <c r="E3030" s="55">
        <f t="shared" si="60"/>
        <v>0.68543375103298809</v>
      </c>
      <c r="F3030" s="10" t="s">
        <v>20</v>
      </c>
      <c r="G3030" s="11" t="s">
        <v>20</v>
      </c>
      <c r="H3030" s="50" t="s">
        <v>20</v>
      </c>
    </row>
    <row r="3031" spans="1:8" ht="26.25" thickBot="1" x14ac:dyDescent="0.3">
      <c r="A3031" s="5" t="s">
        <v>45</v>
      </c>
      <c r="B3031" s="62" t="s">
        <v>150</v>
      </c>
      <c r="C3031" s="10">
        <v>5538470</v>
      </c>
      <c r="D3031" s="11">
        <v>5330031.0599999996</v>
      </c>
      <c r="E3031" s="55">
        <f t="shared" si="60"/>
        <v>0.96236524888642527</v>
      </c>
      <c r="F3031" s="10" t="s">
        <v>20</v>
      </c>
      <c r="G3031" s="11" t="s">
        <v>20</v>
      </c>
      <c r="H3031" s="50" t="s">
        <v>20</v>
      </c>
    </row>
    <row r="3032" spans="1:8" ht="15.75" thickBot="1" x14ac:dyDescent="0.3">
      <c r="A3032" s="242" t="s">
        <v>7</v>
      </c>
      <c r="B3032" s="261"/>
      <c r="C3032" s="16">
        <f>SUM(C3033:C3081)</f>
        <v>69196328</v>
      </c>
      <c r="D3032" s="17">
        <f>SUM(D3033:D3081)</f>
        <v>34680269.660000004</v>
      </c>
      <c r="E3032" s="53">
        <f>D3032/C3032</f>
        <v>0.50118656094005454</v>
      </c>
      <c r="F3032" s="16">
        <f>SUM(F3033:F3081)</f>
        <v>13167912</v>
      </c>
      <c r="G3032" s="17">
        <f>SUM(G3033:G3081)</f>
        <v>8884797.3100000005</v>
      </c>
      <c r="H3032" s="48">
        <f>G3032/F3032</f>
        <v>0.67473091481777825</v>
      </c>
    </row>
    <row r="3033" spans="1:8" ht="15" x14ac:dyDescent="0.25">
      <c r="A3033" s="83">
        <v>101</v>
      </c>
      <c r="B3033" s="71" t="s">
        <v>46</v>
      </c>
      <c r="C3033" s="21">
        <v>8229977</v>
      </c>
      <c r="D3033" s="22">
        <v>4456351.6500000004</v>
      </c>
      <c r="E3033" s="57">
        <f t="shared" ref="E3033:E3114" si="61">D3033/C3033</f>
        <v>0.54147801992642264</v>
      </c>
      <c r="F3033" s="8" t="s">
        <v>20</v>
      </c>
      <c r="G3033" s="9" t="s">
        <v>20</v>
      </c>
      <c r="H3033" s="49" t="s">
        <v>20</v>
      </c>
    </row>
    <row r="3034" spans="1:8" ht="15" x14ac:dyDescent="0.25">
      <c r="A3034" s="84">
        <v>102</v>
      </c>
      <c r="B3034" s="61" t="s">
        <v>142</v>
      </c>
      <c r="C3034" s="23">
        <v>6914</v>
      </c>
      <c r="D3034" s="24">
        <v>0</v>
      </c>
      <c r="E3034" s="58">
        <f t="shared" si="61"/>
        <v>0</v>
      </c>
      <c r="F3034" s="25" t="s">
        <v>20</v>
      </c>
      <c r="G3034" s="26" t="s">
        <v>20</v>
      </c>
      <c r="H3034" s="51" t="s">
        <v>20</v>
      </c>
    </row>
    <row r="3035" spans="1:8" ht="15" x14ac:dyDescent="0.25">
      <c r="A3035" s="29">
        <v>103</v>
      </c>
      <c r="B3035" s="62" t="s">
        <v>47</v>
      </c>
      <c r="C3035" s="27">
        <v>481967</v>
      </c>
      <c r="D3035" s="28">
        <v>334800</v>
      </c>
      <c r="E3035" s="58">
        <f t="shared" si="61"/>
        <v>0.69465336838414249</v>
      </c>
      <c r="F3035" s="10" t="s">
        <v>20</v>
      </c>
      <c r="G3035" s="11" t="s">
        <v>20</v>
      </c>
      <c r="H3035" s="50" t="s">
        <v>20</v>
      </c>
    </row>
    <row r="3036" spans="1:8" ht="15" x14ac:dyDescent="0.25">
      <c r="A3036" s="29">
        <v>104</v>
      </c>
      <c r="B3036" s="62" t="s">
        <v>48</v>
      </c>
      <c r="C3036" s="27">
        <v>228704</v>
      </c>
      <c r="D3036" s="28">
        <v>99884.93</v>
      </c>
      <c r="E3036" s="58">
        <f t="shared" si="61"/>
        <v>0.43674325766055683</v>
      </c>
      <c r="F3036" s="6" t="s">
        <v>20</v>
      </c>
      <c r="G3036" s="7" t="s">
        <v>20</v>
      </c>
      <c r="H3036" s="50" t="s">
        <v>20</v>
      </c>
    </row>
    <row r="3037" spans="1:8" ht="15" x14ac:dyDescent="0.25">
      <c r="A3037" s="29">
        <v>105</v>
      </c>
      <c r="B3037" s="62" t="s">
        <v>49</v>
      </c>
      <c r="C3037" s="27">
        <v>31939</v>
      </c>
      <c r="D3037" s="28">
        <v>535</v>
      </c>
      <c r="E3037" s="58">
        <f t="shared" si="61"/>
        <v>1.6750680985628857E-2</v>
      </c>
      <c r="F3037" s="10" t="s">
        <v>20</v>
      </c>
      <c r="G3037" s="11" t="s">
        <v>20</v>
      </c>
      <c r="H3037" s="50" t="s">
        <v>20</v>
      </c>
    </row>
    <row r="3038" spans="1:8" ht="15" x14ac:dyDescent="0.25">
      <c r="A3038" s="29">
        <v>106</v>
      </c>
      <c r="B3038" s="62" t="s">
        <v>165</v>
      </c>
      <c r="C3038" s="27">
        <v>9680</v>
      </c>
      <c r="D3038" s="28">
        <v>0</v>
      </c>
      <c r="E3038" s="58">
        <f t="shared" si="61"/>
        <v>0</v>
      </c>
      <c r="F3038" s="10" t="s">
        <v>20</v>
      </c>
      <c r="G3038" s="11" t="s">
        <v>20</v>
      </c>
      <c r="H3038" s="50" t="s">
        <v>20</v>
      </c>
    </row>
    <row r="3039" spans="1:8" ht="15" x14ac:dyDescent="0.25">
      <c r="A3039" s="29">
        <v>109</v>
      </c>
      <c r="B3039" s="62" t="s">
        <v>50</v>
      </c>
      <c r="C3039" s="27">
        <v>285681</v>
      </c>
      <c r="D3039" s="28">
        <v>52160.54</v>
      </c>
      <c r="E3039" s="58">
        <f t="shared" si="61"/>
        <v>0.18258316093824931</v>
      </c>
      <c r="F3039" s="10" t="s">
        <v>20</v>
      </c>
      <c r="G3039" s="11" t="s">
        <v>20</v>
      </c>
      <c r="H3039" s="50" t="s">
        <v>20</v>
      </c>
    </row>
    <row r="3040" spans="1:8" ht="15" x14ac:dyDescent="0.25">
      <c r="A3040" s="29">
        <v>111</v>
      </c>
      <c r="B3040" s="62" t="s">
        <v>51</v>
      </c>
      <c r="C3040" s="27">
        <v>325000</v>
      </c>
      <c r="D3040" s="28">
        <v>160134.28</v>
      </c>
      <c r="E3040" s="58">
        <f t="shared" si="61"/>
        <v>0.49272086153846151</v>
      </c>
      <c r="F3040" s="10" t="s">
        <v>20</v>
      </c>
      <c r="G3040" s="11" t="s">
        <v>20</v>
      </c>
      <c r="H3040" s="50" t="s">
        <v>20</v>
      </c>
    </row>
    <row r="3041" spans="1:8" ht="15" x14ac:dyDescent="0.25">
      <c r="A3041" s="29">
        <v>112</v>
      </c>
      <c r="B3041" s="62" t="s">
        <v>52</v>
      </c>
      <c r="C3041" s="27">
        <v>224000</v>
      </c>
      <c r="D3041" s="28">
        <v>114976.2</v>
      </c>
      <c r="E3041" s="58">
        <f t="shared" si="61"/>
        <v>0.51328660714285712</v>
      </c>
      <c r="F3041" s="10" t="s">
        <v>20</v>
      </c>
      <c r="G3041" s="11" t="s">
        <v>20</v>
      </c>
      <c r="H3041" s="50" t="s">
        <v>20</v>
      </c>
    </row>
    <row r="3042" spans="1:8" ht="15" x14ac:dyDescent="0.25">
      <c r="A3042" s="29">
        <v>113</v>
      </c>
      <c r="B3042" s="62" t="s">
        <v>53</v>
      </c>
      <c r="C3042" s="27">
        <v>30670</v>
      </c>
      <c r="D3042" s="28">
        <v>19209.169999999998</v>
      </c>
      <c r="E3042" s="58">
        <f t="shared" si="61"/>
        <v>0.62631790022823597</v>
      </c>
      <c r="F3042" s="10" t="s">
        <v>20</v>
      </c>
      <c r="G3042" s="11" t="s">
        <v>20</v>
      </c>
      <c r="H3042" s="50" t="s">
        <v>20</v>
      </c>
    </row>
    <row r="3043" spans="1:8" ht="15" x14ac:dyDescent="0.25">
      <c r="A3043" s="29">
        <v>114</v>
      </c>
      <c r="B3043" s="62" t="s">
        <v>54</v>
      </c>
      <c r="C3043" s="27">
        <v>2225000</v>
      </c>
      <c r="D3043" s="28">
        <v>1096137.54</v>
      </c>
      <c r="E3043" s="58">
        <f t="shared" si="61"/>
        <v>0.49264608539325844</v>
      </c>
      <c r="F3043" s="10" t="s">
        <v>20</v>
      </c>
      <c r="G3043" s="11" t="s">
        <v>20</v>
      </c>
      <c r="H3043" s="50" t="s">
        <v>20</v>
      </c>
    </row>
    <row r="3044" spans="1:8" ht="15" x14ac:dyDescent="0.25">
      <c r="A3044" s="29">
        <v>115</v>
      </c>
      <c r="B3044" s="62" t="s">
        <v>55</v>
      </c>
      <c r="C3044" s="27">
        <v>821082</v>
      </c>
      <c r="D3044" s="28">
        <v>181306.26</v>
      </c>
      <c r="E3044" s="58">
        <f t="shared" si="61"/>
        <v>0.22081382858228535</v>
      </c>
      <c r="F3044" s="10" t="s">
        <v>20</v>
      </c>
      <c r="G3044" s="11" t="s">
        <v>20</v>
      </c>
      <c r="H3044" s="50" t="s">
        <v>20</v>
      </c>
    </row>
    <row r="3045" spans="1:8" ht="15" x14ac:dyDescent="0.25">
      <c r="A3045" s="29">
        <v>116</v>
      </c>
      <c r="B3045" s="62" t="s">
        <v>56</v>
      </c>
      <c r="C3045" s="27">
        <v>1137916</v>
      </c>
      <c r="D3045" s="28">
        <v>649521.44999999995</v>
      </c>
      <c r="E3045" s="58">
        <f t="shared" si="61"/>
        <v>0.57079911873987177</v>
      </c>
      <c r="F3045" s="3" t="s">
        <v>20</v>
      </c>
      <c r="G3045" s="12" t="s">
        <v>20</v>
      </c>
      <c r="H3045" s="232" t="s">
        <v>20</v>
      </c>
    </row>
    <row r="3046" spans="1:8" ht="15" x14ac:dyDescent="0.25">
      <c r="A3046" s="29">
        <v>117</v>
      </c>
      <c r="B3046" s="62" t="s">
        <v>196</v>
      </c>
      <c r="C3046" s="27">
        <v>73000</v>
      </c>
      <c r="D3046" s="28">
        <v>47791.97</v>
      </c>
      <c r="E3046" s="58">
        <f t="shared" si="61"/>
        <v>0.65468452054794524</v>
      </c>
      <c r="F3046" s="10" t="s">
        <v>20</v>
      </c>
      <c r="G3046" s="11" t="s">
        <v>20</v>
      </c>
      <c r="H3046" s="50" t="s">
        <v>20</v>
      </c>
    </row>
    <row r="3047" spans="1:8" ht="15" x14ac:dyDescent="0.25">
      <c r="A3047" s="29">
        <v>119</v>
      </c>
      <c r="B3047" s="62" t="s">
        <v>166</v>
      </c>
      <c r="C3047" s="27">
        <v>5000</v>
      </c>
      <c r="D3047" s="28">
        <v>0</v>
      </c>
      <c r="E3047" s="58">
        <f t="shared" si="61"/>
        <v>0</v>
      </c>
      <c r="F3047" s="10" t="s">
        <v>20</v>
      </c>
      <c r="G3047" s="11" t="s">
        <v>20</v>
      </c>
      <c r="H3047" s="50" t="s">
        <v>20</v>
      </c>
    </row>
    <row r="3048" spans="1:8" ht="15" x14ac:dyDescent="0.25">
      <c r="A3048" s="85">
        <v>120</v>
      </c>
      <c r="B3048" s="62" t="s">
        <v>57</v>
      </c>
      <c r="C3048" s="27">
        <v>387072</v>
      </c>
      <c r="D3048" s="28">
        <v>255871.93</v>
      </c>
      <c r="E3048" s="58">
        <f t="shared" si="61"/>
        <v>0.66104479270006611</v>
      </c>
      <c r="F3048" s="10" t="s">
        <v>20</v>
      </c>
      <c r="G3048" s="13" t="s">
        <v>20</v>
      </c>
      <c r="H3048" s="50" t="s">
        <v>20</v>
      </c>
    </row>
    <row r="3049" spans="1:8" ht="15" x14ac:dyDescent="0.25">
      <c r="A3049" s="29">
        <v>131</v>
      </c>
      <c r="B3049" s="62" t="s">
        <v>58</v>
      </c>
      <c r="C3049" s="27">
        <v>606710</v>
      </c>
      <c r="D3049" s="28">
        <v>255724.54</v>
      </c>
      <c r="E3049" s="58">
        <f t="shared" si="61"/>
        <v>0.42149386032865788</v>
      </c>
      <c r="F3049" s="6" t="s">
        <v>20</v>
      </c>
      <c r="G3049" s="7" t="s">
        <v>20</v>
      </c>
      <c r="H3049" s="50" t="s">
        <v>20</v>
      </c>
    </row>
    <row r="3050" spans="1:8" ht="15" x14ac:dyDescent="0.25">
      <c r="A3050" s="29">
        <v>132</v>
      </c>
      <c r="B3050" s="62" t="s">
        <v>59</v>
      </c>
      <c r="C3050" s="27">
        <v>1190580</v>
      </c>
      <c r="D3050" s="28">
        <v>506778.86</v>
      </c>
      <c r="E3050" s="58">
        <f t="shared" si="61"/>
        <v>0.42565712509869136</v>
      </c>
      <c r="F3050" s="6" t="s">
        <v>20</v>
      </c>
      <c r="G3050" s="7" t="s">
        <v>20</v>
      </c>
      <c r="H3050" s="50" t="s">
        <v>20</v>
      </c>
    </row>
    <row r="3051" spans="1:8" ht="15" x14ac:dyDescent="0.25">
      <c r="A3051" s="29">
        <v>141</v>
      </c>
      <c r="B3051" s="62" t="s">
        <v>60</v>
      </c>
      <c r="C3051" s="27">
        <v>868879</v>
      </c>
      <c r="D3051" s="28">
        <v>388846</v>
      </c>
      <c r="E3051" s="58">
        <f t="shared" si="61"/>
        <v>0.44752606519434812</v>
      </c>
      <c r="F3051" s="10" t="s">
        <v>20</v>
      </c>
      <c r="G3051" s="13" t="s">
        <v>20</v>
      </c>
      <c r="H3051" s="50" t="s">
        <v>20</v>
      </c>
    </row>
    <row r="3052" spans="1:8" ht="15" x14ac:dyDescent="0.25">
      <c r="A3052" s="29">
        <v>142</v>
      </c>
      <c r="B3052" s="62" t="s">
        <v>61</v>
      </c>
      <c r="C3052" s="27">
        <v>902330</v>
      </c>
      <c r="D3052" s="28">
        <v>325950</v>
      </c>
      <c r="E3052" s="58">
        <f t="shared" si="61"/>
        <v>0.36123147850564652</v>
      </c>
      <c r="F3052" s="10">
        <v>20800</v>
      </c>
      <c r="G3052" s="13">
        <v>20800</v>
      </c>
      <c r="H3052" s="50">
        <f>G3052/F3052</f>
        <v>1</v>
      </c>
    </row>
    <row r="3053" spans="1:8" ht="15" x14ac:dyDescent="0.25">
      <c r="A3053" s="29">
        <v>143</v>
      </c>
      <c r="B3053" s="62" t="s">
        <v>62</v>
      </c>
      <c r="C3053" s="27">
        <v>189821</v>
      </c>
      <c r="D3053" s="28">
        <v>50500</v>
      </c>
      <c r="E3053" s="58">
        <f t="shared" si="61"/>
        <v>0.26604011147344075</v>
      </c>
      <c r="F3053" s="10" t="s">
        <v>20</v>
      </c>
      <c r="G3053" s="11" t="s">
        <v>20</v>
      </c>
      <c r="H3053" s="50" t="s">
        <v>20</v>
      </c>
    </row>
    <row r="3054" spans="1:8" ht="15" x14ac:dyDescent="0.25">
      <c r="A3054" s="29">
        <v>151</v>
      </c>
      <c r="B3054" s="62" t="s">
        <v>63</v>
      </c>
      <c r="C3054" s="27">
        <v>446702</v>
      </c>
      <c r="D3054" s="28">
        <v>144220.66</v>
      </c>
      <c r="E3054" s="58">
        <f t="shared" si="61"/>
        <v>0.32285653522930274</v>
      </c>
      <c r="F3054" s="10" t="s">
        <v>20</v>
      </c>
      <c r="G3054" s="11" t="s">
        <v>20</v>
      </c>
      <c r="H3054" s="50" t="s">
        <v>20</v>
      </c>
    </row>
    <row r="3055" spans="1:8" ht="15" x14ac:dyDescent="0.25">
      <c r="A3055" s="100">
        <v>152</v>
      </c>
      <c r="B3055" s="63" t="s">
        <v>64</v>
      </c>
      <c r="C3055" s="27">
        <v>760652</v>
      </c>
      <c r="D3055" s="28">
        <v>310834.11</v>
      </c>
      <c r="E3055" s="58">
        <f t="shared" si="61"/>
        <v>0.40864167845479926</v>
      </c>
      <c r="F3055" s="3">
        <v>1960</v>
      </c>
      <c r="G3055" s="4">
        <v>1960</v>
      </c>
      <c r="H3055" s="50">
        <f>G3055/F3055</f>
        <v>1</v>
      </c>
    </row>
    <row r="3056" spans="1:8" ht="15" x14ac:dyDescent="0.25">
      <c r="A3056" s="29">
        <v>153</v>
      </c>
      <c r="B3056" s="62" t="s">
        <v>65</v>
      </c>
      <c r="C3056" s="27">
        <v>72995</v>
      </c>
      <c r="D3056" s="28">
        <v>14266.89</v>
      </c>
      <c r="E3056" s="58">
        <f t="shared" si="61"/>
        <v>0.19545023631755598</v>
      </c>
      <c r="F3056" s="10" t="s">
        <v>20</v>
      </c>
      <c r="G3056" s="13" t="s">
        <v>20</v>
      </c>
      <c r="H3056" s="50" t="s">
        <v>20</v>
      </c>
    </row>
    <row r="3057" spans="1:8" ht="15" x14ac:dyDescent="0.25">
      <c r="A3057" s="29">
        <v>154</v>
      </c>
      <c r="B3057" s="62" t="s">
        <v>199</v>
      </c>
      <c r="C3057" s="27">
        <v>67000</v>
      </c>
      <c r="D3057" s="28">
        <v>26640</v>
      </c>
      <c r="E3057" s="58">
        <f t="shared" si="61"/>
        <v>0.39761194029850744</v>
      </c>
      <c r="F3057" s="10" t="s">
        <v>20</v>
      </c>
      <c r="G3057" s="13" t="s">
        <v>20</v>
      </c>
      <c r="H3057" s="50" t="s">
        <v>20</v>
      </c>
    </row>
    <row r="3058" spans="1:8" ht="15" x14ac:dyDescent="0.25">
      <c r="A3058" s="29">
        <v>161</v>
      </c>
      <c r="B3058" s="62" t="s">
        <v>143</v>
      </c>
      <c r="C3058" s="27">
        <v>50918</v>
      </c>
      <c r="D3058" s="28">
        <v>0</v>
      </c>
      <c r="E3058" s="58">
        <f t="shared" si="61"/>
        <v>0</v>
      </c>
      <c r="F3058" s="10" t="s">
        <v>20</v>
      </c>
      <c r="G3058" s="13" t="s">
        <v>20</v>
      </c>
      <c r="H3058" s="50" t="s">
        <v>20</v>
      </c>
    </row>
    <row r="3059" spans="1:8" ht="15" x14ac:dyDescent="0.25">
      <c r="A3059" s="29">
        <v>162</v>
      </c>
      <c r="B3059" s="62" t="s">
        <v>66</v>
      </c>
      <c r="C3059" s="27">
        <v>200063</v>
      </c>
      <c r="D3059" s="28">
        <v>9782.0499999999993</v>
      </c>
      <c r="E3059" s="58">
        <f t="shared" si="61"/>
        <v>4.8894848122841304E-2</v>
      </c>
      <c r="F3059" s="10" t="s">
        <v>20</v>
      </c>
      <c r="G3059" s="13" t="s">
        <v>20</v>
      </c>
      <c r="H3059" s="50" t="s">
        <v>20</v>
      </c>
    </row>
    <row r="3060" spans="1:8" ht="15" x14ac:dyDescent="0.25">
      <c r="A3060" s="29">
        <v>163</v>
      </c>
      <c r="B3060" s="62" t="s">
        <v>67</v>
      </c>
      <c r="C3060" s="27">
        <v>5588206</v>
      </c>
      <c r="D3060" s="28">
        <v>2949787.03</v>
      </c>
      <c r="E3060" s="58">
        <f t="shared" si="61"/>
        <v>0.52785939351555755</v>
      </c>
      <c r="F3060" s="10" t="s">
        <v>20</v>
      </c>
      <c r="G3060" s="13" t="s">
        <v>20</v>
      </c>
      <c r="H3060" s="50" t="s">
        <v>20</v>
      </c>
    </row>
    <row r="3061" spans="1:8" ht="15" x14ac:dyDescent="0.25">
      <c r="A3061" s="29">
        <v>164</v>
      </c>
      <c r="B3061" s="62" t="s">
        <v>68</v>
      </c>
      <c r="C3061" s="27">
        <v>762099</v>
      </c>
      <c r="D3061" s="28">
        <v>616174.03</v>
      </c>
      <c r="E3061" s="58">
        <f t="shared" si="61"/>
        <v>0.80852229172325385</v>
      </c>
      <c r="F3061" s="10" t="s">
        <v>20</v>
      </c>
      <c r="G3061" s="13" t="s">
        <v>20</v>
      </c>
      <c r="H3061" s="50" t="s">
        <v>20</v>
      </c>
    </row>
    <row r="3062" spans="1:8" ht="15" x14ac:dyDescent="0.25">
      <c r="A3062" s="29">
        <v>165</v>
      </c>
      <c r="B3062" s="62" t="s">
        <v>69</v>
      </c>
      <c r="C3062" s="27">
        <v>2931854</v>
      </c>
      <c r="D3062" s="28">
        <v>796305.34</v>
      </c>
      <c r="E3062" s="58">
        <f t="shared" si="61"/>
        <v>0.27160470473632042</v>
      </c>
      <c r="F3062" s="10">
        <v>729996</v>
      </c>
      <c r="G3062" s="13">
        <v>128152.75</v>
      </c>
      <c r="H3062" s="50">
        <f>G3062/F3062</f>
        <v>0.17555267426122884</v>
      </c>
    </row>
    <row r="3063" spans="1:8" ht="15" x14ac:dyDescent="0.25">
      <c r="A3063" s="29">
        <v>166</v>
      </c>
      <c r="B3063" s="62" t="s">
        <v>70</v>
      </c>
      <c r="C3063" s="27">
        <v>27487</v>
      </c>
      <c r="D3063" s="28">
        <v>13400</v>
      </c>
      <c r="E3063" s="58">
        <f t="shared" si="61"/>
        <v>0.48750318332302545</v>
      </c>
      <c r="F3063" s="10" t="s">
        <v>20</v>
      </c>
      <c r="G3063" s="13" t="s">
        <v>20</v>
      </c>
      <c r="H3063" s="50" t="s">
        <v>20</v>
      </c>
    </row>
    <row r="3064" spans="1:8" ht="15" x14ac:dyDescent="0.25">
      <c r="A3064" s="29">
        <v>167</v>
      </c>
      <c r="B3064" s="62" t="s">
        <v>71</v>
      </c>
      <c r="C3064" s="27">
        <v>581</v>
      </c>
      <c r="D3064" s="28">
        <v>0</v>
      </c>
      <c r="E3064" s="58">
        <f t="shared" si="61"/>
        <v>0</v>
      </c>
      <c r="F3064" s="10" t="s">
        <v>20</v>
      </c>
      <c r="G3064" s="13" t="s">
        <v>20</v>
      </c>
      <c r="H3064" s="50" t="s">
        <v>20</v>
      </c>
    </row>
    <row r="3065" spans="1:8" ht="15" x14ac:dyDescent="0.25">
      <c r="A3065" s="29">
        <v>169</v>
      </c>
      <c r="B3065" s="62" t="s">
        <v>72</v>
      </c>
      <c r="C3065" s="27">
        <v>3440083</v>
      </c>
      <c r="D3065" s="28">
        <v>2630162.75</v>
      </c>
      <c r="E3065" s="58">
        <f t="shared" si="61"/>
        <v>0.76456374744446576</v>
      </c>
      <c r="F3065" s="6">
        <v>255090</v>
      </c>
      <c r="G3065" s="7">
        <v>136538.15</v>
      </c>
      <c r="H3065" s="50">
        <f>G3065/F3065</f>
        <v>0.53525481202712766</v>
      </c>
    </row>
    <row r="3066" spans="1:8" ht="15" x14ac:dyDescent="0.25">
      <c r="A3066" s="29">
        <v>171</v>
      </c>
      <c r="B3066" s="62" t="s">
        <v>73</v>
      </c>
      <c r="C3066" s="27">
        <v>12238781</v>
      </c>
      <c r="D3066" s="28">
        <v>4523186.76</v>
      </c>
      <c r="E3066" s="58">
        <f t="shared" si="61"/>
        <v>0.36957820881017478</v>
      </c>
      <c r="F3066" s="10">
        <v>9005238</v>
      </c>
      <c r="G3066" s="13">
        <v>6393516.2599999998</v>
      </c>
      <c r="H3066" s="50">
        <f>G3066/F3066</f>
        <v>0.70997748865715704</v>
      </c>
    </row>
    <row r="3067" spans="1:8" ht="15" x14ac:dyDescent="0.25">
      <c r="A3067" s="29">
        <v>172</v>
      </c>
      <c r="B3067" s="62" t="s">
        <v>74</v>
      </c>
      <c r="C3067" s="27">
        <v>678485</v>
      </c>
      <c r="D3067" s="28">
        <v>48400</v>
      </c>
      <c r="E3067" s="58">
        <f t="shared" si="61"/>
        <v>7.1335401666949155E-2</v>
      </c>
      <c r="F3067" s="10" t="s">
        <v>20</v>
      </c>
      <c r="G3067" s="13" t="s">
        <v>20</v>
      </c>
      <c r="H3067" s="50" t="s">
        <v>20</v>
      </c>
    </row>
    <row r="3068" spans="1:8" ht="15" x14ac:dyDescent="0.25">
      <c r="A3068" s="29">
        <v>181</v>
      </c>
      <c r="B3068" s="62" t="s">
        <v>75</v>
      </c>
      <c r="C3068" s="27">
        <v>2246909</v>
      </c>
      <c r="D3068" s="28">
        <v>1035787.26</v>
      </c>
      <c r="E3068" s="58">
        <f t="shared" si="61"/>
        <v>0.46098318178439801</v>
      </c>
      <c r="F3068" s="10">
        <v>1960000</v>
      </c>
      <c r="G3068" s="13">
        <v>1949550</v>
      </c>
      <c r="H3068" s="50">
        <f>G3068/F3068</f>
        <v>0.99466836734693875</v>
      </c>
    </row>
    <row r="3069" spans="1:8" ht="15" x14ac:dyDescent="0.25">
      <c r="A3069" s="29">
        <v>182</v>
      </c>
      <c r="B3069" s="62" t="s">
        <v>76</v>
      </c>
      <c r="C3069" s="27">
        <v>254226</v>
      </c>
      <c r="D3069" s="28">
        <v>71796</v>
      </c>
      <c r="E3069" s="58">
        <f t="shared" si="61"/>
        <v>0.28241013901017203</v>
      </c>
      <c r="F3069" s="6" t="s">
        <v>20</v>
      </c>
      <c r="G3069" s="7" t="s">
        <v>20</v>
      </c>
      <c r="H3069" s="50" t="s">
        <v>20</v>
      </c>
    </row>
    <row r="3070" spans="1:8" ht="15" x14ac:dyDescent="0.25">
      <c r="A3070" s="29">
        <v>183</v>
      </c>
      <c r="B3070" s="62" t="s">
        <v>77</v>
      </c>
      <c r="C3070" s="27">
        <v>31501</v>
      </c>
      <c r="D3070" s="28">
        <v>3750.3</v>
      </c>
      <c r="E3070" s="58">
        <f t="shared" si="61"/>
        <v>0.11905336338528937</v>
      </c>
      <c r="F3070" s="6" t="s">
        <v>20</v>
      </c>
      <c r="G3070" s="7" t="s">
        <v>20</v>
      </c>
      <c r="H3070" s="50" t="s">
        <v>20</v>
      </c>
    </row>
    <row r="3071" spans="1:8" ht="15" x14ac:dyDescent="0.25">
      <c r="A3071" s="29">
        <v>185</v>
      </c>
      <c r="B3071" s="62" t="s">
        <v>78</v>
      </c>
      <c r="C3071" s="27">
        <v>6004190</v>
      </c>
      <c r="D3071" s="28">
        <v>0</v>
      </c>
      <c r="E3071" s="58">
        <f t="shared" si="61"/>
        <v>0</v>
      </c>
      <c r="F3071" s="10">
        <v>834587</v>
      </c>
      <c r="G3071" s="11">
        <v>254039.4</v>
      </c>
      <c r="H3071" s="50">
        <f>G3071/F3071</f>
        <v>0.30438935665185296</v>
      </c>
    </row>
    <row r="3072" spans="1:8" ht="15" x14ac:dyDescent="0.25">
      <c r="A3072" s="29">
        <v>189</v>
      </c>
      <c r="B3072" s="62" t="s">
        <v>79</v>
      </c>
      <c r="C3072" s="27">
        <v>1242157</v>
      </c>
      <c r="D3072" s="28">
        <v>1064069.1200000001</v>
      </c>
      <c r="E3072" s="58">
        <f t="shared" si="61"/>
        <v>0.85663013612610972</v>
      </c>
      <c r="F3072" s="3" t="s">
        <v>20</v>
      </c>
      <c r="G3072" s="12" t="s">
        <v>20</v>
      </c>
      <c r="H3072" s="232" t="s">
        <v>20</v>
      </c>
    </row>
    <row r="3073" spans="1:8" ht="15" x14ac:dyDescent="0.25">
      <c r="A3073" s="29">
        <v>191</v>
      </c>
      <c r="B3073" s="62" t="s">
        <v>157</v>
      </c>
      <c r="C3073" s="27">
        <v>3090911</v>
      </c>
      <c r="D3073" s="28">
        <v>2432620.6</v>
      </c>
      <c r="E3073" s="58">
        <f t="shared" si="61"/>
        <v>0.78702382566175477</v>
      </c>
      <c r="F3073" s="3" t="s">
        <v>20</v>
      </c>
      <c r="G3073" s="4" t="s">
        <v>20</v>
      </c>
      <c r="H3073" s="50" t="s">
        <v>20</v>
      </c>
    </row>
    <row r="3074" spans="1:8" ht="15" x14ac:dyDescent="0.25">
      <c r="A3074" s="29">
        <v>192</v>
      </c>
      <c r="B3074" s="62" t="s">
        <v>214</v>
      </c>
      <c r="C3074" s="27">
        <v>257183</v>
      </c>
      <c r="D3074" s="28">
        <v>254037.04</v>
      </c>
      <c r="E3074" s="58">
        <f t="shared" si="61"/>
        <v>0.98776762072143187</v>
      </c>
      <c r="F3074" s="3" t="s">
        <v>20</v>
      </c>
      <c r="G3074" s="4" t="s">
        <v>20</v>
      </c>
      <c r="H3074" s="50" t="s">
        <v>20</v>
      </c>
    </row>
    <row r="3075" spans="1:8" ht="15" x14ac:dyDescent="0.25">
      <c r="A3075" s="29">
        <v>193</v>
      </c>
      <c r="B3075" s="62" t="s">
        <v>57</v>
      </c>
      <c r="C3075" s="27">
        <v>5643</v>
      </c>
      <c r="D3075" s="28">
        <v>2832.86</v>
      </c>
      <c r="E3075" s="58">
        <f t="shared" si="61"/>
        <v>0.50201311359206102</v>
      </c>
      <c r="F3075" s="3" t="s">
        <v>20</v>
      </c>
      <c r="G3075" s="4" t="s">
        <v>20</v>
      </c>
      <c r="H3075" s="50" t="s">
        <v>20</v>
      </c>
    </row>
    <row r="3076" spans="1:8" ht="15" x14ac:dyDescent="0.25">
      <c r="A3076" s="29">
        <v>194</v>
      </c>
      <c r="B3076" s="62" t="s">
        <v>220</v>
      </c>
      <c r="C3076" s="27">
        <v>64116</v>
      </c>
      <c r="D3076" s="28">
        <v>47465.45</v>
      </c>
      <c r="E3076" s="58">
        <f t="shared" si="61"/>
        <v>0.74030585189344311</v>
      </c>
      <c r="F3076" s="3" t="s">
        <v>20</v>
      </c>
      <c r="G3076" s="4" t="s">
        <v>20</v>
      </c>
      <c r="H3076" s="50" t="s">
        <v>20</v>
      </c>
    </row>
    <row r="3077" spans="1:8" ht="15" x14ac:dyDescent="0.25">
      <c r="A3077" s="29">
        <v>195</v>
      </c>
      <c r="B3077" s="62" t="s">
        <v>183</v>
      </c>
      <c r="C3077" s="27">
        <v>9917</v>
      </c>
      <c r="D3077" s="28">
        <v>6189</v>
      </c>
      <c r="E3077" s="58">
        <f t="shared" si="61"/>
        <v>0.62407986286175254</v>
      </c>
      <c r="F3077" s="10" t="s">
        <v>20</v>
      </c>
      <c r="G3077" s="11" t="s">
        <v>20</v>
      </c>
      <c r="H3077" s="50" t="s">
        <v>20</v>
      </c>
    </row>
    <row r="3078" spans="1:8" ht="15" x14ac:dyDescent="0.25">
      <c r="A3078" s="29">
        <v>196</v>
      </c>
      <c r="B3078" s="62" t="s">
        <v>184</v>
      </c>
      <c r="C3078" s="27">
        <v>8369</v>
      </c>
      <c r="D3078" s="28">
        <v>4368.71</v>
      </c>
      <c r="E3078" s="58">
        <f t="shared" si="61"/>
        <v>0.52201099295017328</v>
      </c>
      <c r="F3078" s="10" t="s">
        <v>20</v>
      </c>
      <c r="G3078" s="11" t="s">
        <v>20</v>
      </c>
      <c r="H3078" s="50" t="s">
        <v>20</v>
      </c>
    </row>
    <row r="3079" spans="1:8" ht="15" x14ac:dyDescent="0.25">
      <c r="A3079" s="29">
        <v>197</v>
      </c>
      <c r="B3079" s="62" t="s">
        <v>145</v>
      </c>
      <c r="C3079" s="27">
        <v>9776286</v>
      </c>
      <c r="D3079" s="28">
        <v>8100418.8099999996</v>
      </c>
      <c r="E3079" s="58">
        <f t="shared" si="61"/>
        <v>0.82857833844058981</v>
      </c>
      <c r="F3079" s="3" t="s">
        <v>20</v>
      </c>
      <c r="G3079" s="12" t="s">
        <v>20</v>
      </c>
      <c r="H3079" s="50" t="s">
        <v>20</v>
      </c>
    </row>
    <row r="3080" spans="1:8" ht="15" x14ac:dyDescent="0.25">
      <c r="A3080" s="29">
        <v>198</v>
      </c>
      <c r="B3080" s="62" t="s">
        <v>73</v>
      </c>
      <c r="C3080" s="27">
        <v>64995</v>
      </c>
      <c r="D3080" s="28">
        <v>1440</v>
      </c>
      <c r="E3080" s="58">
        <f t="shared" si="61"/>
        <v>2.2155550426955918E-2</v>
      </c>
      <c r="F3080" s="10">
        <v>360000</v>
      </c>
      <c r="G3080" s="11">
        <v>0</v>
      </c>
      <c r="H3080" s="50">
        <f>G3080/F3080</f>
        <v>0</v>
      </c>
    </row>
    <row r="3081" spans="1:8" ht="15.75" thickBot="1" x14ac:dyDescent="0.3">
      <c r="A3081" s="114">
        <v>199</v>
      </c>
      <c r="B3081" s="115" t="s">
        <v>185</v>
      </c>
      <c r="C3081" s="106">
        <v>612097</v>
      </c>
      <c r="D3081" s="107">
        <v>575854.56999999995</v>
      </c>
      <c r="E3081" s="59">
        <f>D3081/C3081</f>
        <v>0.94078972777190539</v>
      </c>
      <c r="F3081" s="66">
        <v>241</v>
      </c>
      <c r="G3081" s="122">
        <v>240.75</v>
      </c>
      <c r="H3081" s="50">
        <f>G3081/F3081</f>
        <v>0.99896265560165975</v>
      </c>
    </row>
    <row r="3082" spans="1:8" ht="15.75" thickBot="1" x14ac:dyDescent="0.3">
      <c r="A3082" s="242" t="s">
        <v>8</v>
      </c>
      <c r="B3082" s="243"/>
      <c r="C3082" s="103">
        <f>SUM(C3083:C3132)</f>
        <v>7366720</v>
      </c>
      <c r="D3082" s="104">
        <f>SUM(D3083:D3132)</f>
        <v>2459889.8999999994</v>
      </c>
      <c r="E3082" s="105">
        <f t="shared" si="61"/>
        <v>0.33391928836714296</v>
      </c>
      <c r="F3082" s="16">
        <f>SUM(F3083:F3132)</f>
        <v>137</v>
      </c>
      <c r="G3082" s="17">
        <f>SUM(G3083:G3132)</f>
        <v>64.2</v>
      </c>
      <c r="H3082" s="48">
        <f>G3082/F3082</f>
        <v>0.46861313868613141</v>
      </c>
    </row>
    <row r="3083" spans="1:8" ht="15" x14ac:dyDescent="0.25">
      <c r="A3083" s="83">
        <v>201</v>
      </c>
      <c r="B3083" s="101" t="s">
        <v>80</v>
      </c>
      <c r="C3083" s="21">
        <v>823956</v>
      </c>
      <c r="D3083" s="22">
        <v>335527.13</v>
      </c>
      <c r="E3083" s="57">
        <f t="shared" si="61"/>
        <v>0.40721486341503671</v>
      </c>
      <c r="F3083" s="8" t="s">
        <v>20</v>
      </c>
      <c r="G3083" s="9" t="s">
        <v>20</v>
      </c>
      <c r="H3083" s="49" t="s">
        <v>20</v>
      </c>
    </row>
    <row r="3084" spans="1:8" ht="15" x14ac:dyDescent="0.25">
      <c r="A3084" s="29">
        <v>203</v>
      </c>
      <c r="B3084" s="102" t="s">
        <v>81</v>
      </c>
      <c r="C3084" s="27">
        <v>198746</v>
      </c>
      <c r="D3084" s="28">
        <v>66174.850000000006</v>
      </c>
      <c r="E3084" s="58">
        <f t="shared" si="61"/>
        <v>0.33296192124621377</v>
      </c>
      <c r="F3084" s="10" t="s">
        <v>20</v>
      </c>
      <c r="G3084" s="11" t="s">
        <v>20</v>
      </c>
      <c r="H3084" s="50" t="s">
        <v>20</v>
      </c>
    </row>
    <row r="3085" spans="1:8" ht="15" x14ac:dyDescent="0.25">
      <c r="A3085" s="29">
        <v>211</v>
      </c>
      <c r="B3085" s="102" t="s">
        <v>82</v>
      </c>
      <c r="C3085" s="27">
        <v>161143</v>
      </c>
      <c r="D3085" s="28">
        <v>1457.91</v>
      </c>
      <c r="E3085" s="58">
        <f t="shared" si="61"/>
        <v>9.0473058091260564E-3</v>
      </c>
      <c r="F3085" s="6" t="s">
        <v>20</v>
      </c>
      <c r="G3085" s="7" t="s">
        <v>20</v>
      </c>
      <c r="H3085" s="50" t="s">
        <v>20</v>
      </c>
    </row>
    <row r="3086" spans="1:8" ht="15" x14ac:dyDescent="0.25">
      <c r="A3086" s="29">
        <v>212</v>
      </c>
      <c r="B3086" s="102" t="s">
        <v>83</v>
      </c>
      <c r="C3086" s="27">
        <v>91633</v>
      </c>
      <c r="D3086" s="28">
        <v>5293.59</v>
      </c>
      <c r="E3086" s="58">
        <f t="shared" si="61"/>
        <v>5.7769471696877767E-2</v>
      </c>
      <c r="F3086" s="10" t="s">
        <v>20</v>
      </c>
      <c r="G3086" s="11" t="s">
        <v>20</v>
      </c>
      <c r="H3086" s="50" t="s">
        <v>20</v>
      </c>
    </row>
    <row r="3087" spans="1:8" ht="15" x14ac:dyDescent="0.25">
      <c r="A3087" s="29">
        <v>213</v>
      </c>
      <c r="B3087" s="102" t="s">
        <v>84</v>
      </c>
      <c r="C3087" s="27">
        <v>463</v>
      </c>
      <c r="D3087" s="28">
        <v>75.540000000000006</v>
      </c>
      <c r="E3087" s="58">
        <f t="shared" si="61"/>
        <v>0.16315334773218143</v>
      </c>
      <c r="F3087" s="14" t="s">
        <v>20</v>
      </c>
      <c r="G3087" s="15" t="s">
        <v>20</v>
      </c>
      <c r="H3087" s="50" t="s">
        <v>20</v>
      </c>
    </row>
    <row r="3088" spans="1:8" ht="15" x14ac:dyDescent="0.25">
      <c r="A3088" s="29">
        <v>214</v>
      </c>
      <c r="B3088" s="102" t="s">
        <v>85</v>
      </c>
      <c r="C3088" s="27">
        <v>512829</v>
      </c>
      <c r="D3088" s="28">
        <v>76115.08</v>
      </c>
      <c r="E3088" s="58">
        <f t="shared" si="61"/>
        <v>0.14842194961673386</v>
      </c>
      <c r="F3088" s="10" t="s">
        <v>20</v>
      </c>
      <c r="G3088" s="11" t="s">
        <v>20</v>
      </c>
      <c r="H3088" s="50" t="s">
        <v>20</v>
      </c>
    </row>
    <row r="3089" spans="1:8" ht="15" x14ac:dyDescent="0.25">
      <c r="A3089" s="29">
        <v>221</v>
      </c>
      <c r="B3089" s="102" t="s">
        <v>86</v>
      </c>
      <c r="C3089" s="27">
        <v>309946</v>
      </c>
      <c r="D3089" s="28">
        <v>149149.88</v>
      </c>
      <c r="E3089" s="58">
        <f t="shared" si="61"/>
        <v>0.48121246926884037</v>
      </c>
      <c r="F3089" s="10" t="s">
        <v>20</v>
      </c>
      <c r="G3089" s="11" t="s">
        <v>20</v>
      </c>
      <c r="H3089" s="50" t="s">
        <v>20</v>
      </c>
    </row>
    <row r="3090" spans="1:8" ht="15" x14ac:dyDescent="0.25">
      <c r="A3090" s="29">
        <v>222</v>
      </c>
      <c r="B3090" s="102" t="s">
        <v>87</v>
      </c>
      <c r="C3090" s="27">
        <v>1902</v>
      </c>
      <c r="D3090" s="28">
        <v>510.2</v>
      </c>
      <c r="E3090" s="58">
        <f t="shared" si="61"/>
        <v>0.26824395373291271</v>
      </c>
      <c r="F3090" s="10" t="s">
        <v>20</v>
      </c>
      <c r="G3090" s="11" t="s">
        <v>20</v>
      </c>
      <c r="H3090" s="50" t="s">
        <v>20</v>
      </c>
    </row>
    <row r="3091" spans="1:8" ht="15" x14ac:dyDescent="0.25">
      <c r="A3091" s="29">
        <v>223</v>
      </c>
      <c r="B3091" s="102" t="s">
        <v>88</v>
      </c>
      <c r="C3091" s="27">
        <v>291753</v>
      </c>
      <c r="D3091" s="28">
        <v>96405.6</v>
      </c>
      <c r="E3091" s="58">
        <f t="shared" si="61"/>
        <v>0.33043567675396657</v>
      </c>
      <c r="F3091" s="10" t="s">
        <v>20</v>
      </c>
      <c r="G3091" s="11" t="s">
        <v>20</v>
      </c>
      <c r="H3091" s="50" t="s">
        <v>20</v>
      </c>
    </row>
    <row r="3092" spans="1:8" ht="15" x14ac:dyDescent="0.25">
      <c r="A3092" s="29">
        <v>224</v>
      </c>
      <c r="B3092" s="102" t="s">
        <v>89</v>
      </c>
      <c r="C3092" s="27">
        <v>62260</v>
      </c>
      <c r="D3092" s="28">
        <v>8687.81</v>
      </c>
      <c r="E3092" s="58">
        <f t="shared" si="61"/>
        <v>0.13954079665917121</v>
      </c>
      <c r="F3092" s="10" t="s">
        <v>20</v>
      </c>
      <c r="G3092" s="11" t="s">
        <v>20</v>
      </c>
      <c r="H3092" s="50" t="s">
        <v>20</v>
      </c>
    </row>
    <row r="3093" spans="1:8" ht="15" x14ac:dyDescent="0.25">
      <c r="A3093" s="29">
        <v>229</v>
      </c>
      <c r="B3093" s="102" t="s">
        <v>158</v>
      </c>
      <c r="C3093" s="27">
        <v>2342</v>
      </c>
      <c r="D3093" s="28">
        <v>1510.91</v>
      </c>
      <c r="E3093" s="58">
        <f t="shared" si="61"/>
        <v>0.64513663535439802</v>
      </c>
      <c r="F3093" s="10" t="s">
        <v>20</v>
      </c>
      <c r="G3093" s="11" t="s">
        <v>20</v>
      </c>
      <c r="H3093" s="50" t="s">
        <v>20</v>
      </c>
    </row>
    <row r="3094" spans="1:8" ht="15" x14ac:dyDescent="0.25">
      <c r="A3094" s="29">
        <v>231</v>
      </c>
      <c r="B3094" s="102" t="s">
        <v>90</v>
      </c>
      <c r="C3094" s="27">
        <v>663160</v>
      </c>
      <c r="D3094" s="28">
        <v>291335.65999999997</v>
      </c>
      <c r="E3094" s="58">
        <f t="shared" si="61"/>
        <v>0.43931428312925985</v>
      </c>
      <c r="F3094" s="10" t="s">
        <v>20</v>
      </c>
      <c r="G3094" s="11" t="s">
        <v>20</v>
      </c>
      <c r="H3094" s="50" t="s">
        <v>20</v>
      </c>
    </row>
    <row r="3095" spans="1:8" ht="15" x14ac:dyDescent="0.25">
      <c r="A3095" s="29">
        <v>232</v>
      </c>
      <c r="B3095" s="102" t="s">
        <v>91</v>
      </c>
      <c r="C3095" s="27">
        <v>466134</v>
      </c>
      <c r="D3095" s="28">
        <v>103360.24</v>
      </c>
      <c r="E3095" s="58">
        <f t="shared" si="61"/>
        <v>0.22173932817601807</v>
      </c>
      <c r="F3095" s="10" t="s">
        <v>20</v>
      </c>
      <c r="G3095" s="11" t="s">
        <v>20</v>
      </c>
      <c r="H3095" s="50" t="s">
        <v>20</v>
      </c>
    </row>
    <row r="3096" spans="1:8" ht="15" x14ac:dyDescent="0.25">
      <c r="A3096" s="29">
        <v>239</v>
      </c>
      <c r="B3096" s="102" t="s">
        <v>92</v>
      </c>
      <c r="C3096" s="27">
        <v>288576</v>
      </c>
      <c r="D3096" s="28">
        <v>20538.509999999998</v>
      </c>
      <c r="E3096" s="58">
        <f t="shared" si="61"/>
        <v>7.1171926979374578E-2</v>
      </c>
      <c r="F3096" s="10" t="s">
        <v>20</v>
      </c>
      <c r="G3096" s="11" t="s">
        <v>20</v>
      </c>
      <c r="H3096" s="50" t="s">
        <v>20</v>
      </c>
    </row>
    <row r="3097" spans="1:8" ht="15" x14ac:dyDescent="0.25">
      <c r="A3097" s="29">
        <v>241</v>
      </c>
      <c r="B3097" s="102" t="s">
        <v>93</v>
      </c>
      <c r="C3097" s="27">
        <v>1544</v>
      </c>
      <c r="D3097" s="28">
        <v>17.45</v>
      </c>
      <c r="E3097" s="58">
        <f t="shared" si="61"/>
        <v>1.130181347150259E-2</v>
      </c>
      <c r="F3097" s="14" t="s">
        <v>20</v>
      </c>
      <c r="G3097" s="15" t="s">
        <v>20</v>
      </c>
      <c r="H3097" s="50" t="s">
        <v>20</v>
      </c>
    </row>
    <row r="3098" spans="1:8" ht="15" x14ac:dyDescent="0.25">
      <c r="A3098" s="29">
        <v>242</v>
      </c>
      <c r="B3098" s="102" t="s">
        <v>94</v>
      </c>
      <c r="C3098" s="27">
        <v>42855</v>
      </c>
      <c r="D3098" s="28">
        <v>16056.36</v>
      </c>
      <c r="E3098" s="58">
        <f t="shared" si="61"/>
        <v>0.37466713335666785</v>
      </c>
      <c r="F3098" s="10" t="s">
        <v>20</v>
      </c>
      <c r="G3098" s="11" t="s">
        <v>20</v>
      </c>
      <c r="H3098" s="50" t="s">
        <v>20</v>
      </c>
    </row>
    <row r="3099" spans="1:8" ht="15" x14ac:dyDescent="0.25">
      <c r="A3099" s="29">
        <v>243</v>
      </c>
      <c r="B3099" s="102" t="s">
        <v>95</v>
      </c>
      <c r="C3099" s="27">
        <v>203897</v>
      </c>
      <c r="D3099" s="28">
        <v>18478.939999999999</v>
      </c>
      <c r="E3099" s="58">
        <f t="shared" si="61"/>
        <v>9.0628797873436084E-2</v>
      </c>
      <c r="F3099" s="10" t="s">
        <v>20</v>
      </c>
      <c r="G3099" s="11" t="s">
        <v>20</v>
      </c>
      <c r="H3099" s="50" t="s">
        <v>20</v>
      </c>
    </row>
    <row r="3100" spans="1:8" ht="15" x14ac:dyDescent="0.25">
      <c r="A3100" s="29">
        <v>244</v>
      </c>
      <c r="B3100" s="102" t="s">
        <v>96</v>
      </c>
      <c r="C3100" s="27">
        <v>53472</v>
      </c>
      <c r="D3100" s="28">
        <v>10712.3</v>
      </c>
      <c r="E3100" s="58">
        <f t="shared" si="61"/>
        <v>0.20033475463794134</v>
      </c>
      <c r="F3100" s="10" t="s">
        <v>20</v>
      </c>
      <c r="G3100" s="11" t="s">
        <v>20</v>
      </c>
      <c r="H3100" s="50" t="s">
        <v>20</v>
      </c>
    </row>
    <row r="3101" spans="1:8" ht="15" x14ac:dyDescent="0.25">
      <c r="A3101" s="29">
        <v>249</v>
      </c>
      <c r="B3101" s="102" t="s">
        <v>97</v>
      </c>
      <c r="C3101" s="27">
        <v>124365</v>
      </c>
      <c r="D3101" s="28">
        <v>21704.43</v>
      </c>
      <c r="E3101" s="58">
        <f t="shared" si="61"/>
        <v>0.17452201182004584</v>
      </c>
      <c r="F3101" s="10" t="s">
        <v>20</v>
      </c>
      <c r="G3101" s="11" t="s">
        <v>20</v>
      </c>
      <c r="H3101" s="50" t="s">
        <v>20</v>
      </c>
    </row>
    <row r="3102" spans="1:8" ht="15" x14ac:dyDescent="0.25">
      <c r="A3102" s="29">
        <v>251</v>
      </c>
      <c r="B3102" s="102" t="s">
        <v>98</v>
      </c>
      <c r="C3102" s="27">
        <v>124537</v>
      </c>
      <c r="D3102" s="28">
        <v>117181.25</v>
      </c>
      <c r="E3102" s="58">
        <f t="shared" si="61"/>
        <v>0.94093522406995511</v>
      </c>
      <c r="F3102" s="10" t="s">
        <v>20</v>
      </c>
      <c r="G3102" s="11" t="s">
        <v>20</v>
      </c>
      <c r="H3102" s="50" t="s">
        <v>20</v>
      </c>
    </row>
    <row r="3103" spans="1:8" ht="15" x14ac:dyDescent="0.25">
      <c r="A3103" s="29">
        <v>252</v>
      </c>
      <c r="B3103" s="102" t="s">
        <v>99</v>
      </c>
      <c r="C3103" s="27">
        <v>65983</v>
      </c>
      <c r="D3103" s="28">
        <v>9107.94</v>
      </c>
      <c r="E3103" s="58">
        <f t="shared" si="61"/>
        <v>0.13803464528742251</v>
      </c>
      <c r="F3103" s="10" t="s">
        <v>20</v>
      </c>
      <c r="G3103" s="11" t="s">
        <v>20</v>
      </c>
      <c r="H3103" s="50" t="s">
        <v>20</v>
      </c>
    </row>
    <row r="3104" spans="1:8" ht="15" x14ac:dyDescent="0.25">
      <c r="A3104" s="29">
        <v>253</v>
      </c>
      <c r="B3104" s="102" t="s">
        <v>100</v>
      </c>
      <c r="C3104" s="27">
        <v>94847</v>
      </c>
      <c r="D3104" s="28">
        <v>15124.67</v>
      </c>
      <c r="E3104" s="58">
        <f t="shared" si="61"/>
        <v>0.1594638733961011</v>
      </c>
      <c r="F3104" s="6" t="s">
        <v>20</v>
      </c>
      <c r="G3104" s="7" t="s">
        <v>20</v>
      </c>
      <c r="H3104" s="50" t="s">
        <v>20</v>
      </c>
    </row>
    <row r="3105" spans="1:8" ht="15" x14ac:dyDescent="0.25">
      <c r="A3105" s="29">
        <v>254</v>
      </c>
      <c r="B3105" s="102" t="s">
        <v>101</v>
      </c>
      <c r="C3105" s="27">
        <v>106200</v>
      </c>
      <c r="D3105" s="28">
        <v>47268.6</v>
      </c>
      <c r="E3105" s="58">
        <f t="shared" si="61"/>
        <v>0.445090395480226</v>
      </c>
      <c r="F3105" s="6" t="s">
        <v>20</v>
      </c>
      <c r="G3105" s="7" t="s">
        <v>20</v>
      </c>
      <c r="H3105" s="50" t="s">
        <v>20</v>
      </c>
    </row>
    <row r="3106" spans="1:8" ht="15" x14ac:dyDescent="0.25">
      <c r="A3106" s="29">
        <v>255</v>
      </c>
      <c r="B3106" s="102" t="s">
        <v>102</v>
      </c>
      <c r="C3106" s="27">
        <v>121878</v>
      </c>
      <c r="D3106" s="28">
        <v>67224.39</v>
      </c>
      <c r="E3106" s="58">
        <f t="shared" si="61"/>
        <v>0.55157116132525963</v>
      </c>
      <c r="F3106" s="10" t="s">
        <v>20</v>
      </c>
      <c r="G3106" s="13" t="s">
        <v>20</v>
      </c>
      <c r="H3106" s="50" t="s">
        <v>20</v>
      </c>
    </row>
    <row r="3107" spans="1:8" ht="15" x14ac:dyDescent="0.25">
      <c r="A3107" s="29">
        <v>256</v>
      </c>
      <c r="B3107" s="102" t="s">
        <v>103</v>
      </c>
      <c r="C3107" s="27">
        <v>66173</v>
      </c>
      <c r="D3107" s="28">
        <v>28853.94</v>
      </c>
      <c r="E3107" s="58">
        <f t="shared" si="61"/>
        <v>0.43603796110195997</v>
      </c>
      <c r="F3107" s="6" t="s">
        <v>20</v>
      </c>
      <c r="G3107" s="7" t="s">
        <v>20</v>
      </c>
      <c r="H3107" s="50" t="s">
        <v>20</v>
      </c>
    </row>
    <row r="3108" spans="1:8" ht="15" x14ac:dyDescent="0.25">
      <c r="A3108" s="29">
        <v>257</v>
      </c>
      <c r="B3108" s="102" t="s">
        <v>104</v>
      </c>
      <c r="C3108" s="27">
        <v>12337</v>
      </c>
      <c r="D3108" s="28">
        <v>90.95</v>
      </c>
      <c r="E3108" s="58">
        <f t="shared" si="61"/>
        <v>7.3721326092242847E-3</v>
      </c>
      <c r="F3108" s="10" t="s">
        <v>20</v>
      </c>
      <c r="G3108" s="11" t="s">
        <v>20</v>
      </c>
      <c r="H3108" s="50" t="s">
        <v>20</v>
      </c>
    </row>
    <row r="3109" spans="1:8" ht="15" x14ac:dyDescent="0.25">
      <c r="A3109" s="29">
        <v>259</v>
      </c>
      <c r="B3109" s="102" t="s">
        <v>105</v>
      </c>
      <c r="C3109" s="27">
        <v>132704</v>
      </c>
      <c r="D3109" s="28">
        <v>59156.23</v>
      </c>
      <c r="E3109" s="58">
        <f t="shared" si="61"/>
        <v>0.44577578671328671</v>
      </c>
      <c r="F3109" s="6" t="s">
        <v>20</v>
      </c>
      <c r="G3109" s="7" t="s">
        <v>20</v>
      </c>
      <c r="H3109" s="50" t="s">
        <v>20</v>
      </c>
    </row>
    <row r="3110" spans="1:8" ht="15" x14ac:dyDescent="0.25">
      <c r="A3110" s="29">
        <v>261</v>
      </c>
      <c r="B3110" s="102" t="s">
        <v>106</v>
      </c>
      <c r="C3110" s="27">
        <v>34093</v>
      </c>
      <c r="D3110" s="28">
        <v>1214.45</v>
      </c>
      <c r="E3110" s="58">
        <f t="shared" si="61"/>
        <v>3.5621681870178633E-2</v>
      </c>
      <c r="F3110" s="10" t="s">
        <v>20</v>
      </c>
      <c r="G3110" s="13" t="s">
        <v>20</v>
      </c>
      <c r="H3110" s="50" t="s">
        <v>20</v>
      </c>
    </row>
    <row r="3111" spans="1:8" ht="15" x14ac:dyDescent="0.25">
      <c r="A3111" s="29">
        <v>262</v>
      </c>
      <c r="B3111" s="102" t="s">
        <v>107</v>
      </c>
      <c r="C3111" s="27">
        <v>104214</v>
      </c>
      <c r="D3111" s="28">
        <v>8453.49</v>
      </c>
      <c r="E3111" s="58">
        <f t="shared" si="61"/>
        <v>8.1116644596695264E-2</v>
      </c>
      <c r="F3111" s="10" t="s">
        <v>20</v>
      </c>
      <c r="G3111" s="13" t="s">
        <v>20</v>
      </c>
      <c r="H3111" s="50" t="s">
        <v>20</v>
      </c>
    </row>
    <row r="3112" spans="1:8" ht="15" x14ac:dyDescent="0.25">
      <c r="A3112" s="29">
        <v>263</v>
      </c>
      <c r="B3112" s="102" t="s">
        <v>108</v>
      </c>
      <c r="C3112" s="27">
        <v>89078</v>
      </c>
      <c r="D3112" s="28">
        <v>7758.59</v>
      </c>
      <c r="E3112" s="58">
        <f t="shared" si="61"/>
        <v>8.7098834729113811E-2</v>
      </c>
      <c r="F3112" s="10" t="s">
        <v>20</v>
      </c>
      <c r="G3112" s="13" t="s">
        <v>20</v>
      </c>
      <c r="H3112" s="50" t="s">
        <v>20</v>
      </c>
    </row>
    <row r="3113" spans="1:8" ht="15" x14ac:dyDescent="0.25">
      <c r="A3113" s="29">
        <v>265</v>
      </c>
      <c r="B3113" s="102" t="s">
        <v>109</v>
      </c>
      <c r="C3113" s="27">
        <v>215646</v>
      </c>
      <c r="D3113" s="28">
        <v>31094.05</v>
      </c>
      <c r="E3113" s="58">
        <f t="shared" si="61"/>
        <v>0.14419024697884494</v>
      </c>
      <c r="F3113" s="10">
        <v>60</v>
      </c>
      <c r="G3113" s="13">
        <v>0</v>
      </c>
      <c r="H3113" s="50">
        <f>G3113/F3113</f>
        <v>0</v>
      </c>
    </row>
    <row r="3114" spans="1:8" ht="15" x14ac:dyDescent="0.25">
      <c r="A3114" s="29">
        <v>269</v>
      </c>
      <c r="B3114" s="102" t="s">
        <v>110</v>
      </c>
      <c r="C3114" s="27">
        <v>79972</v>
      </c>
      <c r="D3114" s="28">
        <v>33995.629999999997</v>
      </c>
      <c r="E3114" s="58">
        <f t="shared" si="61"/>
        <v>0.42509415795528432</v>
      </c>
      <c r="F3114" s="6" t="s">
        <v>20</v>
      </c>
      <c r="G3114" s="7" t="s">
        <v>20</v>
      </c>
      <c r="H3114" s="50" t="s">
        <v>20</v>
      </c>
    </row>
    <row r="3115" spans="1:8" ht="15" x14ac:dyDescent="0.25">
      <c r="A3115" s="29">
        <v>271</v>
      </c>
      <c r="B3115" s="102" t="s">
        <v>111</v>
      </c>
      <c r="C3115" s="27">
        <v>49039</v>
      </c>
      <c r="D3115" s="28">
        <v>5024.24</v>
      </c>
      <c r="E3115" s="58">
        <f t="shared" ref="E3115:E3135" si="62">D3115/C3115</f>
        <v>0.10245396521136238</v>
      </c>
      <c r="F3115" s="10" t="s">
        <v>20</v>
      </c>
      <c r="G3115" s="13" t="s">
        <v>20</v>
      </c>
      <c r="H3115" s="50" t="s">
        <v>20</v>
      </c>
    </row>
    <row r="3116" spans="1:8" ht="15" x14ac:dyDescent="0.25">
      <c r="A3116" s="29">
        <v>272</v>
      </c>
      <c r="B3116" s="102" t="s">
        <v>112</v>
      </c>
      <c r="C3116" s="27">
        <v>35566</v>
      </c>
      <c r="D3116" s="28">
        <v>2307.12</v>
      </c>
      <c r="E3116" s="58">
        <f t="shared" si="62"/>
        <v>6.4868694820896355E-2</v>
      </c>
      <c r="F3116" s="10" t="s">
        <v>20</v>
      </c>
      <c r="G3116" s="13" t="s">
        <v>20</v>
      </c>
      <c r="H3116" s="50" t="s">
        <v>20</v>
      </c>
    </row>
    <row r="3117" spans="1:8" ht="15" x14ac:dyDescent="0.25">
      <c r="A3117" s="29">
        <v>273</v>
      </c>
      <c r="B3117" s="102" t="s">
        <v>113</v>
      </c>
      <c r="C3117" s="27">
        <v>147912</v>
      </c>
      <c r="D3117" s="28">
        <v>64974.49</v>
      </c>
      <c r="E3117" s="58">
        <f t="shared" si="62"/>
        <v>0.4392780166585537</v>
      </c>
      <c r="F3117" s="6" t="s">
        <v>20</v>
      </c>
      <c r="G3117" s="7" t="s">
        <v>20</v>
      </c>
      <c r="H3117" s="50" t="s">
        <v>20</v>
      </c>
    </row>
    <row r="3118" spans="1:8" ht="15" x14ac:dyDescent="0.25">
      <c r="A3118" s="29">
        <v>274</v>
      </c>
      <c r="B3118" s="102" t="s">
        <v>114</v>
      </c>
      <c r="C3118" s="27">
        <v>32932</v>
      </c>
      <c r="D3118" s="28">
        <v>23507.71</v>
      </c>
      <c r="E3118" s="58">
        <f t="shared" si="62"/>
        <v>0.71382576217660632</v>
      </c>
      <c r="F3118" s="6" t="s">
        <v>20</v>
      </c>
      <c r="G3118" s="7" t="s">
        <v>20</v>
      </c>
      <c r="H3118" s="50" t="s">
        <v>20</v>
      </c>
    </row>
    <row r="3119" spans="1:8" ht="15" x14ac:dyDescent="0.25">
      <c r="A3119" s="29">
        <v>275</v>
      </c>
      <c r="B3119" s="102" t="s">
        <v>115</v>
      </c>
      <c r="C3119" s="27">
        <v>804261</v>
      </c>
      <c r="D3119" s="28">
        <v>325850.18</v>
      </c>
      <c r="E3119" s="58">
        <f t="shared" si="62"/>
        <v>0.40515476940943301</v>
      </c>
      <c r="F3119" s="6" t="s">
        <v>20</v>
      </c>
      <c r="G3119" s="7" t="s">
        <v>20</v>
      </c>
      <c r="H3119" s="50" t="s">
        <v>20</v>
      </c>
    </row>
    <row r="3120" spans="1:8" ht="15" x14ac:dyDescent="0.25">
      <c r="A3120" s="29">
        <v>277</v>
      </c>
      <c r="B3120" s="102" t="s">
        <v>167</v>
      </c>
      <c r="C3120" s="27">
        <v>3628</v>
      </c>
      <c r="D3120" s="28">
        <v>2773.77</v>
      </c>
      <c r="E3120" s="58">
        <f t="shared" si="62"/>
        <v>0.76454520396912895</v>
      </c>
      <c r="F3120" s="10" t="s">
        <v>20</v>
      </c>
      <c r="G3120" s="11" t="s">
        <v>20</v>
      </c>
      <c r="H3120" s="50" t="s">
        <v>20</v>
      </c>
    </row>
    <row r="3121" spans="1:8" ht="15" x14ac:dyDescent="0.25">
      <c r="A3121" s="29">
        <v>278</v>
      </c>
      <c r="B3121" s="102" t="s">
        <v>116</v>
      </c>
      <c r="C3121" s="27">
        <v>3138</v>
      </c>
      <c r="D3121" s="28">
        <v>0</v>
      </c>
      <c r="E3121" s="58">
        <f t="shared" si="62"/>
        <v>0</v>
      </c>
      <c r="F3121" s="10" t="s">
        <v>20</v>
      </c>
      <c r="G3121" s="11" t="s">
        <v>20</v>
      </c>
      <c r="H3121" s="50" t="s">
        <v>20</v>
      </c>
    </row>
    <row r="3122" spans="1:8" ht="15" x14ac:dyDescent="0.25">
      <c r="A3122" s="29">
        <v>279</v>
      </c>
      <c r="B3122" s="102" t="s">
        <v>117</v>
      </c>
      <c r="C3122" s="27">
        <v>42875</v>
      </c>
      <c r="D3122" s="28">
        <v>8806.9500000000007</v>
      </c>
      <c r="E3122" s="58">
        <f t="shared" si="62"/>
        <v>0.20540991253644317</v>
      </c>
      <c r="F3122" s="10" t="s">
        <v>20</v>
      </c>
      <c r="G3122" s="11" t="s">
        <v>20</v>
      </c>
      <c r="H3122" s="50" t="s">
        <v>20</v>
      </c>
    </row>
    <row r="3123" spans="1:8" ht="15" x14ac:dyDescent="0.25">
      <c r="A3123" s="85">
        <v>280</v>
      </c>
      <c r="B3123" s="102" t="s">
        <v>118</v>
      </c>
      <c r="C3123" s="27">
        <v>418929</v>
      </c>
      <c r="D3123" s="28">
        <v>186504.58</v>
      </c>
      <c r="E3123" s="58">
        <f t="shared" si="62"/>
        <v>0.44519376791771392</v>
      </c>
      <c r="F3123" s="14">
        <v>77</v>
      </c>
      <c r="G3123" s="15">
        <v>64.2</v>
      </c>
      <c r="H3123" s="50">
        <f>G3123/F3123</f>
        <v>0.83376623376623382</v>
      </c>
    </row>
    <row r="3124" spans="1:8" ht="15" x14ac:dyDescent="0.25">
      <c r="A3124" s="29">
        <v>291</v>
      </c>
      <c r="B3124" s="102" t="s">
        <v>186</v>
      </c>
      <c r="C3124" s="27">
        <v>110588</v>
      </c>
      <c r="D3124" s="28">
        <v>75918.720000000001</v>
      </c>
      <c r="E3124" s="58">
        <f t="shared" si="62"/>
        <v>0.68650052446920096</v>
      </c>
      <c r="F3124" s="10" t="s">
        <v>20</v>
      </c>
      <c r="G3124" s="11" t="s">
        <v>20</v>
      </c>
      <c r="H3124" s="50" t="s">
        <v>20</v>
      </c>
    </row>
    <row r="3125" spans="1:8" ht="15" x14ac:dyDescent="0.25">
      <c r="A3125" s="29">
        <v>292</v>
      </c>
      <c r="B3125" s="102" t="s">
        <v>187</v>
      </c>
      <c r="C3125" s="27">
        <v>27024</v>
      </c>
      <c r="D3125" s="28">
        <v>18459.89</v>
      </c>
      <c r="E3125" s="58">
        <f t="shared" si="62"/>
        <v>0.68309243635287153</v>
      </c>
      <c r="F3125" s="14" t="s">
        <v>20</v>
      </c>
      <c r="G3125" s="15" t="s">
        <v>20</v>
      </c>
      <c r="H3125" s="50" t="s">
        <v>20</v>
      </c>
    </row>
    <row r="3126" spans="1:8" ht="15" x14ac:dyDescent="0.25">
      <c r="A3126" s="29">
        <v>293</v>
      </c>
      <c r="B3126" s="102" t="s">
        <v>221</v>
      </c>
      <c r="C3126" s="27">
        <v>866</v>
      </c>
      <c r="D3126" s="28">
        <v>847.73</v>
      </c>
      <c r="E3126" s="58">
        <f t="shared" si="62"/>
        <v>0.97890300230946881</v>
      </c>
      <c r="F3126" s="14" t="s">
        <v>20</v>
      </c>
      <c r="G3126" s="15" t="s">
        <v>20</v>
      </c>
      <c r="H3126" s="50" t="s">
        <v>20</v>
      </c>
    </row>
    <row r="3127" spans="1:8" ht="15" x14ac:dyDescent="0.25">
      <c r="A3127" s="29">
        <v>294</v>
      </c>
      <c r="B3127" s="102" t="s">
        <v>215</v>
      </c>
      <c r="C3127" s="27">
        <v>15919</v>
      </c>
      <c r="D3127" s="28">
        <v>12886.87</v>
      </c>
      <c r="E3127" s="58">
        <f t="shared" si="62"/>
        <v>0.809527608518123</v>
      </c>
      <c r="F3127" s="14" t="s">
        <v>20</v>
      </c>
      <c r="G3127" s="15" t="s">
        <v>20</v>
      </c>
      <c r="H3127" s="50" t="s">
        <v>20</v>
      </c>
    </row>
    <row r="3128" spans="1:8" ht="15" x14ac:dyDescent="0.25">
      <c r="A3128" s="29">
        <v>295</v>
      </c>
      <c r="B3128" s="102" t="s">
        <v>216</v>
      </c>
      <c r="C3128" s="27">
        <v>2027</v>
      </c>
      <c r="D3128" s="28">
        <v>1922.66</v>
      </c>
      <c r="E3128" s="58">
        <f t="shared" si="62"/>
        <v>0.94852491366551561</v>
      </c>
      <c r="F3128" s="14" t="s">
        <v>20</v>
      </c>
      <c r="G3128" s="15" t="s">
        <v>20</v>
      </c>
      <c r="H3128" s="50" t="s">
        <v>20</v>
      </c>
    </row>
    <row r="3129" spans="1:8" ht="15" x14ac:dyDescent="0.25">
      <c r="A3129" s="29">
        <v>296</v>
      </c>
      <c r="B3129" s="102" t="s">
        <v>217</v>
      </c>
      <c r="C3129" s="27">
        <v>43083</v>
      </c>
      <c r="D3129" s="28">
        <v>14052.78</v>
      </c>
      <c r="E3129" s="58">
        <f t="shared" si="62"/>
        <v>0.32617923542928767</v>
      </c>
      <c r="F3129" s="14" t="s">
        <v>20</v>
      </c>
      <c r="G3129" s="15" t="s">
        <v>20</v>
      </c>
      <c r="H3129" s="50" t="s">
        <v>20</v>
      </c>
    </row>
    <row r="3130" spans="1:8" ht="15" x14ac:dyDescent="0.25">
      <c r="A3130" s="29">
        <v>297</v>
      </c>
      <c r="B3130" s="102" t="s">
        <v>188</v>
      </c>
      <c r="C3130" s="27">
        <v>9413</v>
      </c>
      <c r="D3130" s="28">
        <v>4094</v>
      </c>
      <c r="E3130" s="58">
        <f t="shared" si="62"/>
        <v>0.43493041538298099</v>
      </c>
      <c r="F3130" s="10" t="s">
        <v>20</v>
      </c>
      <c r="G3130" s="11" t="s">
        <v>20</v>
      </c>
      <c r="H3130" s="50" t="s">
        <v>20</v>
      </c>
    </row>
    <row r="3131" spans="1:8" ht="15" x14ac:dyDescent="0.25">
      <c r="A3131" s="29">
        <v>298</v>
      </c>
      <c r="B3131" s="102" t="s">
        <v>189</v>
      </c>
      <c r="C3131" s="27">
        <v>31423</v>
      </c>
      <c r="D3131" s="28">
        <v>27252.61</v>
      </c>
      <c r="E3131" s="58">
        <f t="shared" si="62"/>
        <v>0.86728224548897304</v>
      </c>
      <c r="F3131" s="10" t="s">
        <v>20</v>
      </c>
      <c r="G3131" s="11" t="s">
        <v>20</v>
      </c>
      <c r="H3131" s="50" t="s">
        <v>20</v>
      </c>
    </row>
    <row r="3132" spans="1:8" ht="15.75" thickBot="1" x14ac:dyDescent="0.3">
      <c r="A3132" s="114">
        <v>299</v>
      </c>
      <c r="B3132" s="109" t="s">
        <v>118</v>
      </c>
      <c r="C3132" s="106">
        <v>39459</v>
      </c>
      <c r="D3132" s="107">
        <v>35069.03</v>
      </c>
      <c r="E3132" s="59">
        <f t="shared" si="62"/>
        <v>0.88874604019361869</v>
      </c>
      <c r="F3132" s="174" t="s">
        <v>20</v>
      </c>
      <c r="G3132" s="175" t="s">
        <v>20</v>
      </c>
      <c r="H3132" s="52" t="s">
        <v>20</v>
      </c>
    </row>
    <row r="3133" spans="1:8" ht="15.75" thickBot="1" x14ac:dyDescent="0.3">
      <c r="A3133" s="242" t="s">
        <v>9</v>
      </c>
      <c r="B3133" s="243"/>
      <c r="C3133" s="16">
        <f>SUM(C3134:C3153)</f>
        <v>2557768</v>
      </c>
      <c r="D3133" s="17">
        <f>SUM(D3134:D3153)</f>
        <v>2302737.1800000002</v>
      </c>
      <c r="E3133" s="53">
        <f t="shared" si="62"/>
        <v>0.90029165272221723</v>
      </c>
      <c r="F3133" s="155">
        <f>SUM(F3134:F3153)</f>
        <v>8511394</v>
      </c>
      <c r="G3133" s="17">
        <f>SUM(G3134:G3153)</f>
        <v>5102235.5599999996</v>
      </c>
      <c r="H3133" s="48">
        <f t="shared" ref="H3133:H3160" si="63">G3133/F3133</f>
        <v>0.5994594492981995</v>
      </c>
    </row>
    <row r="3134" spans="1:8" ht="15" x14ac:dyDescent="0.25">
      <c r="A3134" s="83">
        <v>301</v>
      </c>
      <c r="B3134" s="71" t="s">
        <v>119</v>
      </c>
      <c r="C3134" s="156">
        <v>252</v>
      </c>
      <c r="D3134" s="157">
        <v>16.05</v>
      </c>
      <c r="E3134" s="128">
        <f t="shared" si="62"/>
        <v>6.36904761904762E-2</v>
      </c>
      <c r="F3134" s="8">
        <v>101455</v>
      </c>
      <c r="G3134" s="9">
        <v>2028.56</v>
      </c>
      <c r="H3134" s="49">
        <f t="shared" si="63"/>
        <v>1.9994677443201419E-2</v>
      </c>
    </row>
    <row r="3135" spans="1:8" ht="15" x14ac:dyDescent="0.25">
      <c r="A3135" s="84">
        <v>302</v>
      </c>
      <c r="B3135" s="61" t="s">
        <v>210</v>
      </c>
      <c r="C3135" s="156">
        <v>834</v>
      </c>
      <c r="D3135" s="157">
        <v>753.47</v>
      </c>
      <c r="E3135" s="128">
        <f t="shared" si="62"/>
        <v>0.90344124700239814</v>
      </c>
      <c r="F3135" s="25" t="s">
        <v>20</v>
      </c>
      <c r="G3135" s="26" t="s">
        <v>20</v>
      </c>
      <c r="H3135" s="51" t="s">
        <v>20</v>
      </c>
    </row>
    <row r="3136" spans="1:8" ht="15" x14ac:dyDescent="0.25">
      <c r="A3136" s="29">
        <v>303</v>
      </c>
      <c r="B3136" s="62" t="s">
        <v>120</v>
      </c>
      <c r="C3136" s="31" t="s">
        <v>20</v>
      </c>
      <c r="D3136" s="32" t="s">
        <v>20</v>
      </c>
      <c r="E3136" s="58" t="s">
        <v>20</v>
      </c>
      <c r="F3136" s="14">
        <v>30375</v>
      </c>
      <c r="G3136" s="15">
        <v>0</v>
      </c>
      <c r="H3136" s="50">
        <f t="shared" si="63"/>
        <v>0</v>
      </c>
    </row>
    <row r="3137" spans="1:8" ht="15" x14ac:dyDescent="0.25">
      <c r="A3137" s="29">
        <v>304</v>
      </c>
      <c r="B3137" s="62" t="s">
        <v>159</v>
      </c>
      <c r="C3137" s="31" t="s">
        <v>20</v>
      </c>
      <c r="D3137" s="32" t="s">
        <v>20</v>
      </c>
      <c r="E3137" s="58" t="s">
        <v>20</v>
      </c>
      <c r="F3137" s="14">
        <v>52650</v>
      </c>
      <c r="G3137" s="15">
        <v>0</v>
      </c>
      <c r="H3137" s="50">
        <f t="shared" si="63"/>
        <v>0</v>
      </c>
    </row>
    <row r="3138" spans="1:8" ht="15" x14ac:dyDescent="0.25">
      <c r="A3138" s="29">
        <v>309</v>
      </c>
      <c r="B3138" s="62" t="s">
        <v>144</v>
      </c>
      <c r="C3138" s="31" t="s">
        <v>20</v>
      </c>
      <c r="D3138" s="32" t="s">
        <v>20</v>
      </c>
      <c r="E3138" s="58" t="s">
        <v>20</v>
      </c>
      <c r="F3138" s="14">
        <v>31500</v>
      </c>
      <c r="G3138" s="15">
        <v>0</v>
      </c>
      <c r="H3138" s="50">
        <f t="shared" si="63"/>
        <v>0</v>
      </c>
    </row>
    <row r="3139" spans="1:8" ht="15" x14ac:dyDescent="0.25">
      <c r="A3139" s="29">
        <v>313</v>
      </c>
      <c r="B3139" s="62" t="s">
        <v>173</v>
      </c>
      <c r="C3139" s="31">
        <v>15889</v>
      </c>
      <c r="D3139" s="32">
        <v>15836</v>
      </c>
      <c r="E3139" s="58">
        <f>D3139/C3139</f>
        <v>0.99666435899049655</v>
      </c>
      <c r="F3139" s="6" t="s">
        <v>20</v>
      </c>
      <c r="G3139" s="7" t="s">
        <v>20</v>
      </c>
      <c r="H3139" s="232" t="s">
        <v>20</v>
      </c>
    </row>
    <row r="3140" spans="1:8" ht="15" x14ac:dyDescent="0.25">
      <c r="A3140" s="29">
        <v>314</v>
      </c>
      <c r="B3140" s="62" t="s">
        <v>122</v>
      </c>
      <c r="C3140" s="31" t="s">
        <v>20</v>
      </c>
      <c r="D3140" s="32" t="s">
        <v>20</v>
      </c>
      <c r="E3140" s="58" t="s">
        <v>20</v>
      </c>
      <c r="F3140" s="14">
        <v>630000</v>
      </c>
      <c r="G3140" s="15">
        <v>0</v>
      </c>
      <c r="H3140" s="50">
        <f t="shared" si="63"/>
        <v>0</v>
      </c>
    </row>
    <row r="3141" spans="1:8" ht="15" x14ac:dyDescent="0.25">
      <c r="A3141" s="85">
        <v>320</v>
      </c>
      <c r="B3141" s="62" t="s">
        <v>123</v>
      </c>
      <c r="C3141" s="31">
        <v>282</v>
      </c>
      <c r="D3141" s="32">
        <v>194.69</v>
      </c>
      <c r="E3141" s="58">
        <f>D3141/C3141</f>
        <v>0.69039007092198579</v>
      </c>
      <c r="F3141" s="14">
        <v>41467</v>
      </c>
      <c r="G3141" s="15">
        <v>22314.52</v>
      </c>
      <c r="H3141" s="50">
        <f t="shared" si="63"/>
        <v>0.5381271854727856</v>
      </c>
    </row>
    <row r="3142" spans="1:8" ht="15" x14ac:dyDescent="0.25">
      <c r="A3142" s="100">
        <v>331</v>
      </c>
      <c r="B3142" s="62" t="s">
        <v>218</v>
      </c>
      <c r="C3142" s="31">
        <v>268</v>
      </c>
      <c r="D3142" s="32">
        <v>139.1</v>
      </c>
      <c r="E3142" s="58">
        <f>D3142/C3142</f>
        <v>0.51902985074626862</v>
      </c>
      <c r="F3142" s="14" t="s">
        <v>20</v>
      </c>
      <c r="G3142" s="15" t="s">
        <v>20</v>
      </c>
      <c r="H3142" s="50" t="s">
        <v>20</v>
      </c>
    </row>
    <row r="3143" spans="1:8" ht="15" x14ac:dyDescent="0.25">
      <c r="A3143" s="29">
        <v>332</v>
      </c>
      <c r="B3143" s="63" t="s">
        <v>160</v>
      </c>
      <c r="C3143" s="31">
        <v>8945</v>
      </c>
      <c r="D3143" s="33">
        <v>8933.56</v>
      </c>
      <c r="E3143" s="58">
        <f>D3143/C3143</f>
        <v>0.99872107322526549</v>
      </c>
      <c r="F3143" s="10">
        <v>30000</v>
      </c>
      <c r="G3143" s="11">
        <v>1508.7</v>
      </c>
      <c r="H3143" s="50">
        <f t="shared" si="63"/>
        <v>5.0290000000000001E-2</v>
      </c>
    </row>
    <row r="3144" spans="1:8" ht="15" x14ac:dyDescent="0.25">
      <c r="A3144" s="85">
        <v>340</v>
      </c>
      <c r="B3144" s="62" t="s">
        <v>124</v>
      </c>
      <c r="C3144" s="31" t="s">
        <v>20</v>
      </c>
      <c r="D3144" s="32" t="s">
        <v>20</v>
      </c>
      <c r="E3144" s="58" t="s">
        <v>20</v>
      </c>
      <c r="F3144" s="10">
        <v>104661</v>
      </c>
      <c r="G3144" s="11">
        <v>5636.4</v>
      </c>
      <c r="H3144" s="50">
        <f t="shared" si="63"/>
        <v>5.3853871069452802E-2</v>
      </c>
    </row>
    <row r="3145" spans="1:8" ht="15" x14ac:dyDescent="0.25">
      <c r="A3145" s="85">
        <v>350</v>
      </c>
      <c r="B3145" s="63" t="s">
        <v>125</v>
      </c>
      <c r="C3145" s="31">
        <v>42107</v>
      </c>
      <c r="D3145" s="32">
        <v>30610.560000000001</v>
      </c>
      <c r="E3145" s="58">
        <f t="shared" ref="E3145:E3153" si="64">D3145/C3145</f>
        <v>0.72697081245398631</v>
      </c>
      <c r="F3145" s="3">
        <v>575204</v>
      </c>
      <c r="G3145" s="4">
        <v>85742.59</v>
      </c>
      <c r="H3145" s="50">
        <f t="shared" si="63"/>
        <v>0.14906466227634022</v>
      </c>
    </row>
    <row r="3146" spans="1:8" ht="15" x14ac:dyDescent="0.25">
      <c r="A3146" s="85">
        <v>370</v>
      </c>
      <c r="B3146" s="63" t="s">
        <v>126</v>
      </c>
      <c r="C3146" s="31">
        <v>9223</v>
      </c>
      <c r="D3146" s="32">
        <v>6749.26</v>
      </c>
      <c r="E3146" s="58">
        <f t="shared" si="64"/>
        <v>0.73178575300878246</v>
      </c>
      <c r="F3146" s="3">
        <v>1078966</v>
      </c>
      <c r="G3146" s="4">
        <v>66188.039999999994</v>
      </c>
      <c r="H3146" s="50">
        <f t="shared" si="63"/>
        <v>6.1343953377585574E-2</v>
      </c>
    </row>
    <row r="3147" spans="1:8" ht="15" x14ac:dyDescent="0.25">
      <c r="A3147" s="85">
        <v>380</v>
      </c>
      <c r="B3147" s="63" t="s">
        <v>127</v>
      </c>
      <c r="C3147" s="31">
        <v>2202121</v>
      </c>
      <c r="D3147" s="32">
        <v>2060378.87</v>
      </c>
      <c r="E3147" s="58">
        <f t="shared" si="64"/>
        <v>0.93563381394573686</v>
      </c>
      <c r="F3147" s="3">
        <v>4959277</v>
      </c>
      <c r="G3147" s="4">
        <v>4043154</v>
      </c>
      <c r="H3147" s="50">
        <f t="shared" si="63"/>
        <v>0.81527085500567931</v>
      </c>
    </row>
    <row r="3148" spans="1:8" ht="15" x14ac:dyDescent="0.25">
      <c r="A3148" s="100">
        <v>391</v>
      </c>
      <c r="B3148" s="63" t="s">
        <v>244</v>
      </c>
      <c r="C3148" s="31" t="s">
        <v>20</v>
      </c>
      <c r="D3148" s="32" t="s">
        <v>20</v>
      </c>
      <c r="E3148" s="58" t="s">
        <v>20</v>
      </c>
      <c r="F3148" s="3">
        <v>26337</v>
      </c>
      <c r="G3148" s="4">
        <v>26336.98</v>
      </c>
      <c r="H3148" s="50">
        <f t="shared" si="63"/>
        <v>0.99999924061206669</v>
      </c>
    </row>
    <row r="3149" spans="1:8" ht="15" x14ac:dyDescent="0.25">
      <c r="A3149" s="100">
        <v>392</v>
      </c>
      <c r="B3149" s="63" t="s">
        <v>205</v>
      </c>
      <c r="C3149" s="31">
        <v>42856</v>
      </c>
      <c r="D3149" s="32">
        <v>42854.92</v>
      </c>
      <c r="E3149" s="58">
        <f t="shared" si="64"/>
        <v>0.99997479932798206</v>
      </c>
      <c r="F3149" s="3">
        <v>61525</v>
      </c>
      <c r="G3149" s="4">
        <v>61525</v>
      </c>
      <c r="H3149" s="50">
        <f t="shared" si="63"/>
        <v>1</v>
      </c>
    </row>
    <row r="3150" spans="1:8" ht="15" x14ac:dyDescent="0.25">
      <c r="A3150" s="100">
        <v>393</v>
      </c>
      <c r="B3150" s="63" t="s">
        <v>123</v>
      </c>
      <c r="C3150" s="31">
        <v>738</v>
      </c>
      <c r="D3150" s="32">
        <v>736.91</v>
      </c>
      <c r="E3150" s="58">
        <f t="shared" si="64"/>
        <v>0.99852303523035224</v>
      </c>
      <c r="F3150" s="3" t="s">
        <v>20</v>
      </c>
      <c r="G3150" s="4" t="s">
        <v>20</v>
      </c>
      <c r="H3150" s="50" t="s">
        <v>20</v>
      </c>
    </row>
    <row r="3151" spans="1:8" ht="15" x14ac:dyDescent="0.25">
      <c r="A3151" s="100">
        <v>395</v>
      </c>
      <c r="B3151" s="63" t="s">
        <v>124</v>
      </c>
      <c r="C3151" s="31">
        <v>2831</v>
      </c>
      <c r="D3151" s="32">
        <v>2458.14</v>
      </c>
      <c r="E3151" s="58">
        <f t="shared" si="64"/>
        <v>0.86829388908512883</v>
      </c>
      <c r="F3151" s="3" t="s">
        <v>20</v>
      </c>
      <c r="G3151" s="4" t="s">
        <v>20</v>
      </c>
      <c r="H3151" s="50" t="s">
        <v>20</v>
      </c>
    </row>
    <row r="3152" spans="1:8" ht="15" x14ac:dyDescent="0.25">
      <c r="A3152" s="100">
        <v>396</v>
      </c>
      <c r="B3152" s="63" t="s">
        <v>125</v>
      </c>
      <c r="C3152" s="31">
        <v>37500</v>
      </c>
      <c r="D3152" s="32">
        <v>35295.54</v>
      </c>
      <c r="E3152" s="58">
        <f t="shared" si="64"/>
        <v>0.94121440000000001</v>
      </c>
      <c r="F3152" s="3">
        <v>764000</v>
      </c>
      <c r="G3152" s="4">
        <v>763838.71</v>
      </c>
      <c r="H3152" s="50">
        <f>G3152/F3152</f>
        <v>0.99978888743455496</v>
      </c>
    </row>
    <row r="3153" spans="1:8" ht="15.75" thickBot="1" x14ac:dyDescent="0.3">
      <c r="A3153" s="100">
        <v>398</v>
      </c>
      <c r="B3153" s="63" t="s">
        <v>126</v>
      </c>
      <c r="C3153" s="31">
        <v>193922</v>
      </c>
      <c r="D3153" s="32">
        <v>97780.11</v>
      </c>
      <c r="E3153" s="58">
        <f t="shared" si="64"/>
        <v>0.50422391476985595</v>
      </c>
      <c r="F3153" s="10">
        <v>23977</v>
      </c>
      <c r="G3153" s="11">
        <v>23962.06</v>
      </c>
      <c r="H3153" s="50">
        <f>G3153/F3153</f>
        <v>0.99937690286524594</v>
      </c>
    </row>
    <row r="3154" spans="1:8" ht="15.75" thickBot="1" x14ac:dyDescent="0.25">
      <c r="A3154" s="244" t="s">
        <v>180</v>
      </c>
      <c r="B3154" s="245"/>
      <c r="C3154" s="166">
        <f>SUM(C3155:C3155)</f>
        <v>0</v>
      </c>
      <c r="D3154" s="167">
        <f>SUM(D3155:D3155)</f>
        <v>0</v>
      </c>
      <c r="E3154" s="168" t="s">
        <v>20</v>
      </c>
      <c r="F3154" s="169">
        <f>SUM(F3155:F3155)</f>
        <v>11356040</v>
      </c>
      <c r="G3154" s="167">
        <f>SUM(G3155:G3155)</f>
        <v>9000000</v>
      </c>
      <c r="H3154" s="170">
        <f t="shared" si="63"/>
        <v>0.79252979031422921</v>
      </c>
    </row>
    <row r="3155" spans="1:8" ht="15.75" thickBot="1" x14ac:dyDescent="0.3">
      <c r="A3155" s="149">
        <v>419</v>
      </c>
      <c r="B3155" s="121" t="s">
        <v>179</v>
      </c>
      <c r="C3155" s="139" t="s">
        <v>20</v>
      </c>
      <c r="D3155" s="146" t="s">
        <v>20</v>
      </c>
      <c r="E3155" s="147" t="s">
        <v>20</v>
      </c>
      <c r="F3155" s="66">
        <v>11356040</v>
      </c>
      <c r="G3155" s="67">
        <v>9000000</v>
      </c>
      <c r="H3155" s="52">
        <f t="shared" si="63"/>
        <v>0.79252979031422921</v>
      </c>
    </row>
    <row r="3156" spans="1:8" ht="15.75" thickBot="1" x14ac:dyDescent="0.3">
      <c r="A3156" s="246" t="s">
        <v>10</v>
      </c>
      <c r="B3156" s="247"/>
      <c r="C3156" s="34">
        <f>SUM(C3157:C3160)</f>
        <v>0</v>
      </c>
      <c r="D3156" s="35">
        <f>SUM(D3157:D3160)</f>
        <v>0</v>
      </c>
      <c r="E3156" s="53" t="s">
        <v>20</v>
      </c>
      <c r="F3156" s="154">
        <f>SUM(F3157:F3160)</f>
        <v>34448917</v>
      </c>
      <c r="G3156" s="148">
        <f>SUM(G3157:G3160)</f>
        <v>24427399.789999999</v>
      </c>
      <c r="H3156" s="134">
        <f t="shared" si="63"/>
        <v>0.70909050029061871</v>
      </c>
    </row>
    <row r="3157" spans="1:8" ht="15" x14ac:dyDescent="0.25">
      <c r="A3157" s="83">
        <v>503</v>
      </c>
      <c r="B3157" s="110" t="s">
        <v>128</v>
      </c>
      <c r="C3157" s="126" t="s">
        <v>20</v>
      </c>
      <c r="D3157" s="47" t="s">
        <v>20</v>
      </c>
      <c r="E3157" s="128" t="s">
        <v>20</v>
      </c>
      <c r="F3157" s="112">
        <v>25463163</v>
      </c>
      <c r="G3157" s="113">
        <v>20463163</v>
      </c>
      <c r="H3157" s="49">
        <f t="shared" si="63"/>
        <v>0.80363790625697207</v>
      </c>
    </row>
    <row r="3158" spans="1:8" ht="15" x14ac:dyDescent="0.25">
      <c r="A3158" s="29">
        <v>511</v>
      </c>
      <c r="B3158" s="63" t="s">
        <v>129</v>
      </c>
      <c r="C3158" s="76" t="s">
        <v>20</v>
      </c>
      <c r="D3158" s="33" t="s">
        <v>20</v>
      </c>
      <c r="E3158" s="58" t="s">
        <v>20</v>
      </c>
      <c r="F3158" s="44">
        <v>2900000</v>
      </c>
      <c r="G3158" s="45">
        <v>0</v>
      </c>
      <c r="H3158" s="50">
        <f t="shared" si="63"/>
        <v>0</v>
      </c>
    </row>
    <row r="3159" spans="1:8" ht="15" x14ac:dyDescent="0.25">
      <c r="A3159" s="137">
        <v>519</v>
      </c>
      <c r="B3159" s="138" t="s">
        <v>176</v>
      </c>
      <c r="C3159" s="139" t="s">
        <v>20</v>
      </c>
      <c r="D3159" s="140" t="s">
        <v>20</v>
      </c>
      <c r="E3159" s="147" t="s">
        <v>20</v>
      </c>
      <c r="F3159" s="142">
        <v>169815</v>
      </c>
      <c r="G3159" s="143">
        <v>169815</v>
      </c>
      <c r="H3159" s="50">
        <f t="shared" si="63"/>
        <v>1</v>
      </c>
    </row>
    <row r="3160" spans="1:8" ht="15.75" thickBot="1" x14ac:dyDescent="0.3">
      <c r="A3160" s="114">
        <v>592</v>
      </c>
      <c r="B3160" s="121" t="s">
        <v>200</v>
      </c>
      <c r="C3160" s="116" t="s">
        <v>20</v>
      </c>
      <c r="D3160" s="39" t="s">
        <v>20</v>
      </c>
      <c r="E3160" s="59" t="s">
        <v>20</v>
      </c>
      <c r="F3160" s="40">
        <v>5915939</v>
      </c>
      <c r="G3160" s="41">
        <v>3794421.79</v>
      </c>
      <c r="H3160" s="52">
        <f t="shared" si="63"/>
        <v>0.64138960695842195</v>
      </c>
    </row>
    <row r="3161" spans="1:8" ht="15.75" thickBot="1" x14ac:dyDescent="0.3">
      <c r="A3161" s="246" t="s">
        <v>11</v>
      </c>
      <c r="B3161" s="247"/>
      <c r="C3161" s="130">
        <f>SUM(C3162:C3181)</f>
        <v>440791318</v>
      </c>
      <c r="D3161" s="131">
        <f>SUM(D3162:D3181)</f>
        <v>300581437.88</v>
      </c>
      <c r="E3161" s="132">
        <f>D3161/C3161</f>
        <v>0.68191324467057679</v>
      </c>
      <c r="F3161" s="133">
        <f>SUM(F3162:F3181)</f>
        <v>23487</v>
      </c>
      <c r="G3161" s="133">
        <f>SUM(G3162:G3181)</f>
        <v>22105</v>
      </c>
      <c r="H3161" s="134">
        <f>G3161/F3161</f>
        <v>0.94115893898752501</v>
      </c>
    </row>
    <row r="3162" spans="1:8" ht="15" x14ac:dyDescent="0.25">
      <c r="A3162" s="83">
        <v>611</v>
      </c>
      <c r="B3162" s="110" t="s">
        <v>190</v>
      </c>
      <c r="C3162" s="111">
        <v>59373</v>
      </c>
      <c r="D3162" s="30">
        <v>58300</v>
      </c>
      <c r="E3162" s="57">
        <f>D3162/C3162</f>
        <v>0.98192781230525661</v>
      </c>
      <c r="F3162" s="152" t="s">
        <v>20</v>
      </c>
      <c r="G3162" s="153" t="s">
        <v>20</v>
      </c>
      <c r="H3162" s="49" t="s">
        <v>20</v>
      </c>
    </row>
    <row r="3163" spans="1:8" ht="15" x14ac:dyDescent="0.25">
      <c r="A3163" s="84">
        <v>612</v>
      </c>
      <c r="B3163" s="124" t="s">
        <v>168</v>
      </c>
      <c r="C3163" s="126">
        <v>299223</v>
      </c>
      <c r="D3163" s="127">
        <v>0</v>
      </c>
      <c r="E3163" s="128">
        <f>D3163/C3163</f>
        <v>0</v>
      </c>
      <c r="F3163" s="36" t="s">
        <v>20</v>
      </c>
      <c r="G3163" s="37" t="s">
        <v>20</v>
      </c>
      <c r="H3163" s="51" t="s">
        <v>20</v>
      </c>
    </row>
    <row r="3164" spans="1:8" ht="15" x14ac:dyDescent="0.25">
      <c r="A3164" s="84">
        <v>613</v>
      </c>
      <c r="B3164" s="124" t="s">
        <v>241</v>
      </c>
      <c r="C3164" s="126">
        <v>1000</v>
      </c>
      <c r="D3164" s="127">
        <v>600</v>
      </c>
      <c r="E3164" s="128">
        <f>D3164/C3164</f>
        <v>0.6</v>
      </c>
      <c r="F3164" s="36" t="s">
        <v>20</v>
      </c>
      <c r="G3164" s="37" t="s">
        <v>20</v>
      </c>
      <c r="H3164" s="51" t="s">
        <v>20</v>
      </c>
    </row>
    <row r="3165" spans="1:8" ht="15" x14ac:dyDescent="0.25">
      <c r="A3165" s="84">
        <v>614</v>
      </c>
      <c r="B3165" s="124" t="s">
        <v>169</v>
      </c>
      <c r="C3165" s="126">
        <v>99945</v>
      </c>
      <c r="D3165" s="127">
        <v>30600</v>
      </c>
      <c r="E3165" s="128">
        <f>D3165/C3165</f>
        <v>0.30616839261593876</v>
      </c>
      <c r="F3165" s="36" t="s">
        <v>20</v>
      </c>
      <c r="G3165" s="37" t="s">
        <v>20</v>
      </c>
      <c r="H3165" s="51" t="s">
        <v>20</v>
      </c>
    </row>
    <row r="3166" spans="1:8" ht="15" x14ac:dyDescent="0.25">
      <c r="A3166" s="84">
        <v>619</v>
      </c>
      <c r="B3166" s="124" t="s">
        <v>170</v>
      </c>
      <c r="C3166" s="126">
        <v>43212896</v>
      </c>
      <c r="D3166" s="127">
        <v>0</v>
      </c>
      <c r="E3166" s="128">
        <f t="shared" ref="E3166:E3181" si="65">D3166/C3166</f>
        <v>0</v>
      </c>
      <c r="F3166" s="36" t="s">
        <v>20</v>
      </c>
      <c r="G3166" s="37" t="s">
        <v>20</v>
      </c>
      <c r="H3166" s="51" t="s">
        <v>20</v>
      </c>
    </row>
    <row r="3167" spans="1:8" ht="15" x14ac:dyDescent="0.25">
      <c r="A3167" s="84">
        <v>623</v>
      </c>
      <c r="B3167" s="124" t="s">
        <v>171</v>
      </c>
      <c r="C3167" s="126">
        <v>5454</v>
      </c>
      <c r="D3167" s="127">
        <v>0</v>
      </c>
      <c r="E3167" s="128">
        <f t="shared" si="65"/>
        <v>0</v>
      </c>
      <c r="F3167" s="36" t="s">
        <v>20</v>
      </c>
      <c r="G3167" s="37" t="s">
        <v>20</v>
      </c>
      <c r="H3167" s="51" t="s">
        <v>20</v>
      </c>
    </row>
    <row r="3168" spans="1:8" ht="15" x14ac:dyDescent="0.25">
      <c r="A3168" s="84">
        <v>624</v>
      </c>
      <c r="B3168" s="124" t="s">
        <v>130</v>
      </c>
      <c r="C3168" s="126">
        <v>1535882</v>
      </c>
      <c r="D3168" s="127">
        <v>286963.11</v>
      </c>
      <c r="E3168" s="128">
        <f t="shared" si="65"/>
        <v>0.18683929494583568</v>
      </c>
      <c r="F3168" s="36">
        <v>2450</v>
      </c>
      <c r="G3168" s="37">
        <v>2450</v>
      </c>
      <c r="H3168" s="51">
        <f>G3168/F3168</f>
        <v>1</v>
      </c>
    </row>
    <row r="3169" spans="1:8" ht="15" x14ac:dyDescent="0.25">
      <c r="A3169" s="84">
        <v>629</v>
      </c>
      <c r="B3169" s="124" t="s">
        <v>172</v>
      </c>
      <c r="C3169" s="126">
        <v>34354</v>
      </c>
      <c r="D3169" s="127">
        <v>0</v>
      </c>
      <c r="E3169" s="128">
        <f t="shared" si="65"/>
        <v>0</v>
      </c>
      <c r="F3169" s="36" t="s">
        <v>20</v>
      </c>
      <c r="G3169" s="37" t="s">
        <v>20</v>
      </c>
      <c r="H3169" s="51" t="s">
        <v>20</v>
      </c>
    </row>
    <row r="3170" spans="1:8" ht="15" x14ac:dyDescent="0.25">
      <c r="A3170" s="84">
        <v>631</v>
      </c>
      <c r="B3170" s="124" t="s">
        <v>131</v>
      </c>
      <c r="C3170" s="126">
        <v>2239999</v>
      </c>
      <c r="D3170" s="127">
        <v>658065.01</v>
      </c>
      <c r="E3170" s="128">
        <f t="shared" si="65"/>
        <v>0.2937791534728364</v>
      </c>
      <c r="F3170" s="36" t="s">
        <v>20</v>
      </c>
      <c r="G3170" s="37" t="s">
        <v>20</v>
      </c>
      <c r="H3170" s="51" t="s">
        <v>20</v>
      </c>
    </row>
    <row r="3171" spans="1:8" ht="15" x14ac:dyDescent="0.25">
      <c r="A3171" s="84">
        <v>633</v>
      </c>
      <c r="B3171" s="124" t="s">
        <v>132</v>
      </c>
      <c r="C3171" s="126">
        <v>24162</v>
      </c>
      <c r="D3171" s="127">
        <v>0</v>
      </c>
      <c r="E3171" s="128">
        <f t="shared" si="65"/>
        <v>0</v>
      </c>
      <c r="F3171" s="36" t="s">
        <v>20</v>
      </c>
      <c r="G3171" s="37" t="s">
        <v>20</v>
      </c>
      <c r="H3171" s="51" t="s">
        <v>20</v>
      </c>
    </row>
    <row r="3172" spans="1:8" ht="15" x14ac:dyDescent="0.25">
      <c r="A3172" s="84">
        <v>634</v>
      </c>
      <c r="B3172" s="124" t="s">
        <v>133</v>
      </c>
      <c r="C3172" s="126">
        <v>9294</v>
      </c>
      <c r="D3172" s="127">
        <v>1600</v>
      </c>
      <c r="E3172" s="128">
        <f t="shared" si="65"/>
        <v>0.17215407789972026</v>
      </c>
      <c r="F3172" s="36" t="s">
        <v>20</v>
      </c>
      <c r="G3172" s="37" t="s">
        <v>20</v>
      </c>
      <c r="H3172" s="51" t="s">
        <v>20</v>
      </c>
    </row>
    <row r="3173" spans="1:8" ht="15" x14ac:dyDescent="0.25">
      <c r="A3173" s="29">
        <v>635</v>
      </c>
      <c r="B3173" s="63" t="s">
        <v>153</v>
      </c>
      <c r="C3173" s="76">
        <v>360510000</v>
      </c>
      <c r="D3173" s="32">
        <v>268602977.75999999</v>
      </c>
      <c r="E3173" s="128">
        <f t="shared" si="65"/>
        <v>0.74506387550969455</v>
      </c>
      <c r="F3173" s="42" t="s">
        <v>20</v>
      </c>
      <c r="G3173" s="43" t="s">
        <v>20</v>
      </c>
      <c r="H3173" s="50" t="s">
        <v>20</v>
      </c>
    </row>
    <row r="3174" spans="1:8" ht="15" x14ac:dyDescent="0.25">
      <c r="A3174" s="29">
        <v>637</v>
      </c>
      <c r="B3174" s="63" t="s">
        <v>134</v>
      </c>
      <c r="C3174" s="76">
        <v>1</v>
      </c>
      <c r="D3174" s="32">
        <v>0</v>
      </c>
      <c r="E3174" s="128">
        <f t="shared" si="65"/>
        <v>0</v>
      </c>
      <c r="F3174" s="42" t="s">
        <v>20</v>
      </c>
      <c r="G3174" s="43" t="s">
        <v>20</v>
      </c>
      <c r="H3174" s="50" t="s">
        <v>20</v>
      </c>
    </row>
    <row r="3175" spans="1:8" ht="15" x14ac:dyDescent="0.25">
      <c r="A3175" s="29">
        <v>639</v>
      </c>
      <c r="B3175" s="63" t="s">
        <v>135</v>
      </c>
      <c r="C3175" s="76">
        <v>1847128</v>
      </c>
      <c r="D3175" s="32">
        <v>1737500</v>
      </c>
      <c r="E3175" s="128">
        <f t="shared" si="65"/>
        <v>0.94064948395563275</v>
      </c>
      <c r="F3175" s="42" t="s">
        <v>20</v>
      </c>
      <c r="G3175" s="43" t="s">
        <v>20</v>
      </c>
      <c r="H3175" s="50" t="s">
        <v>20</v>
      </c>
    </row>
    <row r="3176" spans="1:8" ht="15" x14ac:dyDescent="0.25">
      <c r="A3176" s="29">
        <v>646</v>
      </c>
      <c r="B3176" s="63" t="s">
        <v>207</v>
      </c>
      <c r="C3176" s="76">
        <v>195000</v>
      </c>
      <c r="D3176" s="32">
        <v>195000</v>
      </c>
      <c r="E3176" s="128">
        <f t="shared" si="65"/>
        <v>1</v>
      </c>
      <c r="F3176" s="42" t="s">
        <v>20</v>
      </c>
      <c r="G3176" s="43" t="s">
        <v>20</v>
      </c>
      <c r="H3176" s="50" t="s">
        <v>20</v>
      </c>
    </row>
    <row r="3177" spans="1:8" ht="15" x14ac:dyDescent="0.25">
      <c r="A3177" s="29">
        <v>648</v>
      </c>
      <c r="B3177" s="63" t="s">
        <v>136</v>
      </c>
      <c r="C3177" s="76">
        <v>29528501</v>
      </c>
      <c r="D3177" s="32">
        <v>27989801.449999999</v>
      </c>
      <c r="E3177" s="128">
        <f t="shared" si="65"/>
        <v>0.94789103754369375</v>
      </c>
      <c r="F3177" s="42" t="s">
        <v>20</v>
      </c>
      <c r="G3177" s="43" t="s">
        <v>20</v>
      </c>
      <c r="H3177" s="50" t="s">
        <v>20</v>
      </c>
    </row>
    <row r="3178" spans="1:8" ht="15" x14ac:dyDescent="0.25">
      <c r="A3178" s="29">
        <v>662</v>
      </c>
      <c r="B3178" s="63" t="s">
        <v>137</v>
      </c>
      <c r="C3178" s="76">
        <v>497299</v>
      </c>
      <c r="D3178" s="32">
        <v>451260</v>
      </c>
      <c r="E3178" s="128">
        <f t="shared" si="65"/>
        <v>0.90742189306634435</v>
      </c>
      <c r="F3178" s="42" t="s">
        <v>20</v>
      </c>
      <c r="G3178" s="43" t="s">
        <v>20</v>
      </c>
      <c r="H3178" s="50" t="s">
        <v>20</v>
      </c>
    </row>
    <row r="3179" spans="1:8" ht="15" x14ac:dyDescent="0.25">
      <c r="A3179" s="29">
        <v>663</v>
      </c>
      <c r="B3179" s="63" t="s">
        <v>138</v>
      </c>
      <c r="C3179" s="76">
        <v>184990</v>
      </c>
      <c r="D3179" s="32">
        <v>86158.47</v>
      </c>
      <c r="E3179" s="128">
        <f t="shared" si="65"/>
        <v>0.4657466349532407</v>
      </c>
      <c r="F3179" s="42" t="s">
        <v>20</v>
      </c>
      <c r="G3179" s="43" t="s">
        <v>20</v>
      </c>
      <c r="H3179" s="50" t="s">
        <v>20</v>
      </c>
    </row>
    <row r="3180" spans="1:8" ht="15" x14ac:dyDescent="0.25">
      <c r="A3180" s="29">
        <v>664</v>
      </c>
      <c r="B3180" s="62" t="s">
        <v>139</v>
      </c>
      <c r="C3180" s="76">
        <v>415157</v>
      </c>
      <c r="D3180" s="32">
        <v>405182</v>
      </c>
      <c r="E3180" s="128">
        <f t="shared" si="65"/>
        <v>0.97597294517495792</v>
      </c>
      <c r="F3180" s="42" t="s">
        <v>20</v>
      </c>
      <c r="G3180" s="43" t="s">
        <v>20</v>
      </c>
      <c r="H3180" s="50" t="s">
        <v>20</v>
      </c>
    </row>
    <row r="3181" spans="1:8" ht="15.75" thickBot="1" x14ac:dyDescent="0.3">
      <c r="A3181" s="29">
        <v>693</v>
      </c>
      <c r="B3181" s="62" t="s">
        <v>191</v>
      </c>
      <c r="C3181" s="76">
        <v>91660</v>
      </c>
      <c r="D3181" s="32">
        <v>77430.080000000002</v>
      </c>
      <c r="E3181" s="128">
        <f t="shared" si="65"/>
        <v>0.8447532184158848</v>
      </c>
      <c r="F3181" s="42">
        <v>21037</v>
      </c>
      <c r="G3181" s="43">
        <v>19655</v>
      </c>
      <c r="H3181" s="50">
        <f>G3181/F3181</f>
        <v>0.93430622237010985</v>
      </c>
    </row>
    <row r="3182" spans="1:8" ht="15.75" thickBot="1" x14ac:dyDescent="0.3">
      <c r="A3182" s="248" t="s">
        <v>12</v>
      </c>
      <c r="B3182" s="249"/>
      <c r="C3182" s="34">
        <f>SUM(C3183:C3185)</f>
        <v>150000</v>
      </c>
      <c r="D3182" s="35">
        <f>SUM(D3183:D3185)</f>
        <v>150000</v>
      </c>
      <c r="E3182" s="53">
        <f>D3182/C3182</f>
        <v>1</v>
      </c>
      <c r="F3182" s="34">
        <f>SUM(F3183:F3185)</f>
        <v>71611644</v>
      </c>
      <c r="G3182" s="35">
        <f>SUM(G3183:G3185)</f>
        <v>52997793.229999997</v>
      </c>
      <c r="H3182" s="48">
        <f>G3182/F3182</f>
        <v>0.74007228810443171</v>
      </c>
    </row>
    <row r="3183" spans="1:8" ht="15" x14ac:dyDescent="0.25">
      <c r="A3183" s="233">
        <v>702</v>
      </c>
      <c r="B3183" s="234" t="s">
        <v>201</v>
      </c>
      <c r="C3183" s="192" t="s">
        <v>20</v>
      </c>
      <c r="D3183" s="193" t="s">
        <v>20</v>
      </c>
      <c r="E3183" s="235" t="s">
        <v>20</v>
      </c>
      <c r="F3183" s="112">
        <v>748600</v>
      </c>
      <c r="G3183" s="113">
        <v>748600</v>
      </c>
      <c r="H3183" s="49">
        <f>G3183/F3183</f>
        <v>1</v>
      </c>
    </row>
    <row r="3184" spans="1:8" ht="15" x14ac:dyDescent="0.25">
      <c r="A3184" s="86">
        <v>716</v>
      </c>
      <c r="B3184" s="72" t="s">
        <v>140</v>
      </c>
      <c r="C3184" s="46">
        <v>150000</v>
      </c>
      <c r="D3184" s="47">
        <v>150000</v>
      </c>
      <c r="E3184" s="79">
        <f>D3184/C3184</f>
        <v>1</v>
      </c>
      <c r="F3184" s="36">
        <v>1509850</v>
      </c>
      <c r="G3184" s="37">
        <v>621000</v>
      </c>
      <c r="H3184" s="50">
        <f>G3184/F3184</f>
        <v>0.4112991356757294</v>
      </c>
    </row>
    <row r="3185" spans="1:8" ht="15.75" thickBot="1" x14ac:dyDescent="0.3">
      <c r="A3185" s="88">
        <v>721</v>
      </c>
      <c r="B3185" s="74" t="s">
        <v>141</v>
      </c>
      <c r="C3185" s="38" t="s">
        <v>20</v>
      </c>
      <c r="D3185" s="39" t="s">
        <v>20</v>
      </c>
      <c r="E3185" s="78" t="s">
        <v>20</v>
      </c>
      <c r="F3185" s="40">
        <v>69353194</v>
      </c>
      <c r="G3185" s="41">
        <v>51628193.229999997</v>
      </c>
      <c r="H3185" s="52">
        <f>G3185/F3185</f>
        <v>0.74442416062337369</v>
      </c>
    </row>
    <row r="3186" spans="1:8" x14ac:dyDescent="0.2">
      <c r="A3186" s="89"/>
      <c r="B3186" s="81" t="s">
        <v>151</v>
      </c>
      <c r="C3186" s="264" t="s">
        <v>148</v>
      </c>
      <c r="D3186" s="264"/>
      <c r="E3186" s="264"/>
      <c r="F3186" s="264"/>
      <c r="G3186" s="264"/>
      <c r="H3186" s="264"/>
    </row>
    <row r="3187" spans="1:8" x14ac:dyDescent="0.2">
      <c r="A3187" s="237" t="s">
        <v>152</v>
      </c>
      <c r="B3187" s="237"/>
      <c r="C3187" s="237"/>
      <c r="D3187" s="237"/>
      <c r="E3187" s="237"/>
      <c r="F3187" s="237"/>
      <c r="G3187" s="237"/>
      <c r="H3187" s="237"/>
    </row>
    <row r="3188" spans="1:8" x14ac:dyDescent="0.2">
      <c r="A3188" s="237"/>
      <c r="B3188" s="237"/>
      <c r="C3188" s="237"/>
      <c r="D3188" s="237"/>
      <c r="E3188" s="237"/>
      <c r="F3188" s="237"/>
      <c r="G3188" s="237"/>
      <c r="H3188" s="237"/>
    </row>
    <row r="3189" spans="1:8" ht="15" x14ac:dyDescent="0.25">
      <c r="A3189" s="240" t="s">
        <v>1</v>
      </c>
      <c r="B3189" s="240"/>
      <c r="C3189" s="240"/>
      <c r="D3189" s="240"/>
      <c r="E3189" s="240"/>
      <c r="F3189" s="240"/>
      <c r="G3189" s="240"/>
      <c r="H3189" s="240"/>
    </row>
    <row r="3190" spans="1:8" ht="15" x14ac:dyDescent="0.25">
      <c r="A3190" s="240" t="s">
        <v>2</v>
      </c>
      <c r="B3190" s="240"/>
      <c r="C3190" s="240"/>
      <c r="D3190" s="240"/>
      <c r="E3190" s="240"/>
      <c r="F3190" s="240"/>
      <c r="G3190" s="240"/>
      <c r="H3190" s="240"/>
    </row>
    <row r="3191" spans="1:8" ht="15" x14ac:dyDescent="0.2">
      <c r="A3191" s="241" t="s">
        <v>219</v>
      </c>
      <c r="B3191" s="241"/>
      <c r="C3191" s="241"/>
      <c r="D3191" s="241"/>
      <c r="E3191" s="241"/>
      <c r="F3191" s="241"/>
      <c r="G3191" s="241"/>
      <c r="H3191" s="241"/>
    </row>
    <row r="3192" spans="1:8" ht="15" x14ac:dyDescent="0.2">
      <c r="A3192" s="241" t="s">
        <v>243</v>
      </c>
      <c r="B3192" s="241"/>
      <c r="C3192" s="241"/>
      <c r="D3192" s="241"/>
      <c r="E3192" s="241"/>
      <c r="F3192" s="241"/>
      <c r="G3192" s="241"/>
      <c r="H3192" s="241"/>
    </row>
    <row r="3193" spans="1:8" ht="15" x14ac:dyDescent="0.2">
      <c r="A3193" s="238" t="s">
        <v>3</v>
      </c>
      <c r="B3193" s="238"/>
      <c r="C3193" s="238"/>
      <c r="D3193" s="238"/>
      <c r="E3193" s="238"/>
      <c r="F3193" s="238"/>
      <c r="G3193" s="238"/>
      <c r="H3193" s="238"/>
    </row>
    <row r="3194" spans="1:8" x14ac:dyDescent="0.2">
      <c r="A3194" s="239"/>
      <c r="B3194" s="239"/>
      <c r="C3194" s="239"/>
      <c r="D3194" s="239"/>
      <c r="E3194" s="239"/>
      <c r="F3194" s="239"/>
      <c r="G3194" s="239"/>
      <c r="H3194" s="239"/>
    </row>
  </sheetData>
  <mergeCells count="270">
    <mergeCell ref="A3192:H3192"/>
    <mergeCell ref="A3193:H3193"/>
    <mergeCell ref="A3194:H3194"/>
    <mergeCell ref="C3186:H3186"/>
    <mergeCell ref="A3187:H3187"/>
    <mergeCell ref="A3188:H3188"/>
    <mergeCell ref="A3189:H3189"/>
    <mergeCell ref="A3190:H3190"/>
    <mergeCell ref="A3191:H3191"/>
    <mergeCell ref="A3082:B3082"/>
    <mergeCell ref="A3133:B3133"/>
    <mergeCell ref="A3154:B3154"/>
    <mergeCell ref="A3156:B3156"/>
    <mergeCell ref="A3161:B3161"/>
    <mergeCell ref="A3182:B3182"/>
    <mergeCell ref="A3010:B3011"/>
    <mergeCell ref="C3010:E3010"/>
    <mergeCell ref="F3010:H3010"/>
    <mergeCell ref="A3012:B3012"/>
    <mergeCell ref="A3013:B3013"/>
    <mergeCell ref="A3032:B3032"/>
    <mergeCell ref="A3004:H3004"/>
    <mergeCell ref="A3005:H3005"/>
    <mergeCell ref="A3006:H3006"/>
    <mergeCell ref="A3007:H3007"/>
    <mergeCell ref="A3008:H3008"/>
    <mergeCell ref="A3009:H3009"/>
    <mergeCell ref="A2855:H2855"/>
    <mergeCell ref="A2856:H2856"/>
    <mergeCell ref="A2857:H2857"/>
    <mergeCell ref="C2849:H2849"/>
    <mergeCell ref="A2850:H2850"/>
    <mergeCell ref="A2851:H2851"/>
    <mergeCell ref="A2852:H2852"/>
    <mergeCell ref="A2853:H2853"/>
    <mergeCell ref="A2854:H2854"/>
    <mergeCell ref="A2738:B2738"/>
    <mergeCell ref="A2789:B2789"/>
    <mergeCell ref="A2811:B2811"/>
    <mergeCell ref="A2814:B2814"/>
    <mergeCell ref="A2822:B2822"/>
    <mergeCell ref="A2843:B2843"/>
    <mergeCell ref="A2666:B2667"/>
    <mergeCell ref="C2666:E2666"/>
    <mergeCell ref="F2666:H2666"/>
    <mergeCell ref="A2668:B2668"/>
    <mergeCell ref="A2669:B2669"/>
    <mergeCell ref="A2688:B2688"/>
    <mergeCell ref="A2660:H2660"/>
    <mergeCell ref="A2661:H2661"/>
    <mergeCell ref="A2662:H2662"/>
    <mergeCell ref="A2663:H2663"/>
    <mergeCell ref="A2664:H2664"/>
    <mergeCell ref="A2665:H2665"/>
    <mergeCell ref="A1146:H1146"/>
    <mergeCell ref="A1974:H1974"/>
    <mergeCell ref="A1975:H1975"/>
    <mergeCell ref="A1976:H1976"/>
    <mergeCell ref="A1977:H1977"/>
    <mergeCell ref="A1978:H1978"/>
    <mergeCell ref="A1481:H1481"/>
    <mergeCell ref="A1482:H1482"/>
    <mergeCell ref="A1483:H1483"/>
    <mergeCell ref="A1484:H1484"/>
    <mergeCell ref="A1979:H1979"/>
    <mergeCell ref="A1980:B1981"/>
    <mergeCell ref="C1980:E1980"/>
    <mergeCell ref="F1980:H1980"/>
    <mergeCell ref="A1982:B1982"/>
    <mergeCell ref="A1983:B1983"/>
    <mergeCell ref="A2002:B2002"/>
    <mergeCell ref="A2051:B2051"/>
    <mergeCell ref="A2102:B2102"/>
    <mergeCell ref="A2124:B2124"/>
    <mergeCell ref="A2127:B2127"/>
    <mergeCell ref="A2135:B2135"/>
    <mergeCell ref="A2155:B2155"/>
    <mergeCell ref="C2161:H2161"/>
    <mergeCell ref="A2162:H2162"/>
    <mergeCell ref="A2163:H2163"/>
    <mergeCell ref="A2164:H2164"/>
    <mergeCell ref="A2165:H2165"/>
    <mergeCell ref="A2166:H2166"/>
    <mergeCell ref="A2167:H2167"/>
    <mergeCell ref="A2168:H2168"/>
    <mergeCell ref="A2169:H2169"/>
    <mergeCell ref="A1485:H1485"/>
    <mergeCell ref="A1486:H1486"/>
    <mergeCell ref="A1633:H1633"/>
    <mergeCell ref="A1634:H1634"/>
    <mergeCell ref="A1635:H1635"/>
    <mergeCell ref="A1636:H1636"/>
    <mergeCell ref="A1452:B1452"/>
    <mergeCell ref="A1472:B1472"/>
    <mergeCell ref="C1478:H1478"/>
    <mergeCell ref="A1479:H1479"/>
    <mergeCell ref="A1480:H1480"/>
    <mergeCell ref="A1308:B1308"/>
    <mergeCell ref="A1327:B1327"/>
    <mergeCell ref="A1374:B1374"/>
    <mergeCell ref="A1421:B1421"/>
    <mergeCell ref="A1441:B1441"/>
    <mergeCell ref="A1444:B1444"/>
    <mergeCell ref="A1303:H1303"/>
    <mergeCell ref="A1304:H1304"/>
    <mergeCell ref="A1305:B1306"/>
    <mergeCell ref="C1305:E1305"/>
    <mergeCell ref="F1305:H1305"/>
    <mergeCell ref="A1307:B1307"/>
    <mergeCell ref="A1299:H1299"/>
    <mergeCell ref="A1300:H1300"/>
    <mergeCell ref="A1301:H1301"/>
    <mergeCell ref="A1302:H1302"/>
    <mergeCell ref="A818:H818"/>
    <mergeCell ref="A819:H819"/>
    <mergeCell ref="A966:H966"/>
    <mergeCell ref="A967:H967"/>
    <mergeCell ref="A968:H968"/>
    <mergeCell ref="A969:H969"/>
    <mergeCell ref="A814:H814"/>
    <mergeCell ref="A815:H815"/>
    <mergeCell ref="A816:H816"/>
    <mergeCell ref="A817:H817"/>
    <mergeCell ref="A786:B786"/>
    <mergeCell ref="A805:B805"/>
    <mergeCell ref="C811:H811"/>
    <mergeCell ref="A812:H812"/>
    <mergeCell ref="A813:H813"/>
    <mergeCell ref="A645:B645"/>
    <mergeCell ref="A664:B664"/>
    <mergeCell ref="A711:B711"/>
    <mergeCell ref="A758:B758"/>
    <mergeCell ref="A775:B775"/>
    <mergeCell ref="A778:B778"/>
    <mergeCell ref="A640:H640"/>
    <mergeCell ref="A641:H641"/>
    <mergeCell ref="A642:B643"/>
    <mergeCell ref="C642:E642"/>
    <mergeCell ref="F642:H642"/>
    <mergeCell ref="A644:B644"/>
    <mergeCell ref="A636:H636"/>
    <mergeCell ref="A637:H637"/>
    <mergeCell ref="A638:H638"/>
    <mergeCell ref="A639:H639"/>
    <mergeCell ref="A1:H1"/>
    <mergeCell ref="A2:H2"/>
    <mergeCell ref="A3:H3"/>
    <mergeCell ref="A4:H4"/>
    <mergeCell ref="A5:H5"/>
    <mergeCell ref="A6:H6"/>
    <mergeCell ref="A7:B8"/>
    <mergeCell ref="C7:E7"/>
    <mergeCell ref="F7:H7"/>
    <mergeCell ref="A9:B9"/>
    <mergeCell ref="A154:B154"/>
    <mergeCell ref="C158:H158"/>
    <mergeCell ref="A159:H159"/>
    <mergeCell ref="A160:H160"/>
    <mergeCell ref="A10:B10"/>
    <mergeCell ref="A28:B28"/>
    <mergeCell ref="A70:B70"/>
    <mergeCell ref="A112:B112"/>
    <mergeCell ref="A130:B130"/>
    <mergeCell ref="A127:B127"/>
    <mergeCell ref="A137:B137"/>
    <mergeCell ref="A165:H165"/>
    <mergeCell ref="A166:H166"/>
    <mergeCell ref="A161:H161"/>
    <mergeCell ref="A162:H162"/>
    <mergeCell ref="A163:H163"/>
    <mergeCell ref="A164:H164"/>
    <mergeCell ref="A309:H309"/>
    <mergeCell ref="A310:H310"/>
    <mergeCell ref="A311:H311"/>
    <mergeCell ref="A312:H312"/>
    <mergeCell ref="A450:B450"/>
    <mergeCell ref="A313:H313"/>
    <mergeCell ref="A314:H314"/>
    <mergeCell ref="A315:B316"/>
    <mergeCell ref="C315:E315"/>
    <mergeCell ref="F315:H315"/>
    <mergeCell ref="A317:B317"/>
    <mergeCell ref="A457:B457"/>
    <mergeCell ref="A476:B476"/>
    <mergeCell ref="C480:H480"/>
    <mergeCell ref="A481:H481"/>
    <mergeCell ref="A482:H482"/>
    <mergeCell ref="A318:B318"/>
    <mergeCell ref="A336:B336"/>
    <mergeCell ref="A383:B383"/>
    <mergeCell ref="A430:B430"/>
    <mergeCell ref="A447:B447"/>
    <mergeCell ref="A488:H488"/>
    <mergeCell ref="A487:H487"/>
    <mergeCell ref="A483:H483"/>
    <mergeCell ref="A484:H484"/>
    <mergeCell ref="A485:H485"/>
    <mergeCell ref="A486:H486"/>
    <mergeCell ref="A970:H970"/>
    <mergeCell ref="A971:H971"/>
    <mergeCell ref="A972:B973"/>
    <mergeCell ref="C972:E972"/>
    <mergeCell ref="F972:H972"/>
    <mergeCell ref="A974:B974"/>
    <mergeCell ref="A975:B975"/>
    <mergeCell ref="A994:B994"/>
    <mergeCell ref="A1041:B1041"/>
    <mergeCell ref="A1088:B1088"/>
    <mergeCell ref="A1107:B1107"/>
    <mergeCell ref="A1110:B1110"/>
    <mergeCell ref="A1149:H1149"/>
    <mergeCell ref="A1150:H1150"/>
    <mergeCell ref="A1151:H1151"/>
    <mergeCell ref="A1152:H1152"/>
    <mergeCell ref="A1118:B1118"/>
    <mergeCell ref="A1138:B1138"/>
    <mergeCell ref="C1144:H1144"/>
    <mergeCell ref="A1145:H1145"/>
    <mergeCell ref="A1147:H1147"/>
    <mergeCell ref="A1148:H1148"/>
    <mergeCell ref="A1637:H1637"/>
    <mergeCell ref="A1638:H1638"/>
    <mergeCell ref="A1639:B1640"/>
    <mergeCell ref="C1639:E1639"/>
    <mergeCell ref="F1639:H1639"/>
    <mergeCell ref="A1641:B1641"/>
    <mergeCell ref="A1825:H1825"/>
    <mergeCell ref="A1642:B1642"/>
    <mergeCell ref="A1661:B1661"/>
    <mergeCell ref="A1709:B1709"/>
    <mergeCell ref="A1759:B1759"/>
    <mergeCell ref="A1781:B1781"/>
    <mergeCell ref="A1784:B1784"/>
    <mergeCell ref="A1826:H1826"/>
    <mergeCell ref="A1821:H1821"/>
    <mergeCell ref="A1822:H1822"/>
    <mergeCell ref="A1823:H1823"/>
    <mergeCell ref="A1824:H1824"/>
    <mergeCell ref="A1792:B1792"/>
    <mergeCell ref="A1812:B1812"/>
    <mergeCell ref="C1818:H1818"/>
    <mergeCell ref="A1819:H1819"/>
    <mergeCell ref="A1820:H1820"/>
    <mergeCell ref="A2317:H2317"/>
    <mergeCell ref="A2318:H2318"/>
    <mergeCell ref="A2319:H2319"/>
    <mergeCell ref="A2320:H2320"/>
    <mergeCell ref="A2321:H2321"/>
    <mergeCell ref="A2322:H2322"/>
    <mergeCell ref="A2323:B2324"/>
    <mergeCell ref="C2323:E2323"/>
    <mergeCell ref="F2323:H2323"/>
    <mergeCell ref="A2325:B2325"/>
    <mergeCell ref="A2326:B2326"/>
    <mergeCell ref="A2345:B2345"/>
    <mergeCell ref="A2395:B2395"/>
    <mergeCell ref="A2446:B2446"/>
    <mergeCell ref="A2468:B2468"/>
    <mergeCell ref="A2471:B2471"/>
    <mergeCell ref="A2479:B2479"/>
    <mergeCell ref="A2499:B2499"/>
    <mergeCell ref="A2511:H2511"/>
    <mergeCell ref="A2512:H2512"/>
    <mergeCell ref="A2513:H2513"/>
    <mergeCell ref="C2505:H2505"/>
    <mergeCell ref="A2506:H2506"/>
    <mergeCell ref="A2507:H2507"/>
    <mergeCell ref="A2508:H2508"/>
    <mergeCell ref="A2509:H2509"/>
    <mergeCell ref="A2510:H2510"/>
  </mergeCells>
  <pageMargins left="0.31496062992125984" right="0.31496062992125984" top="0.55118110236220474" bottom="0.55118110236220474" header="0" footer="0"/>
  <pageSetup scale="75" orientation="portrait" r:id="rId1"/>
  <rowBreaks count="18" manualBreakCount="18">
    <brk id="126" max="16383" man="1"/>
    <brk id="160" max="16383" man="1"/>
    <brk id="429" max="16383" man="1"/>
    <brk id="482" max="16383" man="1"/>
    <brk id="757" max="16383" man="1"/>
    <brk id="813" max="16383" man="1"/>
    <brk id="1087" max="16383" man="1"/>
    <brk id="1146" max="16383" man="1"/>
    <brk id="1420" max="16383" man="1"/>
    <brk id="1480" max="16383" man="1"/>
    <brk id="1758" max="16383" man="1"/>
    <brk id="1820" max="16383" man="1"/>
    <brk id="1973" max="16383" man="1"/>
    <brk id="2163" max="16383" man="1"/>
    <brk id="2507" max="16383" man="1"/>
    <brk id="2659" max="16383" man="1"/>
    <brk id="3003" max="16383" man="1"/>
    <brk id="3188" max="16383" man="1"/>
  </rowBreaks>
  <ignoredErrors>
    <ignoredError sqref="E9:E10 E28 E70 E137 E317:E318 E336 E383 E430 E457 E644:E645 E664 E711 E758 E786 E974:E975 E994 E1041 E1088 E1118 E1307:E1308 E1327 E1374 E1421 E1452 E1641:E1642 E1661 E1709 E1759 E1792 E1982:E1983 E2002 E2051 E2102 E2135 E2155 E2325:E2326 E2345 E2395 E2446 E2479 E2499 E2668:E2669 E2688 E2738 E2789 E2822 E2843 E3012:E3013 E3032 E3082 E3133 E3161 E3182" formula="1"/>
    <ignoredError sqref="E109:E111 E65:E66 H61:H65 E100:E107" evalError="1"/>
    <ignoredError sqref="A22:A27 A11:A21 A319:A335 A646:A663 A976:A993 A1309:A1326 A1643:A1660 A1984:A2001 A2327:A2344 A2670:A2687 A3014:A3031" numberStoredAsText="1"/>
    <ignoredError sqref="C70:D70" formulaRange="1"/>
    <ignoredError sqref="F127:G127 C127:D127 C447:D447 F447:G447 C775:D775 F775:G775 C1107:G1107 C1441:D1441 F1441:G1441 C1781:D1781 F1781:G1781 C2124:D2124 F2124:G2124 C2468:D2468 F2468:G2468 C2811:D2811 F2811:G2811 C3154:D3154 F3154:G3154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8"/>
  <sheetViews>
    <sheetView view="pageBreakPreview" topLeftCell="A328" zoomScaleNormal="100" zoomScaleSheetLayoutView="100" workbookViewId="0">
      <selection activeCell="B34" sqref="B34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8" ht="15" x14ac:dyDescent="0.25">
      <c r="A1" s="240" t="s">
        <v>1</v>
      </c>
      <c r="B1" s="240"/>
      <c r="C1" s="240"/>
      <c r="D1" s="240"/>
      <c r="E1" s="240"/>
      <c r="F1" s="240"/>
      <c r="G1" s="240"/>
      <c r="H1" s="240"/>
    </row>
    <row r="2" spans="1:8" ht="15" x14ac:dyDescent="0.25">
      <c r="A2" s="240" t="s">
        <v>2</v>
      </c>
      <c r="B2" s="240"/>
      <c r="C2" s="240"/>
      <c r="D2" s="240"/>
      <c r="E2" s="240"/>
      <c r="F2" s="240"/>
      <c r="G2" s="240"/>
      <c r="H2" s="240"/>
    </row>
    <row r="3" spans="1:8" ht="15" customHeight="1" x14ac:dyDescent="0.2">
      <c r="A3" s="241" t="s">
        <v>154</v>
      </c>
      <c r="B3" s="241"/>
      <c r="C3" s="241"/>
      <c r="D3" s="241"/>
      <c r="E3" s="241"/>
      <c r="F3" s="241"/>
      <c r="G3" s="241"/>
      <c r="H3" s="241"/>
    </row>
    <row r="4" spans="1:8" ht="15" customHeight="1" x14ac:dyDescent="0.2">
      <c r="A4" s="241" t="s">
        <v>239</v>
      </c>
      <c r="B4" s="241"/>
      <c r="C4" s="241"/>
      <c r="D4" s="241"/>
      <c r="E4" s="241"/>
      <c r="F4" s="241"/>
      <c r="G4" s="241"/>
      <c r="H4" s="241"/>
    </row>
    <row r="5" spans="1:8" ht="15" x14ac:dyDescent="0.2">
      <c r="A5" s="238" t="s">
        <v>3</v>
      </c>
      <c r="B5" s="262"/>
      <c r="C5" s="262"/>
      <c r="D5" s="262"/>
      <c r="E5" s="262"/>
      <c r="F5" s="262"/>
      <c r="G5" s="262"/>
      <c r="H5" s="262"/>
    </row>
    <row r="6" spans="1:8" ht="8.25" customHeight="1" thickBot="1" x14ac:dyDescent="0.25">
      <c r="A6" s="263"/>
      <c r="B6" s="263"/>
      <c r="C6" s="263"/>
      <c r="D6" s="263"/>
      <c r="E6" s="263"/>
      <c r="F6" s="263"/>
      <c r="G6" s="263"/>
      <c r="H6" s="263"/>
    </row>
    <row r="7" spans="1:8" ht="15" x14ac:dyDescent="0.2">
      <c r="A7" s="250" t="s">
        <v>0</v>
      </c>
      <c r="B7" s="251"/>
      <c r="C7" s="254" t="s">
        <v>15</v>
      </c>
      <c r="D7" s="255"/>
      <c r="E7" s="256"/>
      <c r="F7" s="254" t="s">
        <v>16</v>
      </c>
      <c r="G7" s="255"/>
      <c r="H7" s="256"/>
    </row>
    <row r="8" spans="1:8" ht="14.25" customHeight="1" thickBot="1" x14ac:dyDescent="0.25">
      <c r="A8" s="252"/>
      <c r="B8" s="253"/>
      <c r="C8" s="225" t="s">
        <v>4</v>
      </c>
      <c r="D8" s="226" t="s">
        <v>5</v>
      </c>
      <c r="E8" s="227" t="s">
        <v>17</v>
      </c>
      <c r="F8" s="225" t="s">
        <v>4</v>
      </c>
      <c r="G8" s="226" t="s">
        <v>5</v>
      </c>
      <c r="H8" s="227" t="s">
        <v>17</v>
      </c>
    </row>
    <row r="9" spans="1:8" ht="15.75" thickBot="1" x14ac:dyDescent="0.3">
      <c r="A9" s="257" t="s">
        <v>13</v>
      </c>
      <c r="B9" s="258"/>
      <c r="C9" s="161">
        <f>C10+C29+C79+C130+C152+C155+C163+C184</f>
        <v>593906324</v>
      </c>
      <c r="D9" s="162">
        <f>D10+D29+D79+D130+D152+D155+D163+D184</f>
        <v>308843083.00999999</v>
      </c>
      <c r="E9" s="164">
        <f>D9/C9</f>
        <v>0.52001985924298721</v>
      </c>
      <c r="F9" s="161">
        <f>F10+F29+F79+F130+F152+F155+F163+F184</f>
        <v>150044648</v>
      </c>
      <c r="G9" s="162">
        <f>G10+G29+G79+G130+G152+G155+G163+G184</f>
        <v>89367460.859999985</v>
      </c>
      <c r="H9" s="163">
        <f>G9/F9</f>
        <v>0.59560578835174438</v>
      </c>
    </row>
    <row r="10" spans="1:8" ht="15.75" thickBot="1" x14ac:dyDescent="0.3">
      <c r="A10" s="259" t="s">
        <v>6</v>
      </c>
      <c r="B10" s="260"/>
      <c r="C10" s="158">
        <f>SUM(C11:C28)</f>
        <v>79198396</v>
      </c>
      <c r="D10" s="159">
        <f>SUM(D11:D28)</f>
        <v>45051808.440000005</v>
      </c>
      <c r="E10" s="160">
        <f>D10/C10</f>
        <v>0.56884748574958521</v>
      </c>
      <c r="F10" s="158">
        <f>SUM(F11:F28)</f>
        <v>238768</v>
      </c>
      <c r="G10" s="159">
        <f>SUM(G11:G28)</f>
        <v>40675.68</v>
      </c>
      <c r="H10" s="165">
        <f>G10/F10</f>
        <v>0.17035649668297259</v>
      </c>
    </row>
    <row r="11" spans="1:8" ht="15" x14ac:dyDescent="0.25">
      <c r="A11" s="123" t="s">
        <v>18</v>
      </c>
      <c r="B11" s="71" t="s">
        <v>19</v>
      </c>
      <c r="C11" s="8">
        <v>42908690</v>
      </c>
      <c r="D11" s="9">
        <v>29518966.190000001</v>
      </c>
      <c r="E11" s="54">
        <f>D11/C11</f>
        <v>0.68794843631907665</v>
      </c>
      <c r="F11" s="18" t="s">
        <v>20</v>
      </c>
      <c r="G11" s="19" t="s">
        <v>20</v>
      </c>
      <c r="H11" s="49" t="s">
        <v>20</v>
      </c>
    </row>
    <row r="12" spans="1:8" ht="15" customHeight="1" x14ac:dyDescent="0.25">
      <c r="A12" s="5" t="s">
        <v>21</v>
      </c>
      <c r="B12" s="62" t="s">
        <v>22</v>
      </c>
      <c r="C12" s="10">
        <v>10301583</v>
      </c>
      <c r="D12" s="11">
        <v>6955286.0099999998</v>
      </c>
      <c r="E12" s="55">
        <f>D12/C12</f>
        <v>0.67516672049334547</v>
      </c>
      <c r="F12" s="14" t="s">
        <v>20</v>
      </c>
      <c r="G12" s="15" t="s">
        <v>20</v>
      </c>
      <c r="H12" s="50" t="s">
        <v>20</v>
      </c>
    </row>
    <row r="13" spans="1:8" ht="15" customHeight="1" x14ac:dyDescent="0.25">
      <c r="A13" s="5" t="s">
        <v>23</v>
      </c>
      <c r="B13" s="63" t="s">
        <v>24</v>
      </c>
      <c r="C13" s="3" t="s">
        <v>20</v>
      </c>
      <c r="D13" s="4" t="s">
        <v>20</v>
      </c>
      <c r="E13" s="56" t="s">
        <v>20</v>
      </c>
      <c r="F13" s="10">
        <v>204000</v>
      </c>
      <c r="G13" s="11">
        <v>34883.33</v>
      </c>
      <c r="H13" s="50">
        <f>G13/F13</f>
        <v>0.17099671568627453</v>
      </c>
    </row>
    <row r="14" spans="1:8" ht="15" customHeight="1" x14ac:dyDescent="0.25">
      <c r="A14" s="5" t="s">
        <v>194</v>
      </c>
      <c r="B14" s="63" t="s">
        <v>195</v>
      </c>
      <c r="C14" s="3">
        <v>3907</v>
      </c>
      <c r="D14" s="4">
        <v>2001.6</v>
      </c>
      <c r="E14" s="55">
        <f t="shared" ref="E14:E28" si="0">D14/C14</f>
        <v>0.51231123624264141</v>
      </c>
      <c r="F14" s="10" t="s">
        <v>20</v>
      </c>
      <c r="G14" s="11" t="s">
        <v>20</v>
      </c>
      <c r="H14" s="50" t="s">
        <v>20</v>
      </c>
    </row>
    <row r="15" spans="1:8" ht="15" customHeight="1" x14ac:dyDescent="0.25">
      <c r="A15" s="82" t="s">
        <v>25</v>
      </c>
      <c r="B15" s="63" t="s">
        <v>26</v>
      </c>
      <c r="C15" s="10">
        <v>1000474</v>
      </c>
      <c r="D15" s="11">
        <v>624468.32999999996</v>
      </c>
      <c r="E15" s="55">
        <f t="shared" si="0"/>
        <v>0.62417247224815431</v>
      </c>
      <c r="F15" s="6" t="s">
        <v>20</v>
      </c>
      <c r="G15" s="7" t="s">
        <v>20</v>
      </c>
      <c r="H15" s="50" t="s">
        <v>20</v>
      </c>
    </row>
    <row r="16" spans="1:8" ht="15" customHeight="1" x14ac:dyDescent="0.25">
      <c r="A16" s="82" t="s">
        <v>27</v>
      </c>
      <c r="B16" s="63" t="s">
        <v>28</v>
      </c>
      <c r="C16" s="10">
        <v>1906055</v>
      </c>
      <c r="D16" s="11">
        <v>1163046.6200000001</v>
      </c>
      <c r="E16" s="55">
        <f t="shared" si="0"/>
        <v>0.61018523599791197</v>
      </c>
      <c r="F16" s="6">
        <v>2750</v>
      </c>
      <c r="G16" s="7">
        <v>365.14</v>
      </c>
      <c r="H16" s="50">
        <f>G16/F16</f>
        <v>0.13277818181818182</v>
      </c>
    </row>
    <row r="17" spans="1:8" ht="15" customHeight="1" x14ac:dyDescent="0.25">
      <c r="A17" s="5" t="s">
        <v>29</v>
      </c>
      <c r="B17" s="63" t="s">
        <v>30</v>
      </c>
      <c r="C17" s="10">
        <v>5862143</v>
      </c>
      <c r="D17" s="11">
        <v>4459268.8099999996</v>
      </c>
      <c r="E17" s="55">
        <f t="shared" si="0"/>
        <v>0.76068918994299517</v>
      </c>
      <c r="F17" s="6">
        <v>25286</v>
      </c>
      <c r="G17" s="7">
        <v>4312.46</v>
      </c>
      <c r="H17" s="50">
        <f>G17/F17</f>
        <v>0.17054733844815312</v>
      </c>
    </row>
    <row r="18" spans="1:8" ht="15" customHeight="1" x14ac:dyDescent="0.25">
      <c r="A18" s="5" t="s">
        <v>31</v>
      </c>
      <c r="B18" s="63" t="s">
        <v>32</v>
      </c>
      <c r="C18" s="10">
        <v>814856</v>
      </c>
      <c r="D18" s="11">
        <v>547783.88</v>
      </c>
      <c r="E18" s="55">
        <f t="shared" si="0"/>
        <v>0.67224623737200195</v>
      </c>
      <c r="F18" s="6">
        <v>3060</v>
      </c>
      <c r="G18" s="7">
        <v>523.25</v>
      </c>
      <c r="H18" s="50">
        <f>G18/F18</f>
        <v>0.17099673202614379</v>
      </c>
    </row>
    <row r="19" spans="1:8" ht="15" customHeight="1" x14ac:dyDescent="0.25">
      <c r="A19" s="5" t="s">
        <v>33</v>
      </c>
      <c r="B19" s="63" t="s">
        <v>34</v>
      </c>
      <c r="C19" s="10">
        <v>829982</v>
      </c>
      <c r="D19" s="11">
        <v>557012.06000000006</v>
      </c>
      <c r="E19" s="55">
        <f t="shared" si="0"/>
        <v>0.67111342173685706</v>
      </c>
      <c r="F19" s="6">
        <v>3060</v>
      </c>
      <c r="G19" s="7">
        <v>523.25</v>
      </c>
      <c r="H19" s="50">
        <f>G19/F19</f>
        <v>0.17099673202614379</v>
      </c>
    </row>
    <row r="20" spans="1:8" ht="15" customHeight="1" x14ac:dyDescent="0.25">
      <c r="A20" s="5" t="s">
        <v>35</v>
      </c>
      <c r="B20" s="63" t="s">
        <v>147</v>
      </c>
      <c r="C20" s="10">
        <v>162393</v>
      </c>
      <c r="D20" s="11">
        <v>93672.07</v>
      </c>
      <c r="E20" s="55">
        <f t="shared" si="0"/>
        <v>0.57682332366542899</v>
      </c>
      <c r="F20" s="6">
        <v>612</v>
      </c>
      <c r="G20" s="7">
        <v>68.25</v>
      </c>
      <c r="H20" s="50">
        <f>G20/F20</f>
        <v>0.11151960784313726</v>
      </c>
    </row>
    <row r="21" spans="1:8" ht="15" customHeight="1" x14ac:dyDescent="0.25">
      <c r="A21" s="5" t="s">
        <v>197</v>
      </c>
      <c r="B21" s="63" t="s">
        <v>198</v>
      </c>
      <c r="C21" s="10">
        <v>3683881</v>
      </c>
      <c r="D21" s="11">
        <v>1650</v>
      </c>
      <c r="E21" s="55">
        <f t="shared" si="0"/>
        <v>4.4789720406278051E-4</v>
      </c>
      <c r="F21" s="6" t="s">
        <v>20</v>
      </c>
      <c r="G21" s="7" t="s">
        <v>20</v>
      </c>
      <c r="H21" s="50" t="s">
        <v>20</v>
      </c>
    </row>
    <row r="22" spans="1:8" ht="15" customHeight="1" x14ac:dyDescent="0.25">
      <c r="A22" s="5" t="s">
        <v>38</v>
      </c>
      <c r="B22" s="63" t="s">
        <v>39</v>
      </c>
      <c r="C22" s="10">
        <v>5654836</v>
      </c>
      <c r="D22" s="11">
        <v>758491.45</v>
      </c>
      <c r="E22" s="55">
        <f t="shared" si="0"/>
        <v>0.13413146729631062</v>
      </c>
      <c r="F22" s="6" t="s">
        <v>20</v>
      </c>
      <c r="G22" s="7" t="s">
        <v>20</v>
      </c>
      <c r="H22" s="50" t="s">
        <v>20</v>
      </c>
    </row>
    <row r="23" spans="1:8" ht="15" customHeight="1" x14ac:dyDescent="0.25">
      <c r="A23" s="5" t="s">
        <v>163</v>
      </c>
      <c r="B23" s="63" t="s">
        <v>164</v>
      </c>
      <c r="C23" s="10">
        <v>2589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</row>
    <row r="24" spans="1:8" ht="27" customHeight="1" x14ac:dyDescent="0.25">
      <c r="A24" s="5" t="s">
        <v>40</v>
      </c>
      <c r="B24" s="63" t="s">
        <v>146</v>
      </c>
      <c r="C24" s="10">
        <v>292239</v>
      </c>
      <c r="D24" s="11">
        <v>109800.01</v>
      </c>
      <c r="E24" s="55">
        <f t="shared" si="0"/>
        <v>0.37571990733611871</v>
      </c>
      <c r="F24" s="10" t="s">
        <v>20</v>
      </c>
      <c r="G24" s="11" t="s">
        <v>20</v>
      </c>
      <c r="H24" s="50" t="s">
        <v>20</v>
      </c>
    </row>
    <row r="25" spans="1:8" ht="15" customHeight="1" x14ac:dyDescent="0.25">
      <c r="A25" s="5" t="s">
        <v>41</v>
      </c>
      <c r="B25" s="62" t="s">
        <v>42</v>
      </c>
      <c r="C25" s="10">
        <v>28861</v>
      </c>
      <c r="D25" s="11">
        <v>0</v>
      </c>
      <c r="E25" s="55">
        <f t="shared" si="0"/>
        <v>0</v>
      </c>
      <c r="F25" s="10" t="s">
        <v>20</v>
      </c>
      <c r="G25" s="11" t="s">
        <v>20</v>
      </c>
      <c r="H25" s="50" t="s">
        <v>20</v>
      </c>
    </row>
    <row r="26" spans="1:8" ht="15" customHeight="1" x14ac:dyDescent="0.25">
      <c r="A26" s="5" t="s">
        <v>43</v>
      </c>
      <c r="B26" s="62" t="s">
        <v>44</v>
      </c>
      <c r="C26" s="10">
        <v>139534</v>
      </c>
      <c r="D26" s="11">
        <v>1310.85</v>
      </c>
      <c r="E26" s="55">
        <f t="shared" si="0"/>
        <v>9.3944844984018231E-3</v>
      </c>
      <c r="F26" s="10" t="s">
        <v>20</v>
      </c>
      <c r="G26" s="11" t="s">
        <v>20</v>
      </c>
      <c r="H26" s="50" t="s">
        <v>20</v>
      </c>
    </row>
    <row r="27" spans="1:8" ht="15" customHeight="1" x14ac:dyDescent="0.25">
      <c r="A27" s="5" t="s">
        <v>156</v>
      </c>
      <c r="B27" s="62" t="s">
        <v>37</v>
      </c>
      <c r="C27" s="10">
        <v>192403</v>
      </c>
      <c r="D27" s="11">
        <v>131879.51</v>
      </c>
      <c r="E27" s="55">
        <f t="shared" si="0"/>
        <v>0.68543375103298809</v>
      </c>
      <c r="F27" s="10" t="s">
        <v>20</v>
      </c>
      <c r="G27" s="11" t="s">
        <v>20</v>
      </c>
      <c r="H27" s="50" t="s">
        <v>20</v>
      </c>
    </row>
    <row r="28" spans="1:8" ht="27" customHeight="1" thickBot="1" x14ac:dyDescent="0.3">
      <c r="A28" s="5" t="s">
        <v>45</v>
      </c>
      <c r="B28" s="62" t="s">
        <v>150</v>
      </c>
      <c r="C28" s="10">
        <v>5413970</v>
      </c>
      <c r="D28" s="11">
        <v>127171.05</v>
      </c>
      <c r="E28" s="55">
        <f t="shared" si="0"/>
        <v>2.3489426428295688E-2</v>
      </c>
      <c r="F28" s="10" t="s">
        <v>20</v>
      </c>
      <c r="G28" s="11" t="s">
        <v>20</v>
      </c>
      <c r="H28" s="50" t="s">
        <v>20</v>
      </c>
    </row>
    <row r="29" spans="1:8" ht="14.25" customHeight="1" thickBot="1" x14ac:dyDescent="0.3">
      <c r="A29" s="242" t="s">
        <v>7</v>
      </c>
      <c r="B29" s="261"/>
      <c r="C29" s="16">
        <f>SUM(C30:C78)</f>
        <v>63631706</v>
      </c>
      <c r="D29" s="17">
        <f>SUM(D30:D78)</f>
        <v>34601926.689999998</v>
      </c>
      <c r="E29" s="53">
        <f>D29/C29</f>
        <v>0.54378436262576391</v>
      </c>
      <c r="F29" s="16">
        <f>SUM(F30:F78)</f>
        <v>15000380</v>
      </c>
      <c r="G29" s="17">
        <f>SUM(G30:G78)</f>
        <v>10136481.98</v>
      </c>
      <c r="H29" s="48">
        <f>G29/F29</f>
        <v>0.67574834637522518</v>
      </c>
    </row>
    <row r="30" spans="1:8" ht="15" x14ac:dyDescent="0.25">
      <c r="A30" s="83">
        <v>101</v>
      </c>
      <c r="B30" s="71" t="s">
        <v>46</v>
      </c>
      <c r="C30" s="21">
        <v>8244844</v>
      </c>
      <c r="D30" s="22">
        <v>4235660.13</v>
      </c>
      <c r="E30" s="57">
        <f t="shared" ref="E30:E111" si="1">D30/C30</f>
        <v>0.51373441753415827</v>
      </c>
      <c r="F30" s="8" t="s">
        <v>20</v>
      </c>
      <c r="G30" s="9" t="s">
        <v>20</v>
      </c>
      <c r="H30" s="49" t="s">
        <v>20</v>
      </c>
    </row>
    <row r="31" spans="1:8" ht="15" x14ac:dyDescent="0.25">
      <c r="A31" s="84">
        <v>102</v>
      </c>
      <c r="B31" s="61" t="s">
        <v>142</v>
      </c>
      <c r="C31" s="23">
        <v>9914</v>
      </c>
      <c r="D31" s="24">
        <v>0</v>
      </c>
      <c r="E31" s="58">
        <f t="shared" si="1"/>
        <v>0</v>
      </c>
      <c r="F31" s="25" t="s">
        <v>20</v>
      </c>
      <c r="G31" s="26" t="s">
        <v>20</v>
      </c>
      <c r="H31" s="51" t="s">
        <v>20</v>
      </c>
    </row>
    <row r="32" spans="1:8" ht="15" x14ac:dyDescent="0.25">
      <c r="A32" s="29">
        <v>103</v>
      </c>
      <c r="B32" s="62" t="s">
        <v>47</v>
      </c>
      <c r="C32" s="27">
        <v>330316</v>
      </c>
      <c r="D32" s="28">
        <v>223200</v>
      </c>
      <c r="E32" s="58">
        <f t="shared" si="1"/>
        <v>0.67571658654137245</v>
      </c>
      <c r="F32" s="10" t="s">
        <v>20</v>
      </c>
      <c r="G32" s="11" t="s">
        <v>20</v>
      </c>
      <c r="H32" s="50" t="s">
        <v>20</v>
      </c>
    </row>
    <row r="33" spans="1:8" ht="15" x14ac:dyDescent="0.25">
      <c r="A33" s="29">
        <v>104</v>
      </c>
      <c r="B33" s="62" t="s">
        <v>48</v>
      </c>
      <c r="C33" s="27">
        <v>228704</v>
      </c>
      <c r="D33" s="28">
        <v>99884.93</v>
      </c>
      <c r="E33" s="58">
        <f t="shared" si="1"/>
        <v>0.43674325766055683</v>
      </c>
      <c r="F33" s="6" t="s">
        <v>20</v>
      </c>
      <c r="G33" s="7" t="s">
        <v>20</v>
      </c>
      <c r="H33" s="50" t="s">
        <v>20</v>
      </c>
    </row>
    <row r="34" spans="1:8" ht="15" x14ac:dyDescent="0.25">
      <c r="A34" s="29">
        <v>105</v>
      </c>
      <c r="B34" s="62" t="s">
        <v>49</v>
      </c>
      <c r="C34" s="27">
        <v>31939</v>
      </c>
      <c r="D34" s="28">
        <v>535</v>
      </c>
      <c r="E34" s="58">
        <f t="shared" si="1"/>
        <v>1.6750680985628857E-2</v>
      </c>
      <c r="F34" s="10" t="s">
        <v>20</v>
      </c>
      <c r="G34" s="11" t="s">
        <v>20</v>
      </c>
      <c r="H34" s="50" t="s">
        <v>20</v>
      </c>
    </row>
    <row r="35" spans="1:8" ht="15" x14ac:dyDescent="0.25">
      <c r="A35" s="29">
        <v>106</v>
      </c>
      <c r="B35" s="62" t="s">
        <v>165</v>
      </c>
      <c r="C35" s="27">
        <v>9680</v>
      </c>
      <c r="D35" s="28">
        <v>0</v>
      </c>
      <c r="E35" s="58">
        <f t="shared" si="1"/>
        <v>0</v>
      </c>
      <c r="F35" s="10" t="s">
        <v>20</v>
      </c>
      <c r="G35" s="11" t="s">
        <v>20</v>
      </c>
      <c r="H35" s="50" t="s">
        <v>20</v>
      </c>
    </row>
    <row r="36" spans="1:8" ht="15" x14ac:dyDescent="0.25">
      <c r="A36" s="29">
        <v>109</v>
      </c>
      <c r="B36" s="62" t="s">
        <v>50</v>
      </c>
      <c r="C36" s="27">
        <v>357756</v>
      </c>
      <c r="D36" s="28">
        <v>49059.38</v>
      </c>
      <c r="E36" s="58">
        <f t="shared" si="1"/>
        <v>0.13713083777770324</v>
      </c>
      <c r="F36" s="10" t="s">
        <v>20</v>
      </c>
      <c r="G36" s="11" t="s">
        <v>20</v>
      </c>
      <c r="H36" s="50" t="s">
        <v>20</v>
      </c>
    </row>
    <row r="37" spans="1:8" ht="15" x14ac:dyDescent="0.25">
      <c r="A37" s="29">
        <v>111</v>
      </c>
      <c r="B37" s="62" t="s">
        <v>51</v>
      </c>
      <c r="C37" s="27">
        <v>325000</v>
      </c>
      <c r="D37" s="28">
        <v>131355.09</v>
      </c>
      <c r="E37" s="58">
        <f t="shared" si="1"/>
        <v>0.40416950769230769</v>
      </c>
      <c r="F37" s="10" t="s">
        <v>20</v>
      </c>
      <c r="G37" s="11" t="s">
        <v>20</v>
      </c>
      <c r="H37" s="50" t="s">
        <v>20</v>
      </c>
    </row>
    <row r="38" spans="1:8" ht="15" x14ac:dyDescent="0.25">
      <c r="A38" s="29">
        <v>112</v>
      </c>
      <c r="B38" s="62" t="s">
        <v>52</v>
      </c>
      <c r="C38" s="27">
        <v>224000</v>
      </c>
      <c r="D38" s="28">
        <v>124480.81</v>
      </c>
      <c r="E38" s="58">
        <f t="shared" si="1"/>
        <v>0.55571790178571423</v>
      </c>
      <c r="F38" s="10" t="s">
        <v>20</v>
      </c>
      <c r="G38" s="11" t="s">
        <v>20</v>
      </c>
      <c r="H38" s="50" t="s">
        <v>20</v>
      </c>
    </row>
    <row r="39" spans="1:8" ht="15" x14ac:dyDescent="0.25">
      <c r="A39" s="29">
        <v>113</v>
      </c>
      <c r="B39" s="62" t="s">
        <v>53</v>
      </c>
      <c r="C39" s="27">
        <v>30670</v>
      </c>
      <c r="D39" s="28">
        <v>18854.29</v>
      </c>
      <c r="E39" s="58">
        <f t="shared" si="1"/>
        <v>0.61474698402347572</v>
      </c>
      <c r="F39" s="10" t="s">
        <v>20</v>
      </c>
      <c r="G39" s="11" t="s">
        <v>20</v>
      </c>
      <c r="H39" s="50" t="s">
        <v>20</v>
      </c>
    </row>
    <row r="40" spans="1:8" ht="15" x14ac:dyDescent="0.25">
      <c r="A40" s="29">
        <v>114</v>
      </c>
      <c r="B40" s="62" t="s">
        <v>54</v>
      </c>
      <c r="C40" s="27">
        <v>2225000</v>
      </c>
      <c r="D40" s="28">
        <v>976932.5</v>
      </c>
      <c r="E40" s="58">
        <f t="shared" si="1"/>
        <v>0.43907078651685394</v>
      </c>
      <c r="F40" s="10" t="s">
        <v>20</v>
      </c>
      <c r="G40" s="11" t="s">
        <v>20</v>
      </c>
      <c r="H40" s="50" t="s">
        <v>20</v>
      </c>
    </row>
    <row r="41" spans="1:8" ht="15" x14ac:dyDescent="0.25">
      <c r="A41" s="29">
        <v>115</v>
      </c>
      <c r="B41" s="62" t="s">
        <v>55</v>
      </c>
      <c r="C41" s="27">
        <v>723982</v>
      </c>
      <c r="D41" s="28">
        <v>181306.26</v>
      </c>
      <c r="E41" s="58">
        <f t="shared" si="1"/>
        <v>0.25042923719097993</v>
      </c>
      <c r="F41" s="10" t="s">
        <v>20</v>
      </c>
      <c r="G41" s="11" t="s">
        <v>20</v>
      </c>
      <c r="H41" s="50" t="s">
        <v>20</v>
      </c>
    </row>
    <row r="42" spans="1:8" ht="15" x14ac:dyDescent="0.25">
      <c r="A42" s="29">
        <v>116</v>
      </c>
      <c r="B42" s="62" t="s">
        <v>56</v>
      </c>
      <c r="C42" s="27">
        <v>1137916</v>
      </c>
      <c r="D42" s="28">
        <v>591583.89</v>
      </c>
      <c r="E42" s="58">
        <f t="shared" si="1"/>
        <v>0.51988362058359316</v>
      </c>
      <c r="F42" s="10">
        <v>41423</v>
      </c>
      <c r="G42" s="11">
        <v>41422.44</v>
      </c>
      <c r="H42" s="50">
        <f>G42/F42</f>
        <v>0.99998648094054032</v>
      </c>
    </row>
    <row r="43" spans="1:8" ht="15" x14ac:dyDescent="0.25">
      <c r="A43" s="29">
        <v>117</v>
      </c>
      <c r="B43" s="62" t="s">
        <v>196</v>
      </c>
      <c r="C43" s="27">
        <v>73000</v>
      </c>
      <c r="D43" s="28">
        <v>35843.980000000003</v>
      </c>
      <c r="E43" s="58">
        <f t="shared" si="1"/>
        <v>0.49101342465753428</v>
      </c>
      <c r="F43" s="10" t="s">
        <v>20</v>
      </c>
      <c r="G43" s="11" t="s">
        <v>20</v>
      </c>
      <c r="H43" s="50" t="s">
        <v>20</v>
      </c>
    </row>
    <row r="44" spans="1:8" ht="15" x14ac:dyDescent="0.25">
      <c r="A44" s="29">
        <v>119</v>
      </c>
      <c r="B44" s="62" t="s">
        <v>166</v>
      </c>
      <c r="C44" s="27">
        <v>5000</v>
      </c>
      <c r="D44" s="28">
        <v>0</v>
      </c>
      <c r="E44" s="58">
        <f t="shared" si="1"/>
        <v>0</v>
      </c>
      <c r="F44" s="10" t="s">
        <v>20</v>
      </c>
      <c r="G44" s="11" t="s">
        <v>20</v>
      </c>
      <c r="H44" s="50" t="s">
        <v>20</v>
      </c>
    </row>
    <row r="45" spans="1:8" ht="15" x14ac:dyDescent="0.25">
      <c r="A45" s="85">
        <v>120</v>
      </c>
      <c r="B45" s="62" t="s">
        <v>57</v>
      </c>
      <c r="C45" s="27">
        <v>355872</v>
      </c>
      <c r="D45" s="28">
        <v>137734.29999999999</v>
      </c>
      <c r="E45" s="58">
        <f t="shared" si="1"/>
        <v>0.38703325914935705</v>
      </c>
      <c r="F45" s="10" t="s">
        <v>20</v>
      </c>
      <c r="G45" s="13" t="s">
        <v>20</v>
      </c>
      <c r="H45" s="50" t="s">
        <v>20</v>
      </c>
    </row>
    <row r="46" spans="1:8" ht="15" x14ac:dyDescent="0.25">
      <c r="A46" s="29">
        <v>131</v>
      </c>
      <c r="B46" s="62" t="s">
        <v>58</v>
      </c>
      <c r="C46" s="27">
        <v>606710</v>
      </c>
      <c r="D46" s="28">
        <v>245452.76</v>
      </c>
      <c r="E46" s="58">
        <f t="shared" si="1"/>
        <v>0.4045635641410229</v>
      </c>
      <c r="F46" s="6" t="s">
        <v>20</v>
      </c>
      <c r="G46" s="7" t="s">
        <v>20</v>
      </c>
      <c r="H46" s="50" t="s">
        <v>20</v>
      </c>
    </row>
    <row r="47" spans="1:8" ht="15" x14ac:dyDescent="0.25">
      <c r="A47" s="29">
        <v>132</v>
      </c>
      <c r="B47" s="62" t="s">
        <v>59</v>
      </c>
      <c r="C47" s="27">
        <v>1190580</v>
      </c>
      <c r="D47" s="28">
        <v>461102.19</v>
      </c>
      <c r="E47" s="58">
        <f t="shared" si="1"/>
        <v>0.38729206773169378</v>
      </c>
      <c r="F47" s="6" t="s">
        <v>20</v>
      </c>
      <c r="G47" s="7" t="s">
        <v>20</v>
      </c>
      <c r="H47" s="50" t="s">
        <v>20</v>
      </c>
    </row>
    <row r="48" spans="1:8" ht="15" x14ac:dyDescent="0.25">
      <c r="A48" s="29">
        <v>141</v>
      </c>
      <c r="B48" s="62" t="s">
        <v>60</v>
      </c>
      <c r="C48" s="27">
        <v>869056</v>
      </c>
      <c r="D48" s="28">
        <v>344216</v>
      </c>
      <c r="E48" s="58">
        <f t="shared" si="1"/>
        <v>0.39608034464982694</v>
      </c>
      <c r="F48" s="10" t="s">
        <v>20</v>
      </c>
      <c r="G48" s="13" t="s">
        <v>20</v>
      </c>
      <c r="H48" s="50" t="s">
        <v>20</v>
      </c>
    </row>
    <row r="49" spans="1:8" ht="15" x14ac:dyDescent="0.25">
      <c r="A49" s="29">
        <v>142</v>
      </c>
      <c r="B49" s="62" t="s">
        <v>61</v>
      </c>
      <c r="C49" s="27">
        <v>900959</v>
      </c>
      <c r="D49" s="28">
        <v>278550</v>
      </c>
      <c r="E49" s="58">
        <f t="shared" si="1"/>
        <v>0.30917056159048301</v>
      </c>
      <c r="F49" s="10">
        <v>20800</v>
      </c>
      <c r="G49" s="13">
        <v>20800</v>
      </c>
      <c r="H49" s="50">
        <f>G49/F49</f>
        <v>1</v>
      </c>
    </row>
    <row r="50" spans="1:8" ht="15" x14ac:dyDescent="0.25">
      <c r="A50" s="29">
        <v>143</v>
      </c>
      <c r="B50" s="62" t="s">
        <v>62</v>
      </c>
      <c r="C50" s="27">
        <v>190961</v>
      </c>
      <c r="D50" s="28">
        <v>50500</v>
      </c>
      <c r="E50" s="58">
        <f t="shared" si="1"/>
        <v>0.26445190379187372</v>
      </c>
      <c r="F50" s="10" t="s">
        <v>20</v>
      </c>
      <c r="G50" s="11" t="s">
        <v>20</v>
      </c>
      <c r="H50" s="50" t="s">
        <v>20</v>
      </c>
    </row>
    <row r="51" spans="1:8" ht="15" x14ac:dyDescent="0.25">
      <c r="A51" s="29">
        <v>151</v>
      </c>
      <c r="B51" s="62" t="s">
        <v>63</v>
      </c>
      <c r="C51" s="27">
        <v>447402</v>
      </c>
      <c r="D51" s="28">
        <v>134837.15</v>
      </c>
      <c r="E51" s="58">
        <f t="shared" si="1"/>
        <v>0.30137806715213611</v>
      </c>
      <c r="F51" s="10" t="s">
        <v>20</v>
      </c>
      <c r="G51" s="11" t="s">
        <v>20</v>
      </c>
      <c r="H51" s="50" t="s">
        <v>20</v>
      </c>
    </row>
    <row r="52" spans="1:8" ht="15" x14ac:dyDescent="0.25">
      <c r="A52" s="100">
        <v>152</v>
      </c>
      <c r="B52" s="63" t="s">
        <v>64</v>
      </c>
      <c r="C52" s="27">
        <v>745452</v>
      </c>
      <c r="D52" s="28">
        <v>296800.44</v>
      </c>
      <c r="E52" s="58">
        <f t="shared" si="1"/>
        <v>0.39814829123806766</v>
      </c>
      <c r="F52" s="3">
        <v>1960</v>
      </c>
      <c r="G52" s="4">
        <v>1960</v>
      </c>
      <c r="H52" s="50">
        <f>G52/F52</f>
        <v>1</v>
      </c>
    </row>
    <row r="53" spans="1:8" ht="15" x14ac:dyDescent="0.25">
      <c r="A53" s="29">
        <v>153</v>
      </c>
      <c r="B53" s="62" t="s">
        <v>65</v>
      </c>
      <c r="C53" s="27">
        <v>74495</v>
      </c>
      <c r="D53" s="28">
        <v>14266.89</v>
      </c>
      <c r="E53" s="58">
        <f t="shared" si="1"/>
        <v>0.19151473253238471</v>
      </c>
      <c r="F53" s="10" t="s">
        <v>20</v>
      </c>
      <c r="G53" s="13" t="s">
        <v>20</v>
      </c>
      <c r="H53" s="50" t="s">
        <v>20</v>
      </c>
    </row>
    <row r="54" spans="1:8" ht="15" x14ac:dyDescent="0.25">
      <c r="A54" s="29">
        <v>154</v>
      </c>
      <c r="B54" s="62" t="s">
        <v>199</v>
      </c>
      <c r="C54" s="27">
        <v>67000</v>
      </c>
      <c r="D54" s="28">
        <v>26640</v>
      </c>
      <c r="E54" s="58">
        <f t="shared" si="1"/>
        <v>0.39761194029850744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161</v>
      </c>
      <c r="B55" s="62" t="s">
        <v>143</v>
      </c>
      <c r="C55" s="27">
        <v>50918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162</v>
      </c>
      <c r="B56" s="62" t="s">
        <v>66</v>
      </c>
      <c r="C56" s="27">
        <v>200063</v>
      </c>
      <c r="D56" s="28">
        <v>9099.39</v>
      </c>
      <c r="E56" s="58">
        <f t="shared" si="1"/>
        <v>4.5482622973763265E-2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163</v>
      </c>
      <c r="B57" s="62" t="s">
        <v>67</v>
      </c>
      <c r="C57" s="27">
        <v>5588206</v>
      </c>
      <c r="D57" s="28">
        <v>2949787.03</v>
      </c>
      <c r="E57" s="58">
        <f t="shared" si="1"/>
        <v>0.52785939351555755</v>
      </c>
      <c r="F57" s="10" t="s">
        <v>20</v>
      </c>
      <c r="G57" s="13" t="s">
        <v>20</v>
      </c>
      <c r="H57" s="50" t="s">
        <v>20</v>
      </c>
    </row>
    <row r="58" spans="1:8" ht="15" x14ac:dyDescent="0.25">
      <c r="A58" s="29">
        <v>164</v>
      </c>
      <c r="B58" s="62" t="s">
        <v>68</v>
      </c>
      <c r="C58" s="27">
        <v>762099</v>
      </c>
      <c r="D58" s="28">
        <v>616174.03</v>
      </c>
      <c r="E58" s="58">
        <f t="shared" si="1"/>
        <v>0.80852229172325385</v>
      </c>
      <c r="F58" s="10" t="s">
        <v>20</v>
      </c>
      <c r="G58" s="13" t="s">
        <v>20</v>
      </c>
      <c r="H58" s="50" t="s">
        <v>20</v>
      </c>
    </row>
    <row r="59" spans="1:8" ht="15" x14ac:dyDescent="0.25">
      <c r="A59" s="29">
        <v>165</v>
      </c>
      <c r="B59" s="62" t="s">
        <v>69</v>
      </c>
      <c r="C59" s="27">
        <v>1600718</v>
      </c>
      <c r="D59" s="28">
        <v>763134.84</v>
      </c>
      <c r="E59" s="58">
        <f t="shared" si="1"/>
        <v>0.4767453355306806</v>
      </c>
      <c r="F59" s="10">
        <v>568600</v>
      </c>
      <c r="G59" s="13">
        <v>111752.75</v>
      </c>
      <c r="H59" s="50">
        <f>G59/F59</f>
        <v>0.19654018642279283</v>
      </c>
    </row>
    <row r="60" spans="1:8" ht="15" x14ac:dyDescent="0.25">
      <c r="A60" s="29">
        <v>166</v>
      </c>
      <c r="B60" s="62" t="s">
        <v>70</v>
      </c>
      <c r="C60" s="27">
        <v>27487</v>
      </c>
      <c r="D60" s="28">
        <v>13400</v>
      </c>
      <c r="E60" s="58">
        <f t="shared" si="1"/>
        <v>0.48750318332302545</v>
      </c>
      <c r="F60" s="10" t="s">
        <v>20</v>
      </c>
      <c r="G60" s="13" t="s">
        <v>20</v>
      </c>
      <c r="H60" s="50" t="s">
        <v>20</v>
      </c>
    </row>
    <row r="61" spans="1:8" ht="15" x14ac:dyDescent="0.25">
      <c r="A61" s="29">
        <v>167</v>
      </c>
      <c r="B61" s="62" t="s">
        <v>71</v>
      </c>
      <c r="C61" s="27">
        <v>581</v>
      </c>
      <c r="D61" s="28">
        <v>0</v>
      </c>
      <c r="E61" s="58">
        <f t="shared" si="1"/>
        <v>0</v>
      </c>
      <c r="F61" s="10" t="s">
        <v>20</v>
      </c>
      <c r="G61" s="13" t="s">
        <v>20</v>
      </c>
      <c r="H61" s="50" t="s">
        <v>20</v>
      </c>
    </row>
    <row r="62" spans="1:8" ht="15" x14ac:dyDescent="0.25">
      <c r="A62" s="29">
        <v>169</v>
      </c>
      <c r="B62" s="62" t="s">
        <v>72</v>
      </c>
      <c r="C62" s="27">
        <v>3441533</v>
      </c>
      <c r="D62" s="28">
        <v>2610872.17</v>
      </c>
      <c r="E62" s="58">
        <f t="shared" si="1"/>
        <v>0.7586363896554239</v>
      </c>
      <c r="F62" s="6">
        <v>1151200</v>
      </c>
      <c r="G62" s="7">
        <v>1013352.59</v>
      </c>
      <c r="H62" s="50">
        <f>G62/F62</f>
        <v>0.8802576355107713</v>
      </c>
    </row>
    <row r="63" spans="1:8" ht="15" x14ac:dyDescent="0.25">
      <c r="A63" s="29">
        <v>171</v>
      </c>
      <c r="B63" s="62" t="s">
        <v>73</v>
      </c>
      <c r="C63" s="27">
        <v>12353723</v>
      </c>
      <c r="D63" s="28">
        <v>4473186.76</v>
      </c>
      <c r="E63" s="58">
        <f t="shared" si="1"/>
        <v>0.36209220167879752</v>
      </c>
      <c r="F63" s="10">
        <v>9974857</v>
      </c>
      <c r="G63" s="13">
        <v>6490370.2699999996</v>
      </c>
      <c r="H63" s="50">
        <f>G63/F63</f>
        <v>0.65067301415950118</v>
      </c>
    </row>
    <row r="64" spans="1:8" ht="15" x14ac:dyDescent="0.25">
      <c r="A64" s="29">
        <v>172</v>
      </c>
      <c r="B64" s="62" t="s">
        <v>74</v>
      </c>
      <c r="C64" s="27">
        <v>336485</v>
      </c>
      <c r="D64" s="28">
        <v>35800</v>
      </c>
      <c r="E64" s="58">
        <f t="shared" si="1"/>
        <v>0.10639404431103912</v>
      </c>
      <c r="F64" s="10" t="s">
        <v>20</v>
      </c>
      <c r="G64" s="13" t="s">
        <v>20</v>
      </c>
      <c r="H64" s="50" t="s">
        <v>20</v>
      </c>
    </row>
    <row r="65" spans="1:8" ht="15" x14ac:dyDescent="0.25">
      <c r="A65" s="29">
        <v>181</v>
      </c>
      <c r="B65" s="62" t="s">
        <v>75</v>
      </c>
      <c r="C65" s="27">
        <v>2359111</v>
      </c>
      <c r="D65" s="28">
        <v>1016124.82</v>
      </c>
      <c r="E65" s="58">
        <f t="shared" si="1"/>
        <v>0.43072361580273244</v>
      </c>
      <c r="F65" s="10">
        <v>1984300</v>
      </c>
      <c r="G65" s="13">
        <v>1949550</v>
      </c>
      <c r="H65" s="50">
        <f>G65/F65</f>
        <v>0.98248752708763798</v>
      </c>
    </row>
    <row r="66" spans="1:8" ht="15" x14ac:dyDescent="0.25">
      <c r="A66" s="29">
        <v>182</v>
      </c>
      <c r="B66" s="62" t="s">
        <v>76</v>
      </c>
      <c r="C66" s="27">
        <v>306226</v>
      </c>
      <c r="D66" s="28">
        <v>70479.11</v>
      </c>
      <c r="E66" s="58">
        <f t="shared" si="1"/>
        <v>0.23015390593875112</v>
      </c>
      <c r="F66" s="6" t="s">
        <v>20</v>
      </c>
      <c r="G66" s="7" t="s">
        <v>20</v>
      </c>
      <c r="H66" s="50" t="s">
        <v>20</v>
      </c>
    </row>
    <row r="67" spans="1:8" ht="15" x14ac:dyDescent="0.25">
      <c r="A67" s="29">
        <v>183</v>
      </c>
      <c r="B67" s="62" t="s">
        <v>77</v>
      </c>
      <c r="C67" s="27">
        <v>31501</v>
      </c>
      <c r="D67" s="28">
        <v>3745</v>
      </c>
      <c r="E67" s="58">
        <f t="shared" si="1"/>
        <v>0.11888511475826165</v>
      </c>
      <c r="F67" s="6" t="s">
        <v>20</v>
      </c>
      <c r="G67" s="7" t="s">
        <v>20</v>
      </c>
      <c r="H67" s="50" t="s">
        <v>20</v>
      </c>
    </row>
    <row r="68" spans="1:8" ht="15" x14ac:dyDescent="0.25">
      <c r="A68" s="29">
        <v>185</v>
      </c>
      <c r="B68" s="62" t="s">
        <v>78</v>
      </c>
      <c r="C68" s="27">
        <v>4180592</v>
      </c>
      <c r="D68" s="28">
        <v>1428302.16</v>
      </c>
      <c r="E68" s="58">
        <f t="shared" si="1"/>
        <v>0.34165069444710222</v>
      </c>
      <c r="F68" s="10">
        <v>879740</v>
      </c>
      <c r="G68" s="11">
        <v>507273.93</v>
      </c>
      <c r="H68" s="50">
        <f>G68/F68</f>
        <v>0.57661801213995045</v>
      </c>
    </row>
    <row r="69" spans="1:8" ht="15" x14ac:dyDescent="0.25">
      <c r="A69" s="29">
        <v>189</v>
      </c>
      <c r="B69" s="62" t="s">
        <v>79</v>
      </c>
      <c r="C69" s="27">
        <v>914105</v>
      </c>
      <c r="D69" s="28">
        <v>831087.32</v>
      </c>
      <c r="E69" s="58">
        <f t="shared" si="1"/>
        <v>0.90918146164827884</v>
      </c>
      <c r="F69" s="10">
        <v>17500</v>
      </c>
      <c r="G69" s="11">
        <v>0</v>
      </c>
      <c r="H69" s="50">
        <f>G69/F69</f>
        <v>0</v>
      </c>
    </row>
    <row r="70" spans="1:8" ht="15" x14ac:dyDescent="0.25">
      <c r="A70" s="29">
        <v>191</v>
      </c>
      <c r="B70" s="62" t="s">
        <v>157</v>
      </c>
      <c r="C70" s="27">
        <v>2974694</v>
      </c>
      <c r="D70" s="28">
        <v>2432620.6</v>
      </c>
      <c r="E70" s="58">
        <f t="shared" si="1"/>
        <v>0.81777171030028639</v>
      </c>
      <c r="F70" s="3" t="s">
        <v>20</v>
      </c>
      <c r="G70" s="4" t="s">
        <v>20</v>
      </c>
      <c r="H70" s="50" t="s">
        <v>20</v>
      </c>
    </row>
    <row r="71" spans="1:8" ht="15" x14ac:dyDescent="0.25">
      <c r="A71" s="29">
        <v>192</v>
      </c>
      <c r="B71" s="62" t="s">
        <v>214</v>
      </c>
      <c r="C71" s="27">
        <v>257183</v>
      </c>
      <c r="D71" s="28">
        <v>466</v>
      </c>
      <c r="E71" s="58">
        <f t="shared" si="1"/>
        <v>1.8119393583557234E-3</v>
      </c>
      <c r="F71" s="3" t="s">
        <v>20</v>
      </c>
      <c r="G71" s="4" t="s">
        <v>20</v>
      </c>
      <c r="H71" s="50" t="s">
        <v>20</v>
      </c>
    </row>
    <row r="72" spans="1:8" ht="15" x14ac:dyDescent="0.25">
      <c r="A72" s="29">
        <v>193</v>
      </c>
      <c r="B72" s="62" t="s">
        <v>57</v>
      </c>
      <c r="C72" s="27">
        <v>2834</v>
      </c>
      <c r="D72" s="28">
        <v>2808.75</v>
      </c>
      <c r="E72" s="58">
        <f t="shared" si="1"/>
        <v>0.99109033168666194</v>
      </c>
      <c r="F72" s="3" t="s">
        <v>20</v>
      </c>
      <c r="G72" s="4" t="s">
        <v>20</v>
      </c>
      <c r="H72" s="50" t="s">
        <v>20</v>
      </c>
    </row>
    <row r="73" spans="1:8" ht="15" x14ac:dyDescent="0.25">
      <c r="A73" s="29">
        <v>194</v>
      </c>
      <c r="B73" s="62" t="s">
        <v>220</v>
      </c>
      <c r="C73" s="27">
        <v>16902</v>
      </c>
      <c r="D73" s="28">
        <v>252.56</v>
      </c>
      <c r="E73" s="58">
        <f t="shared" si="1"/>
        <v>1.4942610341971365E-2</v>
      </c>
      <c r="F73" s="3" t="s">
        <v>20</v>
      </c>
      <c r="G73" s="4" t="s">
        <v>20</v>
      </c>
      <c r="H73" s="50" t="s">
        <v>20</v>
      </c>
    </row>
    <row r="74" spans="1:8" ht="15" x14ac:dyDescent="0.25">
      <c r="A74" s="29">
        <v>195</v>
      </c>
      <c r="B74" s="62" t="s">
        <v>183</v>
      </c>
      <c r="C74" s="27">
        <v>6975</v>
      </c>
      <c r="D74" s="28">
        <v>4955</v>
      </c>
      <c r="E74" s="58">
        <f t="shared" si="1"/>
        <v>0.71039426523297489</v>
      </c>
      <c r="F74" s="10" t="s">
        <v>20</v>
      </c>
      <c r="G74" s="11" t="s">
        <v>20</v>
      </c>
      <c r="H74" s="50" t="s">
        <v>20</v>
      </c>
    </row>
    <row r="75" spans="1:8" ht="15" x14ac:dyDescent="0.25">
      <c r="A75" s="29">
        <v>196</v>
      </c>
      <c r="B75" s="62" t="s">
        <v>184</v>
      </c>
      <c r="C75" s="27">
        <v>6457</v>
      </c>
      <c r="D75" s="28">
        <v>4312.71</v>
      </c>
      <c r="E75" s="58">
        <f t="shared" si="1"/>
        <v>0.66791234319343351</v>
      </c>
      <c r="F75" s="10" t="s">
        <v>20</v>
      </c>
      <c r="G75" s="11" t="s">
        <v>20</v>
      </c>
      <c r="H75" s="50" t="s">
        <v>20</v>
      </c>
    </row>
    <row r="76" spans="1:8" ht="15" x14ac:dyDescent="0.25">
      <c r="A76" s="29">
        <v>197</v>
      </c>
      <c r="B76" s="62" t="s">
        <v>145</v>
      </c>
      <c r="C76" s="27">
        <v>8158106</v>
      </c>
      <c r="D76" s="28">
        <v>8099969.8700000001</v>
      </c>
      <c r="E76" s="58">
        <f t="shared" si="1"/>
        <v>0.99287382022248794</v>
      </c>
      <c r="F76" s="3" t="s">
        <v>20</v>
      </c>
      <c r="G76" s="12" t="s">
        <v>20</v>
      </c>
      <c r="H76" s="50" t="s">
        <v>20</v>
      </c>
    </row>
    <row r="77" spans="1:8" ht="15" x14ac:dyDescent="0.25">
      <c r="A77" s="29">
        <v>198</v>
      </c>
      <c r="B77" s="62" t="s">
        <v>73</v>
      </c>
      <c r="C77" s="27">
        <v>38511</v>
      </c>
      <c r="D77" s="28">
        <v>1440</v>
      </c>
      <c r="E77" s="58">
        <f t="shared" si="1"/>
        <v>3.7391913998597801E-2</v>
      </c>
      <c r="F77" s="10">
        <v>360000</v>
      </c>
      <c r="G77" s="11">
        <v>0</v>
      </c>
      <c r="H77" s="50">
        <f>G77/F77</f>
        <v>0</v>
      </c>
    </row>
    <row r="78" spans="1:8" ht="15" customHeight="1" thickBot="1" x14ac:dyDescent="0.3">
      <c r="A78" s="114">
        <v>199</v>
      </c>
      <c r="B78" s="115" t="s">
        <v>185</v>
      </c>
      <c r="C78" s="106">
        <v>610488</v>
      </c>
      <c r="D78" s="107">
        <v>575112.57999999996</v>
      </c>
      <c r="E78" s="59">
        <f>D78/C78</f>
        <v>0.94205386510463751</v>
      </c>
      <c r="F78" s="66" t="s">
        <v>20</v>
      </c>
      <c r="G78" s="122" t="s">
        <v>20</v>
      </c>
      <c r="H78" s="50" t="s">
        <v>20</v>
      </c>
    </row>
    <row r="79" spans="1:8" ht="13.5" customHeight="1" thickBot="1" x14ac:dyDescent="0.3">
      <c r="A79" s="242" t="s">
        <v>8</v>
      </c>
      <c r="B79" s="243"/>
      <c r="C79" s="103">
        <f>SUM(C80:C129)</f>
        <v>7406981</v>
      </c>
      <c r="D79" s="104">
        <f>SUM(D80:D129)</f>
        <v>2153455.6299999994</v>
      </c>
      <c r="E79" s="105">
        <f t="shared" si="1"/>
        <v>0.29073324610931223</v>
      </c>
      <c r="F79" s="16">
        <f>SUM(F80:F129)</f>
        <v>100140</v>
      </c>
      <c r="G79" s="17">
        <f>SUM(G80:G129)</f>
        <v>64.2</v>
      </c>
      <c r="H79" s="48">
        <f>G79/F79</f>
        <v>6.4110245656081493E-4</v>
      </c>
    </row>
    <row r="80" spans="1:8" ht="15" x14ac:dyDescent="0.25">
      <c r="A80" s="83">
        <v>201</v>
      </c>
      <c r="B80" s="101" t="s">
        <v>80</v>
      </c>
      <c r="C80" s="21">
        <v>827973</v>
      </c>
      <c r="D80" s="22">
        <v>283722.37</v>
      </c>
      <c r="E80" s="57">
        <f t="shared" si="1"/>
        <v>0.34267104120544994</v>
      </c>
      <c r="F80" s="8" t="s">
        <v>20</v>
      </c>
      <c r="G80" s="9" t="s">
        <v>20</v>
      </c>
      <c r="H80" s="49" t="s">
        <v>20</v>
      </c>
    </row>
    <row r="81" spans="1:8" ht="15" x14ac:dyDescent="0.25">
      <c r="A81" s="29">
        <v>203</v>
      </c>
      <c r="B81" s="102" t="s">
        <v>81</v>
      </c>
      <c r="C81" s="27">
        <v>198521</v>
      </c>
      <c r="D81" s="28">
        <v>49420.31</v>
      </c>
      <c r="E81" s="58">
        <f t="shared" si="1"/>
        <v>0.24894247963691499</v>
      </c>
      <c r="F81" s="10" t="s">
        <v>20</v>
      </c>
      <c r="G81" s="11" t="s">
        <v>20</v>
      </c>
      <c r="H81" s="50" t="s">
        <v>20</v>
      </c>
    </row>
    <row r="82" spans="1:8" ht="15" x14ac:dyDescent="0.25">
      <c r="A82" s="29">
        <v>211</v>
      </c>
      <c r="B82" s="102" t="s">
        <v>82</v>
      </c>
      <c r="C82" s="27">
        <v>161071</v>
      </c>
      <c r="D82" s="28">
        <v>156.44999999999999</v>
      </c>
      <c r="E82" s="58">
        <f t="shared" si="1"/>
        <v>9.7131078841007992E-4</v>
      </c>
      <c r="F82" s="6" t="s">
        <v>20</v>
      </c>
      <c r="G82" s="7" t="s">
        <v>20</v>
      </c>
      <c r="H82" s="50" t="s">
        <v>20</v>
      </c>
    </row>
    <row r="83" spans="1:8" ht="15" x14ac:dyDescent="0.25">
      <c r="A83" s="29">
        <v>212</v>
      </c>
      <c r="B83" s="102" t="s">
        <v>83</v>
      </c>
      <c r="C83" s="27">
        <v>91633</v>
      </c>
      <c r="D83" s="28">
        <v>5293.59</v>
      </c>
      <c r="E83" s="58">
        <f t="shared" si="1"/>
        <v>5.7769471696877767E-2</v>
      </c>
      <c r="F83" s="10" t="s">
        <v>20</v>
      </c>
      <c r="G83" s="11" t="s">
        <v>20</v>
      </c>
      <c r="H83" s="50" t="s">
        <v>20</v>
      </c>
    </row>
    <row r="84" spans="1:8" ht="15" x14ac:dyDescent="0.25">
      <c r="A84" s="29">
        <v>213</v>
      </c>
      <c r="B84" s="102" t="s">
        <v>84</v>
      </c>
      <c r="C84" s="27">
        <v>463</v>
      </c>
      <c r="D84" s="28">
        <v>75.540000000000006</v>
      </c>
      <c r="E84" s="58">
        <f t="shared" si="1"/>
        <v>0.16315334773218143</v>
      </c>
      <c r="F84" s="14" t="s">
        <v>20</v>
      </c>
      <c r="G84" s="15" t="s">
        <v>20</v>
      </c>
      <c r="H84" s="50" t="s">
        <v>20</v>
      </c>
    </row>
    <row r="85" spans="1:8" ht="15" x14ac:dyDescent="0.25">
      <c r="A85" s="29">
        <v>214</v>
      </c>
      <c r="B85" s="102" t="s">
        <v>85</v>
      </c>
      <c r="C85" s="27">
        <v>512829</v>
      </c>
      <c r="D85" s="28">
        <v>75999.520000000004</v>
      </c>
      <c r="E85" s="58">
        <f t="shared" si="1"/>
        <v>0.14819661134608222</v>
      </c>
      <c r="F85" s="10" t="s">
        <v>20</v>
      </c>
      <c r="G85" s="11" t="s">
        <v>20</v>
      </c>
      <c r="H85" s="50" t="s">
        <v>20</v>
      </c>
    </row>
    <row r="86" spans="1:8" ht="15" x14ac:dyDescent="0.25">
      <c r="A86" s="29">
        <v>221</v>
      </c>
      <c r="B86" s="102" t="s">
        <v>86</v>
      </c>
      <c r="C86" s="27">
        <v>309946</v>
      </c>
      <c r="D86" s="28">
        <v>136144.29999999999</v>
      </c>
      <c r="E86" s="58">
        <f t="shared" si="1"/>
        <v>0.43925167609841709</v>
      </c>
      <c r="F86" s="10" t="s">
        <v>20</v>
      </c>
      <c r="G86" s="11" t="s">
        <v>20</v>
      </c>
      <c r="H86" s="50" t="s">
        <v>20</v>
      </c>
    </row>
    <row r="87" spans="1:8" ht="15" x14ac:dyDescent="0.25">
      <c r="A87" s="29">
        <v>222</v>
      </c>
      <c r="B87" s="102" t="s">
        <v>87</v>
      </c>
      <c r="C87" s="27">
        <v>1902</v>
      </c>
      <c r="D87" s="28">
        <v>510.2</v>
      </c>
      <c r="E87" s="58">
        <f t="shared" si="1"/>
        <v>0.26824395373291271</v>
      </c>
      <c r="F87" s="10" t="s">
        <v>20</v>
      </c>
      <c r="G87" s="11" t="s">
        <v>20</v>
      </c>
      <c r="H87" s="50" t="s">
        <v>20</v>
      </c>
    </row>
    <row r="88" spans="1:8" ht="15" x14ac:dyDescent="0.25">
      <c r="A88" s="29">
        <v>223</v>
      </c>
      <c r="B88" s="102" t="s">
        <v>88</v>
      </c>
      <c r="C88" s="27">
        <v>291753</v>
      </c>
      <c r="D88" s="28">
        <v>89072.13</v>
      </c>
      <c r="E88" s="58">
        <f t="shared" si="1"/>
        <v>0.30529979126178652</v>
      </c>
      <c r="F88" s="10" t="s">
        <v>20</v>
      </c>
      <c r="G88" s="11" t="s">
        <v>20</v>
      </c>
      <c r="H88" s="50" t="s">
        <v>20</v>
      </c>
    </row>
    <row r="89" spans="1:8" ht="15" x14ac:dyDescent="0.25">
      <c r="A89" s="29">
        <v>224</v>
      </c>
      <c r="B89" s="102" t="s">
        <v>89</v>
      </c>
      <c r="C89" s="27">
        <v>62260</v>
      </c>
      <c r="D89" s="28">
        <v>8398.91</v>
      </c>
      <c r="E89" s="58">
        <f t="shared" si="1"/>
        <v>0.13490057822036619</v>
      </c>
      <c r="F89" s="10" t="s">
        <v>20</v>
      </c>
      <c r="G89" s="11" t="s">
        <v>20</v>
      </c>
      <c r="H89" s="50" t="s">
        <v>20</v>
      </c>
    </row>
    <row r="90" spans="1:8" ht="15" x14ac:dyDescent="0.25">
      <c r="A90" s="29">
        <v>229</v>
      </c>
      <c r="B90" s="102" t="s">
        <v>158</v>
      </c>
      <c r="C90" s="27">
        <v>2342</v>
      </c>
      <c r="D90" s="28">
        <v>1510.91</v>
      </c>
      <c r="E90" s="58">
        <f t="shared" si="1"/>
        <v>0.64513663535439802</v>
      </c>
      <c r="F90" s="10" t="s">
        <v>20</v>
      </c>
      <c r="G90" s="11" t="s">
        <v>20</v>
      </c>
      <c r="H90" s="50" t="s">
        <v>20</v>
      </c>
    </row>
    <row r="91" spans="1:8" ht="15" x14ac:dyDescent="0.25">
      <c r="A91" s="29">
        <v>231</v>
      </c>
      <c r="B91" s="102" t="s">
        <v>90</v>
      </c>
      <c r="C91" s="27">
        <v>663360</v>
      </c>
      <c r="D91" s="28">
        <v>291335.65999999997</v>
      </c>
      <c r="E91" s="58">
        <f t="shared" si="1"/>
        <v>0.43918183188615528</v>
      </c>
      <c r="F91" s="10" t="s">
        <v>20</v>
      </c>
      <c r="G91" s="11" t="s">
        <v>20</v>
      </c>
      <c r="H91" s="50" t="s">
        <v>20</v>
      </c>
    </row>
    <row r="92" spans="1:8" ht="15" x14ac:dyDescent="0.25">
      <c r="A92" s="29">
        <v>232</v>
      </c>
      <c r="B92" s="102" t="s">
        <v>91</v>
      </c>
      <c r="C92" s="27">
        <v>470692</v>
      </c>
      <c r="D92" s="28">
        <v>80681.77</v>
      </c>
      <c r="E92" s="58">
        <f t="shared" si="1"/>
        <v>0.17141096513218837</v>
      </c>
      <c r="F92" s="10" t="s">
        <v>20</v>
      </c>
      <c r="G92" s="11" t="s">
        <v>20</v>
      </c>
      <c r="H92" s="50" t="s">
        <v>20</v>
      </c>
    </row>
    <row r="93" spans="1:8" ht="15" x14ac:dyDescent="0.25">
      <c r="A93" s="29">
        <v>239</v>
      </c>
      <c r="B93" s="102" t="s">
        <v>92</v>
      </c>
      <c r="C93" s="27">
        <v>288576</v>
      </c>
      <c r="D93" s="28">
        <v>20538.509999999998</v>
      </c>
      <c r="E93" s="58">
        <f t="shared" si="1"/>
        <v>7.1171926979374578E-2</v>
      </c>
      <c r="F93" s="10" t="s">
        <v>20</v>
      </c>
      <c r="G93" s="11" t="s">
        <v>20</v>
      </c>
      <c r="H93" s="50" t="s">
        <v>20</v>
      </c>
    </row>
    <row r="94" spans="1:8" ht="15" x14ac:dyDescent="0.25">
      <c r="A94" s="29">
        <v>241</v>
      </c>
      <c r="B94" s="102" t="s">
        <v>93</v>
      </c>
      <c r="C94" s="27">
        <v>1544</v>
      </c>
      <c r="D94" s="28">
        <v>17.45</v>
      </c>
      <c r="E94" s="58">
        <f t="shared" si="1"/>
        <v>1.130181347150259E-2</v>
      </c>
      <c r="F94" s="14" t="s">
        <v>20</v>
      </c>
      <c r="G94" s="15" t="s">
        <v>20</v>
      </c>
      <c r="H94" s="50" t="s">
        <v>20</v>
      </c>
    </row>
    <row r="95" spans="1:8" ht="15" x14ac:dyDescent="0.25">
      <c r="A95" s="29">
        <v>242</v>
      </c>
      <c r="B95" s="102" t="s">
        <v>94</v>
      </c>
      <c r="C95" s="27">
        <v>42855</v>
      </c>
      <c r="D95" s="28">
        <v>14206.06</v>
      </c>
      <c r="E95" s="58">
        <f t="shared" si="1"/>
        <v>0.33149130789872827</v>
      </c>
      <c r="F95" s="10" t="s">
        <v>20</v>
      </c>
      <c r="G95" s="11" t="s">
        <v>20</v>
      </c>
      <c r="H95" s="50" t="s">
        <v>20</v>
      </c>
    </row>
    <row r="96" spans="1:8" ht="15" x14ac:dyDescent="0.25">
      <c r="A96" s="29">
        <v>243</v>
      </c>
      <c r="B96" s="102" t="s">
        <v>95</v>
      </c>
      <c r="C96" s="27">
        <v>203897</v>
      </c>
      <c r="D96" s="28">
        <v>15992.92</v>
      </c>
      <c r="E96" s="58">
        <f t="shared" si="1"/>
        <v>7.8436269292829222E-2</v>
      </c>
      <c r="F96" s="10" t="s">
        <v>20</v>
      </c>
      <c r="G96" s="11" t="s">
        <v>20</v>
      </c>
      <c r="H96" s="50" t="s">
        <v>20</v>
      </c>
    </row>
    <row r="97" spans="1:8" ht="15" x14ac:dyDescent="0.25">
      <c r="A97" s="29">
        <v>244</v>
      </c>
      <c r="B97" s="102" t="s">
        <v>96</v>
      </c>
      <c r="C97" s="27">
        <v>53472</v>
      </c>
      <c r="D97" s="28">
        <v>763.44</v>
      </c>
      <c r="E97" s="58">
        <f t="shared" si="1"/>
        <v>1.4277378815080791E-2</v>
      </c>
      <c r="F97" s="10" t="s">
        <v>20</v>
      </c>
      <c r="G97" s="11" t="s">
        <v>20</v>
      </c>
      <c r="H97" s="50" t="s">
        <v>20</v>
      </c>
    </row>
    <row r="98" spans="1:8" ht="15" x14ac:dyDescent="0.25">
      <c r="A98" s="29">
        <v>249</v>
      </c>
      <c r="B98" s="102" t="s">
        <v>97</v>
      </c>
      <c r="C98" s="27">
        <v>125129</v>
      </c>
      <c r="D98" s="28">
        <v>21269.49</v>
      </c>
      <c r="E98" s="58">
        <f t="shared" si="1"/>
        <v>0.16998050012387217</v>
      </c>
      <c r="F98" s="10" t="s">
        <v>20</v>
      </c>
      <c r="G98" s="11" t="s">
        <v>20</v>
      </c>
      <c r="H98" s="50" t="s">
        <v>20</v>
      </c>
    </row>
    <row r="99" spans="1:8" ht="15" x14ac:dyDescent="0.25">
      <c r="A99" s="29">
        <v>251</v>
      </c>
      <c r="B99" s="102" t="s">
        <v>98</v>
      </c>
      <c r="C99" s="27">
        <v>124537</v>
      </c>
      <c r="D99" s="28">
        <v>117181.25</v>
      </c>
      <c r="E99" s="58">
        <f t="shared" si="1"/>
        <v>0.94093522406995511</v>
      </c>
      <c r="F99" s="10" t="s">
        <v>20</v>
      </c>
      <c r="G99" s="11" t="s">
        <v>20</v>
      </c>
      <c r="H99" s="50" t="s">
        <v>20</v>
      </c>
    </row>
    <row r="100" spans="1:8" ht="15" x14ac:dyDescent="0.25">
      <c r="A100" s="29">
        <v>252</v>
      </c>
      <c r="B100" s="102" t="s">
        <v>99</v>
      </c>
      <c r="C100" s="27">
        <v>65983</v>
      </c>
      <c r="D100" s="28">
        <v>9088.7000000000007</v>
      </c>
      <c r="E100" s="58">
        <f t="shared" si="1"/>
        <v>0.13774305502932574</v>
      </c>
      <c r="F100" s="10" t="s">
        <v>20</v>
      </c>
      <c r="G100" s="11" t="s">
        <v>20</v>
      </c>
      <c r="H100" s="50" t="s">
        <v>20</v>
      </c>
    </row>
    <row r="101" spans="1:8" ht="15" x14ac:dyDescent="0.25">
      <c r="A101" s="29">
        <v>253</v>
      </c>
      <c r="B101" s="102" t="s">
        <v>100</v>
      </c>
      <c r="C101" s="27">
        <v>94847</v>
      </c>
      <c r="D101" s="28">
        <v>15026.29</v>
      </c>
      <c r="E101" s="58">
        <f t="shared" si="1"/>
        <v>0.15842662393117338</v>
      </c>
      <c r="F101" s="6" t="s">
        <v>20</v>
      </c>
      <c r="G101" s="7" t="s">
        <v>20</v>
      </c>
      <c r="H101" s="50" t="s">
        <v>20</v>
      </c>
    </row>
    <row r="102" spans="1:8" ht="15" x14ac:dyDescent="0.25">
      <c r="A102" s="29">
        <v>254</v>
      </c>
      <c r="B102" s="102" t="s">
        <v>101</v>
      </c>
      <c r="C102" s="27">
        <v>106200</v>
      </c>
      <c r="D102" s="28">
        <v>43593.61</v>
      </c>
      <c r="E102" s="58">
        <f t="shared" si="1"/>
        <v>0.41048596986817326</v>
      </c>
      <c r="F102" s="6" t="s">
        <v>20</v>
      </c>
      <c r="G102" s="7" t="s">
        <v>20</v>
      </c>
      <c r="H102" s="50" t="s">
        <v>20</v>
      </c>
    </row>
    <row r="103" spans="1:8" ht="15" x14ac:dyDescent="0.25">
      <c r="A103" s="29">
        <v>255</v>
      </c>
      <c r="B103" s="102" t="s">
        <v>102</v>
      </c>
      <c r="C103" s="27">
        <v>121926</v>
      </c>
      <c r="D103" s="28">
        <v>60198.38</v>
      </c>
      <c r="E103" s="58">
        <f t="shared" si="1"/>
        <v>0.49372881911979394</v>
      </c>
      <c r="F103" s="10" t="s">
        <v>20</v>
      </c>
      <c r="G103" s="13" t="s">
        <v>20</v>
      </c>
      <c r="H103" s="50" t="s">
        <v>20</v>
      </c>
    </row>
    <row r="104" spans="1:8" ht="15" x14ac:dyDescent="0.25">
      <c r="A104" s="29">
        <v>256</v>
      </c>
      <c r="B104" s="102" t="s">
        <v>103</v>
      </c>
      <c r="C104" s="27">
        <v>66173</v>
      </c>
      <c r="D104" s="28">
        <v>28272.45</v>
      </c>
      <c r="E104" s="58">
        <f t="shared" si="1"/>
        <v>0.42725054025055537</v>
      </c>
      <c r="F104" s="6" t="s">
        <v>20</v>
      </c>
      <c r="G104" s="7" t="s">
        <v>20</v>
      </c>
      <c r="H104" s="50" t="s">
        <v>20</v>
      </c>
    </row>
    <row r="105" spans="1:8" ht="15" x14ac:dyDescent="0.25">
      <c r="A105" s="29">
        <v>257</v>
      </c>
      <c r="B105" s="102" t="s">
        <v>104</v>
      </c>
      <c r="C105" s="27">
        <v>12337</v>
      </c>
      <c r="D105" s="28">
        <v>90.95</v>
      </c>
      <c r="E105" s="58">
        <f t="shared" si="1"/>
        <v>7.3721326092242847E-3</v>
      </c>
      <c r="F105" s="10" t="s">
        <v>20</v>
      </c>
      <c r="G105" s="11" t="s">
        <v>20</v>
      </c>
      <c r="H105" s="50" t="s">
        <v>20</v>
      </c>
    </row>
    <row r="106" spans="1:8" ht="15" x14ac:dyDescent="0.25">
      <c r="A106" s="29">
        <v>259</v>
      </c>
      <c r="B106" s="102" t="s">
        <v>105</v>
      </c>
      <c r="C106" s="27">
        <v>132704</v>
      </c>
      <c r="D106" s="28">
        <v>58387.68</v>
      </c>
      <c r="E106" s="58">
        <f t="shared" si="1"/>
        <v>0.43998432601880877</v>
      </c>
      <c r="F106" s="6" t="s">
        <v>20</v>
      </c>
      <c r="G106" s="7" t="s">
        <v>20</v>
      </c>
      <c r="H106" s="50" t="s">
        <v>20</v>
      </c>
    </row>
    <row r="107" spans="1:8" ht="15" x14ac:dyDescent="0.25">
      <c r="A107" s="29">
        <v>261</v>
      </c>
      <c r="B107" s="102" t="s">
        <v>106</v>
      </c>
      <c r="C107" s="27">
        <v>34093</v>
      </c>
      <c r="D107" s="28">
        <v>1214.45</v>
      </c>
      <c r="E107" s="58">
        <f t="shared" si="1"/>
        <v>3.5621681870178633E-2</v>
      </c>
      <c r="F107" s="10" t="s">
        <v>20</v>
      </c>
      <c r="G107" s="13" t="s">
        <v>20</v>
      </c>
      <c r="H107" s="50" t="s">
        <v>20</v>
      </c>
    </row>
    <row r="108" spans="1:8" ht="15" x14ac:dyDescent="0.25">
      <c r="A108" s="29">
        <v>262</v>
      </c>
      <c r="B108" s="102" t="s">
        <v>107</v>
      </c>
      <c r="C108" s="27">
        <v>104214</v>
      </c>
      <c r="D108" s="28">
        <v>7447.3</v>
      </c>
      <c r="E108" s="58">
        <f t="shared" si="1"/>
        <v>7.1461607845395056E-2</v>
      </c>
      <c r="F108" s="10" t="s">
        <v>20</v>
      </c>
      <c r="G108" s="13" t="s">
        <v>20</v>
      </c>
      <c r="H108" s="50" t="s">
        <v>20</v>
      </c>
    </row>
    <row r="109" spans="1:8" ht="15" x14ac:dyDescent="0.25">
      <c r="A109" s="29">
        <v>263</v>
      </c>
      <c r="B109" s="102" t="s">
        <v>108</v>
      </c>
      <c r="C109" s="27">
        <v>89078</v>
      </c>
      <c r="D109" s="28">
        <v>7740.41</v>
      </c>
      <c r="E109" s="58">
        <f t="shared" si="1"/>
        <v>8.6894743932284066E-2</v>
      </c>
      <c r="F109" s="10" t="s">
        <v>20</v>
      </c>
      <c r="G109" s="13" t="s">
        <v>20</v>
      </c>
      <c r="H109" s="50" t="s">
        <v>20</v>
      </c>
    </row>
    <row r="110" spans="1:8" ht="15" x14ac:dyDescent="0.25">
      <c r="A110" s="29">
        <v>265</v>
      </c>
      <c r="B110" s="102" t="s">
        <v>109</v>
      </c>
      <c r="C110" s="27">
        <v>299246</v>
      </c>
      <c r="D110" s="28">
        <v>14649.13</v>
      </c>
      <c r="E110" s="58">
        <f t="shared" si="1"/>
        <v>4.8953469720564351E-2</v>
      </c>
      <c r="F110" s="10">
        <v>100060</v>
      </c>
      <c r="G110" s="13">
        <v>0</v>
      </c>
      <c r="H110" s="50">
        <f>G110/F110</f>
        <v>0</v>
      </c>
    </row>
    <row r="111" spans="1:8" ht="15" x14ac:dyDescent="0.25">
      <c r="A111" s="29">
        <v>269</v>
      </c>
      <c r="B111" s="102" t="s">
        <v>110</v>
      </c>
      <c r="C111" s="27">
        <v>67972</v>
      </c>
      <c r="D111" s="28">
        <v>18143.900000000001</v>
      </c>
      <c r="E111" s="58">
        <f t="shared" si="1"/>
        <v>0.26693197198846585</v>
      </c>
      <c r="F111" s="6" t="s">
        <v>20</v>
      </c>
      <c r="G111" s="7" t="s">
        <v>20</v>
      </c>
      <c r="H111" s="50" t="s">
        <v>20</v>
      </c>
    </row>
    <row r="112" spans="1:8" ht="15" x14ac:dyDescent="0.25">
      <c r="A112" s="29">
        <v>271</v>
      </c>
      <c r="B112" s="102" t="s">
        <v>111</v>
      </c>
      <c r="C112" s="27">
        <v>49539</v>
      </c>
      <c r="D112" s="28">
        <v>2907.05</v>
      </c>
      <c r="E112" s="58">
        <f t="shared" ref="E112:E132" si="2">D112/C112</f>
        <v>5.8682048487050609E-2</v>
      </c>
      <c r="F112" s="10" t="s">
        <v>20</v>
      </c>
      <c r="G112" s="13" t="s">
        <v>20</v>
      </c>
      <c r="H112" s="50" t="s">
        <v>20</v>
      </c>
    </row>
    <row r="113" spans="1:8" ht="15" x14ac:dyDescent="0.25">
      <c r="A113" s="29">
        <v>272</v>
      </c>
      <c r="B113" s="102" t="s">
        <v>112</v>
      </c>
      <c r="C113" s="27">
        <v>35551</v>
      </c>
      <c r="D113" s="28">
        <v>1717.49</v>
      </c>
      <c r="E113" s="58">
        <f t="shared" si="2"/>
        <v>4.8310596045118281E-2</v>
      </c>
      <c r="F113" s="10" t="s">
        <v>20</v>
      </c>
      <c r="G113" s="13" t="s">
        <v>20</v>
      </c>
      <c r="H113" s="50" t="s">
        <v>20</v>
      </c>
    </row>
    <row r="114" spans="1:8" ht="15" x14ac:dyDescent="0.25">
      <c r="A114" s="29">
        <v>273</v>
      </c>
      <c r="B114" s="102" t="s">
        <v>113</v>
      </c>
      <c r="C114" s="27">
        <v>148012</v>
      </c>
      <c r="D114" s="28">
        <v>47085.23</v>
      </c>
      <c r="E114" s="58">
        <f t="shared" si="2"/>
        <v>0.31811765262276032</v>
      </c>
      <c r="F114" s="6" t="s">
        <v>20</v>
      </c>
      <c r="G114" s="7" t="s">
        <v>20</v>
      </c>
      <c r="H114" s="50" t="s">
        <v>20</v>
      </c>
    </row>
    <row r="115" spans="1:8" ht="15" x14ac:dyDescent="0.25">
      <c r="A115" s="29">
        <v>274</v>
      </c>
      <c r="B115" s="102" t="s">
        <v>114</v>
      </c>
      <c r="C115" s="27">
        <v>32932</v>
      </c>
      <c r="D115" s="28">
        <v>10107.84</v>
      </c>
      <c r="E115" s="58">
        <f t="shared" si="2"/>
        <v>0.30693064496538319</v>
      </c>
      <c r="F115" s="6" t="s">
        <v>20</v>
      </c>
      <c r="G115" s="7" t="s">
        <v>20</v>
      </c>
      <c r="H115" s="50" t="s">
        <v>20</v>
      </c>
    </row>
    <row r="116" spans="1:8" ht="15" x14ac:dyDescent="0.25">
      <c r="A116" s="29">
        <v>275</v>
      </c>
      <c r="B116" s="102" t="s">
        <v>115</v>
      </c>
      <c r="C116" s="27">
        <v>805261</v>
      </c>
      <c r="D116" s="28">
        <v>273829.40999999997</v>
      </c>
      <c r="E116" s="58">
        <f t="shared" si="2"/>
        <v>0.34005050536409931</v>
      </c>
      <c r="F116" s="6" t="s">
        <v>20</v>
      </c>
      <c r="G116" s="7" t="s">
        <v>20</v>
      </c>
      <c r="H116" s="50" t="s">
        <v>20</v>
      </c>
    </row>
    <row r="117" spans="1:8" ht="15" x14ac:dyDescent="0.25">
      <c r="A117" s="29">
        <v>277</v>
      </c>
      <c r="B117" s="102" t="s">
        <v>167</v>
      </c>
      <c r="C117" s="27">
        <v>3628</v>
      </c>
      <c r="D117" s="28">
        <v>1950.52</v>
      </c>
      <c r="E117" s="58">
        <f t="shared" si="2"/>
        <v>0.53762954796030871</v>
      </c>
      <c r="F117" s="10" t="s">
        <v>20</v>
      </c>
      <c r="G117" s="11" t="s">
        <v>20</v>
      </c>
      <c r="H117" s="50" t="s">
        <v>20</v>
      </c>
    </row>
    <row r="118" spans="1:8" ht="15" x14ac:dyDescent="0.25">
      <c r="A118" s="29">
        <v>278</v>
      </c>
      <c r="B118" s="102" t="s">
        <v>116</v>
      </c>
      <c r="C118" s="27">
        <v>3138</v>
      </c>
      <c r="D118" s="28">
        <v>0</v>
      </c>
      <c r="E118" s="58">
        <f t="shared" si="2"/>
        <v>0</v>
      </c>
      <c r="F118" s="10" t="s">
        <v>20</v>
      </c>
      <c r="G118" s="11" t="s">
        <v>20</v>
      </c>
      <c r="H118" s="50" t="s">
        <v>20</v>
      </c>
    </row>
    <row r="119" spans="1:8" ht="15" x14ac:dyDescent="0.25">
      <c r="A119" s="29">
        <v>279</v>
      </c>
      <c r="B119" s="102" t="s">
        <v>117</v>
      </c>
      <c r="C119" s="27">
        <v>43175</v>
      </c>
      <c r="D119" s="28">
        <v>6165.93</v>
      </c>
      <c r="E119" s="58">
        <f t="shared" si="2"/>
        <v>0.14281250723798494</v>
      </c>
      <c r="F119" s="10" t="s">
        <v>20</v>
      </c>
      <c r="G119" s="11" t="s">
        <v>20</v>
      </c>
      <c r="H119" s="50" t="s">
        <v>20</v>
      </c>
    </row>
    <row r="120" spans="1:8" ht="15" x14ac:dyDescent="0.25">
      <c r="A120" s="85">
        <v>280</v>
      </c>
      <c r="B120" s="102" t="s">
        <v>118</v>
      </c>
      <c r="C120" s="27">
        <v>421369</v>
      </c>
      <c r="D120" s="28">
        <v>159974.25</v>
      </c>
      <c r="E120" s="58">
        <f t="shared" si="2"/>
        <v>0.37965358154017026</v>
      </c>
      <c r="F120" s="14">
        <v>80</v>
      </c>
      <c r="G120" s="15">
        <v>64.2</v>
      </c>
      <c r="H120" s="50">
        <f>G120/F120</f>
        <v>0.80249999999999999</v>
      </c>
    </row>
    <row r="121" spans="1:8" ht="15" x14ac:dyDescent="0.25">
      <c r="A121" s="29">
        <v>291</v>
      </c>
      <c r="B121" s="102" t="s">
        <v>186</v>
      </c>
      <c r="C121" s="27">
        <v>106070</v>
      </c>
      <c r="D121" s="28">
        <v>70610.64</v>
      </c>
      <c r="E121" s="58">
        <f t="shared" si="2"/>
        <v>0.66569850098991235</v>
      </c>
      <c r="F121" s="10" t="s">
        <v>20</v>
      </c>
      <c r="G121" s="11" t="s">
        <v>20</v>
      </c>
      <c r="H121" s="50" t="s">
        <v>20</v>
      </c>
    </row>
    <row r="122" spans="1:8" ht="15" x14ac:dyDescent="0.25">
      <c r="A122" s="29">
        <v>292</v>
      </c>
      <c r="B122" s="102" t="s">
        <v>187</v>
      </c>
      <c r="C122" s="27">
        <v>23517</v>
      </c>
      <c r="D122" s="28">
        <v>15891.88</v>
      </c>
      <c r="E122" s="58">
        <f t="shared" si="2"/>
        <v>0.67576136411957299</v>
      </c>
      <c r="F122" s="14" t="s">
        <v>20</v>
      </c>
      <c r="G122" s="15" t="s">
        <v>20</v>
      </c>
      <c r="H122" s="50" t="s">
        <v>20</v>
      </c>
    </row>
    <row r="123" spans="1:8" ht="15" x14ac:dyDescent="0.25">
      <c r="A123" s="29">
        <v>293</v>
      </c>
      <c r="B123" s="102" t="s">
        <v>221</v>
      </c>
      <c r="C123" s="27">
        <v>805</v>
      </c>
      <c r="D123" s="28">
        <v>804.83</v>
      </c>
      <c r="E123" s="58">
        <f t="shared" si="2"/>
        <v>0.9997888198757765</v>
      </c>
      <c r="F123" s="14" t="s">
        <v>20</v>
      </c>
      <c r="G123" s="15" t="s">
        <v>20</v>
      </c>
      <c r="H123" s="50" t="s">
        <v>20</v>
      </c>
    </row>
    <row r="124" spans="1:8" ht="15" x14ac:dyDescent="0.25">
      <c r="A124" s="29">
        <v>294</v>
      </c>
      <c r="B124" s="102" t="s">
        <v>215</v>
      </c>
      <c r="C124" s="27">
        <v>12933</v>
      </c>
      <c r="D124" s="28">
        <v>12886.87</v>
      </c>
      <c r="E124" s="58">
        <f t="shared" si="2"/>
        <v>0.99643315549369837</v>
      </c>
      <c r="F124" s="14" t="s">
        <v>20</v>
      </c>
      <c r="G124" s="15" t="s">
        <v>20</v>
      </c>
      <c r="H124" s="50" t="s">
        <v>20</v>
      </c>
    </row>
    <row r="125" spans="1:8" ht="15" x14ac:dyDescent="0.25">
      <c r="A125" s="29">
        <v>295</v>
      </c>
      <c r="B125" s="102" t="s">
        <v>216</v>
      </c>
      <c r="C125" s="27">
        <v>1940</v>
      </c>
      <c r="D125" s="28">
        <v>1922.66</v>
      </c>
      <c r="E125" s="58">
        <f t="shared" si="2"/>
        <v>0.99106185567010319</v>
      </c>
      <c r="F125" s="14" t="s">
        <v>20</v>
      </c>
      <c r="G125" s="15" t="s">
        <v>20</v>
      </c>
      <c r="H125" s="50" t="s">
        <v>20</v>
      </c>
    </row>
    <row r="126" spans="1:8" ht="15" x14ac:dyDescent="0.25">
      <c r="A126" s="29">
        <v>296</v>
      </c>
      <c r="B126" s="102" t="s">
        <v>217</v>
      </c>
      <c r="C126" s="27">
        <v>27466</v>
      </c>
      <c r="D126" s="28">
        <v>13866.5</v>
      </c>
      <c r="E126" s="58">
        <f t="shared" si="2"/>
        <v>0.50486055486783665</v>
      </c>
      <c r="F126" s="14" t="s">
        <v>20</v>
      </c>
      <c r="G126" s="15" t="s">
        <v>20</v>
      </c>
      <c r="H126" s="50" t="s">
        <v>20</v>
      </c>
    </row>
    <row r="127" spans="1:8" ht="15" x14ac:dyDescent="0.25">
      <c r="A127" s="29">
        <v>297</v>
      </c>
      <c r="B127" s="102" t="s">
        <v>188</v>
      </c>
      <c r="C127" s="27">
        <v>4089</v>
      </c>
      <c r="D127" s="28">
        <v>3499.54</v>
      </c>
      <c r="E127" s="58">
        <f t="shared" si="2"/>
        <v>0.85584250427977504</v>
      </c>
      <c r="F127" s="10" t="s">
        <v>20</v>
      </c>
      <c r="G127" s="11" t="s">
        <v>20</v>
      </c>
      <c r="H127" s="50" t="s">
        <v>20</v>
      </c>
    </row>
    <row r="128" spans="1:8" ht="15" x14ac:dyDescent="0.25">
      <c r="A128" s="29">
        <v>298</v>
      </c>
      <c r="B128" s="102" t="s">
        <v>189</v>
      </c>
      <c r="C128" s="27">
        <v>22953</v>
      </c>
      <c r="D128" s="28">
        <v>19024.12</v>
      </c>
      <c r="E128" s="58">
        <f t="shared" si="2"/>
        <v>0.8288293469263277</v>
      </c>
      <c r="F128" s="10" t="s">
        <v>20</v>
      </c>
      <c r="G128" s="11" t="s">
        <v>20</v>
      </c>
      <c r="H128" s="50" t="s">
        <v>20</v>
      </c>
    </row>
    <row r="129" spans="1:8" ht="15.75" thickBot="1" x14ac:dyDescent="0.3">
      <c r="A129" s="114">
        <v>299</v>
      </c>
      <c r="B129" s="109" t="s">
        <v>118</v>
      </c>
      <c r="C129" s="106">
        <v>35075</v>
      </c>
      <c r="D129" s="107">
        <v>35066.839999999997</v>
      </c>
      <c r="E129" s="59">
        <f t="shared" si="2"/>
        <v>0.99976735566642894</v>
      </c>
      <c r="F129" s="174" t="s">
        <v>20</v>
      </c>
      <c r="G129" s="175" t="s">
        <v>20</v>
      </c>
      <c r="H129" s="52" t="s">
        <v>20</v>
      </c>
    </row>
    <row r="130" spans="1:8" ht="15.75" thickBot="1" x14ac:dyDescent="0.3">
      <c r="A130" s="242" t="s">
        <v>9</v>
      </c>
      <c r="B130" s="243"/>
      <c r="C130" s="16">
        <f>SUM(C131:C151)</f>
        <v>2118920</v>
      </c>
      <c r="D130" s="17">
        <f>SUM(D131:D151)</f>
        <v>2009548.15</v>
      </c>
      <c r="E130" s="53">
        <f t="shared" si="2"/>
        <v>0.94838320937081155</v>
      </c>
      <c r="F130" s="155">
        <f>SUM(F131:F151)</f>
        <v>11327439</v>
      </c>
      <c r="G130" s="17">
        <f>SUM(G131:G151)</f>
        <v>5160237.29</v>
      </c>
      <c r="H130" s="48">
        <f t="shared" ref="H130:H162" si="3">G130/F130</f>
        <v>0.45555198222652094</v>
      </c>
    </row>
    <row r="131" spans="1:8" ht="15" x14ac:dyDescent="0.25">
      <c r="A131" s="83">
        <v>301</v>
      </c>
      <c r="B131" s="71" t="s">
        <v>119</v>
      </c>
      <c r="C131" s="156">
        <v>252</v>
      </c>
      <c r="D131" s="157">
        <v>16.05</v>
      </c>
      <c r="E131" s="128">
        <f t="shared" si="2"/>
        <v>6.36904761904762E-2</v>
      </c>
      <c r="F131" s="8">
        <v>100800</v>
      </c>
      <c r="G131" s="9">
        <v>1994.32</v>
      </c>
      <c r="H131" s="49">
        <f t="shared" si="3"/>
        <v>1.9784920634920634E-2</v>
      </c>
    </row>
    <row r="132" spans="1:8" ht="15" x14ac:dyDescent="0.25">
      <c r="A132" s="84">
        <v>302</v>
      </c>
      <c r="B132" s="61" t="s">
        <v>210</v>
      </c>
      <c r="C132" s="156">
        <v>834</v>
      </c>
      <c r="D132" s="157">
        <v>753.47</v>
      </c>
      <c r="E132" s="128">
        <f t="shared" si="2"/>
        <v>0.90344124700239814</v>
      </c>
      <c r="F132" s="25" t="s">
        <v>20</v>
      </c>
      <c r="G132" s="26" t="s">
        <v>20</v>
      </c>
      <c r="H132" s="51" t="s">
        <v>20</v>
      </c>
    </row>
    <row r="133" spans="1:8" ht="15" x14ac:dyDescent="0.25">
      <c r="A133" s="29">
        <v>303</v>
      </c>
      <c r="B133" s="62" t="s">
        <v>120</v>
      </c>
      <c r="C133" s="31" t="s">
        <v>20</v>
      </c>
      <c r="D133" s="32" t="s">
        <v>20</v>
      </c>
      <c r="E133" s="58" t="s">
        <v>20</v>
      </c>
      <c r="F133" s="14">
        <v>30375</v>
      </c>
      <c r="G133" s="15">
        <v>0</v>
      </c>
      <c r="H133" s="50">
        <f t="shared" si="3"/>
        <v>0</v>
      </c>
    </row>
    <row r="134" spans="1:8" ht="15" x14ac:dyDescent="0.25">
      <c r="A134" s="29">
        <v>304</v>
      </c>
      <c r="B134" s="62" t="s">
        <v>159</v>
      </c>
      <c r="C134" s="31" t="s">
        <v>20</v>
      </c>
      <c r="D134" s="32" t="s">
        <v>20</v>
      </c>
      <c r="E134" s="58" t="s">
        <v>20</v>
      </c>
      <c r="F134" s="14">
        <v>203150</v>
      </c>
      <c r="G134" s="15">
        <v>0</v>
      </c>
      <c r="H134" s="50">
        <f t="shared" si="3"/>
        <v>0</v>
      </c>
    </row>
    <row r="135" spans="1:8" ht="15" x14ac:dyDescent="0.25">
      <c r="A135" s="29">
        <v>305</v>
      </c>
      <c r="B135" s="62" t="s">
        <v>121</v>
      </c>
      <c r="C135" s="31" t="s">
        <v>20</v>
      </c>
      <c r="D135" s="32" t="s">
        <v>20</v>
      </c>
      <c r="E135" s="58" t="s">
        <v>20</v>
      </c>
      <c r="F135" s="14">
        <v>0</v>
      </c>
      <c r="G135" s="15">
        <v>0</v>
      </c>
      <c r="H135" s="50" t="s">
        <v>20</v>
      </c>
    </row>
    <row r="136" spans="1:8" ht="15" x14ac:dyDescent="0.25">
      <c r="A136" s="29">
        <v>309</v>
      </c>
      <c r="B136" s="62" t="s">
        <v>144</v>
      </c>
      <c r="C136" s="31" t="s">
        <v>20</v>
      </c>
      <c r="D136" s="32" t="s">
        <v>20</v>
      </c>
      <c r="E136" s="58" t="s">
        <v>20</v>
      </c>
      <c r="F136" s="14">
        <v>31500</v>
      </c>
      <c r="G136" s="15">
        <v>0</v>
      </c>
      <c r="H136" s="50">
        <f t="shared" si="3"/>
        <v>0</v>
      </c>
    </row>
    <row r="137" spans="1:8" ht="15" x14ac:dyDescent="0.25">
      <c r="A137" s="29">
        <v>313</v>
      </c>
      <c r="B137" s="62" t="s">
        <v>173</v>
      </c>
      <c r="C137" s="31">
        <v>15889</v>
      </c>
      <c r="D137" s="32">
        <v>15836</v>
      </c>
      <c r="E137" s="58">
        <f>D137/C137</f>
        <v>0.99666435899049655</v>
      </c>
      <c r="F137" s="14">
        <v>105000</v>
      </c>
      <c r="G137" s="15">
        <v>0</v>
      </c>
      <c r="H137" s="50">
        <f t="shared" si="3"/>
        <v>0</v>
      </c>
    </row>
    <row r="138" spans="1:8" ht="15" x14ac:dyDescent="0.25">
      <c r="A138" s="29">
        <v>314</v>
      </c>
      <c r="B138" s="62" t="s">
        <v>122</v>
      </c>
      <c r="C138" s="31" t="s">
        <v>20</v>
      </c>
      <c r="D138" s="32" t="s">
        <v>20</v>
      </c>
      <c r="E138" s="58" t="s">
        <v>20</v>
      </c>
      <c r="F138" s="14">
        <v>1516260</v>
      </c>
      <c r="G138" s="15">
        <v>0</v>
      </c>
      <c r="H138" s="50">
        <f t="shared" si="3"/>
        <v>0</v>
      </c>
    </row>
    <row r="139" spans="1:8" ht="15" x14ac:dyDescent="0.25">
      <c r="A139" s="85">
        <v>320</v>
      </c>
      <c r="B139" s="62" t="s">
        <v>123</v>
      </c>
      <c r="C139" s="31">
        <v>282</v>
      </c>
      <c r="D139" s="32">
        <v>194.69</v>
      </c>
      <c r="E139" s="58">
        <f>D139/C139</f>
        <v>0.69039007092198579</v>
      </c>
      <c r="F139" s="14">
        <v>87508</v>
      </c>
      <c r="G139" s="15">
        <v>53816.49</v>
      </c>
      <c r="H139" s="50">
        <f t="shared" si="3"/>
        <v>0.61498937240023765</v>
      </c>
    </row>
    <row r="140" spans="1:8" ht="15" x14ac:dyDescent="0.25">
      <c r="A140" s="100">
        <v>331</v>
      </c>
      <c r="B140" s="62" t="s">
        <v>218</v>
      </c>
      <c r="C140" s="31">
        <v>268</v>
      </c>
      <c r="D140" s="32">
        <v>139.1</v>
      </c>
      <c r="E140" s="58">
        <f>D140/C140</f>
        <v>0.51902985074626862</v>
      </c>
      <c r="F140" s="14" t="s">
        <v>20</v>
      </c>
      <c r="G140" s="15" t="s">
        <v>20</v>
      </c>
      <c r="H140" s="50" t="s">
        <v>20</v>
      </c>
    </row>
    <row r="141" spans="1:8" ht="15" x14ac:dyDescent="0.25">
      <c r="A141" s="29">
        <v>332</v>
      </c>
      <c r="B141" s="63" t="s">
        <v>160</v>
      </c>
      <c r="C141" s="31">
        <v>8945</v>
      </c>
      <c r="D141" s="33">
        <v>8933.56</v>
      </c>
      <c r="E141" s="58">
        <f>D141/C141</f>
        <v>0.99872107322526549</v>
      </c>
      <c r="F141" s="10">
        <v>30000</v>
      </c>
      <c r="G141" s="11">
        <v>0</v>
      </c>
      <c r="H141" s="50">
        <f t="shared" si="3"/>
        <v>0</v>
      </c>
    </row>
    <row r="142" spans="1:8" ht="15" x14ac:dyDescent="0.25">
      <c r="A142" s="29">
        <v>339</v>
      </c>
      <c r="B142" s="63" t="s">
        <v>174</v>
      </c>
      <c r="C142" s="31" t="s">
        <v>20</v>
      </c>
      <c r="D142" s="33" t="s">
        <v>20</v>
      </c>
      <c r="E142" s="58" t="s">
        <v>20</v>
      </c>
      <c r="F142" s="10">
        <v>196000</v>
      </c>
      <c r="G142" s="11">
        <v>0</v>
      </c>
      <c r="H142" s="50">
        <f t="shared" si="3"/>
        <v>0</v>
      </c>
    </row>
    <row r="143" spans="1:8" ht="15" x14ac:dyDescent="0.25">
      <c r="A143" s="85">
        <v>340</v>
      </c>
      <c r="B143" s="62" t="s">
        <v>124</v>
      </c>
      <c r="C143" s="31" t="s">
        <v>20</v>
      </c>
      <c r="D143" s="32" t="s">
        <v>20</v>
      </c>
      <c r="E143" s="58" t="s">
        <v>20</v>
      </c>
      <c r="F143" s="10">
        <v>104661</v>
      </c>
      <c r="G143" s="11">
        <v>3236.9</v>
      </c>
      <c r="H143" s="50">
        <f t="shared" si="3"/>
        <v>3.0927470595541798E-2</v>
      </c>
    </row>
    <row r="144" spans="1:8" ht="15" x14ac:dyDescent="0.25">
      <c r="A144" s="85">
        <v>350</v>
      </c>
      <c r="B144" s="63" t="s">
        <v>125</v>
      </c>
      <c r="C144" s="31">
        <v>33107</v>
      </c>
      <c r="D144" s="32">
        <v>30610.560000000001</v>
      </c>
      <c r="E144" s="58">
        <f t="shared" ref="E144:E151" si="4">D144/C144</f>
        <v>0.92459479868305805</v>
      </c>
      <c r="F144" s="3">
        <v>565766</v>
      </c>
      <c r="G144" s="4">
        <v>70844.41</v>
      </c>
      <c r="H144" s="50">
        <f t="shared" si="3"/>
        <v>0.12521857092861713</v>
      </c>
    </row>
    <row r="145" spans="1:12" ht="15" x14ac:dyDescent="0.25">
      <c r="A145" s="85">
        <v>370</v>
      </c>
      <c r="B145" s="63" t="s">
        <v>126</v>
      </c>
      <c r="C145" s="31">
        <v>6847</v>
      </c>
      <c r="D145" s="32">
        <v>5137.8500000000004</v>
      </c>
      <c r="E145" s="58">
        <f t="shared" si="4"/>
        <v>0.75037972834818178</v>
      </c>
      <c r="F145" s="3">
        <v>1344054</v>
      </c>
      <c r="G145" s="4">
        <v>56974.12</v>
      </c>
      <c r="H145" s="50">
        <f t="shared" si="3"/>
        <v>4.2389755173527256E-2</v>
      </c>
    </row>
    <row r="146" spans="1:12" ht="15" x14ac:dyDescent="0.25">
      <c r="A146" s="85">
        <v>380</v>
      </c>
      <c r="B146" s="63" t="s">
        <v>127</v>
      </c>
      <c r="C146" s="31">
        <v>1899273</v>
      </c>
      <c r="D146" s="32">
        <v>1892166.9</v>
      </c>
      <c r="E146" s="58">
        <f t="shared" si="4"/>
        <v>0.99625851575839808</v>
      </c>
      <c r="F146" s="3">
        <v>6155694</v>
      </c>
      <c r="G146" s="4">
        <v>4185570.29</v>
      </c>
      <c r="H146" s="50">
        <f t="shared" si="3"/>
        <v>0.67995099983852347</v>
      </c>
    </row>
    <row r="147" spans="1:12" ht="15" x14ac:dyDescent="0.25">
      <c r="A147" s="100">
        <v>392</v>
      </c>
      <c r="B147" s="63" t="s">
        <v>205</v>
      </c>
      <c r="C147" s="31">
        <v>15576</v>
      </c>
      <c r="D147" s="32">
        <v>15575.27</v>
      </c>
      <c r="E147" s="58">
        <f t="shared" si="4"/>
        <v>0.99995313302516697</v>
      </c>
      <c r="F147" s="3">
        <v>61525</v>
      </c>
      <c r="G147" s="4">
        <v>0</v>
      </c>
      <c r="H147" s="50">
        <f t="shared" si="3"/>
        <v>0</v>
      </c>
    </row>
    <row r="148" spans="1:12" ht="15" x14ac:dyDescent="0.25">
      <c r="A148" s="100">
        <v>393</v>
      </c>
      <c r="B148" s="63" t="s">
        <v>123</v>
      </c>
      <c r="C148" s="31">
        <v>738</v>
      </c>
      <c r="D148" s="32">
        <v>736.91</v>
      </c>
      <c r="E148" s="58">
        <f t="shared" si="4"/>
        <v>0.99852303523035224</v>
      </c>
      <c r="F148" s="3" t="s">
        <v>20</v>
      </c>
      <c r="G148" s="4" t="s">
        <v>20</v>
      </c>
      <c r="H148" s="50" t="s">
        <v>20</v>
      </c>
    </row>
    <row r="149" spans="1:12" ht="15" x14ac:dyDescent="0.25">
      <c r="A149" s="100">
        <v>395</v>
      </c>
      <c r="B149" s="63" t="s">
        <v>124</v>
      </c>
      <c r="C149" s="31">
        <v>2831</v>
      </c>
      <c r="D149" s="32">
        <v>2458.14</v>
      </c>
      <c r="E149" s="58">
        <f t="shared" si="4"/>
        <v>0.86829388908512883</v>
      </c>
      <c r="F149" s="3" t="s">
        <v>20</v>
      </c>
      <c r="G149" s="4" t="s">
        <v>20</v>
      </c>
      <c r="H149" s="50" t="s">
        <v>20</v>
      </c>
    </row>
    <row r="150" spans="1:12" ht="15" x14ac:dyDescent="0.25">
      <c r="A150" s="100">
        <v>396</v>
      </c>
      <c r="B150" s="63" t="s">
        <v>125</v>
      </c>
      <c r="C150" s="31">
        <v>36296</v>
      </c>
      <c r="D150" s="32">
        <v>35295.54</v>
      </c>
      <c r="E150" s="58">
        <f t="shared" si="4"/>
        <v>0.97243608111086621</v>
      </c>
      <c r="F150" s="3">
        <v>771169</v>
      </c>
      <c r="G150" s="4">
        <v>763838.7</v>
      </c>
      <c r="H150" s="50">
        <f>G150/F150</f>
        <v>0.99049456085501353</v>
      </c>
    </row>
    <row r="151" spans="1:12" ht="15.75" thickBot="1" x14ac:dyDescent="0.3">
      <c r="A151" s="100">
        <v>398</v>
      </c>
      <c r="B151" s="63" t="s">
        <v>126</v>
      </c>
      <c r="C151" s="31">
        <v>97782</v>
      </c>
      <c r="D151" s="32">
        <v>1694.11</v>
      </c>
      <c r="E151" s="58">
        <f t="shared" si="4"/>
        <v>1.7325376858726555E-2</v>
      </c>
      <c r="F151" s="10">
        <v>23977</v>
      </c>
      <c r="G151" s="11">
        <v>23962.06</v>
      </c>
      <c r="H151" s="50">
        <f>G151/F151</f>
        <v>0.99937690286524594</v>
      </c>
    </row>
    <row r="152" spans="1:12" s="171" customFormat="1" ht="15.75" thickBot="1" x14ac:dyDescent="0.25">
      <c r="A152" s="244" t="s">
        <v>180</v>
      </c>
      <c r="B152" s="245"/>
      <c r="C152" s="166">
        <f>SUM(C153:C154)</f>
        <v>0</v>
      </c>
      <c r="D152" s="167">
        <f>SUM(D153:D154)</f>
        <v>0</v>
      </c>
      <c r="E152" s="168" t="s">
        <v>20</v>
      </c>
      <c r="F152" s="169">
        <f>SUM(F153:F154)</f>
        <v>11520680</v>
      </c>
      <c r="G152" s="167">
        <f>SUM(G153:G154)</f>
        <v>0</v>
      </c>
      <c r="H152" s="170">
        <f t="shared" si="3"/>
        <v>0</v>
      </c>
      <c r="J152"/>
      <c r="K152"/>
      <c r="L152"/>
    </row>
    <row r="153" spans="1:12" ht="15" x14ac:dyDescent="0.25">
      <c r="A153" s="217">
        <v>402</v>
      </c>
      <c r="B153" s="110" t="s">
        <v>178</v>
      </c>
      <c r="C153" s="111" t="s">
        <v>20</v>
      </c>
      <c r="D153" s="30" t="s">
        <v>20</v>
      </c>
      <c r="E153" s="57" t="s">
        <v>20</v>
      </c>
      <c r="F153" s="25">
        <v>164640</v>
      </c>
      <c r="G153" s="26">
        <v>0</v>
      </c>
      <c r="H153" s="51">
        <f t="shared" si="3"/>
        <v>0</v>
      </c>
    </row>
    <row r="154" spans="1:12" ht="15.75" thickBot="1" x14ac:dyDescent="0.3">
      <c r="A154" s="149">
        <v>419</v>
      </c>
      <c r="B154" s="121" t="s">
        <v>179</v>
      </c>
      <c r="C154" s="139" t="s">
        <v>20</v>
      </c>
      <c r="D154" s="146" t="s">
        <v>20</v>
      </c>
      <c r="E154" s="147" t="s">
        <v>20</v>
      </c>
      <c r="F154" s="66">
        <v>11356040</v>
      </c>
      <c r="G154" s="67">
        <v>0</v>
      </c>
      <c r="H154" s="52">
        <f t="shared" si="3"/>
        <v>0</v>
      </c>
    </row>
    <row r="155" spans="1:12" ht="15.75" thickBot="1" x14ac:dyDescent="0.3">
      <c r="A155" s="246" t="s">
        <v>10</v>
      </c>
      <c r="B155" s="247"/>
      <c r="C155" s="34">
        <f>SUM(C156:C162)</f>
        <v>0</v>
      </c>
      <c r="D155" s="35">
        <f>SUM(D156:D162)</f>
        <v>0</v>
      </c>
      <c r="E155" s="53" t="s">
        <v>20</v>
      </c>
      <c r="F155" s="154">
        <f>SUM(F156:F162)</f>
        <v>38987717</v>
      </c>
      <c r="G155" s="148">
        <f>SUM(G156:G162)</f>
        <v>20758765.789999999</v>
      </c>
      <c r="H155" s="134">
        <f t="shared" si="3"/>
        <v>0.53244373837021541</v>
      </c>
    </row>
    <row r="156" spans="1:12" ht="15" x14ac:dyDescent="0.25">
      <c r="A156" s="83">
        <v>503</v>
      </c>
      <c r="B156" s="110" t="s">
        <v>128</v>
      </c>
      <c r="C156" s="126" t="s">
        <v>20</v>
      </c>
      <c r="D156" s="47" t="s">
        <v>20</v>
      </c>
      <c r="E156" s="128" t="s">
        <v>20</v>
      </c>
      <c r="F156" s="112">
        <v>25463163</v>
      </c>
      <c r="G156" s="113">
        <v>20463163</v>
      </c>
      <c r="H156" s="49">
        <f t="shared" si="3"/>
        <v>0.80363790625697207</v>
      </c>
    </row>
    <row r="157" spans="1:12" ht="15" x14ac:dyDescent="0.25">
      <c r="A157" s="29">
        <v>511</v>
      </c>
      <c r="B157" s="63" t="s">
        <v>129</v>
      </c>
      <c r="C157" s="76" t="s">
        <v>20</v>
      </c>
      <c r="D157" s="33" t="s">
        <v>20</v>
      </c>
      <c r="E157" s="58" t="s">
        <v>20</v>
      </c>
      <c r="F157" s="44">
        <v>3426500</v>
      </c>
      <c r="G157" s="45">
        <v>0</v>
      </c>
      <c r="H157" s="50">
        <f t="shared" si="3"/>
        <v>0</v>
      </c>
    </row>
    <row r="158" spans="1:12" ht="15" x14ac:dyDescent="0.25">
      <c r="A158" s="29">
        <v>512</v>
      </c>
      <c r="B158" s="63" t="s">
        <v>175</v>
      </c>
      <c r="C158" s="76" t="s">
        <v>20</v>
      </c>
      <c r="D158" s="33" t="s">
        <v>20</v>
      </c>
      <c r="E158" s="58" t="s">
        <v>20</v>
      </c>
      <c r="F158" s="44">
        <v>52500</v>
      </c>
      <c r="G158" s="45">
        <v>0</v>
      </c>
      <c r="H158" s="50">
        <f t="shared" si="3"/>
        <v>0</v>
      </c>
    </row>
    <row r="159" spans="1:12" ht="15" x14ac:dyDescent="0.25">
      <c r="A159" s="137">
        <v>519</v>
      </c>
      <c r="B159" s="138" t="s">
        <v>176</v>
      </c>
      <c r="C159" s="139" t="s">
        <v>20</v>
      </c>
      <c r="D159" s="140" t="s">
        <v>20</v>
      </c>
      <c r="E159" s="147" t="s">
        <v>20</v>
      </c>
      <c r="F159" s="142">
        <v>175415</v>
      </c>
      <c r="G159" s="143">
        <v>169815</v>
      </c>
      <c r="H159" s="50">
        <f t="shared" si="3"/>
        <v>0.96807570618248151</v>
      </c>
    </row>
    <row r="160" spans="1:12" ht="15" x14ac:dyDescent="0.25">
      <c r="A160" s="137">
        <v>522</v>
      </c>
      <c r="B160" s="138" t="s">
        <v>177</v>
      </c>
      <c r="C160" s="139" t="s">
        <v>20</v>
      </c>
      <c r="D160" s="140" t="s">
        <v>20</v>
      </c>
      <c r="E160" s="147" t="s">
        <v>20</v>
      </c>
      <c r="F160" s="142">
        <v>10500</v>
      </c>
      <c r="G160" s="143">
        <v>0</v>
      </c>
      <c r="H160" s="50">
        <f t="shared" si="3"/>
        <v>0</v>
      </c>
    </row>
    <row r="161" spans="1:8" ht="15" x14ac:dyDescent="0.25">
      <c r="A161" s="137">
        <v>581</v>
      </c>
      <c r="B161" s="138" t="s">
        <v>203</v>
      </c>
      <c r="C161" s="139" t="s">
        <v>20</v>
      </c>
      <c r="D161" s="140" t="s">
        <v>20</v>
      </c>
      <c r="E161" s="147" t="s">
        <v>20</v>
      </c>
      <c r="F161" s="142">
        <v>221200</v>
      </c>
      <c r="G161" s="143">
        <v>0</v>
      </c>
      <c r="H161" s="50">
        <f t="shared" si="3"/>
        <v>0</v>
      </c>
    </row>
    <row r="162" spans="1:8" ht="15.75" thickBot="1" x14ac:dyDescent="0.3">
      <c r="A162" s="114">
        <v>592</v>
      </c>
      <c r="B162" s="121" t="s">
        <v>200</v>
      </c>
      <c r="C162" s="116" t="s">
        <v>20</v>
      </c>
      <c r="D162" s="39" t="s">
        <v>20</v>
      </c>
      <c r="E162" s="59" t="s">
        <v>20</v>
      </c>
      <c r="F162" s="40">
        <v>9638439</v>
      </c>
      <c r="G162" s="41">
        <v>125787.79</v>
      </c>
      <c r="H162" s="52">
        <f t="shared" si="3"/>
        <v>1.3050639216578534E-2</v>
      </c>
    </row>
    <row r="163" spans="1:8" ht="15.75" thickBot="1" x14ac:dyDescent="0.3">
      <c r="A163" s="246" t="s">
        <v>11</v>
      </c>
      <c r="B163" s="247"/>
      <c r="C163" s="130">
        <f>SUM(C164:C183)</f>
        <v>441400321</v>
      </c>
      <c r="D163" s="131">
        <f>SUM(D164:D183)</f>
        <v>224876344.09999999</v>
      </c>
      <c r="E163" s="132">
        <f>D163/C163</f>
        <v>0.50946121559345214</v>
      </c>
      <c r="F163" s="133">
        <f>SUM(F164:F183)</f>
        <v>275114</v>
      </c>
      <c r="G163" s="133">
        <f>SUM(G164:G183)</f>
        <v>273442.69</v>
      </c>
      <c r="H163" s="134">
        <f>G163/F163</f>
        <v>0.99392502744316902</v>
      </c>
    </row>
    <row r="164" spans="1:8" ht="15" x14ac:dyDescent="0.25">
      <c r="A164" s="83">
        <v>611</v>
      </c>
      <c r="B164" s="110" t="s">
        <v>190</v>
      </c>
      <c r="C164" s="111">
        <v>59373</v>
      </c>
      <c r="D164" s="30">
        <v>52800</v>
      </c>
      <c r="E164" s="57">
        <f>D164/C164</f>
        <v>0.88929311303117575</v>
      </c>
      <c r="F164" s="152" t="s">
        <v>20</v>
      </c>
      <c r="G164" s="153" t="s">
        <v>20</v>
      </c>
      <c r="H164" s="49" t="s">
        <v>20</v>
      </c>
    </row>
    <row r="165" spans="1:8" ht="15" x14ac:dyDescent="0.25">
      <c r="A165" s="84">
        <v>612</v>
      </c>
      <c r="B165" s="124" t="s">
        <v>168</v>
      </c>
      <c r="C165" s="126">
        <v>299223</v>
      </c>
      <c r="D165" s="127">
        <v>0</v>
      </c>
      <c r="E165" s="128">
        <f>D165/C165</f>
        <v>0</v>
      </c>
      <c r="F165" s="36" t="s">
        <v>20</v>
      </c>
      <c r="G165" s="37" t="s">
        <v>20</v>
      </c>
      <c r="H165" s="51" t="s">
        <v>20</v>
      </c>
    </row>
    <row r="166" spans="1:8" ht="15" x14ac:dyDescent="0.25">
      <c r="A166" s="84">
        <v>613</v>
      </c>
      <c r="B166" s="124" t="s">
        <v>241</v>
      </c>
      <c r="C166" s="126">
        <v>1000</v>
      </c>
      <c r="D166" s="127">
        <v>600</v>
      </c>
      <c r="E166" s="128">
        <f>D166/C166</f>
        <v>0.6</v>
      </c>
      <c r="F166" s="36" t="s">
        <v>20</v>
      </c>
      <c r="G166" s="37" t="s">
        <v>20</v>
      </c>
      <c r="H166" s="51" t="s">
        <v>20</v>
      </c>
    </row>
    <row r="167" spans="1:8" ht="15" x14ac:dyDescent="0.25">
      <c r="A167" s="84">
        <v>614</v>
      </c>
      <c r="B167" s="124" t="s">
        <v>169</v>
      </c>
      <c r="C167" s="126">
        <v>99945</v>
      </c>
      <c r="D167" s="127">
        <v>11800</v>
      </c>
      <c r="E167" s="128">
        <f>D167/C167</f>
        <v>0.11806493571464305</v>
      </c>
      <c r="F167" s="36" t="s">
        <v>20</v>
      </c>
      <c r="G167" s="37" t="s">
        <v>20</v>
      </c>
      <c r="H167" s="51" t="s">
        <v>20</v>
      </c>
    </row>
    <row r="168" spans="1:8" ht="15" x14ac:dyDescent="0.25">
      <c r="A168" s="84">
        <v>619</v>
      </c>
      <c r="B168" s="124" t="s">
        <v>170</v>
      </c>
      <c r="C168" s="126">
        <v>43212896</v>
      </c>
      <c r="D168" s="127">
        <v>0</v>
      </c>
      <c r="E168" s="128">
        <f t="shared" ref="E168:E183" si="5">D168/C168</f>
        <v>0</v>
      </c>
      <c r="F168" s="36" t="s">
        <v>20</v>
      </c>
      <c r="G168" s="37" t="s">
        <v>20</v>
      </c>
      <c r="H168" s="51" t="s">
        <v>20</v>
      </c>
    </row>
    <row r="169" spans="1:8" ht="15" x14ac:dyDescent="0.25">
      <c r="A169" s="84">
        <v>623</v>
      </c>
      <c r="B169" s="124" t="s">
        <v>171</v>
      </c>
      <c r="C169" s="126">
        <v>5454</v>
      </c>
      <c r="D169" s="127">
        <v>0</v>
      </c>
      <c r="E169" s="128">
        <f t="shared" si="5"/>
        <v>0</v>
      </c>
      <c r="F169" s="36" t="s">
        <v>20</v>
      </c>
      <c r="G169" s="37" t="s">
        <v>20</v>
      </c>
      <c r="H169" s="51" t="s">
        <v>20</v>
      </c>
    </row>
    <row r="170" spans="1:8" ht="15" x14ac:dyDescent="0.25">
      <c r="A170" s="84">
        <v>624</v>
      </c>
      <c r="B170" s="124" t="s">
        <v>130</v>
      </c>
      <c r="C170" s="126">
        <v>1540882</v>
      </c>
      <c r="D170" s="127">
        <v>348787.82</v>
      </c>
      <c r="E170" s="128">
        <f t="shared" si="5"/>
        <v>0.22635595717258039</v>
      </c>
      <c r="F170" s="36">
        <v>253789</v>
      </c>
      <c r="G170" s="37">
        <v>253787.69</v>
      </c>
      <c r="H170" s="51">
        <f>G170/F170</f>
        <v>0.9999948382317595</v>
      </c>
    </row>
    <row r="171" spans="1:8" ht="15" x14ac:dyDescent="0.25">
      <c r="A171" s="84">
        <v>629</v>
      </c>
      <c r="B171" s="124" t="s">
        <v>172</v>
      </c>
      <c r="C171" s="126">
        <v>34354</v>
      </c>
      <c r="D171" s="127">
        <v>0</v>
      </c>
      <c r="E171" s="128">
        <f t="shared" si="5"/>
        <v>0</v>
      </c>
      <c r="F171" s="36" t="s">
        <v>20</v>
      </c>
      <c r="G171" s="37" t="s">
        <v>20</v>
      </c>
      <c r="H171" s="51" t="s">
        <v>20</v>
      </c>
    </row>
    <row r="172" spans="1:8" ht="15" x14ac:dyDescent="0.25">
      <c r="A172" s="84">
        <v>631</v>
      </c>
      <c r="B172" s="124" t="s">
        <v>131</v>
      </c>
      <c r="C172" s="126">
        <v>2239999</v>
      </c>
      <c r="D172" s="127">
        <v>655465.01</v>
      </c>
      <c r="E172" s="128">
        <f t="shared" si="5"/>
        <v>0.29261843866894582</v>
      </c>
      <c r="F172" s="36" t="s">
        <v>20</v>
      </c>
      <c r="G172" s="37" t="s">
        <v>20</v>
      </c>
      <c r="H172" s="51" t="s">
        <v>20</v>
      </c>
    </row>
    <row r="173" spans="1:8" ht="15" x14ac:dyDescent="0.25">
      <c r="A173" s="84">
        <v>633</v>
      </c>
      <c r="B173" s="124" t="s">
        <v>132</v>
      </c>
      <c r="C173" s="126">
        <v>24162</v>
      </c>
      <c r="D173" s="127">
        <v>0</v>
      </c>
      <c r="E173" s="128">
        <f t="shared" si="5"/>
        <v>0</v>
      </c>
      <c r="F173" s="36" t="s">
        <v>20</v>
      </c>
      <c r="G173" s="37" t="s">
        <v>20</v>
      </c>
      <c r="H173" s="51" t="s">
        <v>20</v>
      </c>
    </row>
    <row r="174" spans="1:8" ht="15" x14ac:dyDescent="0.25">
      <c r="A174" s="84">
        <v>634</v>
      </c>
      <c r="B174" s="124" t="s">
        <v>133</v>
      </c>
      <c r="C174" s="126">
        <v>9814</v>
      </c>
      <c r="D174" s="127">
        <v>600</v>
      </c>
      <c r="E174" s="128">
        <f t="shared" si="5"/>
        <v>6.1137151008762991E-2</v>
      </c>
      <c r="F174" s="36" t="s">
        <v>20</v>
      </c>
      <c r="G174" s="37" t="s">
        <v>20</v>
      </c>
      <c r="H174" s="51" t="s">
        <v>20</v>
      </c>
    </row>
    <row r="175" spans="1:8" ht="15" x14ac:dyDescent="0.25">
      <c r="A175" s="29">
        <v>635</v>
      </c>
      <c r="B175" s="63" t="s">
        <v>153</v>
      </c>
      <c r="C175" s="76">
        <v>360510000</v>
      </c>
      <c r="D175" s="32">
        <v>206224279.59999999</v>
      </c>
      <c r="E175" s="128">
        <f t="shared" si="5"/>
        <v>0.57203483842334468</v>
      </c>
      <c r="F175" s="42" t="s">
        <v>20</v>
      </c>
      <c r="G175" s="43" t="s">
        <v>20</v>
      </c>
      <c r="H175" s="50" t="s">
        <v>20</v>
      </c>
    </row>
    <row r="176" spans="1:8" ht="15" x14ac:dyDescent="0.25">
      <c r="A176" s="29">
        <v>637</v>
      </c>
      <c r="B176" s="63" t="s">
        <v>134</v>
      </c>
      <c r="C176" s="76">
        <v>1</v>
      </c>
      <c r="D176" s="32">
        <v>0</v>
      </c>
      <c r="E176" s="128">
        <f t="shared" si="5"/>
        <v>0</v>
      </c>
      <c r="F176" s="42" t="s">
        <v>20</v>
      </c>
      <c r="G176" s="43" t="s">
        <v>20</v>
      </c>
      <c r="H176" s="50" t="s">
        <v>20</v>
      </c>
    </row>
    <row r="177" spans="1:10" ht="15" x14ac:dyDescent="0.25">
      <c r="A177" s="29">
        <v>639</v>
      </c>
      <c r="B177" s="63" t="s">
        <v>135</v>
      </c>
      <c r="C177" s="76">
        <v>1859396</v>
      </c>
      <c r="D177" s="32">
        <v>1737500</v>
      </c>
      <c r="E177" s="128">
        <f t="shared" si="5"/>
        <v>0.93444322780085576</v>
      </c>
      <c r="F177" s="42" t="s">
        <v>20</v>
      </c>
      <c r="G177" s="43" t="s">
        <v>20</v>
      </c>
      <c r="H177" s="50" t="s">
        <v>20</v>
      </c>
    </row>
    <row r="178" spans="1:10" ht="15" x14ac:dyDescent="0.25">
      <c r="A178" s="29">
        <v>646</v>
      </c>
      <c r="B178" s="63" t="s">
        <v>207</v>
      </c>
      <c r="C178" s="76">
        <v>195000</v>
      </c>
      <c r="D178" s="32">
        <v>195000</v>
      </c>
      <c r="E178" s="128">
        <f t="shared" si="5"/>
        <v>1</v>
      </c>
      <c r="F178" s="42" t="s">
        <v>20</v>
      </c>
      <c r="G178" s="43" t="s">
        <v>20</v>
      </c>
      <c r="H178" s="50" t="s">
        <v>20</v>
      </c>
    </row>
    <row r="179" spans="1:10" ht="15" x14ac:dyDescent="0.25">
      <c r="A179" s="29">
        <v>648</v>
      </c>
      <c r="B179" s="63" t="s">
        <v>136</v>
      </c>
      <c r="C179" s="76">
        <v>30112929</v>
      </c>
      <c r="D179" s="32">
        <v>14689801.449999999</v>
      </c>
      <c r="E179" s="128">
        <f t="shared" si="5"/>
        <v>0.48782373345349433</v>
      </c>
      <c r="F179" s="42" t="s">
        <v>20</v>
      </c>
      <c r="G179" s="43" t="s">
        <v>20</v>
      </c>
      <c r="H179" s="50" t="s">
        <v>20</v>
      </c>
    </row>
    <row r="180" spans="1:10" ht="15" x14ac:dyDescent="0.25">
      <c r="A180" s="29">
        <v>662</v>
      </c>
      <c r="B180" s="63" t="s">
        <v>137</v>
      </c>
      <c r="C180" s="76">
        <v>497299</v>
      </c>
      <c r="D180" s="32">
        <v>451260</v>
      </c>
      <c r="E180" s="128">
        <f t="shared" si="5"/>
        <v>0.90742189306634435</v>
      </c>
      <c r="F180" s="42" t="s">
        <v>20</v>
      </c>
      <c r="G180" s="43" t="s">
        <v>20</v>
      </c>
      <c r="H180" s="50" t="s">
        <v>20</v>
      </c>
    </row>
    <row r="181" spans="1:10" ht="15" x14ac:dyDescent="0.25">
      <c r="A181" s="29">
        <v>663</v>
      </c>
      <c r="B181" s="63" t="s">
        <v>138</v>
      </c>
      <c r="C181" s="76">
        <v>192490</v>
      </c>
      <c r="D181" s="32">
        <v>49166.97</v>
      </c>
      <c r="E181" s="128">
        <f t="shared" si="5"/>
        <v>0.25542610005714583</v>
      </c>
      <c r="F181" s="42" t="s">
        <v>20</v>
      </c>
      <c r="G181" s="43" t="s">
        <v>20</v>
      </c>
      <c r="H181" s="50" t="s">
        <v>20</v>
      </c>
    </row>
    <row r="182" spans="1:10" ht="15" x14ac:dyDescent="0.25">
      <c r="A182" s="29">
        <v>664</v>
      </c>
      <c r="B182" s="62" t="s">
        <v>139</v>
      </c>
      <c r="C182" s="76">
        <v>415157</v>
      </c>
      <c r="D182" s="32">
        <v>405182</v>
      </c>
      <c r="E182" s="128">
        <f t="shared" si="5"/>
        <v>0.97597294517495792</v>
      </c>
      <c r="F182" s="42" t="s">
        <v>20</v>
      </c>
      <c r="G182" s="43" t="s">
        <v>20</v>
      </c>
      <c r="H182" s="50" t="s">
        <v>20</v>
      </c>
    </row>
    <row r="183" spans="1:10" ht="15.75" thickBot="1" x14ac:dyDescent="0.3">
      <c r="A183" s="29">
        <v>693</v>
      </c>
      <c r="B183" s="62" t="s">
        <v>191</v>
      </c>
      <c r="C183" s="76">
        <v>90947</v>
      </c>
      <c r="D183" s="32">
        <v>54101.25</v>
      </c>
      <c r="E183" s="128">
        <f t="shared" si="5"/>
        <v>0.59486569100685016</v>
      </c>
      <c r="F183" s="42">
        <v>21325</v>
      </c>
      <c r="G183" s="43">
        <v>19655</v>
      </c>
      <c r="H183" s="50">
        <f t="shared" ref="H183:H189" si="6">G183/F183</f>
        <v>0.92168815943728022</v>
      </c>
    </row>
    <row r="184" spans="1:10" ht="15.75" thickBot="1" x14ac:dyDescent="0.3">
      <c r="A184" s="248" t="s">
        <v>12</v>
      </c>
      <c r="B184" s="249"/>
      <c r="C184" s="34">
        <f>SUM(C185:C189)</f>
        <v>150000</v>
      </c>
      <c r="D184" s="35">
        <f>SUM(D185:D189)</f>
        <v>150000</v>
      </c>
      <c r="E184" s="53">
        <f>D184/C184</f>
        <v>1</v>
      </c>
      <c r="F184" s="34">
        <f>SUM(F185:F189)</f>
        <v>72594410</v>
      </c>
      <c r="G184" s="35">
        <f>SUM(G185:G189)</f>
        <v>52997793.229999997</v>
      </c>
      <c r="H184" s="48">
        <f t="shared" si="6"/>
        <v>0.73005336402623833</v>
      </c>
    </row>
    <row r="185" spans="1:10" ht="15" x14ac:dyDescent="0.25">
      <c r="A185" s="86">
        <v>702</v>
      </c>
      <c r="B185" s="72" t="s">
        <v>201</v>
      </c>
      <c r="C185" s="46" t="s">
        <v>20</v>
      </c>
      <c r="D185" s="47" t="s">
        <v>20</v>
      </c>
      <c r="E185" s="79" t="s">
        <v>20</v>
      </c>
      <c r="F185" s="36">
        <v>748600</v>
      </c>
      <c r="G185" s="37">
        <v>748600</v>
      </c>
      <c r="H185" s="51">
        <f t="shared" si="6"/>
        <v>1</v>
      </c>
    </row>
    <row r="186" spans="1:10" ht="15" x14ac:dyDescent="0.25">
      <c r="A186" s="86">
        <v>716</v>
      </c>
      <c r="B186" s="72" t="s">
        <v>140</v>
      </c>
      <c r="C186" s="46">
        <v>150000</v>
      </c>
      <c r="D186" s="47">
        <v>150000</v>
      </c>
      <c r="E186" s="79">
        <f>D186/C186</f>
        <v>1</v>
      </c>
      <c r="F186" s="36">
        <v>2226806</v>
      </c>
      <c r="G186" s="37">
        <v>621000</v>
      </c>
      <c r="H186" s="50">
        <f t="shared" si="6"/>
        <v>0.27887476502218872</v>
      </c>
    </row>
    <row r="187" spans="1:10" ht="15" x14ac:dyDescent="0.25">
      <c r="A187" s="87">
        <v>718</v>
      </c>
      <c r="B187" s="73" t="s">
        <v>136</v>
      </c>
      <c r="C187" s="31" t="s">
        <v>20</v>
      </c>
      <c r="D187" s="33" t="s">
        <v>20</v>
      </c>
      <c r="E187" s="77" t="s">
        <v>20</v>
      </c>
      <c r="F187" s="44">
        <v>245810</v>
      </c>
      <c r="G187" s="45">
        <v>0</v>
      </c>
      <c r="H187" s="50">
        <f t="shared" si="6"/>
        <v>0</v>
      </c>
    </row>
    <row r="188" spans="1:10" ht="15" x14ac:dyDescent="0.25">
      <c r="A188" s="176">
        <v>721</v>
      </c>
      <c r="B188" s="178" t="s">
        <v>141</v>
      </c>
      <c r="C188" s="145" t="s">
        <v>20</v>
      </c>
      <c r="D188" s="140" t="s">
        <v>20</v>
      </c>
      <c r="E188" s="179" t="s">
        <v>20</v>
      </c>
      <c r="F188" s="142">
        <v>69353194</v>
      </c>
      <c r="G188" s="143">
        <v>51628193.229999997</v>
      </c>
      <c r="H188" s="50">
        <f t="shared" si="6"/>
        <v>0.74442416062337369</v>
      </c>
    </row>
    <row r="189" spans="1:10" ht="15.75" thickBot="1" x14ac:dyDescent="0.3">
      <c r="A189" s="88">
        <v>791</v>
      </c>
      <c r="B189" s="74" t="s">
        <v>202</v>
      </c>
      <c r="C189" s="38" t="s">
        <v>20</v>
      </c>
      <c r="D189" s="39" t="s">
        <v>20</v>
      </c>
      <c r="E189" s="78" t="s">
        <v>20</v>
      </c>
      <c r="F189" s="40">
        <v>20000</v>
      </c>
      <c r="G189" s="41">
        <v>0</v>
      </c>
      <c r="H189" s="52">
        <f t="shared" si="6"/>
        <v>0</v>
      </c>
    </row>
    <row r="190" spans="1:10" ht="24.75" customHeight="1" x14ac:dyDescent="0.2">
      <c r="A190" s="89"/>
      <c r="B190" s="81" t="s">
        <v>151</v>
      </c>
      <c r="C190" s="264" t="s">
        <v>148</v>
      </c>
      <c r="D190" s="264"/>
      <c r="E190" s="264"/>
      <c r="F190" s="264"/>
      <c r="G190" s="264"/>
      <c r="H190" s="264"/>
    </row>
    <row r="191" spans="1:10" s="80" customFormat="1" ht="15" customHeight="1" x14ac:dyDescent="0.2">
      <c r="A191" s="237" t="s">
        <v>152</v>
      </c>
      <c r="B191" s="237"/>
      <c r="C191" s="237"/>
      <c r="D191" s="237"/>
      <c r="E191" s="237"/>
      <c r="F191" s="237"/>
      <c r="G191" s="237"/>
      <c r="H191" s="237"/>
      <c r="J191"/>
    </row>
    <row r="192" spans="1:10" s="80" customFormat="1" ht="15" customHeight="1" x14ac:dyDescent="0.2">
      <c r="A192" s="237"/>
      <c r="B192" s="237"/>
      <c r="C192" s="237"/>
      <c r="D192" s="237"/>
      <c r="E192" s="237"/>
      <c r="F192" s="237"/>
      <c r="G192" s="237"/>
      <c r="H192" s="237"/>
      <c r="J192"/>
    </row>
    <row r="193" spans="1:8" ht="15" x14ac:dyDescent="0.25">
      <c r="A193" s="240" t="s">
        <v>1</v>
      </c>
      <c r="B193" s="240"/>
      <c r="C193" s="240"/>
      <c r="D193" s="240"/>
      <c r="E193" s="240"/>
      <c r="F193" s="240"/>
      <c r="G193" s="240"/>
      <c r="H193" s="240"/>
    </row>
    <row r="194" spans="1:8" ht="15" x14ac:dyDescent="0.25">
      <c r="A194" s="240" t="s">
        <v>2</v>
      </c>
      <c r="B194" s="240"/>
      <c r="C194" s="240"/>
      <c r="D194" s="240"/>
      <c r="E194" s="240"/>
      <c r="F194" s="240"/>
      <c r="G194" s="240"/>
      <c r="H194" s="240"/>
    </row>
    <row r="195" spans="1:8" ht="15" customHeight="1" x14ac:dyDescent="0.2">
      <c r="A195" s="241" t="s">
        <v>219</v>
      </c>
      <c r="B195" s="241"/>
      <c r="C195" s="241"/>
      <c r="D195" s="241"/>
      <c r="E195" s="241"/>
      <c r="F195" s="241"/>
      <c r="G195" s="241"/>
      <c r="H195" s="241"/>
    </row>
    <row r="196" spans="1:8" ht="15" customHeight="1" x14ac:dyDescent="0.2">
      <c r="A196" s="241" t="s">
        <v>240</v>
      </c>
      <c r="B196" s="241"/>
      <c r="C196" s="241"/>
      <c r="D196" s="241"/>
      <c r="E196" s="241"/>
      <c r="F196" s="241"/>
      <c r="G196" s="241"/>
      <c r="H196" s="241"/>
    </row>
    <row r="197" spans="1:8" ht="15" customHeight="1" x14ac:dyDescent="0.2">
      <c r="A197" s="238" t="s">
        <v>3</v>
      </c>
      <c r="B197" s="238"/>
      <c r="C197" s="238"/>
      <c r="D197" s="238"/>
      <c r="E197" s="238"/>
      <c r="F197" s="238"/>
      <c r="G197" s="238"/>
      <c r="H197" s="238"/>
    </row>
    <row r="198" spans="1:8" x14ac:dyDescent="0.2">
      <c r="A198" s="239"/>
      <c r="B198" s="239"/>
      <c r="C198" s="239"/>
      <c r="D198" s="239"/>
      <c r="E198" s="239"/>
      <c r="F198" s="239"/>
      <c r="G198" s="239"/>
      <c r="H198" s="239"/>
    </row>
  </sheetData>
  <mergeCells count="27">
    <mergeCell ref="A196:H196"/>
    <mergeCell ref="A197:H197"/>
    <mergeCell ref="A198:H198"/>
    <mergeCell ref="C190:H190"/>
    <mergeCell ref="A191:H191"/>
    <mergeCell ref="A192:H192"/>
    <mergeCell ref="A193:H193"/>
    <mergeCell ref="A194:H194"/>
    <mergeCell ref="A195:H195"/>
    <mergeCell ref="A79:B79"/>
    <mergeCell ref="A130:B130"/>
    <mergeCell ref="A152:B152"/>
    <mergeCell ref="A155:B155"/>
    <mergeCell ref="A163:B163"/>
    <mergeCell ref="A184:B184"/>
    <mergeCell ref="A7:B8"/>
    <mergeCell ref="C7:E7"/>
    <mergeCell ref="F7:H7"/>
    <mergeCell ref="A9:B9"/>
    <mergeCell ref="A10:B10"/>
    <mergeCell ref="A29:B29"/>
    <mergeCell ref="A1:H1"/>
    <mergeCell ref="A2:H2"/>
    <mergeCell ref="A3:H3"/>
    <mergeCell ref="A4:H4"/>
    <mergeCell ref="A5:H5"/>
    <mergeCell ref="A6:H6"/>
  </mergeCells>
  <pageMargins left="0.31496062992125984" right="0.31496062992125984" top="0.55118110236220474" bottom="0.55118110236220474" header="0" footer="0"/>
  <pageSetup scale="75" orientation="portrait" r:id="rId1"/>
  <rowBreaks count="1" manualBreakCount="1">
    <brk id="192" max="16383" man="1"/>
  </rowBreaks>
  <ignoredErrors>
    <ignoredError sqref="E9:E10 E29 E79 E130 E163 E184" formula="1"/>
    <ignoredError sqref="C152:D152 F152:G152" unlockedFormula="1"/>
    <ignoredError sqref="A11:A2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2"/>
  <sheetViews>
    <sheetView view="pageBreakPreview" zoomScaleNormal="100" zoomScaleSheetLayoutView="100" workbookViewId="0">
      <selection sqref="A1:H185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8" ht="15" x14ac:dyDescent="0.25">
      <c r="A1" s="240" t="s">
        <v>1</v>
      </c>
      <c r="B1" s="240"/>
      <c r="C1" s="240"/>
      <c r="D1" s="240"/>
      <c r="E1" s="240"/>
      <c r="F1" s="240"/>
      <c r="G1" s="240"/>
      <c r="H1" s="240"/>
    </row>
    <row r="2" spans="1:8" ht="15" x14ac:dyDescent="0.25">
      <c r="A2" s="240" t="s">
        <v>2</v>
      </c>
      <c r="B2" s="240"/>
      <c r="C2" s="240"/>
      <c r="D2" s="240"/>
      <c r="E2" s="240"/>
      <c r="F2" s="240"/>
      <c r="G2" s="240"/>
      <c r="H2" s="240"/>
    </row>
    <row r="3" spans="1:8" ht="15" customHeight="1" x14ac:dyDescent="0.2">
      <c r="A3" s="241" t="s">
        <v>154</v>
      </c>
      <c r="B3" s="241"/>
      <c r="C3" s="241"/>
      <c r="D3" s="241"/>
      <c r="E3" s="241"/>
      <c r="F3" s="241"/>
      <c r="G3" s="241"/>
      <c r="H3" s="241"/>
    </row>
    <row r="4" spans="1:8" ht="15" customHeight="1" x14ac:dyDescent="0.2">
      <c r="A4" s="241" t="s">
        <v>242</v>
      </c>
      <c r="B4" s="241"/>
      <c r="C4" s="241"/>
      <c r="D4" s="241"/>
      <c r="E4" s="241"/>
      <c r="F4" s="241"/>
      <c r="G4" s="241"/>
      <c r="H4" s="241"/>
    </row>
    <row r="5" spans="1:8" ht="15" x14ac:dyDescent="0.2">
      <c r="A5" s="238" t="s">
        <v>3</v>
      </c>
      <c r="B5" s="262"/>
      <c r="C5" s="262"/>
      <c r="D5" s="262"/>
      <c r="E5" s="262"/>
      <c r="F5" s="262"/>
      <c r="G5" s="262"/>
      <c r="H5" s="262"/>
    </row>
    <row r="6" spans="1:8" ht="8.25" customHeight="1" thickBot="1" x14ac:dyDescent="0.25">
      <c r="A6" s="263"/>
      <c r="B6" s="263"/>
      <c r="C6" s="263"/>
      <c r="D6" s="263"/>
      <c r="E6" s="263"/>
      <c r="F6" s="263"/>
      <c r="G6" s="263"/>
      <c r="H6" s="263"/>
    </row>
    <row r="7" spans="1:8" ht="15" x14ac:dyDescent="0.2">
      <c r="A7" s="250" t="s">
        <v>0</v>
      </c>
      <c r="B7" s="251"/>
      <c r="C7" s="254" t="s">
        <v>15</v>
      </c>
      <c r="D7" s="255"/>
      <c r="E7" s="256"/>
      <c r="F7" s="254" t="s">
        <v>16</v>
      </c>
      <c r="G7" s="255"/>
      <c r="H7" s="256"/>
    </row>
    <row r="8" spans="1:8" ht="14.25" customHeight="1" thickBot="1" x14ac:dyDescent="0.25">
      <c r="A8" s="252"/>
      <c r="B8" s="253"/>
      <c r="C8" s="225" t="s">
        <v>4</v>
      </c>
      <c r="D8" s="226" t="s">
        <v>5</v>
      </c>
      <c r="E8" s="227" t="s">
        <v>17</v>
      </c>
      <c r="F8" s="225" t="s">
        <v>4</v>
      </c>
      <c r="G8" s="226" t="s">
        <v>5</v>
      </c>
      <c r="H8" s="227" t="s">
        <v>17</v>
      </c>
    </row>
    <row r="9" spans="1:8" ht="15.75" thickBot="1" x14ac:dyDescent="0.3">
      <c r="A9" s="257" t="s">
        <v>13</v>
      </c>
      <c r="B9" s="258"/>
      <c r="C9" s="161">
        <f>C10+C29+C79+C130+C152+C154+C159+C180</f>
        <v>599345905</v>
      </c>
      <c r="D9" s="162">
        <f>D10+D29+D79+D130+D152+D154+D159+D180</f>
        <v>393491472.44</v>
      </c>
      <c r="E9" s="164">
        <f>D9/C9</f>
        <v>0.65653484766864301</v>
      </c>
      <c r="F9" s="161">
        <f>F10+F29+F79+F130+F152+F154+F159+F180</f>
        <v>139358299</v>
      </c>
      <c r="G9" s="162">
        <f>G10+G29+G79+G130+G152+G154+G159+G180</f>
        <v>100440731.69</v>
      </c>
      <c r="H9" s="163">
        <f>G9/F9</f>
        <v>0.72073735407749195</v>
      </c>
    </row>
    <row r="10" spans="1:8" ht="15.75" thickBot="1" x14ac:dyDescent="0.3">
      <c r="A10" s="259" t="s">
        <v>6</v>
      </c>
      <c r="B10" s="260"/>
      <c r="C10" s="158">
        <f>SUM(C11:C28)</f>
        <v>79283771</v>
      </c>
      <c r="D10" s="159">
        <f>SUM(D11:D28)</f>
        <v>53317137.819999993</v>
      </c>
      <c r="E10" s="160">
        <f>D10/C10</f>
        <v>0.67248488748094482</v>
      </c>
      <c r="F10" s="158">
        <f>SUM(F11:F28)</f>
        <v>238768</v>
      </c>
      <c r="G10" s="159">
        <f>SUM(G11:G28)</f>
        <v>6336.6</v>
      </c>
      <c r="H10" s="165">
        <f>G10/F10</f>
        <v>2.6538732158413188E-2</v>
      </c>
    </row>
    <row r="11" spans="1:8" ht="15" x14ac:dyDescent="0.25">
      <c r="A11" s="123" t="s">
        <v>18</v>
      </c>
      <c r="B11" s="71" t="s">
        <v>19</v>
      </c>
      <c r="C11" s="8">
        <v>42994065</v>
      </c>
      <c r="D11" s="9">
        <v>31114656.550000001</v>
      </c>
      <c r="E11" s="54">
        <f>D11/C11</f>
        <v>0.72369655090766605</v>
      </c>
      <c r="F11" s="18" t="s">
        <v>20</v>
      </c>
      <c r="G11" s="19" t="s">
        <v>20</v>
      </c>
      <c r="H11" s="49" t="s">
        <v>20</v>
      </c>
    </row>
    <row r="12" spans="1:8" ht="15" customHeight="1" x14ac:dyDescent="0.25">
      <c r="A12" s="5" t="s">
        <v>21</v>
      </c>
      <c r="B12" s="62" t="s">
        <v>22</v>
      </c>
      <c r="C12" s="10">
        <v>10301583</v>
      </c>
      <c r="D12" s="11">
        <v>7697831</v>
      </c>
      <c r="E12" s="55">
        <f>D12/C12</f>
        <v>0.74724738906632115</v>
      </c>
      <c r="F12" s="14" t="s">
        <v>20</v>
      </c>
      <c r="G12" s="15" t="s">
        <v>20</v>
      </c>
      <c r="H12" s="50" t="s">
        <v>20</v>
      </c>
    </row>
    <row r="13" spans="1:8" ht="15" customHeight="1" x14ac:dyDescent="0.25">
      <c r="A13" s="5" t="s">
        <v>23</v>
      </c>
      <c r="B13" s="63" t="s">
        <v>24</v>
      </c>
      <c r="C13" s="3" t="s">
        <v>20</v>
      </c>
      <c r="D13" s="4" t="s">
        <v>20</v>
      </c>
      <c r="E13" s="56" t="s">
        <v>20</v>
      </c>
      <c r="F13" s="10">
        <v>204000</v>
      </c>
      <c r="G13" s="11">
        <v>0</v>
      </c>
      <c r="H13" s="50">
        <f>G13/F13</f>
        <v>0</v>
      </c>
    </row>
    <row r="14" spans="1:8" ht="15" customHeight="1" x14ac:dyDescent="0.25">
      <c r="A14" s="5" t="s">
        <v>194</v>
      </c>
      <c r="B14" s="63" t="s">
        <v>195</v>
      </c>
      <c r="C14" s="3">
        <v>3907</v>
      </c>
      <c r="D14" s="4">
        <v>2335.1999999999998</v>
      </c>
      <c r="E14" s="55">
        <f t="shared" ref="E14:E28" si="0">D14/C14</f>
        <v>0.59769644228308161</v>
      </c>
      <c r="F14" s="10" t="s">
        <v>20</v>
      </c>
      <c r="G14" s="11" t="s">
        <v>20</v>
      </c>
      <c r="H14" s="50" t="s">
        <v>20</v>
      </c>
    </row>
    <row r="15" spans="1:8" ht="15" customHeight="1" x14ac:dyDescent="0.25">
      <c r="A15" s="82" t="s">
        <v>25</v>
      </c>
      <c r="B15" s="63" t="s">
        <v>26</v>
      </c>
      <c r="C15" s="10">
        <v>1000474</v>
      </c>
      <c r="D15" s="11">
        <v>701551.66</v>
      </c>
      <c r="E15" s="55">
        <f t="shared" si="0"/>
        <v>0.70121928206030348</v>
      </c>
      <c r="F15" s="6" t="s">
        <v>20</v>
      </c>
      <c r="G15" s="7" t="s">
        <v>20</v>
      </c>
      <c r="H15" s="50" t="s">
        <v>20</v>
      </c>
    </row>
    <row r="16" spans="1:8" ht="15" customHeight="1" x14ac:dyDescent="0.25">
      <c r="A16" s="82" t="s">
        <v>27</v>
      </c>
      <c r="B16" s="63" t="s">
        <v>28</v>
      </c>
      <c r="C16" s="10">
        <v>1906055</v>
      </c>
      <c r="D16" s="11">
        <v>1166809.57</v>
      </c>
      <c r="E16" s="55">
        <f t="shared" si="0"/>
        <v>0.61215944450711024</v>
      </c>
      <c r="F16" s="6">
        <v>2750</v>
      </c>
      <c r="G16" s="7">
        <v>365.14</v>
      </c>
      <c r="H16" s="50">
        <f>G16/F16</f>
        <v>0.13277818181818182</v>
      </c>
    </row>
    <row r="17" spans="1:8" ht="15" customHeight="1" x14ac:dyDescent="0.25">
      <c r="A17" s="5" t="s">
        <v>29</v>
      </c>
      <c r="B17" s="63" t="s">
        <v>30</v>
      </c>
      <c r="C17" s="10">
        <v>5862143</v>
      </c>
      <c r="D17" s="11">
        <v>4773014.46</v>
      </c>
      <c r="E17" s="55">
        <f t="shared" si="0"/>
        <v>0.81420983077349018</v>
      </c>
      <c r="F17" s="6">
        <v>25286</v>
      </c>
      <c r="G17" s="7">
        <v>4741.21</v>
      </c>
      <c r="H17" s="50">
        <f>G17/F17</f>
        <v>0.18750336154393735</v>
      </c>
    </row>
    <row r="18" spans="1:8" ht="15" customHeight="1" x14ac:dyDescent="0.25">
      <c r="A18" s="5" t="s">
        <v>31</v>
      </c>
      <c r="B18" s="63" t="s">
        <v>32</v>
      </c>
      <c r="C18" s="10">
        <v>814856</v>
      </c>
      <c r="D18" s="11">
        <v>609185.01</v>
      </c>
      <c r="E18" s="55">
        <f t="shared" si="0"/>
        <v>0.74759836093739263</v>
      </c>
      <c r="F18" s="6">
        <v>3060</v>
      </c>
      <c r="G18" s="7">
        <v>575.75</v>
      </c>
      <c r="H18" s="50">
        <f>G18/F18</f>
        <v>0.18815359477124183</v>
      </c>
    </row>
    <row r="19" spans="1:8" ht="15" customHeight="1" x14ac:dyDescent="0.25">
      <c r="A19" s="5" t="s">
        <v>33</v>
      </c>
      <c r="B19" s="63" t="s">
        <v>34</v>
      </c>
      <c r="C19" s="10">
        <v>829982</v>
      </c>
      <c r="D19" s="11">
        <v>619569.43999999994</v>
      </c>
      <c r="E19" s="55">
        <f t="shared" si="0"/>
        <v>0.74648539365913957</v>
      </c>
      <c r="F19" s="6">
        <v>3060</v>
      </c>
      <c r="G19" s="7">
        <v>575.75</v>
      </c>
      <c r="H19" s="50">
        <f>G19/F19</f>
        <v>0.18815359477124183</v>
      </c>
    </row>
    <row r="20" spans="1:8" ht="15" customHeight="1" x14ac:dyDescent="0.25">
      <c r="A20" s="5" t="s">
        <v>35</v>
      </c>
      <c r="B20" s="63" t="s">
        <v>147</v>
      </c>
      <c r="C20" s="10">
        <v>162393</v>
      </c>
      <c r="D20" s="11">
        <v>103819.98</v>
      </c>
      <c r="E20" s="55">
        <f t="shared" si="0"/>
        <v>0.63931314773420034</v>
      </c>
      <c r="F20" s="6">
        <v>612</v>
      </c>
      <c r="G20" s="7">
        <v>78.75</v>
      </c>
      <c r="H20" s="50">
        <f>G20/F20</f>
        <v>0.12867647058823528</v>
      </c>
    </row>
    <row r="21" spans="1:8" ht="15" customHeight="1" x14ac:dyDescent="0.25">
      <c r="A21" s="5" t="s">
        <v>197</v>
      </c>
      <c r="B21" s="63" t="s">
        <v>198</v>
      </c>
      <c r="C21" s="10">
        <v>3683881</v>
      </c>
      <c r="D21" s="11">
        <v>1650</v>
      </c>
      <c r="E21" s="55">
        <f t="shared" si="0"/>
        <v>4.4789720406278051E-4</v>
      </c>
      <c r="F21" s="6" t="s">
        <v>20</v>
      </c>
      <c r="G21" s="7" t="s">
        <v>20</v>
      </c>
      <c r="H21" s="50" t="s">
        <v>20</v>
      </c>
    </row>
    <row r="22" spans="1:8" ht="15" customHeight="1" x14ac:dyDescent="0.25">
      <c r="A22" s="5" t="s">
        <v>38</v>
      </c>
      <c r="B22" s="63" t="s">
        <v>39</v>
      </c>
      <c r="C22" s="10">
        <v>5530336</v>
      </c>
      <c r="D22" s="11">
        <v>950412.81</v>
      </c>
      <c r="E22" s="55">
        <f t="shared" si="0"/>
        <v>0.171854442478721</v>
      </c>
      <c r="F22" s="6" t="s">
        <v>20</v>
      </c>
      <c r="G22" s="7" t="s">
        <v>20</v>
      </c>
      <c r="H22" s="50" t="s">
        <v>20</v>
      </c>
    </row>
    <row r="23" spans="1:8" ht="15" customHeight="1" x14ac:dyDescent="0.25">
      <c r="A23" s="5" t="s">
        <v>163</v>
      </c>
      <c r="B23" s="63" t="s">
        <v>164</v>
      </c>
      <c r="C23" s="10">
        <v>2589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</row>
    <row r="24" spans="1:8" ht="27" customHeight="1" x14ac:dyDescent="0.25">
      <c r="A24" s="5" t="s">
        <v>40</v>
      </c>
      <c r="B24" s="63" t="s">
        <v>146</v>
      </c>
      <c r="C24" s="10">
        <v>292239</v>
      </c>
      <c r="D24" s="11">
        <v>111933.35</v>
      </c>
      <c r="E24" s="55">
        <f t="shared" si="0"/>
        <v>0.38301989125339192</v>
      </c>
      <c r="F24" s="10" t="s">
        <v>20</v>
      </c>
      <c r="G24" s="11" t="s">
        <v>20</v>
      </c>
      <c r="H24" s="50" t="s">
        <v>20</v>
      </c>
    </row>
    <row r="25" spans="1:8" ht="15" customHeight="1" x14ac:dyDescent="0.25">
      <c r="A25" s="5" t="s">
        <v>41</v>
      </c>
      <c r="B25" s="62" t="s">
        <v>42</v>
      </c>
      <c r="C25" s="10">
        <v>28861</v>
      </c>
      <c r="D25" s="11">
        <v>0</v>
      </c>
      <c r="E25" s="55">
        <f t="shared" si="0"/>
        <v>0</v>
      </c>
      <c r="F25" s="10" t="s">
        <v>20</v>
      </c>
      <c r="G25" s="11" t="s">
        <v>20</v>
      </c>
      <c r="H25" s="50" t="s">
        <v>20</v>
      </c>
    </row>
    <row r="26" spans="1:8" ht="15" customHeight="1" x14ac:dyDescent="0.25">
      <c r="A26" s="5" t="s">
        <v>43</v>
      </c>
      <c r="B26" s="62" t="s">
        <v>44</v>
      </c>
      <c r="C26" s="10">
        <v>139534</v>
      </c>
      <c r="D26" s="11">
        <v>2458.2199999999998</v>
      </c>
      <c r="E26" s="55">
        <f t="shared" si="0"/>
        <v>1.7617354909914427E-2</v>
      </c>
      <c r="F26" s="10" t="s">
        <v>20</v>
      </c>
      <c r="G26" s="11" t="s">
        <v>20</v>
      </c>
      <c r="H26" s="50" t="s">
        <v>20</v>
      </c>
    </row>
    <row r="27" spans="1:8" ht="15" customHeight="1" x14ac:dyDescent="0.25">
      <c r="A27" s="5" t="s">
        <v>156</v>
      </c>
      <c r="B27" s="62" t="s">
        <v>37</v>
      </c>
      <c r="C27" s="10">
        <v>192403</v>
      </c>
      <c r="D27" s="11">
        <v>131879.51</v>
      </c>
      <c r="E27" s="55">
        <f t="shared" si="0"/>
        <v>0.68543375103298809</v>
      </c>
      <c r="F27" s="10" t="s">
        <v>20</v>
      </c>
      <c r="G27" s="11" t="s">
        <v>20</v>
      </c>
      <c r="H27" s="50" t="s">
        <v>20</v>
      </c>
    </row>
    <row r="28" spans="1:8" ht="27" customHeight="1" thickBot="1" x14ac:dyDescent="0.3">
      <c r="A28" s="5" t="s">
        <v>45</v>
      </c>
      <c r="B28" s="62" t="s">
        <v>150</v>
      </c>
      <c r="C28" s="10">
        <v>5538470</v>
      </c>
      <c r="D28" s="11">
        <v>5330031.0599999996</v>
      </c>
      <c r="E28" s="55">
        <f t="shared" si="0"/>
        <v>0.96236524888642527</v>
      </c>
      <c r="F28" s="10" t="s">
        <v>20</v>
      </c>
      <c r="G28" s="11" t="s">
        <v>20</v>
      </c>
      <c r="H28" s="50" t="s">
        <v>20</v>
      </c>
    </row>
    <row r="29" spans="1:8" ht="14.25" customHeight="1" thickBot="1" x14ac:dyDescent="0.3">
      <c r="A29" s="242" t="s">
        <v>7</v>
      </c>
      <c r="B29" s="261"/>
      <c r="C29" s="16">
        <f>SUM(C30:C78)</f>
        <v>69196328</v>
      </c>
      <c r="D29" s="17">
        <f>SUM(D30:D78)</f>
        <v>34680269.660000004</v>
      </c>
      <c r="E29" s="53">
        <f>D29/C29</f>
        <v>0.50118656094005454</v>
      </c>
      <c r="F29" s="16">
        <f>SUM(F30:F78)</f>
        <v>13167912</v>
      </c>
      <c r="G29" s="17">
        <f>SUM(G30:G78)</f>
        <v>8884797.3100000005</v>
      </c>
      <c r="H29" s="48">
        <f>G29/F29</f>
        <v>0.67473091481777825</v>
      </c>
    </row>
    <row r="30" spans="1:8" ht="15" x14ac:dyDescent="0.25">
      <c r="A30" s="83">
        <v>101</v>
      </c>
      <c r="B30" s="71" t="s">
        <v>46</v>
      </c>
      <c r="C30" s="21">
        <v>8229977</v>
      </c>
      <c r="D30" s="22">
        <v>4456351.6500000004</v>
      </c>
      <c r="E30" s="57">
        <f t="shared" ref="E30:E111" si="1">D30/C30</f>
        <v>0.54147801992642264</v>
      </c>
      <c r="F30" s="8" t="s">
        <v>20</v>
      </c>
      <c r="G30" s="9" t="s">
        <v>20</v>
      </c>
      <c r="H30" s="49" t="s">
        <v>20</v>
      </c>
    </row>
    <row r="31" spans="1:8" ht="15" x14ac:dyDescent="0.25">
      <c r="A31" s="84">
        <v>102</v>
      </c>
      <c r="B31" s="61" t="s">
        <v>142</v>
      </c>
      <c r="C31" s="23">
        <v>6914</v>
      </c>
      <c r="D31" s="24">
        <v>0</v>
      </c>
      <c r="E31" s="58">
        <f t="shared" si="1"/>
        <v>0</v>
      </c>
      <c r="F31" s="25" t="s">
        <v>20</v>
      </c>
      <c r="G31" s="26" t="s">
        <v>20</v>
      </c>
      <c r="H31" s="51" t="s">
        <v>20</v>
      </c>
    </row>
    <row r="32" spans="1:8" ht="15" x14ac:dyDescent="0.25">
      <c r="A32" s="29">
        <v>103</v>
      </c>
      <c r="B32" s="62" t="s">
        <v>47</v>
      </c>
      <c r="C32" s="27">
        <v>481967</v>
      </c>
      <c r="D32" s="28">
        <v>334800</v>
      </c>
      <c r="E32" s="58">
        <f t="shared" si="1"/>
        <v>0.69465336838414249</v>
      </c>
      <c r="F32" s="10" t="s">
        <v>20</v>
      </c>
      <c r="G32" s="11" t="s">
        <v>20</v>
      </c>
      <c r="H32" s="50" t="s">
        <v>20</v>
      </c>
    </row>
    <row r="33" spans="1:8" ht="15" x14ac:dyDescent="0.25">
      <c r="A33" s="29">
        <v>104</v>
      </c>
      <c r="B33" s="62" t="s">
        <v>48</v>
      </c>
      <c r="C33" s="27">
        <v>228704</v>
      </c>
      <c r="D33" s="28">
        <v>99884.93</v>
      </c>
      <c r="E33" s="58">
        <f t="shared" si="1"/>
        <v>0.43674325766055683</v>
      </c>
      <c r="F33" s="6" t="s">
        <v>20</v>
      </c>
      <c r="G33" s="7" t="s">
        <v>20</v>
      </c>
      <c r="H33" s="50" t="s">
        <v>20</v>
      </c>
    </row>
    <row r="34" spans="1:8" ht="15" x14ac:dyDescent="0.25">
      <c r="A34" s="29">
        <v>105</v>
      </c>
      <c r="B34" s="62" t="s">
        <v>49</v>
      </c>
      <c r="C34" s="27">
        <v>31939</v>
      </c>
      <c r="D34" s="28">
        <v>535</v>
      </c>
      <c r="E34" s="58">
        <f t="shared" si="1"/>
        <v>1.6750680985628857E-2</v>
      </c>
      <c r="F34" s="10" t="s">
        <v>20</v>
      </c>
      <c r="G34" s="11" t="s">
        <v>20</v>
      </c>
      <c r="H34" s="50" t="s">
        <v>20</v>
      </c>
    </row>
    <row r="35" spans="1:8" ht="15" x14ac:dyDescent="0.25">
      <c r="A35" s="29">
        <v>106</v>
      </c>
      <c r="B35" s="62" t="s">
        <v>165</v>
      </c>
      <c r="C35" s="27">
        <v>9680</v>
      </c>
      <c r="D35" s="28">
        <v>0</v>
      </c>
      <c r="E35" s="58">
        <f t="shared" si="1"/>
        <v>0</v>
      </c>
      <c r="F35" s="10" t="s">
        <v>20</v>
      </c>
      <c r="G35" s="11" t="s">
        <v>20</v>
      </c>
      <c r="H35" s="50" t="s">
        <v>20</v>
      </c>
    </row>
    <row r="36" spans="1:8" ht="15" x14ac:dyDescent="0.25">
      <c r="A36" s="29">
        <v>109</v>
      </c>
      <c r="B36" s="62" t="s">
        <v>50</v>
      </c>
      <c r="C36" s="27">
        <v>285681</v>
      </c>
      <c r="D36" s="28">
        <v>52160.54</v>
      </c>
      <c r="E36" s="58">
        <f t="shared" si="1"/>
        <v>0.18258316093824931</v>
      </c>
      <c r="F36" s="10" t="s">
        <v>20</v>
      </c>
      <c r="G36" s="11" t="s">
        <v>20</v>
      </c>
      <c r="H36" s="50" t="s">
        <v>20</v>
      </c>
    </row>
    <row r="37" spans="1:8" ht="15" x14ac:dyDescent="0.25">
      <c r="A37" s="29">
        <v>111</v>
      </c>
      <c r="B37" s="62" t="s">
        <v>51</v>
      </c>
      <c r="C37" s="27">
        <v>325000</v>
      </c>
      <c r="D37" s="28">
        <v>160134.28</v>
      </c>
      <c r="E37" s="58">
        <f t="shared" si="1"/>
        <v>0.49272086153846151</v>
      </c>
      <c r="F37" s="10" t="s">
        <v>20</v>
      </c>
      <c r="G37" s="11" t="s">
        <v>20</v>
      </c>
      <c r="H37" s="50" t="s">
        <v>20</v>
      </c>
    </row>
    <row r="38" spans="1:8" ht="15" x14ac:dyDescent="0.25">
      <c r="A38" s="29">
        <v>112</v>
      </c>
      <c r="B38" s="62" t="s">
        <v>52</v>
      </c>
      <c r="C38" s="27">
        <v>224000</v>
      </c>
      <c r="D38" s="28">
        <v>114976.2</v>
      </c>
      <c r="E38" s="58">
        <f t="shared" si="1"/>
        <v>0.51328660714285712</v>
      </c>
      <c r="F38" s="10" t="s">
        <v>20</v>
      </c>
      <c r="G38" s="11" t="s">
        <v>20</v>
      </c>
      <c r="H38" s="50" t="s">
        <v>20</v>
      </c>
    </row>
    <row r="39" spans="1:8" ht="15" x14ac:dyDescent="0.25">
      <c r="A39" s="29">
        <v>113</v>
      </c>
      <c r="B39" s="62" t="s">
        <v>53</v>
      </c>
      <c r="C39" s="27">
        <v>30670</v>
      </c>
      <c r="D39" s="28">
        <v>19209.169999999998</v>
      </c>
      <c r="E39" s="58">
        <f t="shared" si="1"/>
        <v>0.62631790022823597</v>
      </c>
      <c r="F39" s="10" t="s">
        <v>20</v>
      </c>
      <c r="G39" s="11" t="s">
        <v>20</v>
      </c>
      <c r="H39" s="50" t="s">
        <v>20</v>
      </c>
    </row>
    <row r="40" spans="1:8" ht="15" x14ac:dyDescent="0.25">
      <c r="A40" s="29">
        <v>114</v>
      </c>
      <c r="B40" s="62" t="s">
        <v>54</v>
      </c>
      <c r="C40" s="27">
        <v>2225000</v>
      </c>
      <c r="D40" s="28">
        <v>1096137.54</v>
      </c>
      <c r="E40" s="58">
        <f t="shared" si="1"/>
        <v>0.49264608539325844</v>
      </c>
      <c r="F40" s="10" t="s">
        <v>20</v>
      </c>
      <c r="G40" s="11" t="s">
        <v>20</v>
      </c>
      <c r="H40" s="50" t="s">
        <v>20</v>
      </c>
    </row>
    <row r="41" spans="1:8" ht="15" x14ac:dyDescent="0.25">
      <c r="A41" s="29">
        <v>115</v>
      </c>
      <c r="B41" s="62" t="s">
        <v>55</v>
      </c>
      <c r="C41" s="27">
        <v>821082</v>
      </c>
      <c r="D41" s="28">
        <v>181306.26</v>
      </c>
      <c r="E41" s="58">
        <f t="shared" si="1"/>
        <v>0.22081382858228535</v>
      </c>
      <c r="F41" s="10" t="s">
        <v>20</v>
      </c>
      <c r="G41" s="11" t="s">
        <v>20</v>
      </c>
      <c r="H41" s="50" t="s">
        <v>20</v>
      </c>
    </row>
    <row r="42" spans="1:8" ht="15" x14ac:dyDescent="0.25">
      <c r="A42" s="29">
        <v>116</v>
      </c>
      <c r="B42" s="62" t="s">
        <v>56</v>
      </c>
      <c r="C42" s="27">
        <v>1137916</v>
      </c>
      <c r="D42" s="28">
        <v>649521.44999999995</v>
      </c>
      <c r="E42" s="58">
        <f t="shared" si="1"/>
        <v>0.57079911873987177</v>
      </c>
      <c r="F42" s="3" t="s">
        <v>20</v>
      </c>
      <c r="G42" s="12" t="s">
        <v>20</v>
      </c>
      <c r="H42" s="232" t="s">
        <v>20</v>
      </c>
    </row>
    <row r="43" spans="1:8" ht="15" x14ac:dyDescent="0.25">
      <c r="A43" s="29">
        <v>117</v>
      </c>
      <c r="B43" s="62" t="s">
        <v>196</v>
      </c>
      <c r="C43" s="27">
        <v>73000</v>
      </c>
      <c r="D43" s="28">
        <v>47791.97</v>
      </c>
      <c r="E43" s="58">
        <f t="shared" si="1"/>
        <v>0.65468452054794524</v>
      </c>
      <c r="F43" s="10" t="s">
        <v>20</v>
      </c>
      <c r="G43" s="11" t="s">
        <v>20</v>
      </c>
      <c r="H43" s="50" t="s">
        <v>20</v>
      </c>
    </row>
    <row r="44" spans="1:8" ht="15" x14ac:dyDescent="0.25">
      <c r="A44" s="29">
        <v>119</v>
      </c>
      <c r="B44" s="62" t="s">
        <v>166</v>
      </c>
      <c r="C44" s="27">
        <v>5000</v>
      </c>
      <c r="D44" s="28">
        <v>0</v>
      </c>
      <c r="E44" s="58">
        <f t="shared" si="1"/>
        <v>0</v>
      </c>
      <c r="F44" s="10" t="s">
        <v>20</v>
      </c>
      <c r="G44" s="11" t="s">
        <v>20</v>
      </c>
      <c r="H44" s="50" t="s">
        <v>20</v>
      </c>
    </row>
    <row r="45" spans="1:8" ht="15" x14ac:dyDescent="0.25">
      <c r="A45" s="85">
        <v>120</v>
      </c>
      <c r="B45" s="62" t="s">
        <v>57</v>
      </c>
      <c r="C45" s="27">
        <v>387072</v>
      </c>
      <c r="D45" s="28">
        <v>255871.93</v>
      </c>
      <c r="E45" s="58">
        <f t="shared" si="1"/>
        <v>0.66104479270006611</v>
      </c>
      <c r="F45" s="10" t="s">
        <v>20</v>
      </c>
      <c r="G45" s="13" t="s">
        <v>20</v>
      </c>
      <c r="H45" s="50" t="s">
        <v>20</v>
      </c>
    </row>
    <row r="46" spans="1:8" ht="15" x14ac:dyDescent="0.25">
      <c r="A46" s="29">
        <v>131</v>
      </c>
      <c r="B46" s="62" t="s">
        <v>58</v>
      </c>
      <c r="C46" s="27">
        <v>606710</v>
      </c>
      <c r="D46" s="28">
        <v>255724.54</v>
      </c>
      <c r="E46" s="58">
        <f t="shared" si="1"/>
        <v>0.42149386032865788</v>
      </c>
      <c r="F46" s="6" t="s">
        <v>20</v>
      </c>
      <c r="G46" s="7" t="s">
        <v>20</v>
      </c>
      <c r="H46" s="50" t="s">
        <v>20</v>
      </c>
    </row>
    <row r="47" spans="1:8" ht="15" x14ac:dyDescent="0.25">
      <c r="A47" s="29">
        <v>132</v>
      </c>
      <c r="B47" s="62" t="s">
        <v>59</v>
      </c>
      <c r="C47" s="27">
        <v>1190580</v>
      </c>
      <c r="D47" s="28">
        <v>506778.86</v>
      </c>
      <c r="E47" s="58">
        <f t="shared" si="1"/>
        <v>0.42565712509869136</v>
      </c>
      <c r="F47" s="6" t="s">
        <v>20</v>
      </c>
      <c r="G47" s="7" t="s">
        <v>20</v>
      </c>
      <c r="H47" s="50" t="s">
        <v>20</v>
      </c>
    </row>
    <row r="48" spans="1:8" ht="15" x14ac:dyDescent="0.25">
      <c r="A48" s="29">
        <v>141</v>
      </c>
      <c r="B48" s="62" t="s">
        <v>60</v>
      </c>
      <c r="C48" s="27">
        <v>868879</v>
      </c>
      <c r="D48" s="28">
        <v>388846</v>
      </c>
      <c r="E48" s="58">
        <f t="shared" si="1"/>
        <v>0.44752606519434812</v>
      </c>
      <c r="F48" s="10" t="s">
        <v>20</v>
      </c>
      <c r="G48" s="13" t="s">
        <v>20</v>
      </c>
      <c r="H48" s="50" t="s">
        <v>20</v>
      </c>
    </row>
    <row r="49" spans="1:8" ht="15" x14ac:dyDescent="0.25">
      <c r="A49" s="29">
        <v>142</v>
      </c>
      <c r="B49" s="62" t="s">
        <v>61</v>
      </c>
      <c r="C49" s="27">
        <v>902330</v>
      </c>
      <c r="D49" s="28">
        <v>325950</v>
      </c>
      <c r="E49" s="58">
        <f t="shared" si="1"/>
        <v>0.36123147850564652</v>
      </c>
      <c r="F49" s="10">
        <v>20800</v>
      </c>
      <c r="G49" s="13">
        <v>20800</v>
      </c>
      <c r="H49" s="50">
        <f>G49/F49</f>
        <v>1</v>
      </c>
    </row>
    <row r="50" spans="1:8" ht="15" x14ac:dyDescent="0.25">
      <c r="A50" s="29">
        <v>143</v>
      </c>
      <c r="B50" s="62" t="s">
        <v>62</v>
      </c>
      <c r="C50" s="27">
        <v>189821</v>
      </c>
      <c r="D50" s="28">
        <v>50500</v>
      </c>
      <c r="E50" s="58">
        <f t="shared" si="1"/>
        <v>0.26604011147344075</v>
      </c>
      <c r="F50" s="10" t="s">
        <v>20</v>
      </c>
      <c r="G50" s="11" t="s">
        <v>20</v>
      </c>
      <c r="H50" s="50" t="s">
        <v>20</v>
      </c>
    </row>
    <row r="51" spans="1:8" ht="15" x14ac:dyDescent="0.25">
      <c r="A51" s="29">
        <v>151</v>
      </c>
      <c r="B51" s="62" t="s">
        <v>63</v>
      </c>
      <c r="C51" s="27">
        <v>446702</v>
      </c>
      <c r="D51" s="28">
        <v>144220.66</v>
      </c>
      <c r="E51" s="58">
        <f t="shared" si="1"/>
        <v>0.32285653522930274</v>
      </c>
      <c r="F51" s="10" t="s">
        <v>20</v>
      </c>
      <c r="G51" s="11" t="s">
        <v>20</v>
      </c>
      <c r="H51" s="50" t="s">
        <v>20</v>
      </c>
    </row>
    <row r="52" spans="1:8" ht="15" x14ac:dyDescent="0.25">
      <c r="A52" s="100">
        <v>152</v>
      </c>
      <c r="B52" s="63" t="s">
        <v>64</v>
      </c>
      <c r="C52" s="27">
        <v>760652</v>
      </c>
      <c r="D52" s="28">
        <v>310834.11</v>
      </c>
      <c r="E52" s="58">
        <f t="shared" si="1"/>
        <v>0.40864167845479926</v>
      </c>
      <c r="F52" s="3">
        <v>1960</v>
      </c>
      <c r="G52" s="4">
        <v>1960</v>
      </c>
      <c r="H52" s="50">
        <f>G52/F52</f>
        <v>1</v>
      </c>
    </row>
    <row r="53" spans="1:8" ht="15" x14ac:dyDescent="0.25">
      <c r="A53" s="29">
        <v>153</v>
      </c>
      <c r="B53" s="62" t="s">
        <v>65</v>
      </c>
      <c r="C53" s="27">
        <v>72995</v>
      </c>
      <c r="D53" s="28">
        <v>14266.89</v>
      </c>
      <c r="E53" s="58">
        <f t="shared" si="1"/>
        <v>0.19545023631755598</v>
      </c>
      <c r="F53" s="10" t="s">
        <v>20</v>
      </c>
      <c r="G53" s="13" t="s">
        <v>20</v>
      </c>
      <c r="H53" s="50" t="s">
        <v>20</v>
      </c>
    </row>
    <row r="54" spans="1:8" ht="15" x14ac:dyDescent="0.25">
      <c r="A54" s="29">
        <v>154</v>
      </c>
      <c r="B54" s="62" t="s">
        <v>199</v>
      </c>
      <c r="C54" s="27">
        <v>67000</v>
      </c>
      <c r="D54" s="28">
        <v>26640</v>
      </c>
      <c r="E54" s="58">
        <f t="shared" si="1"/>
        <v>0.39761194029850744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161</v>
      </c>
      <c r="B55" s="62" t="s">
        <v>143</v>
      </c>
      <c r="C55" s="27">
        <v>50918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162</v>
      </c>
      <c r="B56" s="62" t="s">
        <v>66</v>
      </c>
      <c r="C56" s="27">
        <v>200063</v>
      </c>
      <c r="D56" s="28">
        <v>9782.0499999999993</v>
      </c>
      <c r="E56" s="58">
        <f t="shared" si="1"/>
        <v>4.8894848122841304E-2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163</v>
      </c>
      <c r="B57" s="62" t="s">
        <v>67</v>
      </c>
      <c r="C57" s="27">
        <v>5588206</v>
      </c>
      <c r="D57" s="28">
        <v>2949787.03</v>
      </c>
      <c r="E57" s="58">
        <f t="shared" si="1"/>
        <v>0.52785939351555755</v>
      </c>
      <c r="F57" s="10" t="s">
        <v>20</v>
      </c>
      <c r="G57" s="13" t="s">
        <v>20</v>
      </c>
      <c r="H57" s="50" t="s">
        <v>20</v>
      </c>
    </row>
    <row r="58" spans="1:8" ht="15" x14ac:dyDescent="0.25">
      <c r="A58" s="29">
        <v>164</v>
      </c>
      <c r="B58" s="62" t="s">
        <v>68</v>
      </c>
      <c r="C58" s="27">
        <v>762099</v>
      </c>
      <c r="D58" s="28">
        <v>616174.03</v>
      </c>
      <c r="E58" s="58">
        <f t="shared" si="1"/>
        <v>0.80852229172325385</v>
      </c>
      <c r="F58" s="10" t="s">
        <v>20</v>
      </c>
      <c r="G58" s="13" t="s">
        <v>20</v>
      </c>
      <c r="H58" s="50" t="s">
        <v>20</v>
      </c>
    </row>
    <row r="59" spans="1:8" ht="15" x14ac:dyDescent="0.25">
      <c r="A59" s="29">
        <v>165</v>
      </c>
      <c r="B59" s="62" t="s">
        <v>69</v>
      </c>
      <c r="C59" s="27">
        <v>2931854</v>
      </c>
      <c r="D59" s="28">
        <v>796305.34</v>
      </c>
      <c r="E59" s="58">
        <f t="shared" si="1"/>
        <v>0.27160470473632042</v>
      </c>
      <c r="F59" s="10">
        <v>729996</v>
      </c>
      <c r="G59" s="13">
        <v>128152.75</v>
      </c>
      <c r="H59" s="50">
        <f>G59/F59</f>
        <v>0.17555267426122884</v>
      </c>
    </row>
    <row r="60" spans="1:8" ht="15" x14ac:dyDescent="0.25">
      <c r="A60" s="29">
        <v>166</v>
      </c>
      <c r="B60" s="62" t="s">
        <v>70</v>
      </c>
      <c r="C60" s="27">
        <v>27487</v>
      </c>
      <c r="D60" s="28">
        <v>13400</v>
      </c>
      <c r="E60" s="58">
        <f t="shared" si="1"/>
        <v>0.48750318332302545</v>
      </c>
      <c r="F60" s="10" t="s">
        <v>20</v>
      </c>
      <c r="G60" s="13" t="s">
        <v>20</v>
      </c>
      <c r="H60" s="50" t="s">
        <v>20</v>
      </c>
    </row>
    <row r="61" spans="1:8" ht="15" x14ac:dyDescent="0.25">
      <c r="A61" s="29">
        <v>167</v>
      </c>
      <c r="B61" s="62" t="s">
        <v>71</v>
      </c>
      <c r="C61" s="27">
        <v>581</v>
      </c>
      <c r="D61" s="28">
        <v>0</v>
      </c>
      <c r="E61" s="58">
        <f t="shared" si="1"/>
        <v>0</v>
      </c>
      <c r="F61" s="10" t="s">
        <v>20</v>
      </c>
      <c r="G61" s="13" t="s">
        <v>20</v>
      </c>
      <c r="H61" s="50" t="s">
        <v>20</v>
      </c>
    </row>
    <row r="62" spans="1:8" ht="15" x14ac:dyDescent="0.25">
      <c r="A62" s="29">
        <v>169</v>
      </c>
      <c r="B62" s="62" t="s">
        <v>72</v>
      </c>
      <c r="C62" s="27">
        <v>3440083</v>
      </c>
      <c r="D62" s="28">
        <v>2630162.75</v>
      </c>
      <c r="E62" s="58">
        <f t="shared" si="1"/>
        <v>0.76456374744446576</v>
      </c>
      <c r="F62" s="6">
        <v>255090</v>
      </c>
      <c r="G62" s="7">
        <v>136538.15</v>
      </c>
      <c r="H62" s="50">
        <f>G62/F62</f>
        <v>0.53525481202712766</v>
      </c>
    </row>
    <row r="63" spans="1:8" ht="15" x14ac:dyDescent="0.25">
      <c r="A63" s="29">
        <v>171</v>
      </c>
      <c r="B63" s="62" t="s">
        <v>73</v>
      </c>
      <c r="C63" s="27">
        <v>12238781</v>
      </c>
      <c r="D63" s="28">
        <v>4523186.76</v>
      </c>
      <c r="E63" s="58">
        <f t="shared" si="1"/>
        <v>0.36957820881017478</v>
      </c>
      <c r="F63" s="10">
        <v>9005238</v>
      </c>
      <c r="G63" s="13">
        <v>6393516.2599999998</v>
      </c>
      <c r="H63" s="50">
        <f>G63/F63</f>
        <v>0.70997748865715704</v>
      </c>
    </row>
    <row r="64" spans="1:8" ht="15" x14ac:dyDescent="0.25">
      <c r="A64" s="29">
        <v>172</v>
      </c>
      <c r="B64" s="62" t="s">
        <v>74</v>
      </c>
      <c r="C64" s="27">
        <v>678485</v>
      </c>
      <c r="D64" s="28">
        <v>48400</v>
      </c>
      <c r="E64" s="58">
        <f t="shared" si="1"/>
        <v>7.1335401666949155E-2</v>
      </c>
      <c r="F64" s="10" t="s">
        <v>20</v>
      </c>
      <c r="G64" s="13" t="s">
        <v>20</v>
      </c>
      <c r="H64" s="50" t="s">
        <v>20</v>
      </c>
    </row>
    <row r="65" spans="1:8" ht="15" x14ac:dyDescent="0.25">
      <c r="A65" s="29">
        <v>181</v>
      </c>
      <c r="B65" s="62" t="s">
        <v>75</v>
      </c>
      <c r="C65" s="27">
        <v>2246909</v>
      </c>
      <c r="D65" s="28">
        <v>1035787.26</v>
      </c>
      <c r="E65" s="58">
        <f t="shared" si="1"/>
        <v>0.46098318178439801</v>
      </c>
      <c r="F65" s="10">
        <v>1960000</v>
      </c>
      <c r="G65" s="13">
        <v>1949550</v>
      </c>
      <c r="H65" s="50">
        <f>G65/F65</f>
        <v>0.99466836734693875</v>
      </c>
    </row>
    <row r="66" spans="1:8" ht="15" x14ac:dyDescent="0.25">
      <c r="A66" s="29">
        <v>182</v>
      </c>
      <c r="B66" s="62" t="s">
        <v>76</v>
      </c>
      <c r="C66" s="27">
        <v>254226</v>
      </c>
      <c r="D66" s="28">
        <v>71796</v>
      </c>
      <c r="E66" s="58">
        <f t="shared" si="1"/>
        <v>0.28241013901017203</v>
      </c>
      <c r="F66" s="6" t="s">
        <v>20</v>
      </c>
      <c r="G66" s="7" t="s">
        <v>20</v>
      </c>
      <c r="H66" s="50" t="s">
        <v>20</v>
      </c>
    </row>
    <row r="67" spans="1:8" ht="15" x14ac:dyDescent="0.25">
      <c r="A67" s="29">
        <v>183</v>
      </c>
      <c r="B67" s="62" t="s">
        <v>77</v>
      </c>
      <c r="C67" s="27">
        <v>31501</v>
      </c>
      <c r="D67" s="28">
        <v>3750.3</v>
      </c>
      <c r="E67" s="58">
        <f t="shared" si="1"/>
        <v>0.11905336338528937</v>
      </c>
      <c r="F67" s="6" t="s">
        <v>20</v>
      </c>
      <c r="G67" s="7" t="s">
        <v>20</v>
      </c>
      <c r="H67" s="50" t="s">
        <v>20</v>
      </c>
    </row>
    <row r="68" spans="1:8" ht="15" x14ac:dyDescent="0.25">
      <c r="A68" s="29">
        <v>185</v>
      </c>
      <c r="B68" s="62" t="s">
        <v>78</v>
      </c>
      <c r="C68" s="27">
        <v>6004190</v>
      </c>
      <c r="D68" s="28">
        <v>0</v>
      </c>
      <c r="E68" s="58">
        <f t="shared" si="1"/>
        <v>0</v>
      </c>
      <c r="F68" s="10">
        <v>834587</v>
      </c>
      <c r="G68" s="11">
        <v>254039.4</v>
      </c>
      <c r="H68" s="50">
        <f>G68/F68</f>
        <v>0.30438935665185296</v>
      </c>
    </row>
    <row r="69" spans="1:8" ht="15" x14ac:dyDescent="0.25">
      <c r="A69" s="29">
        <v>189</v>
      </c>
      <c r="B69" s="62" t="s">
        <v>79</v>
      </c>
      <c r="C69" s="27">
        <v>1242157</v>
      </c>
      <c r="D69" s="28">
        <v>1064069.1200000001</v>
      </c>
      <c r="E69" s="58">
        <f t="shared" si="1"/>
        <v>0.85663013612610972</v>
      </c>
      <c r="F69" s="3" t="s">
        <v>20</v>
      </c>
      <c r="G69" s="12" t="s">
        <v>20</v>
      </c>
      <c r="H69" s="232" t="s">
        <v>20</v>
      </c>
    </row>
    <row r="70" spans="1:8" ht="15" x14ac:dyDescent="0.25">
      <c r="A70" s="29">
        <v>191</v>
      </c>
      <c r="B70" s="62" t="s">
        <v>157</v>
      </c>
      <c r="C70" s="27">
        <v>3090911</v>
      </c>
      <c r="D70" s="28">
        <v>2432620.6</v>
      </c>
      <c r="E70" s="58">
        <f t="shared" si="1"/>
        <v>0.78702382566175477</v>
      </c>
      <c r="F70" s="3" t="s">
        <v>20</v>
      </c>
      <c r="G70" s="4" t="s">
        <v>20</v>
      </c>
      <c r="H70" s="50" t="s">
        <v>20</v>
      </c>
    </row>
    <row r="71" spans="1:8" ht="15" x14ac:dyDescent="0.25">
      <c r="A71" s="29">
        <v>192</v>
      </c>
      <c r="B71" s="62" t="s">
        <v>214</v>
      </c>
      <c r="C71" s="27">
        <v>257183</v>
      </c>
      <c r="D71" s="28">
        <v>254037.04</v>
      </c>
      <c r="E71" s="58">
        <f t="shared" si="1"/>
        <v>0.98776762072143187</v>
      </c>
      <c r="F71" s="3" t="s">
        <v>20</v>
      </c>
      <c r="G71" s="4" t="s">
        <v>20</v>
      </c>
      <c r="H71" s="50" t="s">
        <v>20</v>
      </c>
    </row>
    <row r="72" spans="1:8" ht="15" x14ac:dyDescent="0.25">
      <c r="A72" s="29">
        <v>193</v>
      </c>
      <c r="B72" s="62" t="s">
        <v>57</v>
      </c>
      <c r="C72" s="27">
        <v>5643</v>
      </c>
      <c r="D72" s="28">
        <v>2832.86</v>
      </c>
      <c r="E72" s="58">
        <f t="shared" si="1"/>
        <v>0.50201311359206102</v>
      </c>
      <c r="F72" s="3" t="s">
        <v>20</v>
      </c>
      <c r="G72" s="4" t="s">
        <v>20</v>
      </c>
      <c r="H72" s="50" t="s">
        <v>20</v>
      </c>
    </row>
    <row r="73" spans="1:8" ht="15" x14ac:dyDescent="0.25">
      <c r="A73" s="29">
        <v>194</v>
      </c>
      <c r="B73" s="62" t="s">
        <v>220</v>
      </c>
      <c r="C73" s="27">
        <v>64116</v>
      </c>
      <c r="D73" s="28">
        <v>47465.45</v>
      </c>
      <c r="E73" s="58">
        <f t="shared" si="1"/>
        <v>0.74030585189344311</v>
      </c>
      <c r="F73" s="3" t="s">
        <v>20</v>
      </c>
      <c r="G73" s="4" t="s">
        <v>20</v>
      </c>
      <c r="H73" s="50" t="s">
        <v>20</v>
      </c>
    </row>
    <row r="74" spans="1:8" ht="15" x14ac:dyDescent="0.25">
      <c r="A74" s="29">
        <v>195</v>
      </c>
      <c r="B74" s="62" t="s">
        <v>183</v>
      </c>
      <c r="C74" s="27">
        <v>9917</v>
      </c>
      <c r="D74" s="28">
        <v>6189</v>
      </c>
      <c r="E74" s="58">
        <f t="shared" si="1"/>
        <v>0.62407986286175254</v>
      </c>
      <c r="F74" s="10" t="s">
        <v>20</v>
      </c>
      <c r="G74" s="11" t="s">
        <v>20</v>
      </c>
      <c r="H74" s="50" t="s">
        <v>20</v>
      </c>
    </row>
    <row r="75" spans="1:8" ht="15" x14ac:dyDescent="0.25">
      <c r="A75" s="29">
        <v>196</v>
      </c>
      <c r="B75" s="62" t="s">
        <v>184</v>
      </c>
      <c r="C75" s="27">
        <v>8369</v>
      </c>
      <c r="D75" s="28">
        <v>4368.71</v>
      </c>
      <c r="E75" s="58">
        <f t="shared" si="1"/>
        <v>0.52201099295017328</v>
      </c>
      <c r="F75" s="10" t="s">
        <v>20</v>
      </c>
      <c r="G75" s="11" t="s">
        <v>20</v>
      </c>
      <c r="H75" s="50" t="s">
        <v>20</v>
      </c>
    </row>
    <row r="76" spans="1:8" ht="15" x14ac:dyDescent="0.25">
      <c r="A76" s="29">
        <v>197</v>
      </c>
      <c r="B76" s="62" t="s">
        <v>145</v>
      </c>
      <c r="C76" s="27">
        <v>9776286</v>
      </c>
      <c r="D76" s="28">
        <v>8100418.8099999996</v>
      </c>
      <c r="E76" s="58">
        <f t="shared" si="1"/>
        <v>0.82857833844058981</v>
      </c>
      <c r="F76" s="3" t="s">
        <v>20</v>
      </c>
      <c r="G76" s="12" t="s">
        <v>20</v>
      </c>
      <c r="H76" s="50" t="s">
        <v>20</v>
      </c>
    </row>
    <row r="77" spans="1:8" ht="15" x14ac:dyDescent="0.25">
      <c r="A77" s="29">
        <v>198</v>
      </c>
      <c r="B77" s="62" t="s">
        <v>73</v>
      </c>
      <c r="C77" s="27">
        <v>64995</v>
      </c>
      <c r="D77" s="28">
        <v>1440</v>
      </c>
      <c r="E77" s="58">
        <f t="shared" si="1"/>
        <v>2.2155550426955918E-2</v>
      </c>
      <c r="F77" s="10">
        <v>360000</v>
      </c>
      <c r="G77" s="11">
        <v>0</v>
      </c>
      <c r="H77" s="50">
        <f>G77/F77</f>
        <v>0</v>
      </c>
    </row>
    <row r="78" spans="1:8" ht="15" customHeight="1" thickBot="1" x14ac:dyDescent="0.3">
      <c r="A78" s="114">
        <v>199</v>
      </c>
      <c r="B78" s="115" t="s">
        <v>185</v>
      </c>
      <c r="C78" s="106">
        <v>612097</v>
      </c>
      <c r="D78" s="107">
        <v>575854.56999999995</v>
      </c>
      <c r="E78" s="59">
        <f>D78/C78</f>
        <v>0.94078972777190539</v>
      </c>
      <c r="F78" s="66">
        <v>241</v>
      </c>
      <c r="G78" s="122">
        <v>240.75</v>
      </c>
      <c r="H78" s="50">
        <f>G78/F78</f>
        <v>0.99896265560165975</v>
      </c>
    </row>
    <row r="79" spans="1:8" ht="13.5" customHeight="1" thickBot="1" x14ac:dyDescent="0.3">
      <c r="A79" s="242" t="s">
        <v>8</v>
      </c>
      <c r="B79" s="243"/>
      <c r="C79" s="103">
        <f>SUM(C80:C129)</f>
        <v>7366720</v>
      </c>
      <c r="D79" s="104">
        <f>SUM(D80:D129)</f>
        <v>2459889.8999999994</v>
      </c>
      <c r="E79" s="105">
        <f t="shared" si="1"/>
        <v>0.33391928836714296</v>
      </c>
      <c r="F79" s="16">
        <f>SUM(F80:F129)</f>
        <v>137</v>
      </c>
      <c r="G79" s="17">
        <f>SUM(G80:G129)</f>
        <v>64.2</v>
      </c>
      <c r="H79" s="48">
        <f>G79/F79</f>
        <v>0.46861313868613141</v>
      </c>
    </row>
    <row r="80" spans="1:8" ht="15" x14ac:dyDescent="0.25">
      <c r="A80" s="83">
        <v>201</v>
      </c>
      <c r="B80" s="101" t="s">
        <v>80</v>
      </c>
      <c r="C80" s="21">
        <v>823956</v>
      </c>
      <c r="D80" s="22">
        <v>335527.13</v>
      </c>
      <c r="E80" s="57">
        <f t="shared" si="1"/>
        <v>0.40721486341503671</v>
      </c>
      <c r="F80" s="8" t="s">
        <v>20</v>
      </c>
      <c r="G80" s="9" t="s">
        <v>20</v>
      </c>
      <c r="H80" s="49" t="s">
        <v>20</v>
      </c>
    </row>
    <row r="81" spans="1:8" ht="15" x14ac:dyDescent="0.25">
      <c r="A81" s="29">
        <v>203</v>
      </c>
      <c r="B81" s="102" t="s">
        <v>81</v>
      </c>
      <c r="C81" s="27">
        <v>198746</v>
      </c>
      <c r="D81" s="28">
        <v>66174.850000000006</v>
      </c>
      <c r="E81" s="58">
        <f t="shared" si="1"/>
        <v>0.33296192124621377</v>
      </c>
      <c r="F81" s="10" t="s">
        <v>20</v>
      </c>
      <c r="G81" s="11" t="s">
        <v>20</v>
      </c>
      <c r="H81" s="50" t="s">
        <v>20</v>
      </c>
    </row>
    <row r="82" spans="1:8" ht="15" x14ac:dyDescent="0.25">
      <c r="A82" s="29">
        <v>211</v>
      </c>
      <c r="B82" s="102" t="s">
        <v>82</v>
      </c>
      <c r="C82" s="27">
        <v>161143</v>
      </c>
      <c r="D82" s="28">
        <v>1457.91</v>
      </c>
      <c r="E82" s="58">
        <f t="shared" si="1"/>
        <v>9.0473058091260564E-3</v>
      </c>
      <c r="F82" s="6" t="s">
        <v>20</v>
      </c>
      <c r="G82" s="7" t="s">
        <v>20</v>
      </c>
      <c r="H82" s="50" t="s">
        <v>20</v>
      </c>
    </row>
    <row r="83" spans="1:8" ht="15" x14ac:dyDescent="0.25">
      <c r="A83" s="29">
        <v>212</v>
      </c>
      <c r="B83" s="102" t="s">
        <v>83</v>
      </c>
      <c r="C83" s="27">
        <v>91633</v>
      </c>
      <c r="D83" s="28">
        <v>5293.59</v>
      </c>
      <c r="E83" s="58">
        <f t="shared" si="1"/>
        <v>5.7769471696877767E-2</v>
      </c>
      <c r="F83" s="10" t="s">
        <v>20</v>
      </c>
      <c r="G83" s="11" t="s">
        <v>20</v>
      </c>
      <c r="H83" s="50" t="s">
        <v>20</v>
      </c>
    </row>
    <row r="84" spans="1:8" ht="15" x14ac:dyDescent="0.25">
      <c r="A84" s="29">
        <v>213</v>
      </c>
      <c r="B84" s="102" t="s">
        <v>84</v>
      </c>
      <c r="C84" s="27">
        <v>463</v>
      </c>
      <c r="D84" s="28">
        <v>75.540000000000006</v>
      </c>
      <c r="E84" s="58">
        <f t="shared" si="1"/>
        <v>0.16315334773218143</v>
      </c>
      <c r="F84" s="14" t="s">
        <v>20</v>
      </c>
      <c r="G84" s="15" t="s">
        <v>20</v>
      </c>
      <c r="H84" s="50" t="s">
        <v>20</v>
      </c>
    </row>
    <row r="85" spans="1:8" ht="15" x14ac:dyDescent="0.25">
      <c r="A85" s="29">
        <v>214</v>
      </c>
      <c r="B85" s="102" t="s">
        <v>85</v>
      </c>
      <c r="C85" s="27">
        <v>512829</v>
      </c>
      <c r="D85" s="28">
        <v>76115.08</v>
      </c>
      <c r="E85" s="58">
        <f t="shared" si="1"/>
        <v>0.14842194961673386</v>
      </c>
      <c r="F85" s="10" t="s">
        <v>20</v>
      </c>
      <c r="G85" s="11" t="s">
        <v>20</v>
      </c>
      <c r="H85" s="50" t="s">
        <v>20</v>
      </c>
    </row>
    <row r="86" spans="1:8" ht="15" x14ac:dyDescent="0.25">
      <c r="A86" s="29">
        <v>221</v>
      </c>
      <c r="B86" s="102" t="s">
        <v>86</v>
      </c>
      <c r="C86" s="27">
        <v>309946</v>
      </c>
      <c r="D86" s="28">
        <v>149149.88</v>
      </c>
      <c r="E86" s="58">
        <f t="shared" si="1"/>
        <v>0.48121246926884037</v>
      </c>
      <c r="F86" s="10" t="s">
        <v>20</v>
      </c>
      <c r="G86" s="11" t="s">
        <v>20</v>
      </c>
      <c r="H86" s="50" t="s">
        <v>20</v>
      </c>
    </row>
    <row r="87" spans="1:8" ht="15" x14ac:dyDescent="0.25">
      <c r="A87" s="29">
        <v>222</v>
      </c>
      <c r="B87" s="102" t="s">
        <v>87</v>
      </c>
      <c r="C87" s="27">
        <v>1902</v>
      </c>
      <c r="D87" s="28">
        <v>510.2</v>
      </c>
      <c r="E87" s="58">
        <f t="shared" si="1"/>
        <v>0.26824395373291271</v>
      </c>
      <c r="F87" s="10" t="s">
        <v>20</v>
      </c>
      <c r="G87" s="11" t="s">
        <v>20</v>
      </c>
      <c r="H87" s="50" t="s">
        <v>20</v>
      </c>
    </row>
    <row r="88" spans="1:8" ht="15" x14ac:dyDescent="0.25">
      <c r="A88" s="29">
        <v>223</v>
      </c>
      <c r="B88" s="102" t="s">
        <v>88</v>
      </c>
      <c r="C88" s="27">
        <v>291753</v>
      </c>
      <c r="D88" s="28">
        <v>96405.6</v>
      </c>
      <c r="E88" s="58">
        <f t="shared" si="1"/>
        <v>0.33043567675396657</v>
      </c>
      <c r="F88" s="10" t="s">
        <v>20</v>
      </c>
      <c r="G88" s="11" t="s">
        <v>20</v>
      </c>
      <c r="H88" s="50" t="s">
        <v>20</v>
      </c>
    </row>
    <row r="89" spans="1:8" ht="15" x14ac:dyDescent="0.25">
      <c r="A89" s="29">
        <v>224</v>
      </c>
      <c r="B89" s="102" t="s">
        <v>89</v>
      </c>
      <c r="C89" s="27">
        <v>62260</v>
      </c>
      <c r="D89" s="28">
        <v>8687.81</v>
      </c>
      <c r="E89" s="58">
        <f t="shared" si="1"/>
        <v>0.13954079665917121</v>
      </c>
      <c r="F89" s="10" t="s">
        <v>20</v>
      </c>
      <c r="G89" s="11" t="s">
        <v>20</v>
      </c>
      <c r="H89" s="50" t="s">
        <v>20</v>
      </c>
    </row>
    <row r="90" spans="1:8" ht="15" x14ac:dyDescent="0.25">
      <c r="A90" s="29">
        <v>229</v>
      </c>
      <c r="B90" s="102" t="s">
        <v>158</v>
      </c>
      <c r="C90" s="27">
        <v>2342</v>
      </c>
      <c r="D90" s="28">
        <v>1510.91</v>
      </c>
      <c r="E90" s="58">
        <f t="shared" si="1"/>
        <v>0.64513663535439802</v>
      </c>
      <c r="F90" s="10" t="s">
        <v>20</v>
      </c>
      <c r="G90" s="11" t="s">
        <v>20</v>
      </c>
      <c r="H90" s="50" t="s">
        <v>20</v>
      </c>
    </row>
    <row r="91" spans="1:8" ht="15" x14ac:dyDescent="0.25">
      <c r="A91" s="29">
        <v>231</v>
      </c>
      <c r="B91" s="102" t="s">
        <v>90</v>
      </c>
      <c r="C91" s="27">
        <v>663160</v>
      </c>
      <c r="D91" s="28">
        <v>291335.65999999997</v>
      </c>
      <c r="E91" s="58">
        <f t="shared" si="1"/>
        <v>0.43931428312925985</v>
      </c>
      <c r="F91" s="10" t="s">
        <v>20</v>
      </c>
      <c r="G91" s="11" t="s">
        <v>20</v>
      </c>
      <c r="H91" s="50" t="s">
        <v>20</v>
      </c>
    </row>
    <row r="92" spans="1:8" ht="15" x14ac:dyDescent="0.25">
      <c r="A92" s="29">
        <v>232</v>
      </c>
      <c r="B92" s="102" t="s">
        <v>91</v>
      </c>
      <c r="C92" s="27">
        <v>466134</v>
      </c>
      <c r="D92" s="28">
        <v>103360.24</v>
      </c>
      <c r="E92" s="58">
        <f t="shared" si="1"/>
        <v>0.22173932817601807</v>
      </c>
      <c r="F92" s="10" t="s">
        <v>20</v>
      </c>
      <c r="G92" s="11" t="s">
        <v>20</v>
      </c>
      <c r="H92" s="50" t="s">
        <v>20</v>
      </c>
    </row>
    <row r="93" spans="1:8" ht="15" x14ac:dyDescent="0.25">
      <c r="A93" s="29">
        <v>239</v>
      </c>
      <c r="B93" s="102" t="s">
        <v>92</v>
      </c>
      <c r="C93" s="27">
        <v>288576</v>
      </c>
      <c r="D93" s="28">
        <v>20538.509999999998</v>
      </c>
      <c r="E93" s="58">
        <f t="shared" si="1"/>
        <v>7.1171926979374578E-2</v>
      </c>
      <c r="F93" s="10" t="s">
        <v>20</v>
      </c>
      <c r="G93" s="11" t="s">
        <v>20</v>
      </c>
      <c r="H93" s="50" t="s">
        <v>20</v>
      </c>
    </row>
    <row r="94" spans="1:8" ht="15" x14ac:dyDescent="0.25">
      <c r="A94" s="29">
        <v>241</v>
      </c>
      <c r="B94" s="102" t="s">
        <v>93</v>
      </c>
      <c r="C94" s="27">
        <v>1544</v>
      </c>
      <c r="D94" s="28">
        <v>17.45</v>
      </c>
      <c r="E94" s="58">
        <f t="shared" si="1"/>
        <v>1.130181347150259E-2</v>
      </c>
      <c r="F94" s="14" t="s">
        <v>20</v>
      </c>
      <c r="G94" s="15" t="s">
        <v>20</v>
      </c>
      <c r="H94" s="50" t="s">
        <v>20</v>
      </c>
    </row>
    <row r="95" spans="1:8" ht="15" x14ac:dyDescent="0.25">
      <c r="A95" s="29">
        <v>242</v>
      </c>
      <c r="B95" s="102" t="s">
        <v>94</v>
      </c>
      <c r="C95" s="27">
        <v>42855</v>
      </c>
      <c r="D95" s="28">
        <v>16056.36</v>
      </c>
      <c r="E95" s="58">
        <f t="shared" si="1"/>
        <v>0.37466713335666785</v>
      </c>
      <c r="F95" s="10" t="s">
        <v>20</v>
      </c>
      <c r="G95" s="11" t="s">
        <v>20</v>
      </c>
      <c r="H95" s="50" t="s">
        <v>20</v>
      </c>
    </row>
    <row r="96" spans="1:8" ht="15" x14ac:dyDescent="0.25">
      <c r="A96" s="29">
        <v>243</v>
      </c>
      <c r="B96" s="102" t="s">
        <v>95</v>
      </c>
      <c r="C96" s="27">
        <v>203897</v>
      </c>
      <c r="D96" s="28">
        <v>18478.939999999999</v>
      </c>
      <c r="E96" s="58">
        <f t="shared" si="1"/>
        <v>9.0628797873436084E-2</v>
      </c>
      <c r="F96" s="10" t="s">
        <v>20</v>
      </c>
      <c r="G96" s="11" t="s">
        <v>20</v>
      </c>
      <c r="H96" s="50" t="s">
        <v>20</v>
      </c>
    </row>
    <row r="97" spans="1:8" ht="15" x14ac:dyDescent="0.25">
      <c r="A97" s="29">
        <v>244</v>
      </c>
      <c r="B97" s="102" t="s">
        <v>96</v>
      </c>
      <c r="C97" s="27">
        <v>53472</v>
      </c>
      <c r="D97" s="28">
        <v>10712.3</v>
      </c>
      <c r="E97" s="58">
        <f t="shared" si="1"/>
        <v>0.20033475463794134</v>
      </c>
      <c r="F97" s="10" t="s">
        <v>20</v>
      </c>
      <c r="G97" s="11" t="s">
        <v>20</v>
      </c>
      <c r="H97" s="50" t="s">
        <v>20</v>
      </c>
    </row>
    <row r="98" spans="1:8" ht="15" x14ac:dyDescent="0.25">
      <c r="A98" s="29">
        <v>249</v>
      </c>
      <c r="B98" s="102" t="s">
        <v>97</v>
      </c>
      <c r="C98" s="27">
        <v>124365</v>
      </c>
      <c r="D98" s="28">
        <v>21704.43</v>
      </c>
      <c r="E98" s="58">
        <f t="shared" si="1"/>
        <v>0.17452201182004584</v>
      </c>
      <c r="F98" s="10" t="s">
        <v>20</v>
      </c>
      <c r="G98" s="11" t="s">
        <v>20</v>
      </c>
      <c r="H98" s="50" t="s">
        <v>20</v>
      </c>
    </row>
    <row r="99" spans="1:8" ht="15" x14ac:dyDescent="0.25">
      <c r="A99" s="29">
        <v>251</v>
      </c>
      <c r="B99" s="102" t="s">
        <v>98</v>
      </c>
      <c r="C99" s="27">
        <v>124537</v>
      </c>
      <c r="D99" s="28">
        <v>117181.25</v>
      </c>
      <c r="E99" s="58">
        <f t="shared" si="1"/>
        <v>0.94093522406995511</v>
      </c>
      <c r="F99" s="10" t="s">
        <v>20</v>
      </c>
      <c r="G99" s="11" t="s">
        <v>20</v>
      </c>
      <c r="H99" s="50" t="s">
        <v>20</v>
      </c>
    </row>
    <row r="100" spans="1:8" ht="15" x14ac:dyDescent="0.25">
      <c r="A100" s="29">
        <v>252</v>
      </c>
      <c r="B100" s="102" t="s">
        <v>99</v>
      </c>
      <c r="C100" s="27">
        <v>65983</v>
      </c>
      <c r="D100" s="28">
        <v>9107.94</v>
      </c>
      <c r="E100" s="58">
        <f t="shared" si="1"/>
        <v>0.13803464528742251</v>
      </c>
      <c r="F100" s="10" t="s">
        <v>20</v>
      </c>
      <c r="G100" s="11" t="s">
        <v>20</v>
      </c>
      <c r="H100" s="50" t="s">
        <v>20</v>
      </c>
    </row>
    <row r="101" spans="1:8" ht="15" x14ac:dyDescent="0.25">
      <c r="A101" s="29">
        <v>253</v>
      </c>
      <c r="B101" s="102" t="s">
        <v>100</v>
      </c>
      <c r="C101" s="27">
        <v>94847</v>
      </c>
      <c r="D101" s="28">
        <v>15124.67</v>
      </c>
      <c r="E101" s="58">
        <f t="shared" si="1"/>
        <v>0.1594638733961011</v>
      </c>
      <c r="F101" s="6" t="s">
        <v>20</v>
      </c>
      <c r="G101" s="7" t="s">
        <v>20</v>
      </c>
      <c r="H101" s="50" t="s">
        <v>20</v>
      </c>
    </row>
    <row r="102" spans="1:8" ht="15" x14ac:dyDescent="0.25">
      <c r="A102" s="29">
        <v>254</v>
      </c>
      <c r="B102" s="102" t="s">
        <v>101</v>
      </c>
      <c r="C102" s="27">
        <v>106200</v>
      </c>
      <c r="D102" s="28">
        <v>47268.6</v>
      </c>
      <c r="E102" s="58">
        <f t="shared" si="1"/>
        <v>0.445090395480226</v>
      </c>
      <c r="F102" s="6" t="s">
        <v>20</v>
      </c>
      <c r="G102" s="7" t="s">
        <v>20</v>
      </c>
      <c r="H102" s="50" t="s">
        <v>20</v>
      </c>
    </row>
    <row r="103" spans="1:8" ht="15" x14ac:dyDescent="0.25">
      <c r="A103" s="29">
        <v>255</v>
      </c>
      <c r="B103" s="102" t="s">
        <v>102</v>
      </c>
      <c r="C103" s="27">
        <v>121878</v>
      </c>
      <c r="D103" s="28">
        <v>67224.39</v>
      </c>
      <c r="E103" s="58">
        <f t="shared" si="1"/>
        <v>0.55157116132525963</v>
      </c>
      <c r="F103" s="10" t="s">
        <v>20</v>
      </c>
      <c r="G103" s="13" t="s">
        <v>20</v>
      </c>
      <c r="H103" s="50" t="s">
        <v>20</v>
      </c>
    </row>
    <row r="104" spans="1:8" ht="15" x14ac:dyDescent="0.25">
      <c r="A104" s="29">
        <v>256</v>
      </c>
      <c r="B104" s="102" t="s">
        <v>103</v>
      </c>
      <c r="C104" s="27">
        <v>66173</v>
      </c>
      <c r="D104" s="28">
        <v>28853.94</v>
      </c>
      <c r="E104" s="58">
        <f t="shared" si="1"/>
        <v>0.43603796110195997</v>
      </c>
      <c r="F104" s="6" t="s">
        <v>20</v>
      </c>
      <c r="G104" s="7" t="s">
        <v>20</v>
      </c>
      <c r="H104" s="50" t="s">
        <v>20</v>
      </c>
    </row>
    <row r="105" spans="1:8" ht="15" x14ac:dyDescent="0.25">
      <c r="A105" s="29">
        <v>257</v>
      </c>
      <c r="B105" s="102" t="s">
        <v>104</v>
      </c>
      <c r="C105" s="27">
        <v>12337</v>
      </c>
      <c r="D105" s="28">
        <v>90.95</v>
      </c>
      <c r="E105" s="58">
        <f t="shared" si="1"/>
        <v>7.3721326092242847E-3</v>
      </c>
      <c r="F105" s="10" t="s">
        <v>20</v>
      </c>
      <c r="G105" s="11" t="s">
        <v>20</v>
      </c>
      <c r="H105" s="50" t="s">
        <v>20</v>
      </c>
    </row>
    <row r="106" spans="1:8" ht="15" x14ac:dyDescent="0.25">
      <c r="A106" s="29">
        <v>259</v>
      </c>
      <c r="B106" s="102" t="s">
        <v>105</v>
      </c>
      <c r="C106" s="27">
        <v>132704</v>
      </c>
      <c r="D106" s="28">
        <v>59156.23</v>
      </c>
      <c r="E106" s="58">
        <f t="shared" si="1"/>
        <v>0.44577578671328671</v>
      </c>
      <c r="F106" s="6" t="s">
        <v>20</v>
      </c>
      <c r="G106" s="7" t="s">
        <v>20</v>
      </c>
      <c r="H106" s="50" t="s">
        <v>20</v>
      </c>
    </row>
    <row r="107" spans="1:8" ht="15" x14ac:dyDescent="0.25">
      <c r="A107" s="29">
        <v>261</v>
      </c>
      <c r="B107" s="102" t="s">
        <v>106</v>
      </c>
      <c r="C107" s="27">
        <v>34093</v>
      </c>
      <c r="D107" s="28">
        <v>1214.45</v>
      </c>
      <c r="E107" s="58">
        <f t="shared" si="1"/>
        <v>3.5621681870178633E-2</v>
      </c>
      <c r="F107" s="10" t="s">
        <v>20</v>
      </c>
      <c r="G107" s="13" t="s">
        <v>20</v>
      </c>
      <c r="H107" s="50" t="s">
        <v>20</v>
      </c>
    </row>
    <row r="108" spans="1:8" ht="15" x14ac:dyDescent="0.25">
      <c r="A108" s="29">
        <v>262</v>
      </c>
      <c r="B108" s="102" t="s">
        <v>107</v>
      </c>
      <c r="C108" s="27">
        <v>104214</v>
      </c>
      <c r="D108" s="28">
        <v>8453.49</v>
      </c>
      <c r="E108" s="58">
        <f t="shared" si="1"/>
        <v>8.1116644596695264E-2</v>
      </c>
      <c r="F108" s="10" t="s">
        <v>20</v>
      </c>
      <c r="G108" s="13" t="s">
        <v>20</v>
      </c>
      <c r="H108" s="50" t="s">
        <v>20</v>
      </c>
    </row>
    <row r="109" spans="1:8" ht="15" x14ac:dyDescent="0.25">
      <c r="A109" s="29">
        <v>263</v>
      </c>
      <c r="B109" s="102" t="s">
        <v>108</v>
      </c>
      <c r="C109" s="27">
        <v>89078</v>
      </c>
      <c r="D109" s="28">
        <v>7758.59</v>
      </c>
      <c r="E109" s="58">
        <f t="shared" si="1"/>
        <v>8.7098834729113811E-2</v>
      </c>
      <c r="F109" s="10" t="s">
        <v>20</v>
      </c>
      <c r="G109" s="13" t="s">
        <v>20</v>
      </c>
      <c r="H109" s="50" t="s">
        <v>20</v>
      </c>
    </row>
    <row r="110" spans="1:8" ht="15" x14ac:dyDescent="0.25">
      <c r="A110" s="29">
        <v>265</v>
      </c>
      <c r="B110" s="102" t="s">
        <v>109</v>
      </c>
      <c r="C110" s="27">
        <v>215646</v>
      </c>
      <c r="D110" s="28">
        <v>31094.05</v>
      </c>
      <c r="E110" s="58">
        <f t="shared" si="1"/>
        <v>0.14419024697884494</v>
      </c>
      <c r="F110" s="10">
        <v>60</v>
      </c>
      <c r="G110" s="13">
        <v>0</v>
      </c>
      <c r="H110" s="50">
        <f>G110/F110</f>
        <v>0</v>
      </c>
    </row>
    <row r="111" spans="1:8" ht="15" x14ac:dyDescent="0.25">
      <c r="A111" s="29">
        <v>269</v>
      </c>
      <c r="B111" s="102" t="s">
        <v>110</v>
      </c>
      <c r="C111" s="27">
        <v>79972</v>
      </c>
      <c r="D111" s="28">
        <v>33995.629999999997</v>
      </c>
      <c r="E111" s="58">
        <f t="shared" si="1"/>
        <v>0.42509415795528432</v>
      </c>
      <c r="F111" s="6" t="s">
        <v>20</v>
      </c>
      <c r="G111" s="7" t="s">
        <v>20</v>
      </c>
      <c r="H111" s="50" t="s">
        <v>20</v>
      </c>
    </row>
    <row r="112" spans="1:8" ht="15" x14ac:dyDescent="0.25">
      <c r="A112" s="29">
        <v>271</v>
      </c>
      <c r="B112" s="102" t="s">
        <v>111</v>
      </c>
      <c r="C112" s="27">
        <v>49039</v>
      </c>
      <c r="D112" s="28">
        <v>5024.24</v>
      </c>
      <c r="E112" s="58">
        <f t="shared" ref="E112:E132" si="2">D112/C112</f>
        <v>0.10245396521136238</v>
      </c>
      <c r="F112" s="10" t="s">
        <v>20</v>
      </c>
      <c r="G112" s="13" t="s">
        <v>20</v>
      </c>
      <c r="H112" s="50" t="s">
        <v>20</v>
      </c>
    </row>
    <row r="113" spans="1:8" ht="15" x14ac:dyDescent="0.25">
      <c r="A113" s="29">
        <v>272</v>
      </c>
      <c r="B113" s="102" t="s">
        <v>112</v>
      </c>
      <c r="C113" s="27">
        <v>35566</v>
      </c>
      <c r="D113" s="28">
        <v>2307.12</v>
      </c>
      <c r="E113" s="58">
        <f t="shared" si="2"/>
        <v>6.4868694820896355E-2</v>
      </c>
      <c r="F113" s="10" t="s">
        <v>20</v>
      </c>
      <c r="G113" s="13" t="s">
        <v>20</v>
      </c>
      <c r="H113" s="50" t="s">
        <v>20</v>
      </c>
    </row>
    <row r="114" spans="1:8" ht="15" x14ac:dyDescent="0.25">
      <c r="A114" s="29">
        <v>273</v>
      </c>
      <c r="B114" s="102" t="s">
        <v>113</v>
      </c>
      <c r="C114" s="27">
        <v>147912</v>
      </c>
      <c r="D114" s="28">
        <v>64974.49</v>
      </c>
      <c r="E114" s="58">
        <f t="shared" si="2"/>
        <v>0.4392780166585537</v>
      </c>
      <c r="F114" s="6" t="s">
        <v>20</v>
      </c>
      <c r="G114" s="7" t="s">
        <v>20</v>
      </c>
      <c r="H114" s="50" t="s">
        <v>20</v>
      </c>
    </row>
    <row r="115" spans="1:8" ht="15" x14ac:dyDescent="0.25">
      <c r="A115" s="29">
        <v>274</v>
      </c>
      <c r="B115" s="102" t="s">
        <v>114</v>
      </c>
      <c r="C115" s="27">
        <v>32932</v>
      </c>
      <c r="D115" s="28">
        <v>23507.71</v>
      </c>
      <c r="E115" s="58">
        <f t="shared" si="2"/>
        <v>0.71382576217660632</v>
      </c>
      <c r="F115" s="6" t="s">
        <v>20</v>
      </c>
      <c r="G115" s="7" t="s">
        <v>20</v>
      </c>
      <c r="H115" s="50" t="s">
        <v>20</v>
      </c>
    </row>
    <row r="116" spans="1:8" ht="15" x14ac:dyDescent="0.25">
      <c r="A116" s="29">
        <v>275</v>
      </c>
      <c r="B116" s="102" t="s">
        <v>115</v>
      </c>
      <c r="C116" s="27">
        <v>804261</v>
      </c>
      <c r="D116" s="28">
        <v>325850.18</v>
      </c>
      <c r="E116" s="58">
        <f t="shared" si="2"/>
        <v>0.40515476940943301</v>
      </c>
      <c r="F116" s="6" t="s">
        <v>20</v>
      </c>
      <c r="G116" s="7" t="s">
        <v>20</v>
      </c>
      <c r="H116" s="50" t="s">
        <v>20</v>
      </c>
    </row>
    <row r="117" spans="1:8" ht="15" x14ac:dyDescent="0.25">
      <c r="A117" s="29">
        <v>277</v>
      </c>
      <c r="B117" s="102" t="s">
        <v>167</v>
      </c>
      <c r="C117" s="27">
        <v>3628</v>
      </c>
      <c r="D117" s="28">
        <v>2773.77</v>
      </c>
      <c r="E117" s="58">
        <f t="shared" si="2"/>
        <v>0.76454520396912895</v>
      </c>
      <c r="F117" s="10" t="s">
        <v>20</v>
      </c>
      <c r="G117" s="11" t="s">
        <v>20</v>
      </c>
      <c r="H117" s="50" t="s">
        <v>20</v>
      </c>
    </row>
    <row r="118" spans="1:8" ht="15" x14ac:dyDescent="0.25">
      <c r="A118" s="29">
        <v>278</v>
      </c>
      <c r="B118" s="102" t="s">
        <v>116</v>
      </c>
      <c r="C118" s="27">
        <v>3138</v>
      </c>
      <c r="D118" s="28">
        <v>0</v>
      </c>
      <c r="E118" s="58">
        <f t="shared" si="2"/>
        <v>0</v>
      </c>
      <c r="F118" s="10" t="s">
        <v>20</v>
      </c>
      <c r="G118" s="11" t="s">
        <v>20</v>
      </c>
      <c r="H118" s="50" t="s">
        <v>20</v>
      </c>
    </row>
    <row r="119" spans="1:8" ht="15" x14ac:dyDescent="0.25">
      <c r="A119" s="29">
        <v>279</v>
      </c>
      <c r="B119" s="102" t="s">
        <v>117</v>
      </c>
      <c r="C119" s="27">
        <v>42875</v>
      </c>
      <c r="D119" s="28">
        <v>8806.9500000000007</v>
      </c>
      <c r="E119" s="58">
        <f t="shared" si="2"/>
        <v>0.20540991253644317</v>
      </c>
      <c r="F119" s="10" t="s">
        <v>20</v>
      </c>
      <c r="G119" s="11" t="s">
        <v>20</v>
      </c>
      <c r="H119" s="50" t="s">
        <v>20</v>
      </c>
    </row>
    <row r="120" spans="1:8" ht="15" x14ac:dyDescent="0.25">
      <c r="A120" s="85">
        <v>280</v>
      </c>
      <c r="B120" s="102" t="s">
        <v>118</v>
      </c>
      <c r="C120" s="27">
        <v>418929</v>
      </c>
      <c r="D120" s="28">
        <v>186504.58</v>
      </c>
      <c r="E120" s="58">
        <f t="shared" si="2"/>
        <v>0.44519376791771392</v>
      </c>
      <c r="F120" s="14">
        <v>77</v>
      </c>
      <c r="G120" s="15">
        <v>64.2</v>
      </c>
      <c r="H120" s="50">
        <f>G120/F120</f>
        <v>0.83376623376623382</v>
      </c>
    </row>
    <row r="121" spans="1:8" ht="15" x14ac:dyDescent="0.25">
      <c r="A121" s="29">
        <v>291</v>
      </c>
      <c r="B121" s="102" t="s">
        <v>186</v>
      </c>
      <c r="C121" s="27">
        <v>110588</v>
      </c>
      <c r="D121" s="28">
        <v>75918.720000000001</v>
      </c>
      <c r="E121" s="58">
        <f t="shared" si="2"/>
        <v>0.68650052446920096</v>
      </c>
      <c r="F121" s="10" t="s">
        <v>20</v>
      </c>
      <c r="G121" s="11" t="s">
        <v>20</v>
      </c>
      <c r="H121" s="50" t="s">
        <v>20</v>
      </c>
    </row>
    <row r="122" spans="1:8" ht="15" x14ac:dyDescent="0.25">
      <c r="A122" s="29">
        <v>292</v>
      </c>
      <c r="B122" s="102" t="s">
        <v>187</v>
      </c>
      <c r="C122" s="27">
        <v>27024</v>
      </c>
      <c r="D122" s="28">
        <v>18459.89</v>
      </c>
      <c r="E122" s="58">
        <f t="shared" si="2"/>
        <v>0.68309243635287153</v>
      </c>
      <c r="F122" s="14" t="s">
        <v>20</v>
      </c>
      <c r="G122" s="15" t="s">
        <v>20</v>
      </c>
      <c r="H122" s="50" t="s">
        <v>20</v>
      </c>
    </row>
    <row r="123" spans="1:8" ht="15" x14ac:dyDescent="0.25">
      <c r="A123" s="29">
        <v>293</v>
      </c>
      <c r="B123" s="102" t="s">
        <v>221</v>
      </c>
      <c r="C123" s="27">
        <v>866</v>
      </c>
      <c r="D123" s="28">
        <v>847.73</v>
      </c>
      <c r="E123" s="58">
        <f t="shared" si="2"/>
        <v>0.97890300230946881</v>
      </c>
      <c r="F123" s="14" t="s">
        <v>20</v>
      </c>
      <c r="G123" s="15" t="s">
        <v>20</v>
      </c>
      <c r="H123" s="50" t="s">
        <v>20</v>
      </c>
    </row>
    <row r="124" spans="1:8" ht="15" x14ac:dyDescent="0.25">
      <c r="A124" s="29">
        <v>294</v>
      </c>
      <c r="B124" s="102" t="s">
        <v>215</v>
      </c>
      <c r="C124" s="27">
        <v>15919</v>
      </c>
      <c r="D124" s="28">
        <v>12886.87</v>
      </c>
      <c r="E124" s="58">
        <f t="shared" si="2"/>
        <v>0.809527608518123</v>
      </c>
      <c r="F124" s="14" t="s">
        <v>20</v>
      </c>
      <c r="G124" s="15" t="s">
        <v>20</v>
      </c>
      <c r="H124" s="50" t="s">
        <v>20</v>
      </c>
    </row>
    <row r="125" spans="1:8" ht="15" x14ac:dyDescent="0.25">
      <c r="A125" s="29">
        <v>295</v>
      </c>
      <c r="B125" s="102" t="s">
        <v>216</v>
      </c>
      <c r="C125" s="27">
        <v>2027</v>
      </c>
      <c r="D125" s="28">
        <v>1922.66</v>
      </c>
      <c r="E125" s="58">
        <f t="shared" si="2"/>
        <v>0.94852491366551561</v>
      </c>
      <c r="F125" s="14" t="s">
        <v>20</v>
      </c>
      <c r="G125" s="15" t="s">
        <v>20</v>
      </c>
      <c r="H125" s="50" t="s">
        <v>20</v>
      </c>
    </row>
    <row r="126" spans="1:8" ht="15" x14ac:dyDescent="0.25">
      <c r="A126" s="29">
        <v>296</v>
      </c>
      <c r="B126" s="102" t="s">
        <v>217</v>
      </c>
      <c r="C126" s="27">
        <v>43083</v>
      </c>
      <c r="D126" s="28">
        <v>14052.78</v>
      </c>
      <c r="E126" s="58">
        <f t="shared" si="2"/>
        <v>0.32617923542928767</v>
      </c>
      <c r="F126" s="14" t="s">
        <v>20</v>
      </c>
      <c r="G126" s="15" t="s">
        <v>20</v>
      </c>
      <c r="H126" s="50" t="s">
        <v>20</v>
      </c>
    </row>
    <row r="127" spans="1:8" ht="15" x14ac:dyDescent="0.25">
      <c r="A127" s="29">
        <v>297</v>
      </c>
      <c r="B127" s="102" t="s">
        <v>188</v>
      </c>
      <c r="C127" s="27">
        <v>9413</v>
      </c>
      <c r="D127" s="28">
        <v>4094</v>
      </c>
      <c r="E127" s="58">
        <f t="shared" si="2"/>
        <v>0.43493041538298099</v>
      </c>
      <c r="F127" s="10" t="s">
        <v>20</v>
      </c>
      <c r="G127" s="11" t="s">
        <v>20</v>
      </c>
      <c r="H127" s="50" t="s">
        <v>20</v>
      </c>
    </row>
    <row r="128" spans="1:8" ht="15" x14ac:dyDescent="0.25">
      <c r="A128" s="29">
        <v>298</v>
      </c>
      <c r="B128" s="102" t="s">
        <v>189</v>
      </c>
      <c r="C128" s="27">
        <v>31423</v>
      </c>
      <c r="D128" s="28">
        <v>27252.61</v>
      </c>
      <c r="E128" s="58">
        <f t="shared" si="2"/>
        <v>0.86728224548897304</v>
      </c>
      <c r="F128" s="10" t="s">
        <v>20</v>
      </c>
      <c r="G128" s="11" t="s">
        <v>20</v>
      </c>
      <c r="H128" s="50" t="s">
        <v>20</v>
      </c>
    </row>
    <row r="129" spans="1:8" ht="15.75" thickBot="1" x14ac:dyDescent="0.3">
      <c r="A129" s="114">
        <v>299</v>
      </c>
      <c r="B129" s="109" t="s">
        <v>118</v>
      </c>
      <c r="C129" s="106">
        <v>39459</v>
      </c>
      <c r="D129" s="107">
        <v>35069.03</v>
      </c>
      <c r="E129" s="59">
        <f t="shared" si="2"/>
        <v>0.88874604019361869</v>
      </c>
      <c r="F129" s="174" t="s">
        <v>20</v>
      </c>
      <c r="G129" s="175" t="s">
        <v>20</v>
      </c>
      <c r="H129" s="52" t="s">
        <v>20</v>
      </c>
    </row>
    <row r="130" spans="1:8" ht="15.75" thickBot="1" x14ac:dyDescent="0.3">
      <c r="A130" s="242" t="s">
        <v>9</v>
      </c>
      <c r="B130" s="243"/>
      <c r="C130" s="16">
        <f>SUM(C131:C151)</f>
        <v>2557768</v>
      </c>
      <c r="D130" s="17">
        <f>SUM(D131:D151)</f>
        <v>2302737.1800000002</v>
      </c>
      <c r="E130" s="53">
        <f t="shared" si="2"/>
        <v>0.90029165272221723</v>
      </c>
      <c r="F130" s="155">
        <f>SUM(F131:F151)</f>
        <v>8511394</v>
      </c>
      <c r="G130" s="17">
        <f>SUM(G131:G151)</f>
        <v>5102235.5599999996</v>
      </c>
      <c r="H130" s="48">
        <f t="shared" ref="H130:H158" si="3">G130/F130</f>
        <v>0.5994594492981995</v>
      </c>
    </row>
    <row r="131" spans="1:8" ht="15" x14ac:dyDescent="0.25">
      <c r="A131" s="83">
        <v>301</v>
      </c>
      <c r="B131" s="71" t="s">
        <v>119</v>
      </c>
      <c r="C131" s="156">
        <v>252</v>
      </c>
      <c r="D131" s="157">
        <v>16.05</v>
      </c>
      <c r="E131" s="128">
        <f t="shared" si="2"/>
        <v>6.36904761904762E-2</v>
      </c>
      <c r="F131" s="8">
        <v>101455</v>
      </c>
      <c r="G131" s="9">
        <v>2028.56</v>
      </c>
      <c r="H131" s="49">
        <f t="shared" si="3"/>
        <v>1.9994677443201419E-2</v>
      </c>
    </row>
    <row r="132" spans="1:8" ht="15" x14ac:dyDescent="0.25">
      <c r="A132" s="84">
        <v>302</v>
      </c>
      <c r="B132" s="61" t="s">
        <v>210</v>
      </c>
      <c r="C132" s="156">
        <v>834</v>
      </c>
      <c r="D132" s="157">
        <v>753.47</v>
      </c>
      <c r="E132" s="128">
        <f t="shared" si="2"/>
        <v>0.90344124700239814</v>
      </c>
      <c r="F132" s="25" t="s">
        <v>20</v>
      </c>
      <c r="G132" s="26" t="s">
        <v>20</v>
      </c>
      <c r="H132" s="51" t="s">
        <v>20</v>
      </c>
    </row>
    <row r="133" spans="1:8" ht="15" x14ac:dyDescent="0.25">
      <c r="A133" s="29">
        <v>303</v>
      </c>
      <c r="B133" s="62" t="s">
        <v>120</v>
      </c>
      <c r="C133" s="31" t="s">
        <v>20</v>
      </c>
      <c r="D133" s="32" t="s">
        <v>20</v>
      </c>
      <c r="E133" s="58" t="s">
        <v>20</v>
      </c>
      <c r="F133" s="14">
        <v>30375</v>
      </c>
      <c r="G133" s="15">
        <v>0</v>
      </c>
      <c r="H133" s="50">
        <f t="shared" si="3"/>
        <v>0</v>
      </c>
    </row>
    <row r="134" spans="1:8" ht="15" x14ac:dyDescent="0.25">
      <c r="A134" s="29">
        <v>304</v>
      </c>
      <c r="B134" s="62" t="s">
        <v>159</v>
      </c>
      <c r="C134" s="31" t="s">
        <v>20</v>
      </c>
      <c r="D134" s="32" t="s">
        <v>20</v>
      </c>
      <c r="E134" s="58" t="s">
        <v>20</v>
      </c>
      <c r="F134" s="14">
        <v>52650</v>
      </c>
      <c r="G134" s="15">
        <v>0</v>
      </c>
      <c r="H134" s="50">
        <f t="shared" si="3"/>
        <v>0</v>
      </c>
    </row>
    <row r="135" spans="1:8" ht="15" x14ac:dyDescent="0.25">
      <c r="A135" s="29">
        <v>305</v>
      </c>
      <c r="B135" s="62" t="s">
        <v>121</v>
      </c>
      <c r="C135" s="31" t="s">
        <v>20</v>
      </c>
      <c r="D135" s="32" t="s">
        <v>20</v>
      </c>
      <c r="E135" s="58" t="s">
        <v>20</v>
      </c>
      <c r="F135" s="14">
        <v>0</v>
      </c>
      <c r="G135" s="15">
        <v>0</v>
      </c>
      <c r="H135" s="50" t="s">
        <v>20</v>
      </c>
    </row>
    <row r="136" spans="1:8" ht="15" x14ac:dyDescent="0.25">
      <c r="A136" s="29">
        <v>309</v>
      </c>
      <c r="B136" s="62" t="s">
        <v>144</v>
      </c>
      <c r="C136" s="31" t="s">
        <v>20</v>
      </c>
      <c r="D136" s="32" t="s">
        <v>20</v>
      </c>
      <c r="E136" s="58" t="s">
        <v>20</v>
      </c>
      <c r="F136" s="14">
        <v>31500</v>
      </c>
      <c r="G136" s="15">
        <v>0</v>
      </c>
      <c r="H136" s="50">
        <f t="shared" si="3"/>
        <v>0</v>
      </c>
    </row>
    <row r="137" spans="1:8" ht="15" x14ac:dyDescent="0.25">
      <c r="A137" s="29">
        <v>313</v>
      </c>
      <c r="B137" s="62" t="s">
        <v>173</v>
      </c>
      <c r="C137" s="31">
        <v>15889</v>
      </c>
      <c r="D137" s="32">
        <v>15836</v>
      </c>
      <c r="E137" s="58">
        <f>D137/C137</f>
        <v>0.99666435899049655</v>
      </c>
      <c r="F137" s="6" t="s">
        <v>20</v>
      </c>
      <c r="G137" s="7" t="s">
        <v>20</v>
      </c>
      <c r="H137" s="232" t="s">
        <v>20</v>
      </c>
    </row>
    <row r="138" spans="1:8" ht="15" x14ac:dyDescent="0.25">
      <c r="A138" s="29">
        <v>314</v>
      </c>
      <c r="B138" s="62" t="s">
        <v>122</v>
      </c>
      <c r="C138" s="31" t="s">
        <v>20</v>
      </c>
      <c r="D138" s="32" t="s">
        <v>20</v>
      </c>
      <c r="E138" s="58" t="s">
        <v>20</v>
      </c>
      <c r="F138" s="14">
        <v>630000</v>
      </c>
      <c r="G138" s="15">
        <v>0</v>
      </c>
      <c r="H138" s="50">
        <f t="shared" si="3"/>
        <v>0</v>
      </c>
    </row>
    <row r="139" spans="1:8" ht="15" x14ac:dyDescent="0.25">
      <c r="A139" s="85">
        <v>320</v>
      </c>
      <c r="B139" s="62" t="s">
        <v>123</v>
      </c>
      <c r="C139" s="31">
        <v>282</v>
      </c>
      <c r="D139" s="32">
        <v>194.69</v>
      </c>
      <c r="E139" s="58">
        <f>D139/C139</f>
        <v>0.69039007092198579</v>
      </c>
      <c r="F139" s="14">
        <v>41467</v>
      </c>
      <c r="G139" s="15">
        <v>22314.52</v>
      </c>
      <c r="H139" s="50">
        <f t="shared" si="3"/>
        <v>0.5381271854727856</v>
      </c>
    </row>
    <row r="140" spans="1:8" ht="15" x14ac:dyDescent="0.25">
      <c r="A140" s="100">
        <v>331</v>
      </c>
      <c r="B140" s="62" t="s">
        <v>218</v>
      </c>
      <c r="C140" s="31">
        <v>268</v>
      </c>
      <c r="D140" s="32">
        <v>139.1</v>
      </c>
      <c r="E140" s="58">
        <f>D140/C140</f>
        <v>0.51902985074626862</v>
      </c>
      <c r="F140" s="14" t="s">
        <v>20</v>
      </c>
      <c r="G140" s="15" t="s">
        <v>20</v>
      </c>
      <c r="H140" s="50" t="s">
        <v>20</v>
      </c>
    </row>
    <row r="141" spans="1:8" ht="15" x14ac:dyDescent="0.25">
      <c r="A141" s="29">
        <v>332</v>
      </c>
      <c r="B141" s="63" t="s">
        <v>160</v>
      </c>
      <c r="C141" s="31">
        <v>8945</v>
      </c>
      <c r="D141" s="33">
        <v>8933.56</v>
      </c>
      <c r="E141" s="58">
        <f>D141/C141</f>
        <v>0.99872107322526549</v>
      </c>
      <c r="F141" s="10">
        <v>30000</v>
      </c>
      <c r="G141" s="11">
        <v>1508.7</v>
      </c>
      <c r="H141" s="50">
        <f t="shared" si="3"/>
        <v>5.0290000000000001E-2</v>
      </c>
    </row>
    <row r="142" spans="1:8" ht="15" x14ac:dyDescent="0.25">
      <c r="A142" s="85">
        <v>340</v>
      </c>
      <c r="B142" s="62" t="s">
        <v>124</v>
      </c>
      <c r="C142" s="31" t="s">
        <v>20</v>
      </c>
      <c r="D142" s="32" t="s">
        <v>20</v>
      </c>
      <c r="E142" s="58" t="s">
        <v>20</v>
      </c>
      <c r="F142" s="10">
        <v>104661</v>
      </c>
      <c r="G142" s="11">
        <v>5636.4</v>
      </c>
      <c r="H142" s="50">
        <f t="shared" si="3"/>
        <v>5.3853871069452802E-2</v>
      </c>
    </row>
    <row r="143" spans="1:8" ht="15" x14ac:dyDescent="0.25">
      <c r="A143" s="85">
        <v>350</v>
      </c>
      <c r="B143" s="63" t="s">
        <v>125</v>
      </c>
      <c r="C143" s="31">
        <v>42107</v>
      </c>
      <c r="D143" s="32">
        <v>30610.560000000001</v>
      </c>
      <c r="E143" s="58">
        <f t="shared" ref="E143:E151" si="4">D143/C143</f>
        <v>0.72697081245398631</v>
      </c>
      <c r="F143" s="3">
        <v>575204</v>
      </c>
      <c r="G143" s="4">
        <v>85742.59</v>
      </c>
      <c r="H143" s="50">
        <f t="shared" si="3"/>
        <v>0.14906466227634022</v>
      </c>
    </row>
    <row r="144" spans="1:8" ht="15" x14ac:dyDescent="0.25">
      <c r="A144" s="85">
        <v>370</v>
      </c>
      <c r="B144" s="63" t="s">
        <v>126</v>
      </c>
      <c r="C144" s="31">
        <v>9223</v>
      </c>
      <c r="D144" s="32">
        <v>6749.26</v>
      </c>
      <c r="E144" s="58">
        <f t="shared" si="4"/>
        <v>0.73178575300878246</v>
      </c>
      <c r="F144" s="3">
        <v>1078966</v>
      </c>
      <c r="G144" s="4">
        <v>66188.039999999994</v>
      </c>
      <c r="H144" s="50">
        <f t="shared" si="3"/>
        <v>6.1343953377585574E-2</v>
      </c>
    </row>
    <row r="145" spans="1:12" ht="15" x14ac:dyDescent="0.25">
      <c r="A145" s="85">
        <v>380</v>
      </c>
      <c r="B145" s="63" t="s">
        <v>127</v>
      </c>
      <c r="C145" s="31">
        <v>2202121</v>
      </c>
      <c r="D145" s="32">
        <v>2060378.87</v>
      </c>
      <c r="E145" s="58">
        <f t="shared" si="4"/>
        <v>0.93563381394573686</v>
      </c>
      <c r="F145" s="3">
        <v>4959277</v>
      </c>
      <c r="G145" s="4">
        <v>4043154</v>
      </c>
      <c r="H145" s="50">
        <f t="shared" si="3"/>
        <v>0.81527085500567931</v>
      </c>
    </row>
    <row r="146" spans="1:12" ht="15" x14ac:dyDescent="0.25">
      <c r="A146" s="100">
        <v>391</v>
      </c>
      <c r="B146" s="63" t="s">
        <v>244</v>
      </c>
      <c r="C146" s="31"/>
      <c r="D146" s="32"/>
      <c r="E146" s="58"/>
      <c r="F146" s="3">
        <v>26337</v>
      </c>
      <c r="G146" s="4">
        <v>26336.98</v>
      </c>
      <c r="H146" s="50"/>
    </row>
    <row r="147" spans="1:12" ht="15" x14ac:dyDescent="0.25">
      <c r="A147" s="100">
        <v>392</v>
      </c>
      <c r="B147" s="63" t="s">
        <v>205</v>
      </c>
      <c r="C147" s="31">
        <v>42856</v>
      </c>
      <c r="D147" s="32">
        <v>42854.92</v>
      </c>
      <c r="E147" s="58">
        <f t="shared" si="4"/>
        <v>0.99997479932798206</v>
      </c>
      <c r="F147" s="3">
        <v>61525</v>
      </c>
      <c r="G147" s="4">
        <v>61525</v>
      </c>
      <c r="H147" s="50">
        <f t="shared" si="3"/>
        <v>1</v>
      </c>
    </row>
    <row r="148" spans="1:12" ht="15" x14ac:dyDescent="0.25">
      <c r="A148" s="100">
        <v>393</v>
      </c>
      <c r="B148" s="63" t="s">
        <v>123</v>
      </c>
      <c r="C148" s="31">
        <v>738</v>
      </c>
      <c r="D148" s="32">
        <v>736.91</v>
      </c>
      <c r="E148" s="58">
        <f t="shared" si="4"/>
        <v>0.99852303523035224</v>
      </c>
      <c r="F148" s="3" t="s">
        <v>20</v>
      </c>
      <c r="G148" s="4" t="s">
        <v>20</v>
      </c>
      <c r="H148" s="50" t="s">
        <v>20</v>
      </c>
    </row>
    <row r="149" spans="1:12" ht="15" x14ac:dyDescent="0.25">
      <c r="A149" s="100">
        <v>395</v>
      </c>
      <c r="B149" s="63" t="s">
        <v>124</v>
      </c>
      <c r="C149" s="31">
        <v>2831</v>
      </c>
      <c r="D149" s="32">
        <v>2458.14</v>
      </c>
      <c r="E149" s="58">
        <f t="shared" si="4"/>
        <v>0.86829388908512883</v>
      </c>
      <c r="F149" s="3" t="s">
        <v>20</v>
      </c>
      <c r="G149" s="4" t="s">
        <v>20</v>
      </c>
      <c r="H149" s="50" t="s">
        <v>20</v>
      </c>
    </row>
    <row r="150" spans="1:12" ht="15" x14ac:dyDescent="0.25">
      <c r="A150" s="100">
        <v>396</v>
      </c>
      <c r="B150" s="63" t="s">
        <v>125</v>
      </c>
      <c r="C150" s="31">
        <v>37500</v>
      </c>
      <c r="D150" s="32">
        <v>35295.54</v>
      </c>
      <c r="E150" s="58">
        <f t="shared" si="4"/>
        <v>0.94121440000000001</v>
      </c>
      <c r="F150" s="3">
        <v>764000</v>
      </c>
      <c r="G150" s="4">
        <v>763838.71</v>
      </c>
      <c r="H150" s="50">
        <f>G150/F150</f>
        <v>0.99978888743455496</v>
      </c>
    </row>
    <row r="151" spans="1:12" ht="15.75" thickBot="1" x14ac:dyDescent="0.3">
      <c r="A151" s="100">
        <v>398</v>
      </c>
      <c r="B151" s="63" t="s">
        <v>126</v>
      </c>
      <c r="C151" s="31">
        <v>193922</v>
      </c>
      <c r="D151" s="32">
        <v>97780.11</v>
      </c>
      <c r="E151" s="58">
        <f t="shared" si="4"/>
        <v>0.50422391476985595</v>
      </c>
      <c r="F151" s="10">
        <v>23977</v>
      </c>
      <c r="G151" s="11">
        <v>23962.06</v>
      </c>
      <c r="H151" s="50">
        <f>G151/F151</f>
        <v>0.99937690286524594</v>
      </c>
    </row>
    <row r="152" spans="1:12" s="171" customFormat="1" ht="15.75" thickBot="1" x14ac:dyDescent="0.25">
      <c r="A152" s="244" t="s">
        <v>180</v>
      </c>
      <c r="B152" s="245"/>
      <c r="C152" s="166">
        <f>SUM(C153:C153)</f>
        <v>0</v>
      </c>
      <c r="D152" s="167">
        <f>SUM(D153:D153)</f>
        <v>0</v>
      </c>
      <c r="E152" s="168" t="s">
        <v>20</v>
      </c>
      <c r="F152" s="169">
        <f>SUM(F153:F153)</f>
        <v>11356040</v>
      </c>
      <c r="G152" s="167">
        <f>SUM(G153:G153)</f>
        <v>9000000</v>
      </c>
      <c r="H152" s="170">
        <f t="shared" si="3"/>
        <v>0.79252979031422921</v>
      </c>
      <c r="J152"/>
      <c r="K152"/>
      <c r="L152"/>
    </row>
    <row r="153" spans="1:12" ht="15.75" thickBot="1" x14ac:dyDescent="0.3">
      <c r="A153" s="149">
        <v>419</v>
      </c>
      <c r="B153" s="121" t="s">
        <v>179</v>
      </c>
      <c r="C153" s="139" t="s">
        <v>20</v>
      </c>
      <c r="D153" s="146" t="s">
        <v>20</v>
      </c>
      <c r="E153" s="147" t="s">
        <v>20</v>
      </c>
      <c r="F153" s="66">
        <v>11356040</v>
      </c>
      <c r="G153" s="67">
        <v>9000000</v>
      </c>
      <c r="H153" s="52">
        <f t="shared" si="3"/>
        <v>0.79252979031422921</v>
      </c>
    </row>
    <row r="154" spans="1:12" ht="15.75" thickBot="1" x14ac:dyDescent="0.3">
      <c r="A154" s="246" t="s">
        <v>10</v>
      </c>
      <c r="B154" s="247"/>
      <c r="C154" s="34">
        <f>SUM(C155:C158)</f>
        <v>0</v>
      </c>
      <c r="D154" s="35">
        <f>SUM(D155:D158)</f>
        <v>0</v>
      </c>
      <c r="E154" s="53" t="s">
        <v>20</v>
      </c>
      <c r="F154" s="154">
        <f>SUM(F155:F158)</f>
        <v>34448917</v>
      </c>
      <c r="G154" s="148">
        <f>SUM(G155:G158)</f>
        <v>24427399.789999999</v>
      </c>
      <c r="H154" s="134">
        <f t="shared" si="3"/>
        <v>0.70909050029061871</v>
      </c>
    </row>
    <row r="155" spans="1:12" ht="15" x14ac:dyDescent="0.25">
      <c r="A155" s="83">
        <v>503</v>
      </c>
      <c r="B155" s="110" t="s">
        <v>128</v>
      </c>
      <c r="C155" s="126" t="s">
        <v>20</v>
      </c>
      <c r="D155" s="47" t="s">
        <v>20</v>
      </c>
      <c r="E155" s="128" t="s">
        <v>20</v>
      </c>
      <c r="F155" s="112">
        <v>25463163</v>
      </c>
      <c r="G155" s="113">
        <v>20463163</v>
      </c>
      <c r="H155" s="49">
        <f t="shared" si="3"/>
        <v>0.80363790625697207</v>
      </c>
    </row>
    <row r="156" spans="1:12" ht="15" x14ac:dyDescent="0.25">
      <c r="A156" s="29">
        <v>511</v>
      </c>
      <c r="B156" s="63" t="s">
        <v>129</v>
      </c>
      <c r="C156" s="76" t="s">
        <v>20</v>
      </c>
      <c r="D156" s="33" t="s">
        <v>20</v>
      </c>
      <c r="E156" s="58" t="s">
        <v>20</v>
      </c>
      <c r="F156" s="44">
        <v>2900000</v>
      </c>
      <c r="G156" s="45">
        <v>0</v>
      </c>
      <c r="H156" s="50">
        <f t="shared" si="3"/>
        <v>0</v>
      </c>
    </row>
    <row r="157" spans="1:12" ht="15" x14ac:dyDescent="0.25">
      <c r="A157" s="137">
        <v>519</v>
      </c>
      <c r="B157" s="138" t="s">
        <v>176</v>
      </c>
      <c r="C157" s="139" t="s">
        <v>20</v>
      </c>
      <c r="D157" s="140" t="s">
        <v>20</v>
      </c>
      <c r="E157" s="147" t="s">
        <v>20</v>
      </c>
      <c r="F157" s="142">
        <v>169815</v>
      </c>
      <c r="G157" s="143">
        <v>169815</v>
      </c>
      <c r="H157" s="50">
        <f t="shared" si="3"/>
        <v>1</v>
      </c>
    </row>
    <row r="158" spans="1:12" ht="15.75" thickBot="1" x14ac:dyDescent="0.3">
      <c r="A158" s="114">
        <v>592</v>
      </c>
      <c r="B158" s="121" t="s">
        <v>200</v>
      </c>
      <c r="C158" s="116" t="s">
        <v>20</v>
      </c>
      <c r="D158" s="39" t="s">
        <v>20</v>
      </c>
      <c r="E158" s="59" t="s">
        <v>20</v>
      </c>
      <c r="F158" s="40">
        <v>5915939</v>
      </c>
      <c r="G158" s="41">
        <v>3794421.79</v>
      </c>
      <c r="H158" s="52">
        <f t="shared" si="3"/>
        <v>0.64138960695842195</v>
      </c>
    </row>
    <row r="159" spans="1:12" ht="15.75" thickBot="1" x14ac:dyDescent="0.3">
      <c r="A159" s="246" t="s">
        <v>11</v>
      </c>
      <c r="B159" s="247"/>
      <c r="C159" s="130">
        <f>SUM(C160:C179)</f>
        <v>440791318</v>
      </c>
      <c r="D159" s="131">
        <f>SUM(D160:D179)</f>
        <v>300581437.88</v>
      </c>
      <c r="E159" s="132">
        <f>D159/C159</f>
        <v>0.68191324467057679</v>
      </c>
      <c r="F159" s="133">
        <f>SUM(F160:F179)</f>
        <v>23487</v>
      </c>
      <c r="G159" s="133">
        <f>SUM(G160:G179)</f>
        <v>22105</v>
      </c>
      <c r="H159" s="134">
        <f>G159/F159</f>
        <v>0.94115893898752501</v>
      </c>
    </row>
    <row r="160" spans="1:12" ht="15" x14ac:dyDescent="0.25">
      <c r="A160" s="83">
        <v>611</v>
      </c>
      <c r="B160" s="110" t="s">
        <v>190</v>
      </c>
      <c r="C160" s="111">
        <v>59373</v>
      </c>
      <c r="D160" s="30">
        <v>58300</v>
      </c>
      <c r="E160" s="57">
        <f>D160/C160</f>
        <v>0.98192781230525661</v>
      </c>
      <c r="F160" s="152" t="s">
        <v>20</v>
      </c>
      <c r="G160" s="153" t="s">
        <v>20</v>
      </c>
      <c r="H160" s="49" t="s">
        <v>20</v>
      </c>
    </row>
    <row r="161" spans="1:8" ht="15" x14ac:dyDescent="0.25">
      <c r="A161" s="84">
        <v>612</v>
      </c>
      <c r="B161" s="124" t="s">
        <v>168</v>
      </c>
      <c r="C161" s="126">
        <v>299223</v>
      </c>
      <c r="D161" s="127">
        <v>0</v>
      </c>
      <c r="E161" s="128">
        <f>D161/C161</f>
        <v>0</v>
      </c>
      <c r="F161" s="36" t="s">
        <v>20</v>
      </c>
      <c r="G161" s="37" t="s">
        <v>20</v>
      </c>
      <c r="H161" s="51" t="s">
        <v>20</v>
      </c>
    </row>
    <row r="162" spans="1:8" ht="15" x14ac:dyDescent="0.25">
      <c r="A162" s="84">
        <v>613</v>
      </c>
      <c r="B162" s="124" t="s">
        <v>241</v>
      </c>
      <c r="C162" s="126">
        <v>1000</v>
      </c>
      <c r="D162" s="127">
        <v>600</v>
      </c>
      <c r="E162" s="128">
        <f>D162/C162</f>
        <v>0.6</v>
      </c>
      <c r="F162" s="36" t="s">
        <v>20</v>
      </c>
      <c r="G162" s="37" t="s">
        <v>20</v>
      </c>
      <c r="H162" s="51" t="s">
        <v>20</v>
      </c>
    </row>
    <row r="163" spans="1:8" ht="15" x14ac:dyDescent="0.25">
      <c r="A163" s="84">
        <v>614</v>
      </c>
      <c r="B163" s="124" t="s">
        <v>169</v>
      </c>
      <c r="C163" s="126">
        <v>99945</v>
      </c>
      <c r="D163" s="127">
        <v>30600</v>
      </c>
      <c r="E163" s="128">
        <f>D163/C163</f>
        <v>0.30616839261593876</v>
      </c>
      <c r="F163" s="36" t="s">
        <v>20</v>
      </c>
      <c r="G163" s="37" t="s">
        <v>20</v>
      </c>
      <c r="H163" s="51" t="s">
        <v>20</v>
      </c>
    </row>
    <row r="164" spans="1:8" ht="15" x14ac:dyDescent="0.25">
      <c r="A164" s="84">
        <v>619</v>
      </c>
      <c r="B164" s="124" t="s">
        <v>170</v>
      </c>
      <c r="C164" s="126">
        <v>43212896</v>
      </c>
      <c r="D164" s="127">
        <v>0</v>
      </c>
      <c r="E164" s="128">
        <f t="shared" ref="E164:E179" si="5">D164/C164</f>
        <v>0</v>
      </c>
      <c r="F164" s="36" t="s">
        <v>20</v>
      </c>
      <c r="G164" s="37" t="s">
        <v>20</v>
      </c>
      <c r="H164" s="51" t="s">
        <v>20</v>
      </c>
    </row>
    <row r="165" spans="1:8" ht="15" x14ac:dyDescent="0.25">
      <c r="A165" s="84">
        <v>623</v>
      </c>
      <c r="B165" s="124" t="s">
        <v>171</v>
      </c>
      <c r="C165" s="126">
        <v>5454</v>
      </c>
      <c r="D165" s="127">
        <v>0</v>
      </c>
      <c r="E165" s="128">
        <f t="shared" si="5"/>
        <v>0</v>
      </c>
      <c r="F165" s="36" t="s">
        <v>20</v>
      </c>
      <c r="G165" s="37" t="s">
        <v>20</v>
      </c>
      <c r="H165" s="51" t="s">
        <v>20</v>
      </c>
    </row>
    <row r="166" spans="1:8" ht="15" x14ac:dyDescent="0.25">
      <c r="A166" s="84">
        <v>624</v>
      </c>
      <c r="B166" s="124" t="s">
        <v>130</v>
      </c>
      <c r="C166" s="126">
        <v>1535882</v>
      </c>
      <c r="D166" s="127">
        <v>286963.11</v>
      </c>
      <c r="E166" s="128">
        <f t="shared" si="5"/>
        <v>0.18683929494583568</v>
      </c>
      <c r="F166" s="36">
        <v>2450</v>
      </c>
      <c r="G166" s="37">
        <v>2450</v>
      </c>
      <c r="H166" s="51">
        <f>G166/F166</f>
        <v>1</v>
      </c>
    </row>
    <row r="167" spans="1:8" ht="15" x14ac:dyDescent="0.25">
      <c r="A167" s="84">
        <v>629</v>
      </c>
      <c r="B167" s="124" t="s">
        <v>172</v>
      </c>
      <c r="C167" s="126">
        <v>34354</v>
      </c>
      <c r="D167" s="127">
        <v>0</v>
      </c>
      <c r="E167" s="128">
        <f t="shared" si="5"/>
        <v>0</v>
      </c>
      <c r="F167" s="36" t="s">
        <v>20</v>
      </c>
      <c r="G167" s="37" t="s">
        <v>20</v>
      </c>
      <c r="H167" s="51" t="s">
        <v>20</v>
      </c>
    </row>
    <row r="168" spans="1:8" ht="15" x14ac:dyDescent="0.25">
      <c r="A168" s="84">
        <v>631</v>
      </c>
      <c r="B168" s="124" t="s">
        <v>131</v>
      </c>
      <c r="C168" s="126">
        <v>2239999</v>
      </c>
      <c r="D168" s="127">
        <v>658065.01</v>
      </c>
      <c r="E168" s="128">
        <f t="shared" si="5"/>
        <v>0.2937791534728364</v>
      </c>
      <c r="F168" s="36" t="s">
        <v>20</v>
      </c>
      <c r="G168" s="37" t="s">
        <v>20</v>
      </c>
      <c r="H168" s="51" t="s">
        <v>20</v>
      </c>
    </row>
    <row r="169" spans="1:8" ht="15" x14ac:dyDescent="0.25">
      <c r="A169" s="84">
        <v>633</v>
      </c>
      <c r="B169" s="124" t="s">
        <v>132</v>
      </c>
      <c r="C169" s="126">
        <v>24162</v>
      </c>
      <c r="D169" s="127">
        <v>0</v>
      </c>
      <c r="E169" s="128">
        <f t="shared" si="5"/>
        <v>0</v>
      </c>
      <c r="F169" s="36" t="s">
        <v>20</v>
      </c>
      <c r="G169" s="37" t="s">
        <v>20</v>
      </c>
      <c r="H169" s="51" t="s">
        <v>20</v>
      </c>
    </row>
    <row r="170" spans="1:8" ht="15" x14ac:dyDescent="0.25">
      <c r="A170" s="84">
        <v>634</v>
      </c>
      <c r="B170" s="124" t="s">
        <v>133</v>
      </c>
      <c r="C170" s="126">
        <v>9294</v>
      </c>
      <c r="D170" s="127">
        <v>1600</v>
      </c>
      <c r="E170" s="128">
        <f t="shared" si="5"/>
        <v>0.17215407789972026</v>
      </c>
      <c r="F170" s="36" t="s">
        <v>20</v>
      </c>
      <c r="G170" s="37" t="s">
        <v>20</v>
      </c>
      <c r="H170" s="51" t="s">
        <v>20</v>
      </c>
    </row>
    <row r="171" spans="1:8" ht="15" x14ac:dyDescent="0.25">
      <c r="A171" s="29">
        <v>635</v>
      </c>
      <c r="B171" s="63" t="s">
        <v>153</v>
      </c>
      <c r="C171" s="76">
        <v>360510000</v>
      </c>
      <c r="D171" s="32">
        <v>268602977.75999999</v>
      </c>
      <c r="E171" s="128">
        <f t="shared" si="5"/>
        <v>0.74506387550969455</v>
      </c>
      <c r="F171" s="42" t="s">
        <v>20</v>
      </c>
      <c r="G171" s="43" t="s">
        <v>20</v>
      </c>
      <c r="H171" s="50" t="s">
        <v>20</v>
      </c>
    </row>
    <row r="172" spans="1:8" ht="15" x14ac:dyDescent="0.25">
      <c r="A172" s="29">
        <v>637</v>
      </c>
      <c r="B172" s="63" t="s">
        <v>134</v>
      </c>
      <c r="C172" s="76">
        <v>1</v>
      </c>
      <c r="D172" s="32">
        <v>0</v>
      </c>
      <c r="E172" s="128">
        <f t="shared" si="5"/>
        <v>0</v>
      </c>
      <c r="F172" s="42" t="s">
        <v>20</v>
      </c>
      <c r="G172" s="43" t="s">
        <v>20</v>
      </c>
      <c r="H172" s="50" t="s">
        <v>20</v>
      </c>
    </row>
    <row r="173" spans="1:8" ht="15" x14ac:dyDescent="0.25">
      <c r="A173" s="29">
        <v>639</v>
      </c>
      <c r="B173" s="63" t="s">
        <v>135</v>
      </c>
      <c r="C173" s="76">
        <v>1847128</v>
      </c>
      <c r="D173" s="32">
        <v>1737500</v>
      </c>
      <c r="E173" s="128">
        <f t="shared" si="5"/>
        <v>0.94064948395563275</v>
      </c>
      <c r="F173" s="42" t="s">
        <v>20</v>
      </c>
      <c r="G173" s="43" t="s">
        <v>20</v>
      </c>
      <c r="H173" s="50" t="s">
        <v>20</v>
      </c>
    </row>
    <row r="174" spans="1:8" ht="15" x14ac:dyDescent="0.25">
      <c r="A174" s="29">
        <v>646</v>
      </c>
      <c r="B174" s="63" t="s">
        <v>207</v>
      </c>
      <c r="C174" s="76">
        <v>195000</v>
      </c>
      <c r="D174" s="32">
        <v>195000</v>
      </c>
      <c r="E174" s="128">
        <f t="shared" si="5"/>
        <v>1</v>
      </c>
      <c r="F174" s="42" t="s">
        <v>20</v>
      </c>
      <c r="G174" s="43" t="s">
        <v>20</v>
      </c>
      <c r="H174" s="50" t="s">
        <v>20</v>
      </c>
    </row>
    <row r="175" spans="1:8" ht="15" x14ac:dyDescent="0.25">
      <c r="A175" s="29">
        <v>648</v>
      </c>
      <c r="B175" s="63" t="s">
        <v>136</v>
      </c>
      <c r="C175" s="76">
        <v>29528501</v>
      </c>
      <c r="D175" s="32">
        <v>27989801.449999999</v>
      </c>
      <c r="E175" s="128">
        <f t="shared" si="5"/>
        <v>0.94789103754369375</v>
      </c>
      <c r="F175" s="42" t="s">
        <v>20</v>
      </c>
      <c r="G175" s="43" t="s">
        <v>20</v>
      </c>
      <c r="H175" s="50" t="s">
        <v>20</v>
      </c>
    </row>
    <row r="176" spans="1:8" ht="15" x14ac:dyDescent="0.25">
      <c r="A176" s="29">
        <v>662</v>
      </c>
      <c r="B176" s="63" t="s">
        <v>137</v>
      </c>
      <c r="C176" s="76">
        <v>497299</v>
      </c>
      <c r="D176" s="32">
        <v>451260</v>
      </c>
      <c r="E176" s="128">
        <f t="shared" si="5"/>
        <v>0.90742189306634435</v>
      </c>
      <c r="F176" s="42" t="s">
        <v>20</v>
      </c>
      <c r="G176" s="43" t="s">
        <v>20</v>
      </c>
      <c r="H176" s="50" t="s">
        <v>20</v>
      </c>
    </row>
    <row r="177" spans="1:10" ht="15" x14ac:dyDescent="0.25">
      <c r="A177" s="29">
        <v>663</v>
      </c>
      <c r="B177" s="63" t="s">
        <v>138</v>
      </c>
      <c r="C177" s="76">
        <v>184990</v>
      </c>
      <c r="D177" s="32">
        <v>86158.47</v>
      </c>
      <c r="E177" s="128">
        <f t="shared" si="5"/>
        <v>0.4657466349532407</v>
      </c>
      <c r="F177" s="42" t="s">
        <v>20</v>
      </c>
      <c r="G177" s="43" t="s">
        <v>20</v>
      </c>
      <c r="H177" s="50" t="s">
        <v>20</v>
      </c>
    </row>
    <row r="178" spans="1:10" ht="15" x14ac:dyDescent="0.25">
      <c r="A178" s="29">
        <v>664</v>
      </c>
      <c r="B178" s="62" t="s">
        <v>139</v>
      </c>
      <c r="C178" s="76">
        <v>415157</v>
      </c>
      <c r="D178" s="32">
        <v>405182</v>
      </c>
      <c r="E178" s="128">
        <f t="shared" si="5"/>
        <v>0.97597294517495792</v>
      </c>
      <c r="F178" s="42" t="s">
        <v>20</v>
      </c>
      <c r="G178" s="43" t="s">
        <v>20</v>
      </c>
      <c r="H178" s="50" t="s">
        <v>20</v>
      </c>
    </row>
    <row r="179" spans="1:10" ht="15.75" thickBot="1" x14ac:dyDescent="0.3">
      <c r="A179" s="29">
        <v>693</v>
      </c>
      <c r="B179" s="62" t="s">
        <v>191</v>
      </c>
      <c r="C179" s="76">
        <v>91660</v>
      </c>
      <c r="D179" s="32">
        <v>77430.080000000002</v>
      </c>
      <c r="E179" s="128">
        <f t="shared" si="5"/>
        <v>0.8447532184158848</v>
      </c>
      <c r="F179" s="42">
        <v>21037</v>
      </c>
      <c r="G179" s="43">
        <v>19655</v>
      </c>
      <c r="H179" s="50">
        <f>G179/F179</f>
        <v>0.93430622237010985</v>
      </c>
    </row>
    <row r="180" spans="1:10" ht="15.75" thickBot="1" x14ac:dyDescent="0.3">
      <c r="A180" s="248" t="s">
        <v>12</v>
      </c>
      <c r="B180" s="249"/>
      <c r="C180" s="34">
        <f>SUM(C181:C183)</f>
        <v>150000</v>
      </c>
      <c r="D180" s="35">
        <f>SUM(D181:D183)</f>
        <v>150000</v>
      </c>
      <c r="E180" s="53">
        <f>D180/C180</f>
        <v>1</v>
      </c>
      <c r="F180" s="34">
        <f>SUM(F181:F183)</f>
        <v>71611644</v>
      </c>
      <c r="G180" s="35">
        <f>SUM(G181:G183)</f>
        <v>52997793.229999997</v>
      </c>
      <c r="H180" s="48">
        <f>G180/F180</f>
        <v>0.74007228810443171</v>
      </c>
    </row>
    <row r="181" spans="1:10" ht="15" x14ac:dyDescent="0.25">
      <c r="A181" s="233">
        <v>702</v>
      </c>
      <c r="B181" s="234" t="s">
        <v>201</v>
      </c>
      <c r="C181" s="192" t="s">
        <v>20</v>
      </c>
      <c r="D181" s="193" t="s">
        <v>20</v>
      </c>
      <c r="E181" s="235" t="s">
        <v>20</v>
      </c>
      <c r="F181" s="112">
        <v>748600</v>
      </c>
      <c r="G181" s="113">
        <v>748600</v>
      </c>
      <c r="H181" s="49">
        <f>G181/F181</f>
        <v>1</v>
      </c>
    </row>
    <row r="182" spans="1:10" ht="15" x14ac:dyDescent="0.25">
      <c r="A182" s="86">
        <v>716</v>
      </c>
      <c r="B182" s="72" t="s">
        <v>140</v>
      </c>
      <c r="C182" s="46">
        <v>150000</v>
      </c>
      <c r="D182" s="47">
        <v>150000</v>
      </c>
      <c r="E182" s="79">
        <f>D182/C182</f>
        <v>1</v>
      </c>
      <c r="F182" s="36">
        <v>1509850</v>
      </c>
      <c r="G182" s="37">
        <v>621000</v>
      </c>
      <c r="H182" s="50">
        <f>G182/F182</f>
        <v>0.4112991356757294</v>
      </c>
    </row>
    <row r="183" spans="1:10" ht="15.75" thickBot="1" x14ac:dyDescent="0.3">
      <c r="A183" s="88">
        <v>721</v>
      </c>
      <c r="B183" s="74" t="s">
        <v>141</v>
      </c>
      <c r="C183" s="38" t="s">
        <v>20</v>
      </c>
      <c r="D183" s="39" t="s">
        <v>20</v>
      </c>
      <c r="E183" s="78" t="s">
        <v>20</v>
      </c>
      <c r="F183" s="40">
        <v>69353194</v>
      </c>
      <c r="G183" s="41">
        <v>51628193.229999997</v>
      </c>
      <c r="H183" s="52">
        <f>G183/F183</f>
        <v>0.74442416062337369</v>
      </c>
    </row>
    <row r="184" spans="1:10" ht="24.75" customHeight="1" x14ac:dyDescent="0.2">
      <c r="A184" s="89"/>
      <c r="B184" s="81" t="s">
        <v>151</v>
      </c>
      <c r="C184" s="264" t="s">
        <v>148</v>
      </c>
      <c r="D184" s="264"/>
      <c r="E184" s="264"/>
      <c r="F184" s="264"/>
      <c r="G184" s="264"/>
      <c r="H184" s="264"/>
    </row>
    <row r="185" spans="1:10" s="80" customFormat="1" ht="15" customHeight="1" x14ac:dyDescent="0.2">
      <c r="A185" s="237" t="s">
        <v>152</v>
      </c>
      <c r="B185" s="237"/>
      <c r="C185" s="237"/>
      <c r="D185" s="237"/>
      <c r="E185" s="237"/>
      <c r="F185" s="237"/>
      <c r="G185" s="237"/>
      <c r="H185" s="237"/>
      <c r="J185"/>
    </row>
    <row r="186" spans="1:10" s="80" customFormat="1" ht="15" customHeight="1" x14ac:dyDescent="0.2">
      <c r="A186" s="237"/>
      <c r="B186" s="237"/>
      <c r="C186" s="237"/>
      <c r="D186" s="237"/>
      <c r="E186" s="237"/>
      <c r="F186" s="237"/>
      <c r="G186" s="237"/>
      <c r="H186" s="237"/>
      <c r="J186"/>
    </row>
    <row r="187" spans="1:10" ht="15" x14ac:dyDescent="0.25">
      <c r="A187" s="240" t="s">
        <v>1</v>
      </c>
      <c r="B187" s="240"/>
      <c r="C187" s="240"/>
      <c r="D187" s="240"/>
      <c r="E187" s="240"/>
      <c r="F187" s="240"/>
      <c r="G187" s="240"/>
      <c r="H187" s="240"/>
    </row>
    <row r="188" spans="1:10" ht="15" x14ac:dyDescent="0.25">
      <c r="A188" s="240" t="s">
        <v>2</v>
      </c>
      <c r="B188" s="240"/>
      <c r="C188" s="240"/>
      <c r="D188" s="240"/>
      <c r="E188" s="240"/>
      <c r="F188" s="240"/>
      <c r="G188" s="240"/>
      <c r="H188" s="240"/>
    </row>
    <row r="189" spans="1:10" ht="15" customHeight="1" x14ac:dyDescent="0.2">
      <c r="A189" s="241" t="s">
        <v>219</v>
      </c>
      <c r="B189" s="241"/>
      <c r="C189" s="241"/>
      <c r="D189" s="241"/>
      <c r="E189" s="241"/>
      <c r="F189" s="241"/>
      <c r="G189" s="241"/>
      <c r="H189" s="241"/>
    </row>
    <row r="190" spans="1:10" ht="15" customHeight="1" x14ac:dyDescent="0.2">
      <c r="A190" s="241" t="s">
        <v>243</v>
      </c>
      <c r="B190" s="241"/>
      <c r="C190" s="241"/>
      <c r="D190" s="241"/>
      <c r="E190" s="241"/>
      <c r="F190" s="241"/>
      <c r="G190" s="241"/>
      <c r="H190" s="241"/>
    </row>
    <row r="191" spans="1:10" ht="15" customHeight="1" x14ac:dyDescent="0.2">
      <c r="A191" s="238" t="s">
        <v>3</v>
      </c>
      <c r="B191" s="238"/>
      <c r="C191" s="238"/>
      <c r="D191" s="238"/>
      <c r="E191" s="238"/>
      <c r="F191" s="238"/>
      <c r="G191" s="238"/>
      <c r="H191" s="238"/>
    </row>
    <row r="192" spans="1:10" x14ac:dyDescent="0.2">
      <c r="A192" s="239"/>
      <c r="B192" s="239"/>
      <c r="C192" s="239"/>
      <c r="D192" s="239"/>
      <c r="E192" s="239"/>
      <c r="F192" s="239"/>
      <c r="G192" s="239"/>
      <c r="H192" s="239"/>
    </row>
  </sheetData>
  <mergeCells count="27">
    <mergeCell ref="A1:H1"/>
    <mergeCell ref="A2:H2"/>
    <mergeCell ref="A3:H3"/>
    <mergeCell ref="A4:H4"/>
    <mergeCell ref="A5:H5"/>
    <mergeCell ref="A6:H6"/>
    <mergeCell ref="A7:B8"/>
    <mergeCell ref="C7:E7"/>
    <mergeCell ref="F7:H7"/>
    <mergeCell ref="A9:B9"/>
    <mergeCell ref="A10:B10"/>
    <mergeCell ref="A29:B29"/>
    <mergeCell ref="A79:B79"/>
    <mergeCell ref="A130:B130"/>
    <mergeCell ref="A152:B152"/>
    <mergeCell ref="A154:B154"/>
    <mergeCell ref="A159:B159"/>
    <mergeCell ref="A180:B180"/>
    <mergeCell ref="A190:H190"/>
    <mergeCell ref="A191:H191"/>
    <mergeCell ref="A192:H192"/>
    <mergeCell ref="C184:H184"/>
    <mergeCell ref="A185:H185"/>
    <mergeCell ref="A186:H186"/>
    <mergeCell ref="A187:H187"/>
    <mergeCell ref="A188:H188"/>
    <mergeCell ref="A189:H189"/>
  </mergeCells>
  <pageMargins left="0.31496062992125984" right="0.31496062992125984" top="0.55118110236220474" bottom="0.55118110236220474" header="0" footer="0"/>
  <pageSetup scale="75" orientation="portrait" r:id="rId1"/>
  <rowBreaks count="1" manualBreakCount="1">
    <brk id="186" max="16383" man="1"/>
  </rowBreaks>
  <ignoredErrors>
    <ignoredError sqref="E9:E10 E29 E79 E130 E159 E180" formula="1"/>
    <ignoredError sqref="A11:A28" numberStoredAsText="1"/>
    <ignoredError sqref="C152:D152 F152:G152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7"/>
  <sheetViews>
    <sheetView view="pageBreakPreview" zoomScaleNormal="100" zoomScaleSheetLayoutView="100" workbookViewId="0">
      <selection sqref="A1:H1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0" ht="15" x14ac:dyDescent="0.25">
      <c r="A1" s="240" t="s">
        <v>1</v>
      </c>
      <c r="B1" s="240"/>
      <c r="C1" s="240"/>
      <c r="D1" s="240"/>
      <c r="E1" s="240"/>
      <c r="F1" s="240"/>
      <c r="G1" s="240"/>
      <c r="H1" s="240"/>
    </row>
    <row r="2" spans="1:10" ht="15" x14ac:dyDescent="0.25">
      <c r="A2" s="240" t="s">
        <v>2</v>
      </c>
      <c r="B2" s="240"/>
      <c r="C2" s="240"/>
      <c r="D2" s="240"/>
      <c r="E2" s="240"/>
      <c r="F2" s="240"/>
      <c r="G2" s="240"/>
      <c r="H2" s="240"/>
      <c r="J2" s="224"/>
    </row>
    <row r="3" spans="1:10" ht="15" customHeight="1" x14ac:dyDescent="0.25">
      <c r="A3" s="241" t="s">
        <v>154</v>
      </c>
      <c r="B3" s="241"/>
      <c r="C3" s="241"/>
      <c r="D3" s="241"/>
      <c r="E3" s="241"/>
      <c r="F3" s="241"/>
      <c r="G3" s="241"/>
      <c r="H3" s="241"/>
      <c r="J3" s="224"/>
    </row>
    <row r="4" spans="1:10" ht="15" customHeight="1" x14ac:dyDescent="0.25">
      <c r="A4" s="241" t="s">
        <v>237</v>
      </c>
      <c r="B4" s="241"/>
      <c r="C4" s="241"/>
      <c r="D4" s="241"/>
      <c r="E4" s="241"/>
      <c r="F4" s="241"/>
      <c r="G4" s="241"/>
      <c r="H4" s="241"/>
      <c r="J4" s="224"/>
    </row>
    <row r="5" spans="1:10" ht="15" x14ac:dyDescent="0.25">
      <c r="A5" s="238" t="s">
        <v>3</v>
      </c>
      <c r="B5" s="262"/>
      <c r="C5" s="262"/>
      <c r="D5" s="262"/>
      <c r="E5" s="262"/>
      <c r="F5" s="262"/>
      <c r="G5" s="262"/>
      <c r="H5" s="262"/>
      <c r="J5" s="224"/>
    </row>
    <row r="6" spans="1:10" ht="8.25" customHeight="1" thickBot="1" x14ac:dyDescent="0.3">
      <c r="A6" s="263"/>
      <c r="B6" s="263"/>
      <c r="C6" s="263"/>
      <c r="D6" s="263"/>
      <c r="E6" s="263"/>
      <c r="F6" s="263"/>
      <c r="G6" s="263"/>
      <c r="H6" s="263"/>
      <c r="J6" s="224"/>
    </row>
    <row r="7" spans="1:10" ht="15" x14ac:dyDescent="0.25">
      <c r="A7" s="250" t="s">
        <v>0</v>
      </c>
      <c r="B7" s="251"/>
      <c r="C7" s="254" t="s">
        <v>15</v>
      </c>
      <c r="D7" s="255"/>
      <c r="E7" s="256"/>
      <c r="F7" s="254" t="s">
        <v>16</v>
      </c>
      <c r="G7" s="255"/>
      <c r="H7" s="256"/>
      <c r="J7" s="224"/>
    </row>
    <row r="8" spans="1:10" ht="14.25" customHeight="1" thickBot="1" x14ac:dyDescent="0.3">
      <c r="A8" s="252"/>
      <c r="B8" s="253"/>
      <c r="C8" s="225" t="s">
        <v>4</v>
      </c>
      <c r="D8" s="226" t="s">
        <v>5</v>
      </c>
      <c r="E8" s="227" t="s">
        <v>17</v>
      </c>
      <c r="F8" s="225" t="s">
        <v>4</v>
      </c>
      <c r="G8" s="226" t="s">
        <v>5</v>
      </c>
      <c r="H8" s="227" t="s">
        <v>17</v>
      </c>
      <c r="J8" s="224"/>
    </row>
    <row r="9" spans="1:10" ht="15.75" thickBot="1" x14ac:dyDescent="0.3">
      <c r="A9" s="257" t="s">
        <v>13</v>
      </c>
      <c r="B9" s="258"/>
      <c r="C9" s="161">
        <f>C10+C29+C79+C130+C152+C155+C163+C183</f>
        <v>594414972</v>
      </c>
      <c r="D9" s="162">
        <f>D10+D29+D79+D130+D152+D155+D163+D183</f>
        <v>289970594.63999999</v>
      </c>
      <c r="E9" s="164">
        <f>D9/C9</f>
        <v>0.48782518661054181</v>
      </c>
      <c r="F9" s="161">
        <f>F10+F29+F79+F130+F152+F155+F163+F183</f>
        <v>150247006</v>
      </c>
      <c r="G9" s="162">
        <f>G10+G29+G79+G130+G152+G155+G163+G183</f>
        <v>89203822.870000005</v>
      </c>
      <c r="H9" s="163">
        <f>G9/F9</f>
        <v>0.59371447887620477</v>
      </c>
      <c r="J9" s="224"/>
    </row>
    <row r="10" spans="1:10" ht="15.75" thickBot="1" x14ac:dyDescent="0.3">
      <c r="A10" s="259" t="s">
        <v>6</v>
      </c>
      <c r="B10" s="260"/>
      <c r="C10" s="158">
        <f>SUM(C11:C28)</f>
        <v>75818320</v>
      </c>
      <c r="D10" s="159">
        <f>SUM(D11:D28)</f>
        <v>40158848.020000003</v>
      </c>
      <c r="E10" s="160">
        <f>D10/C10</f>
        <v>0.52967209007005167</v>
      </c>
      <c r="F10" s="158">
        <f>SUM(F11:F28)</f>
        <v>238768</v>
      </c>
      <c r="G10" s="159">
        <f>SUM(G11:G28)</f>
        <v>36631.43</v>
      </c>
      <c r="H10" s="165">
        <f>G10/F10</f>
        <v>0.15341850666756016</v>
      </c>
      <c r="J10" s="224"/>
    </row>
    <row r="11" spans="1:10" ht="15" x14ac:dyDescent="0.25">
      <c r="A11" s="123" t="s">
        <v>18</v>
      </c>
      <c r="B11" s="71" t="s">
        <v>19</v>
      </c>
      <c r="C11" s="8">
        <v>43748467</v>
      </c>
      <c r="D11" s="9">
        <v>26203904.170000002</v>
      </c>
      <c r="E11" s="54">
        <f>D11/C11</f>
        <v>0.59896736884517576</v>
      </c>
      <c r="F11" s="18" t="s">
        <v>20</v>
      </c>
      <c r="G11" s="19" t="s">
        <v>20</v>
      </c>
      <c r="H11" s="49" t="s">
        <v>20</v>
      </c>
    </row>
    <row r="12" spans="1:10" ht="15" customHeight="1" x14ac:dyDescent="0.25">
      <c r="A12" s="5" t="s">
        <v>21</v>
      </c>
      <c r="B12" s="62" t="s">
        <v>22</v>
      </c>
      <c r="C12" s="10">
        <v>10501964</v>
      </c>
      <c r="D12" s="11">
        <v>6179831.21</v>
      </c>
      <c r="E12" s="55">
        <f>D12/C12</f>
        <v>0.5884452860436391</v>
      </c>
      <c r="F12" s="14" t="s">
        <v>20</v>
      </c>
      <c r="G12" s="15" t="s">
        <v>20</v>
      </c>
      <c r="H12" s="50" t="s">
        <v>20</v>
      </c>
    </row>
    <row r="13" spans="1:10" ht="15" customHeight="1" x14ac:dyDescent="0.25">
      <c r="A13" s="5" t="s">
        <v>23</v>
      </c>
      <c r="B13" s="63" t="s">
        <v>24</v>
      </c>
      <c r="C13" s="3" t="s">
        <v>20</v>
      </c>
      <c r="D13" s="4" t="s">
        <v>20</v>
      </c>
      <c r="E13" s="56" t="s">
        <v>20</v>
      </c>
      <c r="F13" s="10">
        <v>204000</v>
      </c>
      <c r="G13" s="11">
        <v>31383.33</v>
      </c>
      <c r="H13" s="50">
        <f>G13/F13</f>
        <v>0.15383985294117647</v>
      </c>
    </row>
    <row r="14" spans="1:10" ht="15" customHeight="1" x14ac:dyDescent="0.25">
      <c r="A14" s="5" t="s">
        <v>194</v>
      </c>
      <c r="B14" s="63" t="s">
        <v>195</v>
      </c>
      <c r="C14" s="3">
        <v>4008</v>
      </c>
      <c r="D14" s="4">
        <v>1668</v>
      </c>
      <c r="E14" s="55">
        <f t="shared" ref="E14:E28" si="0">D14/C14</f>
        <v>0.41616766467065869</v>
      </c>
      <c r="F14" s="10" t="s">
        <v>20</v>
      </c>
      <c r="G14" s="11" t="s">
        <v>20</v>
      </c>
      <c r="H14" s="50" t="s">
        <v>20</v>
      </c>
    </row>
    <row r="15" spans="1:10" ht="15" customHeight="1" x14ac:dyDescent="0.25">
      <c r="A15" s="82" t="s">
        <v>25</v>
      </c>
      <c r="B15" s="63" t="s">
        <v>26</v>
      </c>
      <c r="C15" s="10">
        <v>1013400</v>
      </c>
      <c r="D15" s="11">
        <v>526833.34</v>
      </c>
      <c r="E15" s="55">
        <f t="shared" si="0"/>
        <v>0.51986712058417206</v>
      </c>
      <c r="F15" s="6" t="s">
        <v>20</v>
      </c>
      <c r="G15" s="7" t="s">
        <v>20</v>
      </c>
      <c r="H15" s="50" t="s">
        <v>20</v>
      </c>
    </row>
    <row r="16" spans="1:10" ht="15" customHeight="1" x14ac:dyDescent="0.25">
      <c r="A16" s="82" t="s">
        <v>27</v>
      </c>
      <c r="B16" s="63" t="s">
        <v>28</v>
      </c>
      <c r="C16" s="10">
        <v>1950845</v>
      </c>
      <c r="D16" s="11">
        <v>1156994.97</v>
      </c>
      <c r="E16" s="55">
        <f t="shared" si="0"/>
        <v>0.59307375521889227</v>
      </c>
      <c r="F16" s="6">
        <v>2750</v>
      </c>
      <c r="G16" s="7">
        <v>365.14</v>
      </c>
      <c r="H16" s="50">
        <f>G16/F16</f>
        <v>0.13277818181818182</v>
      </c>
    </row>
    <row r="17" spans="1:8" ht="15" customHeight="1" x14ac:dyDescent="0.25">
      <c r="A17" s="5" t="s">
        <v>29</v>
      </c>
      <c r="B17" s="63" t="s">
        <v>30</v>
      </c>
      <c r="C17" s="10">
        <v>5960486</v>
      </c>
      <c r="D17" s="11">
        <v>4090901.77</v>
      </c>
      <c r="E17" s="55">
        <f t="shared" si="0"/>
        <v>0.68633694802739242</v>
      </c>
      <c r="F17" s="6">
        <v>25286</v>
      </c>
      <c r="G17" s="7">
        <v>3883.71</v>
      </c>
      <c r="H17" s="50">
        <f>G17/F17</f>
        <v>0.15359131535236889</v>
      </c>
    </row>
    <row r="18" spans="1:8" ht="15" customHeight="1" x14ac:dyDescent="0.25">
      <c r="A18" s="5" t="s">
        <v>31</v>
      </c>
      <c r="B18" s="63" t="s">
        <v>32</v>
      </c>
      <c r="C18" s="10">
        <v>831246</v>
      </c>
      <c r="D18" s="11">
        <v>485781.46</v>
      </c>
      <c r="E18" s="55">
        <f t="shared" si="0"/>
        <v>0.58440156103006813</v>
      </c>
      <c r="F18" s="6">
        <v>3060</v>
      </c>
      <c r="G18" s="7">
        <v>470.75</v>
      </c>
      <c r="H18" s="50">
        <f>G18/F18</f>
        <v>0.15383986928104576</v>
      </c>
    </row>
    <row r="19" spans="1:8" ht="15" customHeight="1" x14ac:dyDescent="0.25">
      <c r="A19" s="5" t="s">
        <v>33</v>
      </c>
      <c r="B19" s="63" t="s">
        <v>34</v>
      </c>
      <c r="C19" s="10">
        <v>845582</v>
      </c>
      <c r="D19" s="11">
        <v>493683.97</v>
      </c>
      <c r="E19" s="55">
        <f t="shared" si="0"/>
        <v>0.5838392610060289</v>
      </c>
      <c r="F19" s="6">
        <v>3060</v>
      </c>
      <c r="G19" s="7">
        <v>470.75</v>
      </c>
      <c r="H19" s="50">
        <f>G19/F19</f>
        <v>0.15383986928104576</v>
      </c>
    </row>
    <row r="20" spans="1:8" ht="15" customHeight="1" x14ac:dyDescent="0.25">
      <c r="A20" s="5" t="s">
        <v>35</v>
      </c>
      <c r="B20" s="63" t="s">
        <v>147</v>
      </c>
      <c r="C20" s="10">
        <v>166437</v>
      </c>
      <c r="D20" s="11">
        <v>83277.72</v>
      </c>
      <c r="E20" s="55">
        <f t="shared" si="0"/>
        <v>0.50035581030660248</v>
      </c>
      <c r="F20" s="6">
        <v>612</v>
      </c>
      <c r="G20" s="7">
        <v>57.75</v>
      </c>
      <c r="H20" s="50">
        <f>G20/F20</f>
        <v>9.4362745098039214E-2</v>
      </c>
    </row>
    <row r="21" spans="1:8" ht="15" customHeight="1" x14ac:dyDescent="0.25">
      <c r="A21" s="5" t="s">
        <v>197</v>
      </c>
      <c r="B21" s="63" t="s">
        <v>198</v>
      </c>
      <c r="C21" s="10">
        <v>3805000</v>
      </c>
      <c r="D21" s="11">
        <v>1650</v>
      </c>
      <c r="E21" s="55">
        <f t="shared" si="0"/>
        <v>4.3363994743758215E-4</v>
      </c>
      <c r="F21" s="6" t="s">
        <v>20</v>
      </c>
      <c r="G21" s="7" t="s">
        <v>20</v>
      </c>
      <c r="H21" s="50" t="s">
        <v>20</v>
      </c>
    </row>
    <row r="22" spans="1:8" ht="15" customHeight="1" x14ac:dyDescent="0.25">
      <c r="A22" s="5" t="s">
        <v>38</v>
      </c>
      <c r="B22" s="63" t="s">
        <v>39</v>
      </c>
      <c r="C22" s="10">
        <v>5848000</v>
      </c>
      <c r="D22" s="11">
        <v>703637.09</v>
      </c>
      <c r="E22" s="55">
        <f t="shared" si="0"/>
        <v>0.12032097982216142</v>
      </c>
      <c r="F22" s="6" t="s">
        <v>20</v>
      </c>
      <c r="G22" s="7" t="s">
        <v>20</v>
      </c>
      <c r="H22" s="50" t="s">
        <v>20</v>
      </c>
    </row>
    <row r="23" spans="1:8" ht="15" customHeight="1" x14ac:dyDescent="0.25">
      <c r="A23" s="5" t="s">
        <v>163</v>
      </c>
      <c r="B23" s="63" t="s">
        <v>164</v>
      </c>
      <c r="C23" s="10">
        <v>2691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</row>
    <row r="24" spans="1:8" ht="27" customHeight="1" x14ac:dyDescent="0.25">
      <c r="A24" s="5" t="s">
        <v>40</v>
      </c>
      <c r="B24" s="63" t="s">
        <v>146</v>
      </c>
      <c r="C24" s="10">
        <v>298000</v>
      </c>
      <c r="D24" s="11">
        <v>110833.33</v>
      </c>
      <c r="E24" s="55">
        <f t="shared" si="0"/>
        <v>0.37192392617449666</v>
      </c>
      <c r="F24" s="10" t="s">
        <v>20</v>
      </c>
      <c r="G24" s="11" t="s">
        <v>20</v>
      </c>
      <c r="H24" s="50" t="s">
        <v>20</v>
      </c>
    </row>
    <row r="25" spans="1:8" ht="15" customHeight="1" x14ac:dyDescent="0.25">
      <c r="A25" s="5" t="s">
        <v>41</v>
      </c>
      <c r="B25" s="62" t="s">
        <v>42</v>
      </c>
      <c r="C25" s="10">
        <v>30000</v>
      </c>
      <c r="D25" s="11">
        <v>0</v>
      </c>
      <c r="E25" s="55">
        <f t="shared" si="0"/>
        <v>0</v>
      </c>
      <c r="F25" s="10" t="s">
        <v>20</v>
      </c>
      <c r="G25" s="11" t="s">
        <v>20</v>
      </c>
      <c r="H25" s="50" t="s">
        <v>20</v>
      </c>
    </row>
    <row r="26" spans="1:8" ht="15" customHeight="1" x14ac:dyDescent="0.25">
      <c r="A26" s="5" t="s">
        <v>43</v>
      </c>
      <c r="B26" s="62" t="s">
        <v>44</v>
      </c>
      <c r="C26" s="10">
        <v>145000</v>
      </c>
      <c r="D26" s="11">
        <v>1084.73</v>
      </c>
      <c r="E26" s="55">
        <f t="shared" si="0"/>
        <v>7.4808965517241376E-3</v>
      </c>
      <c r="F26" s="10" t="s">
        <v>20</v>
      </c>
      <c r="G26" s="11" t="s">
        <v>20</v>
      </c>
      <c r="H26" s="50" t="s">
        <v>20</v>
      </c>
    </row>
    <row r="27" spans="1:8" ht="15" customHeight="1" x14ac:dyDescent="0.25">
      <c r="A27" s="5" t="s">
        <v>156</v>
      </c>
      <c r="B27" s="62" t="s">
        <v>37</v>
      </c>
      <c r="C27" s="10">
        <v>200000</v>
      </c>
      <c r="D27" s="11">
        <v>0</v>
      </c>
      <c r="E27" s="55">
        <f t="shared" si="0"/>
        <v>0</v>
      </c>
      <c r="F27" s="10" t="s">
        <v>20</v>
      </c>
      <c r="G27" s="11" t="s">
        <v>20</v>
      </c>
      <c r="H27" s="50" t="s">
        <v>20</v>
      </c>
    </row>
    <row r="28" spans="1:8" ht="27" customHeight="1" thickBot="1" x14ac:dyDescent="0.3">
      <c r="A28" s="5" t="s">
        <v>45</v>
      </c>
      <c r="B28" s="62" t="s">
        <v>150</v>
      </c>
      <c r="C28" s="10">
        <v>467194</v>
      </c>
      <c r="D28" s="11">
        <v>118766.26</v>
      </c>
      <c r="E28" s="55">
        <f t="shared" si="0"/>
        <v>0.25421186915927857</v>
      </c>
      <c r="F28" s="10" t="s">
        <v>20</v>
      </c>
      <c r="G28" s="11" t="s">
        <v>20</v>
      </c>
      <c r="H28" s="50" t="s">
        <v>20</v>
      </c>
    </row>
    <row r="29" spans="1:8" ht="14.25" customHeight="1" thickBot="1" x14ac:dyDescent="0.3">
      <c r="A29" s="242" t="s">
        <v>7</v>
      </c>
      <c r="B29" s="261"/>
      <c r="C29" s="16">
        <f>SUM(C30:C78)</f>
        <v>60713276</v>
      </c>
      <c r="D29" s="17">
        <f>SUM(D30:D78)</f>
        <v>29377908.869999997</v>
      </c>
      <c r="E29" s="53">
        <f>D29/C29</f>
        <v>0.48387948741227532</v>
      </c>
      <c r="F29" s="16">
        <f>SUM(F30:F78)</f>
        <v>21914128</v>
      </c>
      <c r="G29" s="17">
        <f>SUM(G30:G78)</f>
        <v>10136481.98</v>
      </c>
      <c r="H29" s="48">
        <f>G29/F29</f>
        <v>0.46255465789010636</v>
      </c>
    </row>
    <row r="30" spans="1:8" ht="15" x14ac:dyDescent="0.25">
      <c r="A30" s="83">
        <v>101</v>
      </c>
      <c r="B30" s="71" t="s">
        <v>46</v>
      </c>
      <c r="C30" s="21">
        <v>8307959</v>
      </c>
      <c r="D30" s="22">
        <v>3508071.89</v>
      </c>
      <c r="E30" s="57">
        <f t="shared" ref="E30:E111" si="1">D30/C30</f>
        <v>0.42225435753835572</v>
      </c>
      <c r="F30" s="8" t="s">
        <v>20</v>
      </c>
      <c r="G30" s="9" t="s">
        <v>20</v>
      </c>
      <c r="H30" s="49" t="s">
        <v>20</v>
      </c>
    </row>
    <row r="31" spans="1:8" ht="15" x14ac:dyDescent="0.25">
      <c r="A31" s="84">
        <v>102</v>
      </c>
      <c r="B31" s="61" t="s">
        <v>142</v>
      </c>
      <c r="C31" s="23">
        <v>19600</v>
      </c>
      <c r="D31" s="24">
        <v>0</v>
      </c>
      <c r="E31" s="58">
        <f t="shared" si="1"/>
        <v>0</v>
      </c>
      <c r="F31" s="25" t="s">
        <v>20</v>
      </c>
      <c r="G31" s="26" t="s">
        <v>20</v>
      </c>
      <c r="H31" s="51" t="s">
        <v>20</v>
      </c>
    </row>
    <row r="32" spans="1:8" ht="15" x14ac:dyDescent="0.25">
      <c r="A32" s="29">
        <v>103</v>
      </c>
      <c r="B32" s="62" t="s">
        <v>47</v>
      </c>
      <c r="C32" s="27">
        <v>357700</v>
      </c>
      <c r="D32" s="28">
        <v>223200</v>
      </c>
      <c r="E32" s="58">
        <f t="shared" si="1"/>
        <v>0.62398658093374337</v>
      </c>
      <c r="F32" s="10" t="s">
        <v>20</v>
      </c>
      <c r="G32" s="11" t="s">
        <v>20</v>
      </c>
      <c r="H32" s="50" t="s">
        <v>20</v>
      </c>
    </row>
    <row r="33" spans="1:8" ht="15" x14ac:dyDescent="0.25">
      <c r="A33" s="29">
        <v>104</v>
      </c>
      <c r="B33" s="62" t="s">
        <v>48</v>
      </c>
      <c r="C33" s="27">
        <v>240485</v>
      </c>
      <c r="D33" s="28">
        <v>99884.93</v>
      </c>
      <c r="E33" s="58">
        <f t="shared" si="1"/>
        <v>0.41534785953385861</v>
      </c>
      <c r="F33" s="6" t="s">
        <v>20</v>
      </c>
      <c r="G33" s="7" t="s">
        <v>20</v>
      </c>
      <c r="H33" s="50" t="s">
        <v>20</v>
      </c>
    </row>
    <row r="34" spans="1:8" ht="15" x14ac:dyDescent="0.25">
      <c r="A34" s="29">
        <v>105</v>
      </c>
      <c r="B34" s="62" t="s">
        <v>49</v>
      </c>
      <c r="C34" s="27">
        <v>34535</v>
      </c>
      <c r="D34" s="28">
        <v>535</v>
      </c>
      <c r="E34" s="58">
        <f t="shared" si="1"/>
        <v>1.5491530331547706E-2</v>
      </c>
      <c r="F34" s="10" t="s">
        <v>20</v>
      </c>
      <c r="G34" s="11" t="s">
        <v>20</v>
      </c>
      <c r="H34" s="50" t="s">
        <v>20</v>
      </c>
    </row>
    <row r="35" spans="1:8" ht="15" x14ac:dyDescent="0.25">
      <c r="A35" s="29">
        <v>106</v>
      </c>
      <c r="B35" s="62" t="s">
        <v>165</v>
      </c>
      <c r="C35" s="27">
        <v>47776</v>
      </c>
      <c r="D35" s="28">
        <v>0</v>
      </c>
      <c r="E35" s="58">
        <f t="shared" si="1"/>
        <v>0</v>
      </c>
      <c r="F35" s="10" t="s">
        <v>20</v>
      </c>
      <c r="G35" s="11" t="s">
        <v>20</v>
      </c>
      <c r="H35" s="50" t="s">
        <v>20</v>
      </c>
    </row>
    <row r="36" spans="1:8" ht="15" x14ac:dyDescent="0.25">
      <c r="A36" s="29">
        <v>109</v>
      </c>
      <c r="B36" s="62" t="s">
        <v>50</v>
      </c>
      <c r="C36" s="27">
        <v>434448</v>
      </c>
      <c r="D36" s="28">
        <v>39501.769999999997</v>
      </c>
      <c r="E36" s="58">
        <f t="shared" si="1"/>
        <v>9.0924046145913887E-2</v>
      </c>
      <c r="F36" s="10" t="s">
        <v>20</v>
      </c>
      <c r="G36" s="11" t="s">
        <v>20</v>
      </c>
      <c r="H36" s="50" t="s">
        <v>20</v>
      </c>
    </row>
    <row r="37" spans="1:8" ht="15" x14ac:dyDescent="0.25">
      <c r="A37" s="29">
        <v>111</v>
      </c>
      <c r="B37" s="62" t="s">
        <v>51</v>
      </c>
      <c r="C37" s="27">
        <v>325000</v>
      </c>
      <c r="D37" s="28">
        <v>103488.91</v>
      </c>
      <c r="E37" s="58">
        <f t="shared" si="1"/>
        <v>0.31842741538461539</v>
      </c>
      <c r="F37" s="10" t="s">
        <v>20</v>
      </c>
      <c r="G37" s="11" t="s">
        <v>20</v>
      </c>
      <c r="H37" s="50" t="s">
        <v>20</v>
      </c>
    </row>
    <row r="38" spans="1:8" ht="15" x14ac:dyDescent="0.25">
      <c r="A38" s="29">
        <v>112</v>
      </c>
      <c r="B38" s="62" t="s">
        <v>52</v>
      </c>
      <c r="C38" s="27">
        <v>224000</v>
      </c>
      <c r="D38" s="28">
        <v>91470.11</v>
      </c>
      <c r="E38" s="58">
        <f t="shared" si="1"/>
        <v>0.40834870535714285</v>
      </c>
      <c r="F38" s="10" t="s">
        <v>20</v>
      </c>
      <c r="G38" s="11" t="s">
        <v>20</v>
      </c>
      <c r="H38" s="50" t="s">
        <v>20</v>
      </c>
    </row>
    <row r="39" spans="1:8" ht="15" x14ac:dyDescent="0.25">
      <c r="A39" s="29">
        <v>113</v>
      </c>
      <c r="B39" s="62" t="s">
        <v>53</v>
      </c>
      <c r="C39" s="27">
        <v>30670</v>
      </c>
      <c r="D39" s="28">
        <v>18618.04</v>
      </c>
      <c r="E39" s="58">
        <f t="shared" si="1"/>
        <v>0.60704401695467891</v>
      </c>
      <c r="F39" s="10" t="s">
        <v>20</v>
      </c>
      <c r="G39" s="11" t="s">
        <v>20</v>
      </c>
      <c r="H39" s="50" t="s">
        <v>20</v>
      </c>
    </row>
    <row r="40" spans="1:8" ht="15" x14ac:dyDescent="0.25">
      <c r="A40" s="29">
        <v>114</v>
      </c>
      <c r="B40" s="62" t="s">
        <v>54</v>
      </c>
      <c r="C40" s="27">
        <v>2225000</v>
      </c>
      <c r="D40" s="28">
        <v>854241.21</v>
      </c>
      <c r="E40" s="58">
        <f t="shared" si="1"/>
        <v>0.38392863370786517</v>
      </c>
      <c r="F40" s="10" t="s">
        <v>20</v>
      </c>
      <c r="G40" s="11" t="s">
        <v>20</v>
      </c>
      <c r="H40" s="50" t="s">
        <v>20</v>
      </c>
    </row>
    <row r="41" spans="1:8" ht="15" x14ac:dyDescent="0.25">
      <c r="A41" s="29">
        <v>115</v>
      </c>
      <c r="B41" s="62" t="s">
        <v>55</v>
      </c>
      <c r="C41" s="27">
        <v>723982</v>
      </c>
      <c r="D41" s="28">
        <v>181306.26</v>
      </c>
      <c r="E41" s="58">
        <f t="shared" si="1"/>
        <v>0.25042923719097993</v>
      </c>
      <c r="F41" s="10" t="s">
        <v>20</v>
      </c>
      <c r="G41" s="11" t="s">
        <v>20</v>
      </c>
      <c r="H41" s="50" t="s">
        <v>20</v>
      </c>
    </row>
    <row r="42" spans="1:8" ht="15" x14ac:dyDescent="0.25">
      <c r="A42" s="29">
        <v>116</v>
      </c>
      <c r="B42" s="62" t="s">
        <v>56</v>
      </c>
      <c r="C42" s="27">
        <v>1391488</v>
      </c>
      <c r="D42" s="28">
        <v>425426.19</v>
      </c>
      <c r="E42" s="58">
        <f t="shared" si="1"/>
        <v>0.30573471707984545</v>
      </c>
      <c r="F42" s="10">
        <v>41423</v>
      </c>
      <c r="G42" s="11">
        <v>41422.44</v>
      </c>
      <c r="H42" s="50">
        <f>G42/F42</f>
        <v>0.99998648094054032</v>
      </c>
    </row>
    <row r="43" spans="1:8" ht="15" x14ac:dyDescent="0.25">
      <c r="A43" s="29">
        <v>117</v>
      </c>
      <c r="B43" s="62" t="s">
        <v>196</v>
      </c>
      <c r="C43" s="27">
        <v>73000</v>
      </c>
      <c r="D43" s="28">
        <v>35843.980000000003</v>
      </c>
      <c r="E43" s="58">
        <f t="shared" si="1"/>
        <v>0.49101342465753428</v>
      </c>
      <c r="F43" s="10" t="s">
        <v>20</v>
      </c>
      <c r="G43" s="11" t="s">
        <v>20</v>
      </c>
      <c r="H43" s="50" t="s">
        <v>20</v>
      </c>
    </row>
    <row r="44" spans="1:8" ht="15" x14ac:dyDescent="0.25">
      <c r="A44" s="29">
        <v>119</v>
      </c>
      <c r="B44" s="62" t="s">
        <v>166</v>
      </c>
      <c r="C44" s="27">
        <v>5000</v>
      </c>
      <c r="D44" s="28">
        <v>0</v>
      </c>
      <c r="E44" s="58">
        <f t="shared" si="1"/>
        <v>0</v>
      </c>
      <c r="F44" s="10" t="s">
        <v>20</v>
      </c>
      <c r="G44" s="11" t="s">
        <v>20</v>
      </c>
      <c r="H44" s="50" t="s">
        <v>20</v>
      </c>
    </row>
    <row r="45" spans="1:8" ht="15" x14ac:dyDescent="0.25">
      <c r="A45" s="85">
        <v>120</v>
      </c>
      <c r="B45" s="62" t="s">
        <v>57</v>
      </c>
      <c r="C45" s="27">
        <v>381055</v>
      </c>
      <c r="D45" s="28">
        <v>136405.92000000001</v>
      </c>
      <c r="E45" s="58">
        <f t="shared" si="1"/>
        <v>0.35796911207043608</v>
      </c>
      <c r="F45" s="10" t="s">
        <v>20</v>
      </c>
      <c r="G45" s="13" t="s">
        <v>20</v>
      </c>
      <c r="H45" s="50" t="s">
        <v>20</v>
      </c>
    </row>
    <row r="46" spans="1:8" ht="15" x14ac:dyDescent="0.25">
      <c r="A46" s="29">
        <v>131</v>
      </c>
      <c r="B46" s="62" t="s">
        <v>58</v>
      </c>
      <c r="C46" s="27">
        <v>656810</v>
      </c>
      <c r="D46" s="28">
        <v>228711.76</v>
      </c>
      <c r="E46" s="58">
        <f t="shared" si="1"/>
        <v>0.34821601376349326</v>
      </c>
      <c r="F46" s="6" t="s">
        <v>20</v>
      </c>
      <c r="G46" s="7" t="s">
        <v>20</v>
      </c>
      <c r="H46" s="50" t="s">
        <v>20</v>
      </c>
    </row>
    <row r="47" spans="1:8" ht="15" x14ac:dyDescent="0.25">
      <c r="A47" s="29">
        <v>132</v>
      </c>
      <c r="B47" s="62" t="s">
        <v>59</v>
      </c>
      <c r="C47" s="27">
        <v>1251212</v>
      </c>
      <c r="D47" s="28">
        <v>303089.94</v>
      </c>
      <c r="E47" s="58">
        <f t="shared" si="1"/>
        <v>0.24223707892827115</v>
      </c>
      <c r="F47" s="6" t="s">
        <v>20</v>
      </c>
      <c r="G47" s="7" t="s">
        <v>20</v>
      </c>
      <c r="H47" s="50" t="s">
        <v>20</v>
      </c>
    </row>
    <row r="48" spans="1:8" ht="15" x14ac:dyDescent="0.25">
      <c r="A48" s="29">
        <v>141</v>
      </c>
      <c r="B48" s="62" t="s">
        <v>60</v>
      </c>
      <c r="C48" s="27">
        <v>902020</v>
      </c>
      <c r="D48" s="28">
        <v>309151</v>
      </c>
      <c r="E48" s="58">
        <f t="shared" si="1"/>
        <v>0.34273186847298287</v>
      </c>
      <c r="F48" s="10" t="s">
        <v>20</v>
      </c>
      <c r="G48" s="13" t="s">
        <v>20</v>
      </c>
      <c r="H48" s="50" t="s">
        <v>20</v>
      </c>
    </row>
    <row r="49" spans="1:8" ht="15" x14ac:dyDescent="0.25">
      <c r="A49" s="29">
        <v>142</v>
      </c>
      <c r="B49" s="62" t="s">
        <v>61</v>
      </c>
      <c r="C49" s="27">
        <v>992927</v>
      </c>
      <c r="D49" s="28">
        <v>275250</v>
      </c>
      <c r="E49" s="58">
        <f t="shared" si="1"/>
        <v>0.27721071136145958</v>
      </c>
      <c r="F49" s="10">
        <v>20800</v>
      </c>
      <c r="G49" s="13">
        <v>20800</v>
      </c>
      <c r="H49" s="50">
        <f>G49/F49</f>
        <v>1</v>
      </c>
    </row>
    <row r="50" spans="1:8" ht="15" x14ac:dyDescent="0.25">
      <c r="A50" s="29">
        <v>143</v>
      </c>
      <c r="B50" s="62" t="s">
        <v>62</v>
      </c>
      <c r="C50" s="27">
        <v>208732</v>
      </c>
      <c r="D50" s="28">
        <v>50500</v>
      </c>
      <c r="E50" s="58">
        <f t="shared" si="1"/>
        <v>0.24193702930073013</v>
      </c>
      <c r="F50" s="10" t="s">
        <v>20</v>
      </c>
      <c r="G50" s="11" t="s">
        <v>20</v>
      </c>
      <c r="H50" s="50" t="s">
        <v>20</v>
      </c>
    </row>
    <row r="51" spans="1:8" ht="15" x14ac:dyDescent="0.25">
      <c r="A51" s="29">
        <v>151</v>
      </c>
      <c r="B51" s="62" t="s">
        <v>63</v>
      </c>
      <c r="C51" s="27">
        <v>479005</v>
      </c>
      <c r="D51" s="28">
        <v>126938.28</v>
      </c>
      <c r="E51" s="58">
        <f t="shared" si="1"/>
        <v>0.26500408137702114</v>
      </c>
      <c r="F51" s="10" t="s">
        <v>20</v>
      </c>
      <c r="G51" s="11" t="s">
        <v>20</v>
      </c>
      <c r="H51" s="50" t="s">
        <v>20</v>
      </c>
    </row>
    <row r="52" spans="1:8" ht="15" x14ac:dyDescent="0.25">
      <c r="A52" s="100">
        <v>152</v>
      </c>
      <c r="B52" s="63" t="s">
        <v>64</v>
      </c>
      <c r="C52" s="27">
        <v>800273</v>
      </c>
      <c r="D52" s="28">
        <v>278946.28000000003</v>
      </c>
      <c r="E52" s="58">
        <f t="shared" si="1"/>
        <v>0.3485639025682486</v>
      </c>
      <c r="F52" s="3">
        <v>1960</v>
      </c>
      <c r="G52" s="4">
        <v>1960</v>
      </c>
      <c r="H52" s="50">
        <f>G52/F52</f>
        <v>1</v>
      </c>
    </row>
    <row r="53" spans="1:8" ht="15" x14ac:dyDescent="0.25">
      <c r="A53" s="29">
        <v>153</v>
      </c>
      <c r="B53" s="62" t="s">
        <v>65</v>
      </c>
      <c r="C53" s="27">
        <v>80000</v>
      </c>
      <c r="D53" s="28">
        <v>14266.89</v>
      </c>
      <c r="E53" s="58">
        <f t="shared" si="1"/>
        <v>0.17833612499999998</v>
      </c>
      <c r="F53" s="10" t="s">
        <v>20</v>
      </c>
      <c r="G53" s="13" t="s">
        <v>20</v>
      </c>
      <c r="H53" s="50" t="s">
        <v>20</v>
      </c>
    </row>
    <row r="54" spans="1:8" ht="15" x14ac:dyDescent="0.25">
      <c r="A54" s="29">
        <v>154</v>
      </c>
      <c r="B54" s="62" t="s">
        <v>199</v>
      </c>
      <c r="C54" s="27">
        <v>27000</v>
      </c>
      <c r="D54" s="28">
        <v>26640</v>
      </c>
      <c r="E54" s="58">
        <f t="shared" si="1"/>
        <v>0.98666666666666669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161</v>
      </c>
      <c r="B55" s="62" t="s">
        <v>143</v>
      </c>
      <c r="C55" s="27">
        <v>55574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162</v>
      </c>
      <c r="B56" s="62" t="s">
        <v>66</v>
      </c>
      <c r="C56" s="27">
        <v>218000</v>
      </c>
      <c r="D56" s="28">
        <v>9099.39</v>
      </c>
      <c r="E56" s="58">
        <f t="shared" si="1"/>
        <v>4.1740321100917431E-2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163</v>
      </c>
      <c r="B57" s="62" t="s">
        <v>67</v>
      </c>
      <c r="C57" s="27">
        <v>6101080</v>
      </c>
      <c r="D57" s="28">
        <v>1673596</v>
      </c>
      <c r="E57" s="58">
        <f t="shared" si="1"/>
        <v>0.27431143338556452</v>
      </c>
      <c r="F57" s="10" t="s">
        <v>20</v>
      </c>
      <c r="G57" s="13" t="s">
        <v>20</v>
      </c>
      <c r="H57" s="50" t="s">
        <v>20</v>
      </c>
    </row>
    <row r="58" spans="1:8" ht="15" x14ac:dyDescent="0.25">
      <c r="A58" s="29">
        <v>164</v>
      </c>
      <c r="B58" s="62" t="s">
        <v>68</v>
      </c>
      <c r="C58" s="27">
        <v>745964</v>
      </c>
      <c r="D58" s="28">
        <v>616174.03</v>
      </c>
      <c r="E58" s="58">
        <f t="shared" si="1"/>
        <v>0.82601041069006009</v>
      </c>
      <c r="F58" s="10" t="s">
        <v>20</v>
      </c>
      <c r="G58" s="13" t="s">
        <v>20</v>
      </c>
      <c r="H58" s="50" t="s">
        <v>20</v>
      </c>
    </row>
    <row r="59" spans="1:8" ht="15" x14ac:dyDescent="0.25">
      <c r="A59" s="29">
        <v>165</v>
      </c>
      <c r="B59" s="62" t="s">
        <v>69</v>
      </c>
      <c r="C59" s="27">
        <v>1670495</v>
      </c>
      <c r="D59" s="28">
        <v>763134.84</v>
      </c>
      <c r="E59" s="58">
        <f t="shared" si="1"/>
        <v>0.45683156190231039</v>
      </c>
      <c r="F59" s="10">
        <v>644800</v>
      </c>
      <c r="G59" s="13">
        <v>111752.75</v>
      </c>
      <c r="H59" s="50">
        <f>G59/F59</f>
        <v>0.1733138182382134</v>
      </c>
    </row>
    <row r="60" spans="1:8" ht="15" x14ac:dyDescent="0.25">
      <c r="A60" s="29">
        <v>166</v>
      </c>
      <c r="B60" s="62" t="s">
        <v>70</v>
      </c>
      <c r="C60" s="27">
        <v>30000</v>
      </c>
      <c r="D60" s="28">
        <v>5500</v>
      </c>
      <c r="E60" s="58">
        <f t="shared" si="1"/>
        <v>0.18333333333333332</v>
      </c>
      <c r="F60" s="10" t="s">
        <v>20</v>
      </c>
      <c r="G60" s="13" t="s">
        <v>20</v>
      </c>
      <c r="H60" s="50" t="s">
        <v>20</v>
      </c>
    </row>
    <row r="61" spans="1:8" ht="15" x14ac:dyDescent="0.25">
      <c r="A61" s="29">
        <v>167</v>
      </c>
      <c r="B61" s="62" t="s">
        <v>71</v>
      </c>
      <c r="C61" s="27">
        <v>1000</v>
      </c>
      <c r="D61" s="28">
        <v>0</v>
      </c>
      <c r="E61" s="58">
        <f t="shared" si="1"/>
        <v>0</v>
      </c>
      <c r="F61" s="10" t="s">
        <v>20</v>
      </c>
      <c r="G61" s="13" t="s">
        <v>20</v>
      </c>
      <c r="H61" s="50" t="s">
        <v>20</v>
      </c>
    </row>
    <row r="62" spans="1:8" ht="15" x14ac:dyDescent="0.25">
      <c r="A62" s="29">
        <v>169</v>
      </c>
      <c r="B62" s="62" t="s">
        <v>72</v>
      </c>
      <c r="C62" s="27">
        <v>3571826</v>
      </c>
      <c r="D62" s="28">
        <v>2463736.75</v>
      </c>
      <c r="E62" s="58">
        <f t="shared" si="1"/>
        <v>0.68976953244642936</v>
      </c>
      <c r="F62" s="6">
        <v>1646595</v>
      </c>
      <c r="G62" s="7">
        <v>1013352.59</v>
      </c>
      <c r="H62" s="50">
        <f>G62/F62</f>
        <v>0.61542309432495546</v>
      </c>
    </row>
    <row r="63" spans="1:8" ht="15" x14ac:dyDescent="0.25">
      <c r="A63" s="29">
        <v>171</v>
      </c>
      <c r="B63" s="62" t="s">
        <v>73</v>
      </c>
      <c r="C63" s="27">
        <v>7151277</v>
      </c>
      <c r="D63" s="28">
        <v>3896036.76</v>
      </c>
      <c r="E63" s="58">
        <f t="shared" si="1"/>
        <v>0.54480294358615944</v>
      </c>
      <c r="F63" s="10">
        <v>16486861</v>
      </c>
      <c r="G63" s="13">
        <v>6490370.2699999996</v>
      </c>
      <c r="H63" s="50">
        <f>G63/F63</f>
        <v>0.39366925395925878</v>
      </c>
    </row>
    <row r="64" spans="1:8" ht="15" x14ac:dyDescent="0.25">
      <c r="A64" s="29">
        <v>172</v>
      </c>
      <c r="B64" s="62" t="s">
        <v>74</v>
      </c>
      <c r="C64" s="27">
        <v>367260</v>
      </c>
      <c r="D64" s="28">
        <v>0</v>
      </c>
      <c r="E64" s="58">
        <f t="shared" si="1"/>
        <v>0</v>
      </c>
      <c r="F64" s="10" t="s">
        <v>20</v>
      </c>
      <c r="G64" s="13" t="s">
        <v>20</v>
      </c>
      <c r="H64" s="50" t="s">
        <v>20</v>
      </c>
    </row>
    <row r="65" spans="1:8" ht="15" x14ac:dyDescent="0.25">
      <c r="A65" s="29">
        <v>181</v>
      </c>
      <c r="B65" s="62" t="s">
        <v>75</v>
      </c>
      <c r="C65" s="27">
        <v>2458495</v>
      </c>
      <c r="D65" s="28">
        <v>926436.02</v>
      </c>
      <c r="E65" s="58">
        <f t="shared" si="1"/>
        <v>0.376830548770691</v>
      </c>
      <c r="F65" s="10">
        <v>1984300</v>
      </c>
      <c r="G65" s="13">
        <v>1949550</v>
      </c>
      <c r="H65" s="50">
        <f>G65/F65</f>
        <v>0.98248752708763798</v>
      </c>
    </row>
    <row r="66" spans="1:8" ht="15" x14ac:dyDescent="0.25">
      <c r="A66" s="29">
        <v>182</v>
      </c>
      <c r="B66" s="62" t="s">
        <v>76</v>
      </c>
      <c r="C66" s="27">
        <v>328763</v>
      </c>
      <c r="D66" s="28">
        <v>68965.7</v>
      </c>
      <c r="E66" s="58">
        <f t="shared" si="1"/>
        <v>0.20977330174015932</v>
      </c>
      <c r="F66" s="6" t="s">
        <v>20</v>
      </c>
      <c r="G66" s="7" t="s">
        <v>20</v>
      </c>
      <c r="H66" s="50" t="s">
        <v>20</v>
      </c>
    </row>
    <row r="67" spans="1:8" ht="15" x14ac:dyDescent="0.25">
      <c r="A67" s="29">
        <v>183</v>
      </c>
      <c r="B67" s="62" t="s">
        <v>77</v>
      </c>
      <c r="C67" s="27">
        <v>34379</v>
      </c>
      <c r="D67" s="28">
        <v>0</v>
      </c>
      <c r="E67" s="58">
        <f t="shared" si="1"/>
        <v>0</v>
      </c>
      <c r="F67" s="6" t="s">
        <v>20</v>
      </c>
      <c r="G67" s="7" t="s">
        <v>20</v>
      </c>
      <c r="H67" s="50" t="s">
        <v>20</v>
      </c>
    </row>
    <row r="68" spans="1:8" ht="15" x14ac:dyDescent="0.25">
      <c r="A68" s="29">
        <v>185</v>
      </c>
      <c r="B68" s="62" t="s">
        <v>78</v>
      </c>
      <c r="C68" s="27">
        <v>4438246</v>
      </c>
      <c r="D68" s="28">
        <v>1193747.97</v>
      </c>
      <c r="E68" s="58">
        <f t="shared" si="1"/>
        <v>0.26896841004306654</v>
      </c>
      <c r="F68" s="10">
        <v>879740</v>
      </c>
      <c r="G68" s="11">
        <v>507273.93</v>
      </c>
      <c r="H68" s="50">
        <f>G68/F68</f>
        <v>0.57661801213995045</v>
      </c>
    </row>
    <row r="69" spans="1:8" ht="15" x14ac:dyDescent="0.25">
      <c r="A69" s="29">
        <v>189</v>
      </c>
      <c r="B69" s="62" t="s">
        <v>79</v>
      </c>
      <c r="C69" s="27">
        <v>940897</v>
      </c>
      <c r="D69" s="28">
        <v>831083.32</v>
      </c>
      <c r="E69" s="58">
        <f t="shared" si="1"/>
        <v>0.88328830892223054</v>
      </c>
      <c r="F69" s="10">
        <v>17500</v>
      </c>
      <c r="G69" s="11">
        <v>0</v>
      </c>
      <c r="H69" s="50">
        <f>G69/F69</f>
        <v>0</v>
      </c>
    </row>
    <row r="70" spans="1:8" ht="15" x14ac:dyDescent="0.25">
      <c r="A70" s="29">
        <v>191</v>
      </c>
      <c r="B70" s="62" t="s">
        <v>157</v>
      </c>
      <c r="C70" s="27">
        <v>3016155</v>
      </c>
      <c r="D70" s="28">
        <v>1326549.76</v>
      </c>
      <c r="E70" s="58">
        <f t="shared" si="1"/>
        <v>0.43981485036412254</v>
      </c>
      <c r="F70" s="3" t="s">
        <v>20</v>
      </c>
      <c r="G70" s="4" t="s">
        <v>20</v>
      </c>
      <c r="H70" s="50" t="s">
        <v>20</v>
      </c>
    </row>
    <row r="71" spans="1:8" ht="15" x14ac:dyDescent="0.25">
      <c r="A71" s="29">
        <v>192</v>
      </c>
      <c r="B71" s="62" t="s">
        <v>214</v>
      </c>
      <c r="C71" s="27">
        <v>3611</v>
      </c>
      <c r="D71" s="28">
        <v>466</v>
      </c>
      <c r="E71" s="58">
        <f t="shared" si="1"/>
        <v>0.12905012461921905</v>
      </c>
      <c r="F71" s="3" t="s">
        <v>20</v>
      </c>
      <c r="G71" s="4" t="s">
        <v>20</v>
      </c>
      <c r="H71" s="50" t="s">
        <v>20</v>
      </c>
    </row>
    <row r="72" spans="1:8" ht="15" x14ac:dyDescent="0.25">
      <c r="A72" s="29">
        <v>193</v>
      </c>
      <c r="B72" s="62" t="s">
        <v>57</v>
      </c>
      <c r="C72" s="27">
        <v>25</v>
      </c>
      <c r="D72" s="28">
        <v>0</v>
      </c>
      <c r="E72" s="58">
        <f t="shared" si="1"/>
        <v>0</v>
      </c>
      <c r="F72" s="3" t="s">
        <v>20</v>
      </c>
      <c r="G72" s="4" t="s">
        <v>20</v>
      </c>
      <c r="H72" s="50" t="s">
        <v>20</v>
      </c>
    </row>
    <row r="73" spans="1:8" ht="15" x14ac:dyDescent="0.25">
      <c r="A73" s="29">
        <v>194</v>
      </c>
      <c r="B73" s="62" t="s">
        <v>220</v>
      </c>
      <c r="C73" s="27">
        <v>16089</v>
      </c>
      <c r="D73" s="28">
        <v>252.56</v>
      </c>
      <c r="E73" s="58">
        <f t="shared" si="1"/>
        <v>1.5697681645844987E-2</v>
      </c>
      <c r="F73" s="3" t="s">
        <v>20</v>
      </c>
      <c r="G73" s="4" t="s">
        <v>20</v>
      </c>
      <c r="H73" s="50" t="s">
        <v>20</v>
      </c>
    </row>
    <row r="74" spans="1:8" ht="15" x14ac:dyDescent="0.25">
      <c r="A74" s="29">
        <v>195</v>
      </c>
      <c r="B74" s="62" t="s">
        <v>183</v>
      </c>
      <c r="C74" s="27">
        <v>7150</v>
      </c>
      <c r="D74" s="28">
        <v>4955</v>
      </c>
      <c r="E74" s="58">
        <f t="shared" si="1"/>
        <v>0.69300699300699298</v>
      </c>
      <c r="F74" s="10" t="s">
        <v>20</v>
      </c>
      <c r="G74" s="11" t="s">
        <v>20</v>
      </c>
      <c r="H74" s="50" t="s">
        <v>20</v>
      </c>
    </row>
    <row r="75" spans="1:8" ht="15" x14ac:dyDescent="0.25">
      <c r="A75" s="29">
        <v>196</v>
      </c>
      <c r="B75" s="62" t="s">
        <v>184</v>
      </c>
      <c r="C75" s="27">
        <v>4777</v>
      </c>
      <c r="D75" s="28">
        <v>4312.71</v>
      </c>
      <c r="E75" s="58">
        <f t="shared" si="1"/>
        <v>0.90280720117228386</v>
      </c>
      <c r="F75" s="10" t="s">
        <v>20</v>
      </c>
      <c r="G75" s="11" t="s">
        <v>20</v>
      </c>
      <c r="H75" s="50" t="s">
        <v>20</v>
      </c>
    </row>
    <row r="76" spans="1:8" ht="15" x14ac:dyDescent="0.25">
      <c r="A76" s="29">
        <v>197</v>
      </c>
      <c r="B76" s="62" t="s">
        <v>145</v>
      </c>
      <c r="C76" s="27">
        <v>8750324</v>
      </c>
      <c r="D76" s="28">
        <v>7877878.71</v>
      </c>
      <c r="E76" s="58">
        <f t="shared" si="1"/>
        <v>0.900295658766464</v>
      </c>
      <c r="F76" s="3" t="s">
        <v>20</v>
      </c>
      <c r="G76" s="12" t="s">
        <v>20</v>
      </c>
      <c r="H76" s="50" t="s">
        <v>20</v>
      </c>
    </row>
    <row r="77" spans="1:8" ht="15" x14ac:dyDescent="0.25">
      <c r="A77" s="29">
        <v>198</v>
      </c>
      <c r="B77" s="62" t="s">
        <v>73</v>
      </c>
      <c r="C77" s="27">
        <v>41900</v>
      </c>
      <c r="D77" s="28">
        <v>1440</v>
      </c>
      <c r="E77" s="58">
        <f t="shared" si="1"/>
        <v>3.4367541766109788E-2</v>
      </c>
      <c r="F77" s="10">
        <v>190149</v>
      </c>
      <c r="G77" s="11">
        <v>0</v>
      </c>
      <c r="H77" s="50">
        <f>G77/F77</f>
        <v>0</v>
      </c>
    </row>
    <row r="78" spans="1:8" ht="15" customHeight="1" thickBot="1" x14ac:dyDescent="0.3">
      <c r="A78" s="114">
        <v>199</v>
      </c>
      <c r="B78" s="115" t="s">
        <v>185</v>
      </c>
      <c r="C78" s="106">
        <v>540312</v>
      </c>
      <c r="D78" s="107">
        <v>383054.99</v>
      </c>
      <c r="E78" s="59">
        <f>D78/C78</f>
        <v>0.70895147618413068</v>
      </c>
      <c r="F78" s="66" t="s">
        <v>20</v>
      </c>
      <c r="G78" s="122" t="s">
        <v>20</v>
      </c>
      <c r="H78" s="50" t="s">
        <v>20</v>
      </c>
    </row>
    <row r="79" spans="1:8" ht="13.5" customHeight="1" thickBot="1" x14ac:dyDescent="0.3">
      <c r="A79" s="242" t="s">
        <v>8</v>
      </c>
      <c r="B79" s="243"/>
      <c r="C79" s="103">
        <f>SUM(C80:C129)</f>
        <v>7808284</v>
      </c>
      <c r="D79" s="104">
        <f>SUM(D80:D129)</f>
        <v>1841844.74</v>
      </c>
      <c r="E79" s="105">
        <f t="shared" si="1"/>
        <v>0.23588342073623347</v>
      </c>
      <c r="F79" s="16">
        <f>SUM(F80:F129)</f>
        <v>100140</v>
      </c>
      <c r="G79" s="17">
        <f>SUM(G80:G129)</f>
        <v>64.2</v>
      </c>
      <c r="H79" s="48">
        <f>G79/F79</f>
        <v>6.4110245656081493E-4</v>
      </c>
    </row>
    <row r="80" spans="1:8" ht="15" x14ac:dyDescent="0.25">
      <c r="A80" s="83">
        <v>201</v>
      </c>
      <c r="B80" s="101" t="s">
        <v>80</v>
      </c>
      <c r="C80" s="21">
        <v>878178</v>
      </c>
      <c r="D80" s="22">
        <v>255962.03</v>
      </c>
      <c r="E80" s="57">
        <f t="shared" si="1"/>
        <v>0.291469417361856</v>
      </c>
      <c r="F80" s="8" t="s">
        <v>20</v>
      </c>
      <c r="G80" s="9" t="s">
        <v>20</v>
      </c>
      <c r="H80" s="49" t="s">
        <v>20</v>
      </c>
    </row>
    <row r="81" spans="1:8" ht="15" x14ac:dyDescent="0.25">
      <c r="A81" s="29">
        <v>203</v>
      </c>
      <c r="B81" s="102" t="s">
        <v>81</v>
      </c>
      <c r="C81" s="27">
        <v>209102</v>
      </c>
      <c r="D81" s="28">
        <v>47937.53</v>
      </c>
      <c r="E81" s="58">
        <f t="shared" si="1"/>
        <v>0.22925428738127804</v>
      </c>
      <c r="F81" s="10" t="s">
        <v>20</v>
      </c>
      <c r="G81" s="11" t="s">
        <v>20</v>
      </c>
      <c r="H81" s="50" t="s">
        <v>20</v>
      </c>
    </row>
    <row r="82" spans="1:8" ht="15" x14ac:dyDescent="0.25">
      <c r="A82" s="29">
        <v>211</v>
      </c>
      <c r="B82" s="102" t="s">
        <v>82</v>
      </c>
      <c r="C82" s="27">
        <v>169665</v>
      </c>
      <c r="D82" s="28">
        <v>76.2</v>
      </c>
      <c r="E82" s="58">
        <f t="shared" si="1"/>
        <v>4.4912032534700737E-4</v>
      </c>
      <c r="F82" s="6" t="s">
        <v>20</v>
      </c>
      <c r="G82" s="7" t="s">
        <v>20</v>
      </c>
      <c r="H82" s="50" t="s">
        <v>20</v>
      </c>
    </row>
    <row r="83" spans="1:8" ht="15" x14ac:dyDescent="0.25">
      <c r="A83" s="29">
        <v>212</v>
      </c>
      <c r="B83" s="102" t="s">
        <v>83</v>
      </c>
      <c r="C83" s="27">
        <v>103558</v>
      </c>
      <c r="D83" s="28">
        <v>1527.19</v>
      </c>
      <c r="E83" s="58">
        <f t="shared" si="1"/>
        <v>1.4747194808706232E-2</v>
      </c>
      <c r="F83" s="10" t="s">
        <v>20</v>
      </c>
      <c r="G83" s="11" t="s">
        <v>20</v>
      </c>
      <c r="H83" s="50" t="s">
        <v>20</v>
      </c>
    </row>
    <row r="84" spans="1:8" ht="15" x14ac:dyDescent="0.25">
      <c r="A84" s="29">
        <v>213</v>
      </c>
      <c r="B84" s="102" t="s">
        <v>84</v>
      </c>
      <c r="C84" s="27">
        <v>490</v>
      </c>
      <c r="D84" s="28">
        <v>75.540000000000006</v>
      </c>
      <c r="E84" s="58">
        <f t="shared" si="1"/>
        <v>0.15416326530612245</v>
      </c>
      <c r="F84" s="14" t="s">
        <v>20</v>
      </c>
      <c r="G84" s="15" t="s">
        <v>20</v>
      </c>
      <c r="H84" s="50" t="s">
        <v>20</v>
      </c>
    </row>
    <row r="85" spans="1:8" ht="15" x14ac:dyDescent="0.25">
      <c r="A85" s="29">
        <v>214</v>
      </c>
      <c r="B85" s="102" t="s">
        <v>85</v>
      </c>
      <c r="C85" s="27">
        <v>563243</v>
      </c>
      <c r="D85" s="28">
        <v>71563.83</v>
      </c>
      <c r="E85" s="58">
        <f t="shared" si="1"/>
        <v>0.12705675880570197</v>
      </c>
      <c r="F85" s="10" t="s">
        <v>20</v>
      </c>
      <c r="G85" s="11" t="s">
        <v>20</v>
      </c>
      <c r="H85" s="50" t="s">
        <v>20</v>
      </c>
    </row>
    <row r="86" spans="1:8" ht="15" x14ac:dyDescent="0.25">
      <c r="A86" s="29">
        <v>221</v>
      </c>
      <c r="B86" s="102" t="s">
        <v>86</v>
      </c>
      <c r="C86" s="27">
        <v>322480</v>
      </c>
      <c r="D86" s="28">
        <v>123027.08</v>
      </c>
      <c r="E86" s="58">
        <f t="shared" si="1"/>
        <v>0.38150297692880181</v>
      </c>
      <c r="F86" s="10" t="s">
        <v>20</v>
      </c>
      <c r="G86" s="11" t="s">
        <v>20</v>
      </c>
      <c r="H86" s="50" t="s">
        <v>20</v>
      </c>
    </row>
    <row r="87" spans="1:8" ht="15" x14ac:dyDescent="0.25">
      <c r="A87" s="29">
        <v>222</v>
      </c>
      <c r="B87" s="102" t="s">
        <v>87</v>
      </c>
      <c r="C87" s="27">
        <v>2000</v>
      </c>
      <c r="D87" s="28">
        <v>510.2</v>
      </c>
      <c r="E87" s="58">
        <f t="shared" si="1"/>
        <v>0.25509999999999999</v>
      </c>
      <c r="F87" s="10" t="s">
        <v>20</v>
      </c>
      <c r="G87" s="11" t="s">
        <v>20</v>
      </c>
      <c r="H87" s="50" t="s">
        <v>20</v>
      </c>
    </row>
    <row r="88" spans="1:8" ht="15" x14ac:dyDescent="0.25">
      <c r="A88" s="29">
        <v>223</v>
      </c>
      <c r="B88" s="102" t="s">
        <v>88</v>
      </c>
      <c r="C88" s="27">
        <v>305802</v>
      </c>
      <c r="D88" s="28">
        <v>81358.460000000006</v>
      </c>
      <c r="E88" s="58">
        <f t="shared" si="1"/>
        <v>0.26604946991844397</v>
      </c>
      <c r="F88" s="10" t="s">
        <v>20</v>
      </c>
      <c r="G88" s="11" t="s">
        <v>20</v>
      </c>
      <c r="H88" s="50" t="s">
        <v>20</v>
      </c>
    </row>
    <row r="89" spans="1:8" ht="15" x14ac:dyDescent="0.25">
      <c r="A89" s="29">
        <v>224</v>
      </c>
      <c r="B89" s="102" t="s">
        <v>89</v>
      </c>
      <c r="C89" s="27">
        <v>66104</v>
      </c>
      <c r="D89" s="28">
        <v>7872.47</v>
      </c>
      <c r="E89" s="58">
        <f t="shared" si="1"/>
        <v>0.11909218806728791</v>
      </c>
      <c r="F89" s="10" t="s">
        <v>20</v>
      </c>
      <c r="G89" s="11" t="s">
        <v>20</v>
      </c>
      <c r="H89" s="50" t="s">
        <v>20</v>
      </c>
    </row>
    <row r="90" spans="1:8" ht="15" x14ac:dyDescent="0.25">
      <c r="A90" s="29">
        <v>229</v>
      </c>
      <c r="B90" s="102" t="s">
        <v>158</v>
      </c>
      <c r="C90" s="27">
        <v>2500</v>
      </c>
      <c r="D90" s="28">
        <v>1510.91</v>
      </c>
      <c r="E90" s="58">
        <f t="shared" si="1"/>
        <v>0.60436400000000001</v>
      </c>
      <c r="F90" s="10" t="s">
        <v>20</v>
      </c>
      <c r="G90" s="11" t="s">
        <v>20</v>
      </c>
      <c r="H90" s="50" t="s">
        <v>20</v>
      </c>
    </row>
    <row r="91" spans="1:8" ht="15" x14ac:dyDescent="0.25">
      <c r="A91" s="29">
        <v>231</v>
      </c>
      <c r="B91" s="102" t="s">
        <v>90</v>
      </c>
      <c r="C91" s="27">
        <v>688505</v>
      </c>
      <c r="D91" s="28">
        <v>290767.3</v>
      </c>
      <c r="E91" s="58">
        <f t="shared" si="1"/>
        <v>0.42231690401667377</v>
      </c>
      <c r="F91" s="10" t="s">
        <v>20</v>
      </c>
      <c r="G91" s="11" t="s">
        <v>20</v>
      </c>
      <c r="H91" s="50" t="s">
        <v>20</v>
      </c>
    </row>
    <row r="92" spans="1:8" ht="15" x14ac:dyDescent="0.25">
      <c r="A92" s="29">
        <v>232</v>
      </c>
      <c r="B92" s="102" t="s">
        <v>91</v>
      </c>
      <c r="C92" s="27">
        <v>505065</v>
      </c>
      <c r="D92" s="28">
        <v>53070.42</v>
      </c>
      <c r="E92" s="58">
        <f t="shared" si="1"/>
        <v>0.10507641590686347</v>
      </c>
      <c r="F92" s="10" t="s">
        <v>20</v>
      </c>
      <c r="G92" s="11" t="s">
        <v>20</v>
      </c>
      <c r="H92" s="50" t="s">
        <v>20</v>
      </c>
    </row>
    <row r="93" spans="1:8" ht="15" x14ac:dyDescent="0.25">
      <c r="A93" s="29">
        <v>239</v>
      </c>
      <c r="B93" s="102" t="s">
        <v>92</v>
      </c>
      <c r="C93" s="27">
        <v>308251</v>
      </c>
      <c r="D93" s="28">
        <v>18351.419999999998</v>
      </c>
      <c r="E93" s="58">
        <f t="shared" si="1"/>
        <v>5.9534016110247813E-2</v>
      </c>
      <c r="F93" s="10" t="s">
        <v>20</v>
      </c>
      <c r="G93" s="11" t="s">
        <v>20</v>
      </c>
      <c r="H93" s="50" t="s">
        <v>20</v>
      </c>
    </row>
    <row r="94" spans="1:8" ht="15" x14ac:dyDescent="0.25">
      <c r="A94" s="29">
        <v>241</v>
      </c>
      <c r="B94" s="102" t="s">
        <v>93</v>
      </c>
      <c r="C94" s="27">
        <v>1650</v>
      </c>
      <c r="D94" s="28">
        <v>17.45</v>
      </c>
      <c r="E94" s="58">
        <f t="shared" si="1"/>
        <v>1.0575757575757575E-2</v>
      </c>
      <c r="F94" s="14" t="s">
        <v>20</v>
      </c>
      <c r="G94" s="15" t="s">
        <v>20</v>
      </c>
      <c r="H94" s="50" t="s">
        <v>20</v>
      </c>
    </row>
    <row r="95" spans="1:8" ht="15" x14ac:dyDescent="0.25">
      <c r="A95" s="29">
        <v>242</v>
      </c>
      <c r="B95" s="102" t="s">
        <v>94</v>
      </c>
      <c r="C95" s="27">
        <v>44608</v>
      </c>
      <c r="D95" s="28">
        <v>7908.31</v>
      </c>
      <c r="E95" s="58">
        <f t="shared" si="1"/>
        <v>0.17728456779053087</v>
      </c>
      <c r="F95" s="10" t="s">
        <v>20</v>
      </c>
      <c r="G95" s="11" t="s">
        <v>20</v>
      </c>
      <c r="H95" s="50" t="s">
        <v>20</v>
      </c>
    </row>
    <row r="96" spans="1:8" ht="15" x14ac:dyDescent="0.25">
      <c r="A96" s="29">
        <v>243</v>
      </c>
      <c r="B96" s="102" t="s">
        <v>95</v>
      </c>
      <c r="C96" s="27">
        <v>217387</v>
      </c>
      <c r="D96" s="28">
        <v>15751.05</v>
      </c>
      <c r="E96" s="58">
        <f t="shared" si="1"/>
        <v>7.2456264634039744E-2</v>
      </c>
      <c r="F96" s="10" t="s">
        <v>20</v>
      </c>
      <c r="G96" s="11" t="s">
        <v>20</v>
      </c>
      <c r="H96" s="50" t="s">
        <v>20</v>
      </c>
    </row>
    <row r="97" spans="1:8" ht="15" x14ac:dyDescent="0.25">
      <c r="A97" s="29">
        <v>244</v>
      </c>
      <c r="B97" s="102" t="s">
        <v>96</v>
      </c>
      <c r="C97" s="27">
        <v>54013</v>
      </c>
      <c r="D97" s="28">
        <v>763.44</v>
      </c>
      <c r="E97" s="58">
        <f t="shared" si="1"/>
        <v>1.4134375057856443E-2</v>
      </c>
      <c r="F97" s="10" t="s">
        <v>20</v>
      </c>
      <c r="G97" s="11" t="s">
        <v>20</v>
      </c>
      <c r="H97" s="50" t="s">
        <v>20</v>
      </c>
    </row>
    <row r="98" spans="1:8" ht="15" x14ac:dyDescent="0.25">
      <c r="A98" s="29">
        <v>249</v>
      </c>
      <c r="B98" s="102" t="s">
        <v>97</v>
      </c>
      <c r="C98" s="27">
        <v>129591</v>
      </c>
      <c r="D98" s="28">
        <v>10114.32</v>
      </c>
      <c r="E98" s="58">
        <f t="shared" si="1"/>
        <v>7.8048012593467136E-2</v>
      </c>
      <c r="F98" s="10" t="s">
        <v>20</v>
      </c>
      <c r="G98" s="11" t="s">
        <v>20</v>
      </c>
      <c r="H98" s="50" t="s">
        <v>20</v>
      </c>
    </row>
    <row r="99" spans="1:8" ht="15" x14ac:dyDescent="0.25">
      <c r="A99" s="29">
        <v>251</v>
      </c>
      <c r="B99" s="102" t="s">
        <v>98</v>
      </c>
      <c r="C99" s="27">
        <v>128000</v>
      </c>
      <c r="D99" s="28">
        <v>52500</v>
      </c>
      <c r="E99" s="58">
        <f t="shared" si="1"/>
        <v>0.41015625</v>
      </c>
      <c r="F99" s="10" t="s">
        <v>20</v>
      </c>
      <c r="G99" s="11" t="s">
        <v>20</v>
      </c>
      <c r="H99" s="50" t="s">
        <v>20</v>
      </c>
    </row>
    <row r="100" spans="1:8" ht="15" x14ac:dyDescent="0.25">
      <c r="A100" s="29">
        <v>252</v>
      </c>
      <c r="B100" s="102" t="s">
        <v>99</v>
      </c>
      <c r="C100" s="27">
        <v>70000</v>
      </c>
      <c r="D100" s="28">
        <v>9088.7000000000007</v>
      </c>
      <c r="E100" s="58">
        <f t="shared" si="1"/>
        <v>0.12983857142857144</v>
      </c>
      <c r="F100" s="10" t="s">
        <v>20</v>
      </c>
      <c r="G100" s="11" t="s">
        <v>20</v>
      </c>
      <c r="H100" s="50" t="s">
        <v>20</v>
      </c>
    </row>
    <row r="101" spans="1:8" ht="15" x14ac:dyDescent="0.25">
      <c r="A101" s="29">
        <v>253</v>
      </c>
      <c r="B101" s="102" t="s">
        <v>100</v>
      </c>
      <c r="C101" s="27">
        <v>100485</v>
      </c>
      <c r="D101" s="28">
        <v>15026.29</v>
      </c>
      <c r="E101" s="58">
        <f t="shared" si="1"/>
        <v>0.14953764243419418</v>
      </c>
      <c r="F101" s="6" t="s">
        <v>20</v>
      </c>
      <c r="G101" s="7" t="s">
        <v>20</v>
      </c>
      <c r="H101" s="50" t="s">
        <v>20</v>
      </c>
    </row>
    <row r="102" spans="1:8" ht="15" x14ac:dyDescent="0.25">
      <c r="A102" s="29">
        <v>254</v>
      </c>
      <c r="B102" s="102" t="s">
        <v>101</v>
      </c>
      <c r="C102" s="27">
        <v>110847</v>
      </c>
      <c r="D102" s="28">
        <v>40237.29</v>
      </c>
      <c r="E102" s="58">
        <f t="shared" si="1"/>
        <v>0.36299845733308073</v>
      </c>
      <c r="F102" s="6" t="s">
        <v>20</v>
      </c>
      <c r="G102" s="7" t="s">
        <v>20</v>
      </c>
      <c r="H102" s="50" t="s">
        <v>20</v>
      </c>
    </row>
    <row r="103" spans="1:8" ht="15" x14ac:dyDescent="0.25">
      <c r="A103" s="29">
        <v>255</v>
      </c>
      <c r="B103" s="102" t="s">
        <v>102</v>
      </c>
      <c r="C103" s="27">
        <v>127861</v>
      </c>
      <c r="D103" s="28">
        <v>34089.480000000003</v>
      </c>
      <c r="E103" s="58">
        <f t="shared" si="1"/>
        <v>0.26661358819342884</v>
      </c>
      <c r="F103" s="10" t="s">
        <v>20</v>
      </c>
      <c r="G103" s="13" t="s">
        <v>20</v>
      </c>
      <c r="H103" s="50" t="s">
        <v>20</v>
      </c>
    </row>
    <row r="104" spans="1:8" ht="15" x14ac:dyDescent="0.25">
      <c r="A104" s="29">
        <v>256</v>
      </c>
      <c r="B104" s="102" t="s">
        <v>103</v>
      </c>
      <c r="C104" s="27">
        <v>69000</v>
      </c>
      <c r="D104" s="28">
        <v>25456.22</v>
      </c>
      <c r="E104" s="58">
        <f t="shared" si="1"/>
        <v>0.36893072463768117</v>
      </c>
      <c r="F104" s="6" t="s">
        <v>20</v>
      </c>
      <c r="G104" s="7" t="s">
        <v>20</v>
      </c>
      <c r="H104" s="50" t="s">
        <v>20</v>
      </c>
    </row>
    <row r="105" spans="1:8" ht="15" x14ac:dyDescent="0.25">
      <c r="A105" s="29">
        <v>257</v>
      </c>
      <c r="B105" s="102" t="s">
        <v>104</v>
      </c>
      <c r="C105" s="27">
        <v>13200</v>
      </c>
      <c r="D105" s="28">
        <v>90.95</v>
      </c>
      <c r="E105" s="58">
        <f t="shared" si="1"/>
        <v>6.8901515151515149E-3</v>
      </c>
      <c r="F105" s="10" t="s">
        <v>20</v>
      </c>
      <c r="G105" s="11" t="s">
        <v>20</v>
      </c>
      <c r="H105" s="50" t="s">
        <v>20</v>
      </c>
    </row>
    <row r="106" spans="1:8" ht="15" x14ac:dyDescent="0.25">
      <c r="A106" s="29">
        <v>259</v>
      </c>
      <c r="B106" s="102" t="s">
        <v>105</v>
      </c>
      <c r="C106" s="27">
        <v>140607</v>
      </c>
      <c r="D106" s="28">
        <v>23404.63</v>
      </c>
      <c r="E106" s="58">
        <f t="shared" si="1"/>
        <v>0.16645423058595946</v>
      </c>
      <c r="F106" s="6" t="s">
        <v>20</v>
      </c>
      <c r="G106" s="7" t="s">
        <v>20</v>
      </c>
      <c r="H106" s="50" t="s">
        <v>20</v>
      </c>
    </row>
    <row r="107" spans="1:8" ht="15" x14ac:dyDescent="0.25">
      <c r="A107" s="29">
        <v>261</v>
      </c>
      <c r="B107" s="102" t="s">
        <v>106</v>
      </c>
      <c r="C107" s="27">
        <v>36410</v>
      </c>
      <c r="D107" s="28">
        <v>1214.45</v>
      </c>
      <c r="E107" s="58">
        <f t="shared" si="1"/>
        <v>3.3354847569349082E-2</v>
      </c>
      <c r="F107" s="10" t="s">
        <v>20</v>
      </c>
      <c r="G107" s="13" t="s">
        <v>20</v>
      </c>
      <c r="H107" s="50" t="s">
        <v>20</v>
      </c>
    </row>
    <row r="108" spans="1:8" ht="15" x14ac:dyDescent="0.25">
      <c r="A108" s="29">
        <v>262</v>
      </c>
      <c r="B108" s="102" t="s">
        <v>107</v>
      </c>
      <c r="C108" s="27">
        <v>112556</v>
      </c>
      <c r="D108" s="28">
        <v>6179.63</v>
      </c>
      <c r="E108" s="58">
        <f t="shared" si="1"/>
        <v>5.4902715092931521E-2</v>
      </c>
      <c r="F108" s="10" t="s">
        <v>20</v>
      </c>
      <c r="G108" s="13" t="s">
        <v>20</v>
      </c>
      <c r="H108" s="50" t="s">
        <v>20</v>
      </c>
    </row>
    <row r="109" spans="1:8" ht="15" x14ac:dyDescent="0.25">
      <c r="A109" s="29">
        <v>263</v>
      </c>
      <c r="B109" s="102" t="s">
        <v>108</v>
      </c>
      <c r="C109" s="27">
        <v>94850</v>
      </c>
      <c r="D109" s="28">
        <v>6175.68</v>
      </c>
      <c r="E109" s="58">
        <f t="shared" si="1"/>
        <v>6.5109963099631005E-2</v>
      </c>
      <c r="F109" s="10" t="s">
        <v>20</v>
      </c>
      <c r="G109" s="13" t="s">
        <v>20</v>
      </c>
      <c r="H109" s="50" t="s">
        <v>20</v>
      </c>
    </row>
    <row r="110" spans="1:8" ht="15" x14ac:dyDescent="0.25">
      <c r="A110" s="29">
        <v>265</v>
      </c>
      <c r="B110" s="102" t="s">
        <v>109</v>
      </c>
      <c r="C110" s="27">
        <v>317324</v>
      </c>
      <c r="D110" s="28">
        <v>14125.36</v>
      </c>
      <c r="E110" s="58">
        <f t="shared" si="1"/>
        <v>4.4513998310874693E-2</v>
      </c>
      <c r="F110" s="10">
        <v>100060</v>
      </c>
      <c r="G110" s="13">
        <v>0</v>
      </c>
      <c r="H110" s="50">
        <f>G110/F110</f>
        <v>0</v>
      </c>
    </row>
    <row r="111" spans="1:8" ht="15" x14ac:dyDescent="0.25">
      <c r="A111" s="29">
        <v>269</v>
      </c>
      <c r="B111" s="102" t="s">
        <v>110</v>
      </c>
      <c r="C111" s="27">
        <v>72119</v>
      </c>
      <c r="D111" s="28">
        <v>12014.08</v>
      </c>
      <c r="E111" s="58">
        <f t="shared" si="1"/>
        <v>0.16658689111052566</v>
      </c>
      <c r="F111" s="6" t="s">
        <v>20</v>
      </c>
      <c r="G111" s="7" t="s">
        <v>20</v>
      </c>
      <c r="H111" s="50" t="s">
        <v>20</v>
      </c>
    </row>
    <row r="112" spans="1:8" ht="15" x14ac:dyDescent="0.25">
      <c r="A112" s="29">
        <v>271</v>
      </c>
      <c r="B112" s="102" t="s">
        <v>111</v>
      </c>
      <c r="C112" s="27">
        <v>53209</v>
      </c>
      <c r="D112" s="28">
        <v>2341.09</v>
      </c>
      <c r="E112" s="58">
        <f t="shared" ref="E112:E132" si="2">D112/C112</f>
        <v>4.399800785581387E-2</v>
      </c>
      <c r="F112" s="10" t="s">
        <v>20</v>
      </c>
      <c r="G112" s="13" t="s">
        <v>20</v>
      </c>
      <c r="H112" s="50" t="s">
        <v>20</v>
      </c>
    </row>
    <row r="113" spans="1:8" ht="15" x14ac:dyDescent="0.25">
      <c r="A113" s="29">
        <v>272</v>
      </c>
      <c r="B113" s="102" t="s">
        <v>112</v>
      </c>
      <c r="C113" s="27">
        <v>38181</v>
      </c>
      <c r="D113" s="28">
        <v>1717.49</v>
      </c>
      <c r="E113" s="58">
        <f t="shared" si="2"/>
        <v>4.4982844870485317E-2</v>
      </c>
      <c r="F113" s="10" t="s">
        <v>20</v>
      </c>
      <c r="G113" s="13" t="s">
        <v>20</v>
      </c>
      <c r="H113" s="50" t="s">
        <v>20</v>
      </c>
    </row>
    <row r="114" spans="1:8" ht="15" x14ac:dyDescent="0.25">
      <c r="A114" s="29">
        <v>273</v>
      </c>
      <c r="B114" s="102" t="s">
        <v>113</v>
      </c>
      <c r="C114" s="27">
        <v>153504</v>
      </c>
      <c r="D114" s="28">
        <v>34297.06</v>
      </c>
      <c r="E114" s="58">
        <f t="shared" si="2"/>
        <v>0.22342779341254951</v>
      </c>
      <c r="F114" s="6" t="s">
        <v>20</v>
      </c>
      <c r="G114" s="7" t="s">
        <v>20</v>
      </c>
      <c r="H114" s="50" t="s">
        <v>20</v>
      </c>
    </row>
    <row r="115" spans="1:8" ht="15" x14ac:dyDescent="0.25">
      <c r="A115" s="29">
        <v>274</v>
      </c>
      <c r="B115" s="102" t="s">
        <v>114</v>
      </c>
      <c r="C115" s="27">
        <v>32932</v>
      </c>
      <c r="D115" s="28">
        <v>9562.14</v>
      </c>
      <c r="E115" s="58">
        <f t="shared" si="2"/>
        <v>0.29036013603789623</v>
      </c>
      <c r="F115" s="6" t="s">
        <v>20</v>
      </c>
      <c r="G115" s="7" t="s">
        <v>20</v>
      </c>
      <c r="H115" s="50" t="s">
        <v>20</v>
      </c>
    </row>
    <row r="116" spans="1:8" ht="15" x14ac:dyDescent="0.25">
      <c r="A116" s="29">
        <v>275</v>
      </c>
      <c r="B116" s="102" t="s">
        <v>115</v>
      </c>
      <c r="C116" s="27">
        <v>858573</v>
      </c>
      <c r="D116" s="28">
        <v>263876.92</v>
      </c>
      <c r="E116" s="58">
        <f t="shared" si="2"/>
        <v>0.3073436038636202</v>
      </c>
      <c r="F116" s="6" t="s">
        <v>20</v>
      </c>
      <c r="G116" s="7" t="s">
        <v>20</v>
      </c>
      <c r="H116" s="50" t="s">
        <v>20</v>
      </c>
    </row>
    <row r="117" spans="1:8" ht="15" x14ac:dyDescent="0.25">
      <c r="A117" s="29">
        <v>277</v>
      </c>
      <c r="B117" s="102" t="s">
        <v>167</v>
      </c>
      <c r="C117" s="27">
        <v>3628</v>
      </c>
      <c r="D117" s="28">
        <v>1950.52</v>
      </c>
      <c r="E117" s="58">
        <f t="shared" si="2"/>
        <v>0.53762954796030871</v>
      </c>
      <c r="F117" s="10" t="s">
        <v>20</v>
      </c>
      <c r="G117" s="11" t="s">
        <v>20</v>
      </c>
      <c r="H117" s="50" t="s">
        <v>20</v>
      </c>
    </row>
    <row r="118" spans="1:8" ht="15" x14ac:dyDescent="0.25">
      <c r="A118" s="29">
        <v>278</v>
      </c>
      <c r="B118" s="102" t="s">
        <v>116</v>
      </c>
      <c r="C118" s="27">
        <v>3225</v>
      </c>
      <c r="D118" s="28">
        <v>0</v>
      </c>
      <c r="E118" s="58">
        <f t="shared" si="2"/>
        <v>0</v>
      </c>
      <c r="F118" s="10" t="s">
        <v>20</v>
      </c>
      <c r="G118" s="11" t="s">
        <v>20</v>
      </c>
      <c r="H118" s="50" t="s">
        <v>20</v>
      </c>
    </row>
    <row r="119" spans="1:8" ht="15" x14ac:dyDescent="0.25">
      <c r="A119" s="29">
        <v>279</v>
      </c>
      <c r="B119" s="102" t="s">
        <v>117</v>
      </c>
      <c r="C119" s="27">
        <v>45993</v>
      </c>
      <c r="D119" s="28">
        <v>3703.23</v>
      </c>
      <c r="E119" s="58">
        <f t="shared" si="2"/>
        <v>8.0517252625399521E-2</v>
      </c>
      <c r="F119" s="10" t="s">
        <v>20</v>
      </c>
      <c r="G119" s="11" t="s">
        <v>20</v>
      </c>
      <c r="H119" s="50" t="s">
        <v>20</v>
      </c>
    </row>
    <row r="120" spans="1:8" ht="15" x14ac:dyDescent="0.25">
      <c r="A120" s="85">
        <v>280</v>
      </c>
      <c r="B120" s="102" t="s">
        <v>118</v>
      </c>
      <c r="C120" s="27">
        <v>441396</v>
      </c>
      <c r="D120" s="28">
        <v>143595.01999999999</v>
      </c>
      <c r="E120" s="58">
        <f t="shared" si="2"/>
        <v>0.32532016601872238</v>
      </c>
      <c r="F120" s="14">
        <v>80</v>
      </c>
      <c r="G120" s="15">
        <v>64.2</v>
      </c>
      <c r="H120" s="50">
        <f>G120/F120</f>
        <v>0.80249999999999999</v>
      </c>
    </row>
    <row r="121" spans="1:8" ht="15" x14ac:dyDescent="0.25">
      <c r="A121" s="29">
        <v>291</v>
      </c>
      <c r="B121" s="102" t="s">
        <v>186</v>
      </c>
      <c r="C121" s="27">
        <v>106457</v>
      </c>
      <c r="D121" s="28">
        <v>70524.14</v>
      </c>
      <c r="E121" s="58">
        <f t="shared" si="2"/>
        <v>0.66246597217655956</v>
      </c>
      <c r="F121" s="10" t="s">
        <v>20</v>
      </c>
      <c r="G121" s="11" t="s">
        <v>20</v>
      </c>
      <c r="H121" s="50" t="s">
        <v>20</v>
      </c>
    </row>
    <row r="122" spans="1:8" ht="15" x14ac:dyDescent="0.25">
      <c r="A122" s="29">
        <v>292</v>
      </c>
      <c r="B122" s="102" t="s">
        <v>187</v>
      </c>
      <c r="C122" s="27">
        <v>20233</v>
      </c>
      <c r="D122" s="28">
        <v>14967.39</v>
      </c>
      <c r="E122" s="58">
        <f t="shared" si="2"/>
        <v>0.73975139623387531</v>
      </c>
      <c r="F122" s="14" t="s">
        <v>20</v>
      </c>
      <c r="G122" s="15" t="s">
        <v>20</v>
      </c>
      <c r="H122" s="50" t="s">
        <v>20</v>
      </c>
    </row>
    <row r="123" spans="1:8" ht="15" x14ac:dyDescent="0.25">
      <c r="A123" s="29">
        <v>293</v>
      </c>
      <c r="B123" s="102" t="s">
        <v>221</v>
      </c>
      <c r="C123" s="27">
        <v>805</v>
      </c>
      <c r="D123" s="28">
        <v>804.83</v>
      </c>
      <c r="E123" s="58">
        <f t="shared" si="2"/>
        <v>0.9997888198757765</v>
      </c>
      <c r="F123" s="14" t="s">
        <v>20</v>
      </c>
      <c r="G123" s="15" t="s">
        <v>20</v>
      </c>
      <c r="H123" s="50"/>
    </row>
    <row r="124" spans="1:8" ht="15" x14ac:dyDescent="0.25">
      <c r="A124" s="29">
        <v>294</v>
      </c>
      <c r="B124" s="102" t="s">
        <v>215</v>
      </c>
      <c r="C124" s="27">
        <v>10024</v>
      </c>
      <c r="D124" s="28">
        <v>9978.61</v>
      </c>
      <c r="E124" s="58">
        <f t="shared" si="2"/>
        <v>0.99547186751795691</v>
      </c>
      <c r="F124" s="14" t="s">
        <v>20</v>
      </c>
      <c r="G124" s="15" t="s">
        <v>20</v>
      </c>
      <c r="H124" s="50" t="s">
        <v>20</v>
      </c>
    </row>
    <row r="125" spans="1:8" ht="15" x14ac:dyDescent="0.25">
      <c r="A125" s="29">
        <v>295</v>
      </c>
      <c r="B125" s="102" t="s">
        <v>216</v>
      </c>
      <c r="C125" s="27">
        <v>1937</v>
      </c>
      <c r="D125" s="28">
        <v>1920.22</v>
      </c>
      <c r="E125" s="58">
        <f t="shared" si="2"/>
        <v>0.99133711925658241</v>
      </c>
      <c r="F125" s="14" t="s">
        <v>20</v>
      </c>
      <c r="G125" s="15" t="s">
        <v>20</v>
      </c>
      <c r="H125" s="50" t="s">
        <v>20</v>
      </c>
    </row>
    <row r="126" spans="1:8" ht="15" x14ac:dyDescent="0.25">
      <c r="A126" s="29">
        <v>296</v>
      </c>
      <c r="B126" s="102" t="s">
        <v>217</v>
      </c>
      <c r="C126" s="27">
        <v>13672</v>
      </c>
      <c r="D126" s="28">
        <v>72.760000000000005</v>
      </c>
      <c r="E126" s="58">
        <f t="shared" si="2"/>
        <v>5.3218256290228205E-3</v>
      </c>
      <c r="F126" s="14" t="s">
        <v>20</v>
      </c>
      <c r="G126" s="15" t="s">
        <v>20</v>
      </c>
      <c r="H126" s="50" t="s">
        <v>20</v>
      </c>
    </row>
    <row r="127" spans="1:8" ht="15" x14ac:dyDescent="0.25">
      <c r="A127" s="29">
        <v>297</v>
      </c>
      <c r="B127" s="102" t="s">
        <v>188</v>
      </c>
      <c r="C127" s="27">
        <v>1621</v>
      </c>
      <c r="D127" s="28">
        <v>1016.07</v>
      </c>
      <c r="E127" s="58">
        <f t="shared" si="2"/>
        <v>0.62681677976557681</v>
      </c>
      <c r="F127" s="10" t="s">
        <v>20</v>
      </c>
      <c r="G127" s="11" t="s">
        <v>20</v>
      </c>
      <c r="H127" s="50" t="s">
        <v>20</v>
      </c>
    </row>
    <row r="128" spans="1:8" ht="15" x14ac:dyDescent="0.25">
      <c r="A128" s="29">
        <v>298</v>
      </c>
      <c r="B128" s="102" t="s">
        <v>189</v>
      </c>
      <c r="C128" s="27">
        <v>22368</v>
      </c>
      <c r="D128" s="28">
        <v>18682.5</v>
      </c>
      <c r="E128" s="58">
        <f t="shared" si="2"/>
        <v>0.83523336909871249</v>
      </c>
      <c r="F128" s="10" t="s">
        <v>20</v>
      </c>
      <c r="G128" s="11" t="s">
        <v>20</v>
      </c>
      <c r="H128" s="50" t="s">
        <v>20</v>
      </c>
    </row>
    <row r="129" spans="1:8" ht="15.75" thickBot="1" x14ac:dyDescent="0.3">
      <c r="A129" s="114">
        <v>299</v>
      </c>
      <c r="B129" s="109" t="s">
        <v>118</v>
      </c>
      <c r="C129" s="106">
        <v>35075</v>
      </c>
      <c r="D129" s="107">
        <v>35066.839999999997</v>
      </c>
      <c r="E129" s="59">
        <f t="shared" si="2"/>
        <v>0.99976735566642894</v>
      </c>
      <c r="F129" s="174" t="s">
        <v>20</v>
      </c>
      <c r="G129" s="175" t="s">
        <v>20</v>
      </c>
      <c r="H129" s="52" t="s">
        <v>20</v>
      </c>
    </row>
    <row r="130" spans="1:8" ht="15.75" thickBot="1" x14ac:dyDescent="0.3">
      <c r="A130" s="242" t="s">
        <v>9</v>
      </c>
      <c r="B130" s="243"/>
      <c r="C130" s="16">
        <f>SUM(C131:C151)</f>
        <v>1861698</v>
      </c>
      <c r="D130" s="17">
        <f>SUM(D131:D151)</f>
        <v>1851431.2</v>
      </c>
      <c r="E130" s="53">
        <f t="shared" si="2"/>
        <v>0.994485249487296</v>
      </c>
      <c r="F130" s="155">
        <f>SUM(F131:F151)</f>
        <v>13492921</v>
      </c>
      <c r="G130" s="17">
        <f>SUM(G131:G151)</f>
        <v>5000643.55</v>
      </c>
      <c r="H130" s="48">
        <f t="shared" ref="H130:H162" si="3">G130/F130</f>
        <v>0.37061237889112369</v>
      </c>
    </row>
    <row r="131" spans="1:8" ht="15" x14ac:dyDescent="0.25">
      <c r="A131" s="83">
        <v>301</v>
      </c>
      <c r="B131" s="71" t="s">
        <v>119</v>
      </c>
      <c r="C131" s="156">
        <v>300</v>
      </c>
      <c r="D131" s="157">
        <v>16.05</v>
      </c>
      <c r="E131" s="128">
        <f t="shared" si="2"/>
        <v>5.3499999999999999E-2</v>
      </c>
      <c r="F131" s="8">
        <v>100800</v>
      </c>
      <c r="G131" s="9">
        <v>25.52</v>
      </c>
      <c r="H131" s="49">
        <f t="shared" si="3"/>
        <v>2.5317460317460315E-4</v>
      </c>
    </row>
    <row r="132" spans="1:8" ht="15" x14ac:dyDescent="0.25">
      <c r="A132" s="84">
        <v>302</v>
      </c>
      <c r="B132" s="61" t="s">
        <v>210</v>
      </c>
      <c r="C132" s="156">
        <v>850</v>
      </c>
      <c r="D132" s="157">
        <v>753.47</v>
      </c>
      <c r="E132" s="128">
        <f t="shared" si="2"/>
        <v>0.8864352941176471</v>
      </c>
      <c r="F132" s="25" t="s">
        <v>20</v>
      </c>
      <c r="G132" s="26" t="s">
        <v>20</v>
      </c>
      <c r="H132" s="51" t="s">
        <v>20</v>
      </c>
    </row>
    <row r="133" spans="1:8" ht="15" x14ac:dyDescent="0.25">
      <c r="A133" s="29">
        <v>303</v>
      </c>
      <c r="B133" s="62" t="s">
        <v>120</v>
      </c>
      <c r="C133" s="31" t="s">
        <v>20</v>
      </c>
      <c r="D133" s="32" t="s">
        <v>20</v>
      </c>
      <c r="E133" s="58" t="s">
        <v>20</v>
      </c>
      <c r="F133" s="14">
        <v>30375</v>
      </c>
      <c r="G133" s="15">
        <v>0</v>
      </c>
      <c r="H133" s="50">
        <f t="shared" si="3"/>
        <v>0</v>
      </c>
    </row>
    <row r="134" spans="1:8" ht="15" x14ac:dyDescent="0.25">
      <c r="A134" s="29">
        <v>304</v>
      </c>
      <c r="B134" s="62" t="s">
        <v>159</v>
      </c>
      <c r="C134" s="31" t="s">
        <v>20</v>
      </c>
      <c r="D134" s="32" t="s">
        <v>20</v>
      </c>
      <c r="E134" s="58" t="s">
        <v>20</v>
      </c>
      <c r="F134" s="14">
        <v>203150</v>
      </c>
      <c r="G134" s="15">
        <v>0</v>
      </c>
      <c r="H134" s="50">
        <f t="shared" si="3"/>
        <v>0</v>
      </c>
    </row>
    <row r="135" spans="1:8" ht="15" x14ac:dyDescent="0.25">
      <c r="A135" s="29">
        <v>305</v>
      </c>
      <c r="B135" s="62" t="s">
        <v>121</v>
      </c>
      <c r="C135" s="31" t="s">
        <v>20</v>
      </c>
      <c r="D135" s="32" t="s">
        <v>20</v>
      </c>
      <c r="E135" s="58" t="s">
        <v>20</v>
      </c>
      <c r="F135" s="14">
        <v>288962</v>
      </c>
      <c r="G135" s="15">
        <v>0</v>
      </c>
      <c r="H135" s="50">
        <f t="shared" si="3"/>
        <v>0</v>
      </c>
    </row>
    <row r="136" spans="1:8" ht="15" x14ac:dyDescent="0.25">
      <c r="A136" s="29">
        <v>309</v>
      </c>
      <c r="B136" s="62" t="s">
        <v>144</v>
      </c>
      <c r="C136" s="31" t="s">
        <v>20</v>
      </c>
      <c r="D136" s="32" t="s">
        <v>20</v>
      </c>
      <c r="E136" s="58" t="s">
        <v>20</v>
      </c>
      <c r="F136" s="14">
        <v>710500</v>
      </c>
      <c r="G136" s="15">
        <v>0</v>
      </c>
      <c r="H136" s="50">
        <f t="shared" si="3"/>
        <v>0</v>
      </c>
    </row>
    <row r="137" spans="1:8" ht="15" x14ac:dyDescent="0.25">
      <c r="A137" s="29">
        <v>313</v>
      </c>
      <c r="B137" s="62" t="s">
        <v>173</v>
      </c>
      <c r="C137" s="31">
        <v>15900</v>
      </c>
      <c r="D137" s="32">
        <v>15836</v>
      </c>
      <c r="E137" s="58">
        <f>D137/C137</f>
        <v>0.99597484276729564</v>
      </c>
      <c r="F137" s="14">
        <v>105000</v>
      </c>
      <c r="G137" s="15">
        <v>0</v>
      </c>
      <c r="H137" s="50">
        <f t="shared" si="3"/>
        <v>0</v>
      </c>
    </row>
    <row r="138" spans="1:8" ht="15" x14ac:dyDescent="0.25">
      <c r="A138" s="29">
        <v>314</v>
      </c>
      <c r="B138" s="62" t="s">
        <v>122</v>
      </c>
      <c r="C138" s="31" t="s">
        <v>20</v>
      </c>
      <c r="D138" s="32" t="s">
        <v>20</v>
      </c>
      <c r="E138" s="58" t="s">
        <v>20</v>
      </c>
      <c r="F138" s="14">
        <v>1460260</v>
      </c>
      <c r="G138" s="15">
        <v>0</v>
      </c>
      <c r="H138" s="50">
        <f t="shared" si="3"/>
        <v>0</v>
      </c>
    </row>
    <row r="139" spans="1:8" ht="15" x14ac:dyDescent="0.25">
      <c r="A139" s="85">
        <v>320</v>
      </c>
      <c r="B139" s="62" t="s">
        <v>123</v>
      </c>
      <c r="C139" s="31">
        <v>300</v>
      </c>
      <c r="D139" s="32">
        <v>194.69</v>
      </c>
      <c r="E139" s="58">
        <f>D139/C139</f>
        <v>0.64896666666666669</v>
      </c>
      <c r="F139" s="14">
        <v>87508</v>
      </c>
      <c r="G139" s="15">
        <v>47781.66</v>
      </c>
      <c r="H139" s="50">
        <f t="shared" si="3"/>
        <v>0.54602619189102719</v>
      </c>
    </row>
    <row r="140" spans="1:8" ht="15" x14ac:dyDescent="0.25">
      <c r="A140" s="100">
        <v>331</v>
      </c>
      <c r="B140" s="62" t="s">
        <v>218</v>
      </c>
      <c r="C140" s="31">
        <v>311</v>
      </c>
      <c r="D140" s="32">
        <v>139.1</v>
      </c>
      <c r="E140" s="58">
        <f>D140/C140</f>
        <v>0.44726688102893891</v>
      </c>
      <c r="F140" s="14" t="s">
        <v>20</v>
      </c>
      <c r="G140" s="15" t="s">
        <v>20</v>
      </c>
      <c r="H140" s="50" t="s">
        <v>20</v>
      </c>
    </row>
    <row r="141" spans="1:8" ht="15" x14ac:dyDescent="0.25">
      <c r="A141" s="29">
        <v>332</v>
      </c>
      <c r="B141" s="63" t="s">
        <v>160</v>
      </c>
      <c r="C141" s="31">
        <v>8945</v>
      </c>
      <c r="D141" s="33">
        <v>8933.56</v>
      </c>
      <c r="E141" s="58">
        <f>D141/C141</f>
        <v>0.99872107322526549</v>
      </c>
      <c r="F141" s="10">
        <v>30000</v>
      </c>
      <c r="G141" s="11">
        <v>0</v>
      </c>
      <c r="H141" s="50">
        <f t="shared" si="3"/>
        <v>0</v>
      </c>
    </row>
    <row r="142" spans="1:8" ht="15" x14ac:dyDescent="0.25">
      <c r="A142" s="29">
        <v>339</v>
      </c>
      <c r="B142" s="63" t="s">
        <v>174</v>
      </c>
      <c r="C142" s="31" t="s">
        <v>20</v>
      </c>
      <c r="D142" s="33" t="s">
        <v>20</v>
      </c>
      <c r="E142" s="58" t="s">
        <v>20</v>
      </c>
      <c r="F142" s="10">
        <v>196000</v>
      </c>
      <c r="G142" s="11">
        <v>0</v>
      </c>
      <c r="H142" s="50">
        <f t="shared" si="3"/>
        <v>0</v>
      </c>
    </row>
    <row r="143" spans="1:8" ht="15" x14ac:dyDescent="0.25">
      <c r="A143" s="85">
        <v>340</v>
      </c>
      <c r="B143" s="62" t="s">
        <v>124</v>
      </c>
      <c r="C143" s="31" t="s">
        <v>20</v>
      </c>
      <c r="D143" s="32" t="s">
        <v>20</v>
      </c>
      <c r="E143" s="58" t="s">
        <v>20</v>
      </c>
      <c r="F143" s="10">
        <v>104661</v>
      </c>
      <c r="G143" s="11">
        <v>3236.9</v>
      </c>
      <c r="H143" s="50">
        <f t="shared" si="3"/>
        <v>3.0927470595541798E-2</v>
      </c>
    </row>
    <row r="144" spans="1:8" ht="15" x14ac:dyDescent="0.25">
      <c r="A144" s="85">
        <v>350</v>
      </c>
      <c r="B144" s="63" t="s">
        <v>125</v>
      </c>
      <c r="C144" s="31">
        <v>33473</v>
      </c>
      <c r="D144" s="32">
        <v>30610.560000000001</v>
      </c>
      <c r="E144" s="58">
        <f t="shared" ref="E144:E151" si="4">D144/C144</f>
        <v>0.91448510739999411</v>
      </c>
      <c r="F144" s="3">
        <v>565766</v>
      </c>
      <c r="G144" s="4">
        <v>33744.92</v>
      </c>
      <c r="H144" s="50">
        <f t="shared" si="3"/>
        <v>5.9644658745841919E-2</v>
      </c>
    </row>
    <row r="145" spans="1:12" ht="15" x14ac:dyDescent="0.25">
      <c r="A145" s="85">
        <v>370</v>
      </c>
      <c r="B145" s="63" t="s">
        <v>126</v>
      </c>
      <c r="C145" s="31">
        <v>7148</v>
      </c>
      <c r="D145" s="32">
        <v>5137.8500000000004</v>
      </c>
      <c r="E145" s="58">
        <f t="shared" si="4"/>
        <v>0.71878147733631792</v>
      </c>
      <c r="F145" s="3">
        <v>1944054</v>
      </c>
      <c r="G145" s="4">
        <v>44787.61</v>
      </c>
      <c r="H145" s="50">
        <f t="shared" si="3"/>
        <v>2.3038254081419549E-2</v>
      </c>
    </row>
    <row r="146" spans="1:12" ht="15" x14ac:dyDescent="0.25">
      <c r="A146" s="85">
        <v>380</v>
      </c>
      <c r="B146" s="63" t="s">
        <v>127</v>
      </c>
      <c r="C146" s="31">
        <v>1738255</v>
      </c>
      <c r="D146" s="32">
        <v>1735253.7</v>
      </c>
      <c r="E146" s="58">
        <f t="shared" si="4"/>
        <v>0.99827338336435101</v>
      </c>
      <c r="F146" s="3">
        <v>6877908</v>
      </c>
      <c r="G146" s="4">
        <v>4083266.18</v>
      </c>
      <c r="H146" s="50">
        <f t="shared" si="3"/>
        <v>0.59367851096583435</v>
      </c>
    </row>
    <row r="147" spans="1:12" ht="15" x14ac:dyDescent="0.25">
      <c r="A147" s="100">
        <v>392</v>
      </c>
      <c r="B147" s="63" t="s">
        <v>205</v>
      </c>
      <c r="C147" s="31">
        <v>15576</v>
      </c>
      <c r="D147" s="32">
        <v>15575.27</v>
      </c>
      <c r="E147" s="58">
        <f t="shared" si="4"/>
        <v>0.99995313302516697</v>
      </c>
      <c r="F147" s="3" t="s">
        <v>20</v>
      </c>
      <c r="G147" s="4" t="s">
        <v>20</v>
      </c>
      <c r="H147" s="50" t="s">
        <v>20</v>
      </c>
    </row>
    <row r="148" spans="1:12" ht="15" x14ac:dyDescent="0.25">
      <c r="A148" s="100">
        <v>393</v>
      </c>
      <c r="B148" s="63" t="s">
        <v>123</v>
      </c>
      <c r="C148" s="31">
        <v>738</v>
      </c>
      <c r="D148" s="32">
        <v>736.91</v>
      </c>
      <c r="E148" s="58">
        <f t="shared" si="4"/>
        <v>0.99852303523035224</v>
      </c>
      <c r="F148" s="3" t="s">
        <v>20</v>
      </c>
      <c r="G148" s="4" t="s">
        <v>20</v>
      </c>
      <c r="H148" s="50" t="s">
        <v>20</v>
      </c>
    </row>
    <row r="149" spans="1:12" ht="15" x14ac:dyDescent="0.25">
      <c r="A149" s="100">
        <v>395</v>
      </c>
      <c r="B149" s="63" t="s">
        <v>124</v>
      </c>
      <c r="C149" s="31">
        <v>2907</v>
      </c>
      <c r="D149" s="32">
        <v>2458.14</v>
      </c>
      <c r="E149" s="58">
        <f t="shared" si="4"/>
        <v>0.84559339525283794</v>
      </c>
      <c r="F149" s="3" t="s">
        <v>20</v>
      </c>
      <c r="G149" s="4" t="s">
        <v>20</v>
      </c>
      <c r="H149" s="50" t="s">
        <v>20</v>
      </c>
    </row>
    <row r="150" spans="1:12" ht="15" x14ac:dyDescent="0.25">
      <c r="A150" s="100">
        <v>396</v>
      </c>
      <c r="B150" s="63" t="s">
        <v>125</v>
      </c>
      <c r="C150" s="31">
        <v>35299</v>
      </c>
      <c r="D150" s="32">
        <v>34091.79</v>
      </c>
      <c r="E150" s="58">
        <f t="shared" si="4"/>
        <v>0.96580044760474804</v>
      </c>
      <c r="F150" s="3">
        <v>764000</v>
      </c>
      <c r="G150" s="4">
        <v>763838.7</v>
      </c>
      <c r="H150" s="50">
        <f>G150/F150</f>
        <v>0.99978887434554964</v>
      </c>
    </row>
    <row r="151" spans="1:12" ht="15.75" thickBot="1" x14ac:dyDescent="0.3">
      <c r="A151" s="100">
        <v>398</v>
      </c>
      <c r="B151" s="63" t="s">
        <v>126</v>
      </c>
      <c r="C151" s="31">
        <v>1696</v>
      </c>
      <c r="D151" s="32">
        <v>1694.11</v>
      </c>
      <c r="E151" s="58">
        <f t="shared" si="4"/>
        <v>0.9988856132075471</v>
      </c>
      <c r="F151" s="10">
        <v>23977</v>
      </c>
      <c r="G151" s="11">
        <v>23962.06</v>
      </c>
      <c r="H151" s="50">
        <f>G151/F151</f>
        <v>0.99937690286524594</v>
      </c>
    </row>
    <row r="152" spans="1:12" s="171" customFormat="1" ht="15.75" thickBot="1" x14ac:dyDescent="0.25">
      <c r="A152" s="244" t="s">
        <v>180</v>
      </c>
      <c r="B152" s="245"/>
      <c r="C152" s="166">
        <f>SUM(C153:C154)</f>
        <v>0</v>
      </c>
      <c r="D152" s="167">
        <f>SUM(D153:D154)</f>
        <v>0</v>
      </c>
      <c r="E152" s="168" t="s">
        <v>20</v>
      </c>
      <c r="F152" s="169">
        <f>SUM(F153:F154)</f>
        <v>11520680</v>
      </c>
      <c r="G152" s="167">
        <f>SUM(G153:G154)</f>
        <v>0</v>
      </c>
      <c r="H152" s="170">
        <f t="shared" si="3"/>
        <v>0</v>
      </c>
      <c r="J152"/>
      <c r="K152"/>
      <c r="L152"/>
    </row>
    <row r="153" spans="1:12" ht="15" x14ac:dyDescent="0.25">
      <c r="A153" s="217">
        <v>402</v>
      </c>
      <c r="B153" s="110" t="s">
        <v>178</v>
      </c>
      <c r="C153" s="111" t="s">
        <v>20</v>
      </c>
      <c r="D153" s="30" t="s">
        <v>20</v>
      </c>
      <c r="E153" s="57" t="s">
        <v>20</v>
      </c>
      <c r="F153" s="25">
        <v>164640</v>
      </c>
      <c r="G153" s="26">
        <v>0</v>
      </c>
      <c r="H153" s="51">
        <f t="shared" si="3"/>
        <v>0</v>
      </c>
    </row>
    <row r="154" spans="1:12" ht="15.75" thickBot="1" x14ac:dyDescent="0.3">
      <c r="A154" s="149">
        <v>419</v>
      </c>
      <c r="B154" s="121" t="s">
        <v>179</v>
      </c>
      <c r="C154" s="139" t="s">
        <v>20</v>
      </c>
      <c r="D154" s="146" t="s">
        <v>20</v>
      </c>
      <c r="E154" s="147" t="s">
        <v>20</v>
      </c>
      <c r="F154" s="66">
        <v>11356040</v>
      </c>
      <c r="G154" s="67">
        <v>0</v>
      </c>
      <c r="H154" s="52">
        <f t="shared" si="3"/>
        <v>0</v>
      </c>
    </row>
    <row r="155" spans="1:12" ht="15.75" thickBot="1" x14ac:dyDescent="0.3">
      <c r="A155" s="246" t="s">
        <v>10</v>
      </c>
      <c r="B155" s="247"/>
      <c r="C155" s="34">
        <f>SUM(C156:C162)</f>
        <v>0</v>
      </c>
      <c r="D155" s="35">
        <f>SUM(D156:D162)</f>
        <v>0</v>
      </c>
      <c r="E155" s="53" t="s">
        <v>20</v>
      </c>
      <c r="F155" s="154">
        <f>SUM(F156:F162)</f>
        <v>29981251</v>
      </c>
      <c r="G155" s="148">
        <f>SUM(G156:G162)</f>
        <v>20758765.789999999</v>
      </c>
      <c r="H155" s="134">
        <f t="shared" si="3"/>
        <v>0.69239158132527556</v>
      </c>
    </row>
    <row r="156" spans="1:12" ht="15" x14ac:dyDescent="0.25">
      <c r="A156" s="83">
        <v>503</v>
      </c>
      <c r="B156" s="110" t="s">
        <v>128</v>
      </c>
      <c r="C156" s="126" t="s">
        <v>20</v>
      </c>
      <c r="D156" s="47" t="s">
        <v>20</v>
      </c>
      <c r="E156" s="128" t="s">
        <v>20</v>
      </c>
      <c r="F156" s="112">
        <v>25463163</v>
      </c>
      <c r="G156" s="113">
        <v>20463163</v>
      </c>
      <c r="H156" s="49">
        <f t="shared" si="3"/>
        <v>0.80363790625697207</v>
      </c>
    </row>
    <row r="157" spans="1:12" ht="15" x14ac:dyDescent="0.25">
      <c r="A157" s="29">
        <v>511</v>
      </c>
      <c r="B157" s="63" t="s">
        <v>129</v>
      </c>
      <c r="C157" s="76" t="s">
        <v>20</v>
      </c>
      <c r="D157" s="33" t="s">
        <v>20</v>
      </c>
      <c r="E157" s="58" t="s">
        <v>20</v>
      </c>
      <c r="F157" s="44">
        <v>3932685</v>
      </c>
      <c r="G157" s="45">
        <v>0</v>
      </c>
      <c r="H157" s="50">
        <f t="shared" si="3"/>
        <v>0</v>
      </c>
    </row>
    <row r="158" spans="1:12" ht="15" x14ac:dyDescent="0.25">
      <c r="A158" s="29">
        <v>512</v>
      </c>
      <c r="B158" s="63" t="s">
        <v>175</v>
      </c>
      <c r="C158" s="76" t="s">
        <v>20</v>
      </c>
      <c r="D158" s="33" t="s">
        <v>20</v>
      </c>
      <c r="E158" s="58" t="s">
        <v>20</v>
      </c>
      <c r="F158" s="44">
        <v>52500</v>
      </c>
      <c r="G158" s="45">
        <v>0</v>
      </c>
      <c r="H158" s="50">
        <f t="shared" si="3"/>
        <v>0</v>
      </c>
    </row>
    <row r="159" spans="1:12" ht="15" x14ac:dyDescent="0.25">
      <c r="A159" s="137">
        <v>519</v>
      </c>
      <c r="B159" s="138" t="s">
        <v>176</v>
      </c>
      <c r="C159" s="139" t="s">
        <v>20</v>
      </c>
      <c r="D159" s="140" t="s">
        <v>20</v>
      </c>
      <c r="E159" s="147" t="s">
        <v>20</v>
      </c>
      <c r="F159" s="142">
        <v>175415</v>
      </c>
      <c r="G159" s="143">
        <v>169815</v>
      </c>
      <c r="H159" s="50">
        <f t="shared" si="3"/>
        <v>0.96807570618248151</v>
      </c>
    </row>
    <row r="160" spans="1:12" ht="15" x14ac:dyDescent="0.25">
      <c r="A160" s="137">
        <v>522</v>
      </c>
      <c r="B160" s="138" t="s">
        <v>177</v>
      </c>
      <c r="C160" s="139" t="s">
        <v>20</v>
      </c>
      <c r="D160" s="140" t="s">
        <v>20</v>
      </c>
      <c r="E160" s="147" t="s">
        <v>20</v>
      </c>
      <c r="F160" s="142">
        <v>10500</v>
      </c>
      <c r="G160" s="143">
        <v>0</v>
      </c>
      <c r="H160" s="50">
        <f t="shared" si="3"/>
        <v>0</v>
      </c>
    </row>
    <row r="161" spans="1:8" ht="15" x14ac:dyDescent="0.25">
      <c r="A161" s="137">
        <v>581</v>
      </c>
      <c r="B161" s="138" t="s">
        <v>203</v>
      </c>
      <c r="C161" s="139" t="s">
        <v>20</v>
      </c>
      <c r="D161" s="140" t="s">
        <v>20</v>
      </c>
      <c r="E161" s="147" t="s">
        <v>20</v>
      </c>
      <c r="F161" s="142">
        <v>221200</v>
      </c>
      <c r="G161" s="143">
        <v>0</v>
      </c>
      <c r="H161" s="50">
        <f t="shared" si="3"/>
        <v>0</v>
      </c>
    </row>
    <row r="162" spans="1:8" ht="15.75" thickBot="1" x14ac:dyDescent="0.3">
      <c r="A162" s="114">
        <v>592</v>
      </c>
      <c r="B162" s="121" t="s">
        <v>200</v>
      </c>
      <c r="C162" s="116" t="s">
        <v>20</v>
      </c>
      <c r="D162" s="39" t="s">
        <v>20</v>
      </c>
      <c r="E162" s="59" t="s">
        <v>20</v>
      </c>
      <c r="F162" s="40">
        <v>125788</v>
      </c>
      <c r="G162" s="41">
        <v>125787.79</v>
      </c>
      <c r="H162" s="52">
        <f t="shared" si="3"/>
        <v>0.99999833052437426</v>
      </c>
    </row>
    <row r="163" spans="1:8" ht="15.75" thickBot="1" x14ac:dyDescent="0.3">
      <c r="A163" s="246" t="s">
        <v>11</v>
      </c>
      <c r="B163" s="247"/>
      <c r="C163" s="130">
        <f>SUM(C164:C182)</f>
        <v>448063394</v>
      </c>
      <c r="D163" s="131">
        <f>SUM(D164:D182)</f>
        <v>216590561.81</v>
      </c>
      <c r="E163" s="132">
        <f>D163/C163</f>
        <v>0.48339267324748247</v>
      </c>
      <c r="F163" s="133">
        <f>SUM(F164:F182)</f>
        <v>275114</v>
      </c>
      <c r="G163" s="133">
        <f>SUM(G164:G182)</f>
        <v>273442.69</v>
      </c>
      <c r="H163" s="134">
        <f>G163/F163</f>
        <v>0.99392502744316902</v>
      </c>
    </row>
    <row r="164" spans="1:8" ht="15" x14ac:dyDescent="0.25">
      <c r="A164" s="83">
        <v>611</v>
      </c>
      <c r="B164" s="110" t="s">
        <v>190</v>
      </c>
      <c r="C164" s="111">
        <v>65000</v>
      </c>
      <c r="D164" s="30">
        <v>32400</v>
      </c>
      <c r="E164" s="57">
        <f>D164/C164</f>
        <v>0.49846153846153846</v>
      </c>
      <c r="F164" s="152" t="s">
        <v>20</v>
      </c>
      <c r="G164" s="153" t="s">
        <v>20</v>
      </c>
      <c r="H164" s="49" t="s">
        <v>20</v>
      </c>
    </row>
    <row r="165" spans="1:8" ht="15" x14ac:dyDescent="0.25">
      <c r="A165" s="84">
        <v>612</v>
      </c>
      <c r="B165" s="124" t="s">
        <v>168</v>
      </c>
      <c r="C165" s="126">
        <v>302000</v>
      </c>
      <c r="D165" s="127">
        <v>0</v>
      </c>
      <c r="E165" s="128">
        <f>D165/C165</f>
        <v>0</v>
      </c>
      <c r="F165" s="36" t="s">
        <v>20</v>
      </c>
      <c r="G165" s="37" t="s">
        <v>20</v>
      </c>
      <c r="H165" s="51" t="s">
        <v>20</v>
      </c>
    </row>
    <row r="166" spans="1:8" ht="15" x14ac:dyDescent="0.25">
      <c r="A166" s="84">
        <v>614</v>
      </c>
      <c r="B166" s="124" t="s">
        <v>169</v>
      </c>
      <c r="C166" s="126">
        <v>100000</v>
      </c>
      <c r="D166" s="127">
        <v>4600</v>
      </c>
      <c r="E166" s="128">
        <f>D166/C166</f>
        <v>4.5999999999999999E-2</v>
      </c>
      <c r="F166" s="36" t="s">
        <v>20</v>
      </c>
      <c r="G166" s="37" t="s">
        <v>20</v>
      </c>
      <c r="H166" s="51" t="s">
        <v>20</v>
      </c>
    </row>
    <row r="167" spans="1:8" ht="15" x14ac:dyDescent="0.25">
      <c r="A167" s="84">
        <v>619</v>
      </c>
      <c r="B167" s="124" t="s">
        <v>170</v>
      </c>
      <c r="C167" s="126">
        <v>44000000</v>
      </c>
      <c r="D167" s="127">
        <v>0</v>
      </c>
      <c r="E167" s="128">
        <f t="shared" ref="E167:E182" si="5">D167/C167</f>
        <v>0</v>
      </c>
      <c r="F167" s="36" t="s">
        <v>20</v>
      </c>
      <c r="G167" s="37" t="s">
        <v>20</v>
      </c>
      <c r="H167" s="51" t="s">
        <v>20</v>
      </c>
    </row>
    <row r="168" spans="1:8" ht="15" x14ac:dyDescent="0.25">
      <c r="A168" s="84">
        <v>623</v>
      </c>
      <c r="B168" s="124" t="s">
        <v>171</v>
      </c>
      <c r="C168" s="126">
        <v>5500</v>
      </c>
      <c r="D168" s="127">
        <v>0</v>
      </c>
      <c r="E168" s="128">
        <f t="shared" si="5"/>
        <v>0</v>
      </c>
      <c r="F168" s="36" t="s">
        <v>20</v>
      </c>
      <c r="G168" s="37" t="s">
        <v>20</v>
      </c>
      <c r="H168" s="51" t="s">
        <v>20</v>
      </c>
    </row>
    <row r="169" spans="1:8" ht="15" x14ac:dyDescent="0.25">
      <c r="A169" s="84">
        <v>624</v>
      </c>
      <c r="B169" s="124" t="s">
        <v>130</v>
      </c>
      <c r="C169" s="126">
        <v>1541677</v>
      </c>
      <c r="D169" s="127">
        <v>348787.82</v>
      </c>
      <c r="E169" s="128">
        <f t="shared" si="5"/>
        <v>0.22623923169379839</v>
      </c>
      <c r="F169" s="36">
        <v>253789</v>
      </c>
      <c r="G169" s="37">
        <v>253787.69</v>
      </c>
      <c r="H169" s="51">
        <f>G169/F169</f>
        <v>0.9999948382317595</v>
      </c>
    </row>
    <row r="170" spans="1:8" ht="15" x14ac:dyDescent="0.25">
      <c r="A170" s="84">
        <v>629</v>
      </c>
      <c r="B170" s="124" t="s">
        <v>172</v>
      </c>
      <c r="C170" s="126">
        <v>35005</v>
      </c>
      <c r="D170" s="127">
        <v>0</v>
      </c>
      <c r="E170" s="128">
        <f t="shared" si="5"/>
        <v>0</v>
      </c>
      <c r="F170" s="36" t="s">
        <v>20</v>
      </c>
      <c r="G170" s="37" t="s">
        <v>20</v>
      </c>
      <c r="H170" s="51" t="s">
        <v>20</v>
      </c>
    </row>
    <row r="171" spans="1:8" ht="15" x14ac:dyDescent="0.25">
      <c r="A171" s="84">
        <v>631</v>
      </c>
      <c r="B171" s="124" t="s">
        <v>131</v>
      </c>
      <c r="C171" s="126">
        <v>2302000</v>
      </c>
      <c r="D171" s="127">
        <v>651465.01</v>
      </c>
      <c r="E171" s="128">
        <f t="shared" si="5"/>
        <v>0.28299956993918335</v>
      </c>
      <c r="F171" s="36" t="s">
        <v>20</v>
      </c>
      <c r="G171" s="37" t="s">
        <v>20</v>
      </c>
      <c r="H171" s="51" t="s">
        <v>20</v>
      </c>
    </row>
    <row r="172" spans="1:8" ht="15" x14ac:dyDescent="0.25">
      <c r="A172" s="84">
        <v>633</v>
      </c>
      <c r="B172" s="124" t="s">
        <v>132</v>
      </c>
      <c r="C172" s="126">
        <v>25000</v>
      </c>
      <c r="D172" s="127">
        <v>0</v>
      </c>
      <c r="E172" s="128">
        <f t="shared" si="5"/>
        <v>0</v>
      </c>
      <c r="F172" s="36" t="s">
        <v>20</v>
      </c>
      <c r="G172" s="37" t="s">
        <v>20</v>
      </c>
      <c r="H172" s="51" t="s">
        <v>20</v>
      </c>
    </row>
    <row r="173" spans="1:8" ht="15" x14ac:dyDescent="0.25">
      <c r="A173" s="84">
        <v>634</v>
      </c>
      <c r="B173" s="124" t="s">
        <v>133</v>
      </c>
      <c r="C173" s="126">
        <v>10000</v>
      </c>
      <c r="D173" s="127">
        <v>600</v>
      </c>
      <c r="E173" s="128">
        <f t="shared" si="5"/>
        <v>0.06</v>
      </c>
      <c r="F173" s="36" t="s">
        <v>20</v>
      </c>
      <c r="G173" s="37" t="s">
        <v>20</v>
      </c>
      <c r="H173" s="51" t="s">
        <v>20</v>
      </c>
    </row>
    <row r="174" spans="1:8" ht="15" x14ac:dyDescent="0.25">
      <c r="A174" s="29">
        <v>635</v>
      </c>
      <c r="B174" s="63" t="s">
        <v>153</v>
      </c>
      <c r="C174" s="76">
        <v>343810000</v>
      </c>
      <c r="D174" s="32">
        <v>198132165.50999999</v>
      </c>
      <c r="E174" s="128">
        <f t="shared" si="5"/>
        <v>0.57628389374945466</v>
      </c>
      <c r="F174" s="42" t="s">
        <v>20</v>
      </c>
      <c r="G174" s="43" t="s">
        <v>20</v>
      </c>
      <c r="H174" s="50" t="s">
        <v>20</v>
      </c>
    </row>
    <row r="175" spans="1:8" ht="15" x14ac:dyDescent="0.25">
      <c r="A175" s="29">
        <v>637</v>
      </c>
      <c r="B175" s="63" t="s">
        <v>134</v>
      </c>
      <c r="C175" s="76">
        <v>5002207</v>
      </c>
      <c r="D175" s="32">
        <v>0</v>
      </c>
      <c r="E175" s="128">
        <f t="shared" si="5"/>
        <v>0</v>
      </c>
      <c r="F175" s="42" t="s">
        <v>20</v>
      </c>
      <c r="G175" s="43" t="s">
        <v>20</v>
      </c>
      <c r="H175" s="50" t="s">
        <v>20</v>
      </c>
    </row>
    <row r="176" spans="1:8" ht="15" x14ac:dyDescent="0.25">
      <c r="A176" s="29">
        <v>639</v>
      </c>
      <c r="B176" s="63" t="s">
        <v>135</v>
      </c>
      <c r="C176" s="76">
        <v>1860000</v>
      </c>
      <c r="D176" s="32">
        <v>1737500</v>
      </c>
      <c r="E176" s="128">
        <f t="shared" si="5"/>
        <v>0.93413978494623651</v>
      </c>
      <c r="F176" s="42" t="s">
        <v>20</v>
      </c>
      <c r="G176" s="43" t="s">
        <v>20</v>
      </c>
      <c r="H176" s="50" t="s">
        <v>20</v>
      </c>
    </row>
    <row r="177" spans="1:8" ht="15" x14ac:dyDescent="0.25">
      <c r="A177" s="29">
        <v>646</v>
      </c>
      <c r="B177" s="63" t="s">
        <v>207</v>
      </c>
      <c r="C177" s="76">
        <v>195000</v>
      </c>
      <c r="D177" s="32">
        <v>195000</v>
      </c>
      <c r="E177" s="128">
        <f t="shared" si="5"/>
        <v>1</v>
      </c>
      <c r="F177" s="42" t="s">
        <v>20</v>
      </c>
      <c r="G177" s="43" t="s">
        <v>20</v>
      </c>
      <c r="H177" s="50" t="s">
        <v>20</v>
      </c>
    </row>
    <row r="178" spans="1:8" ht="15" x14ac:dyDescent="0.25">
      <c r="A178" s="29">
        <v>648</v>
      </c>
      <c r="B178" s="63" t="s">
        <v>136</v>
      </c>
      <c r="C178" s="76">
        <v>47614038</v>
      </c>
      <c r="D178" s="32">
        <v>14689801.449999999</v>
      </c>
      <c r="E178" s="128">
        <f t="shared" si="5"/>
        <v>0.30851828719084906</v>
      </c>
      <c r="F178" s="42" t="s">
        <v>20</v>
      </c>
      <c r="G178" s="43" t="s">
        <v>20</v>
      </c>
      <c r="H178" s="50" t="s">
        <v>20</v>
      </c>
    </row>
    <row r="179" spans="1:8" ht="15" x14ac:dyDescent="0.25">
      <c r="A179" s="29">
        <v>662</v>
      </c>
      <c r="B179" s="63" t="s">
        <v>137</v>
      </c>
      <c r="C179" s="76">
        <v>497299</v>
      </c>
      <c r="D179" s="32">
        <v>451260</v>
      </c>
      <c r="E179" s="128">
        <f t="shared" si="5"/>
        <v>0.90742189306634435</v>
      </c>
      <c r="F179" s="42" t="s">
        <v>20</v>
      </c>
      <c r="G179" s="43" t="s">
        <v>20</v>
      </c>
      <c r="H179" s="50" t="s">
        <v>20</v>
      </c>
    </row>
    <row r="180" spans="1:8" ht="15" x14ac:dyDescent="0.25">
      <c r="A180" s="29">
        <v>663</v>
      </c>
      <c r="B180" s="63" t="s">
        <v>138</v>
      </c>
      <c r="C180" s="76">
        <v>192564</v>
      </c>
      <c r="D180" s="32">
        <v>49166.77</v>
      </c>
      <c r="E180" s="128">
        <f t="shared" si="5"/>
        <v>0.25532690430194632</v>
      </c>
      <c r="F180" s="42" t="s">
        <v>20</v>
      </c>
      <c r="G180" s="43" t="s">
        <v>20</v>
      </c>
      <c r="H180" s="50" t="s">
        <v>20</v>
      </c>
    </row>
    <row r="181" spans="1:8" ht="15" x14ac:dyDescent="0.25">
      <c r="A181" s="29">
        <v>664</v>
      </c>
      <c r="B181" s="62" t="s">
        <v>139</v>
      </c>
      <c r="C181" s="76">
        <v>415157</v>
      </c>
      <c r="D181" s="32">
        <v>243714</v>
      </c>
      <c r="E181" s="128">
        <f t="shared" si="5"/>
        <v>0.58704056537647198</v>
      </c>
      <c r="F181" s="42" t="s">
        <v>20</v>
      </c>
      <c r="G181" s="43" t="s">
        <v>20</v>
      </c>
      <c r="H181" s="50" t="s">
        <v>20</v>
      </c>
    </row>
    <row r="182" spans="1:8" ht="15.75" thickBot="1" x14ac:dyDescent="0.3">
      <c r="A182" s="29">
        <v>693</v>
      </c>
      <c r="B182" s="62" t="s">
        <v>191</v>
      </c>
      <c r="C182" s="76">
        <v>90947</v>
      </c>
      <c r="D182" s="32">
        <v>54101.25</v>
      </c>
      <c r="E182" s="128">
        <f t="shared" si="5"/>
        <v>0.59486569100685016</v>
      </c>
      <c r="F182" s="42">
        <v>21325</v>
      </c>
      <c r="G182" s="43">
        <v>19655</v>
      </c>
      <c r="H182" s="50">
        <f t="shared" ref="H182:H188" si="6">G182/F182</f>
        <v>0.92168815943728022</v>
      </c>
    </row>
    <row r="183" spans="1:8" ht="15.75" thickBot="1" x14ac:dyDescent="0.3">
      <c r="A183" s="248" t="s">
        <v>12</v>
      </c>
      <c r="B183" s="249"/>
      <c r="C183" s="34">
        <f>SUM(C184:C188)</f>
        <v>150000</v>
      </c>
      <c r="D183" s="35">
        <f>SUM(D184:D188)</f>
        <v>150000</v>
      </c>
      <c r="E183" s="53">
        <f>D183/C183</f>
        <v>1</v>
      </c>
      <c r="F183" s="34">
        <f>SUM(F184:F188)</f>
        <v>72724004</v>
      </c>
      <c r="G183" s="35">
        <f>SUM(G184:G188)</f>
        <v>52997793.229999997</v>
      </c>
      <c r="H183" s="48">
        <f t="shared" si="6"/>
        <v>0.7287524106895984</v>
      </c>
    </row>
    <row r="184" spans="1:8" ht="15" x14ac:dyDescent="0.25">
      <c r="A184" s="86">
        <v>702</v>
      </c>
      <c r="B184" s="72" t="s">
        <v>201</v>
      </c>
      <c r="C184" s="46" t="s">
        <v>20</v>
      </c>
      <c r="D184" s="47" t="s">
        <v>20</v>
      </c>
      <c r="E184" s="79" t="s">
        <v>20</v>
      </c>
      <c r="F184" s="36">
        <v>748600</v>
      </c>
      <c r="G184" s="37">
        <v>748600</v>
      </c>
      <c r="H184" s="51">
        <f t="shared" si="6"/>
        <v>1</v>
      </c>
    </row>
    <row r="185" spans="1:8" ht="15" x14ac:dyDescent="0.25">
      <c r="A185" s="86">
        <v>716</v>
      </c>
      <c r="B185" s="72" t="s">
        <v>140</v>
      </c>
      <c r="C185" s="46">
        <v>150000</v>
      </c>
      <c r="D185" s="47">
        <v>150000</v>
      </c>
      <c r="E185" s="79">
        <f>D185/C185</f>
        <v>1</v>
      </c>
      <c r="F185" s="36">
        <v>2366400</v>
      </c>
      <c r="G185" s="37">
        <v>621000</v>
      </c>
      <c r="H185" s="50">
        <f t="shared" si="6"/>
        <v>0.26242393509127787</v>
      </c>
    </row>
    <row r="186" spans="1:8" ht="15" x14ac:dyDescent="0.25">
      <c r="A186" s="87">
        <v>718</v>
      </c>
      <c r="B186" s="73" t="s">
        <v>136</v>
      </c>
      <c r="C186" s="31" t="s">
        <v>20</v>
      </c>
      <c r="D186" s="33" t="s">
        <v>20</v>
      </c>
      <c r="E186" s="77" t="s">
        <v>20</v>
      </c>
      <c r="F186" s="44">
        <v>245810</v>
      </c>
      <c r="G186" s="45">
        <v>0</v>
      </c>
      <c r="H186" s="50">
        <f t="shared" si="6"/>
        <v>0</v>
      </c>
    </row>
    <row r="187" spans="1:8" ht="15" x14ac:dyDescent="0.25">
      <c r="A187" s="176">
        <v>721</v>
      </c>
      <c r="B187" s="178" t="s">
        <v>141</v>
      </c>
      <c r="C187" s="145" t="s">
        <v>20</v>
      </c>
      <c r="D187" s="140" t="s">
        <v>20</v>
      </c>
      <c r="E187" s="179" t="s">
        <v>20</v>
      </c>
      <c r="F187" s="142">
        <v>69353194</v>
      </c>
      <c r="G187" s="143">
        <v>51628193.229999997</v>
      </c>
      <c r="H187" s="50">
        <f t="shared" si="6"/>
        <v>0.74442416062337369</v>
      </c>
    </row>
    <row r="188" spans="1:8" ht="15.75" thickBot="1" x14ac:dyDescent="0.3">
      <c r="A188" s="88">
        <v>791</v>
      </c>
      <c r="B188" s="74" t="s">
        <v>202</v>
      </c>
      <c r="C188" s="38" t="s">
        <v>20</v>
      </c>
      <c r="D188" s="39" t="s">
        <v>20</v>
      </c>
      <c r="E188" s="78" t="s">
        <v>20</v>
      </c>
      <c r="F188" s="40">
        <v>10000</v>
      </c>
      <c r="G188" s="41">
        <v>0</v>
      </c>
      <c r="H188" s="52">
        <f t="shared" si="6"/>
        <v>0</v>
      </c>
    </row>
    <row r="189" spans="1:8" ht="24.75" customHeight="1" x14ac:dyDescent="0.2">
      <c r="A189" s="89"/>
      <c r="B189" s="81" t="s">
        <v>151</v>
      </c>
      <c r="C189" s="264" t="s">
        <v>148</v>
      </c>
      <c r="D189" s="264"/>
      <c r="E189" s="264"/>
      <c r="F189" s="264"/>
      <c r="G189" s="264"/>
      <c r="H189" s="264"/>
    </row>
    <row r="190" spans="1:8" s="80" customFormat="1" ht="15" customHeight="1" x14ac:dyDescent="0.2">
      <c r="A190" s="237" t="s">
        <v>152</v>
      </c>
      <c r="B190" s="237"/>
      <c r="C190" s="237"/>
      <c r="D190" s="237"/>
      <c r="E190" s="237"/>
      <c r="F190" s="237"/>
      <c r="G190" s="237"/>
      <c r="H190" s="237"/>
    </row>
    <row r="191" spans="1:8" s="80" customFormat="1" ht="15" customHeight="1" x14ac:dyDescent="0.2">
      <c r="A191" s="237"/>
      <c r="B191" s="237"/>
      <c r="C191" s="237"/>
      <c r="D191" s="237"/>
      <c r="E191" s="237"/>
      <c r="F191" s="237"/>
      <c r="G191" s="237"/>
      <c r="H191" s="237"/>
    </row>
    <row r="192" spans="1:8" ht="15" x14ac:dyDescent="0.25">
      <c r="A192" s="240" t="s">
        <v>1</v>
      </c>
      <c r="B192" s="240"/>
      <c r="C192" s="240"/>
      <c r="D192" s="240"/>
      <c r="E192" s="240"/>
      <c r="F192" s="240"/>
      <c r="G192" s="240"/>
      <c r="H192" s="240"/>
    </row>
    <row r="193" spans="1:8" ht="15" x14ac:dyDescent="0.25">
      <c r="A193" s="240" t="s">
        <v>2</v>
      </c>
      <c r="B193" s="240"/>
      <c r="C193" s="240"/>
      <c r="D193" s="240"/>
      <c r="E193" s="240"/>
      <c r="F193" s="240"/>
      <c r="G193" s="240"/>
      <c r="H193" s="240"/>
    </row>
    <row r="194" spans="1:8" ht="15" customHeight="1" x14ac:dyDescent="0.2">
      <c r="A194" s="241" t="s">
        <v>155</v>
      </c>
      <c r="B194" s="241"/>
      <c r="C194" s="241"/>
      <c r="D194" s="241"/>
      <c r="E194" s="241"/>
      <c r="F194" s="241"/>
      <c r="G194" s="241"/>
      <c r="H194" s="241"/>
    </row>
    <row r="195" spans="1:8" ht="15" customHeight="1" x14ac:dyDescent="0.2">
      <c r="A195" s="241" t="s">
        <v>238</v>
      </c>
      <c r="B195" s="241"/>
      <c r="C195" s="241"/>
      <c r="D195" s="241"/>
      <c r="E195" s="241"/>
      <c r="F195" s="241"/>
      <c r="G195" s="241"/>
      <c r="H195" s="241"/>
    </row>
    <row r="196" spans="1:8" ht="15" customHeight="1" x14ac:dyDescent="0.2">
      <c r="A196" s="238" t="s">
        <v>3</v>
      </c>
      <c r="B196" s="238"/>
      <c r="C196" s="238"/>
      <c r="D196" s="238"/>
      <c r="E196" s="238"/>
      <c r="F196" s="238"/>
      <c r="G196" s="238"/>
      <c r="H196" s="238"/>
    </row>
    <row r="197" spans="1:8" x14ac:dyDescent="0.2">
      <c r="A197" s="239"/>
      <c r="B197" s="239"/>
      <c r="C197" s="239"/>
      <c r="D197" s="239"/>
      <c r="E197" s="239"/>
      <c r="F197" s="239"/>
      <c r="G197" s="239"/>
      <c r="H197" s="239"/>
    </row>
  </sheetData>
  <mergeCells count="27">
    <mergeCell ref="A1:H1"/>
    <mergeCell ref="A2:H2"/>
    <mergeCell ref="A3:H3"/>
    <mergeCell ref="A4:H4"/>
    <mergeCell ref="A5:H5"/>
    <mergeCell ref="A6:H6"/>
    <mergeCell ref="A7:B8"/>
    <mergeCell ref="C7:E7"/>
    <mergeCell ref="F7:H7"/>
    <mergeCell ref="A9:B9"/>
    <mergeCell ref="A10:B10"/>
    <mergeCell ref="A29:B29"/>
    <mergeCell ref="A79:B79"/>
    <mergeCell ref="A130:B130"/>
    <mergeCell ref="A152:B152"/>
    <mergeCell ref="A155:B155"/>
    <mergeCell ref="A163:B163"/>
    <mergeCell ref="A183:B183"/>
    <mergeCell ref="A195:H195"/>
    <mergeCell ref="A196:H196"/>
    <mergeCell ref="A197:H197"/>
    <mergeCell ref="C189:H189"/>
    <mergeCell ref="A190:H190"/>
    <mergeCell ref="A191:H191"/>
    <mergeCell ref="A192:H192"/>
    <mergeCell ref="A193:H193"/>
    <mergeCell ref="A194:H194"/>
  </mergeCells>
  <pageMargins left="0.31496062992125984" right="0.31496062992125984" top="0.55118110236220474" bottom="0.55118110236220474" header="0" footer="0"/>
  <pageSetup scale="75" orientation="portrait" r:id="rId1"/>
  <rowBreaks count="1" manualBreakCount="1">
    <brk id="191" max="16383" man="1"/>
  </rowBreaks>
  <ignoredErrors>
    <ignoredError sqref="A11:A28" numberStoredAsText="1"/>
    <ignoredError sqref="C152:D152 F152:G152" unlockedFormula="1"/>
    <ignoredError sqref="E9:E10 E29 E79 E130 E163 E183" evalError="1" formula="1"/>
    <ignoredError sqref="H29 H9:H10 H79 H130 H152 H155 H163 H183" evalErro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8"/>
  <sheetViews>
    <sheetView view="pageBreakPreview" zoomScaleNormal="100" zoomScaleSheetLayoutView="100" workbookViewId="0">
      <selection activeCell="A8" sqref="A8:H8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0" ht="15" x14ac:dyDescent="0.25">
      <c r="A1" s="240" t="s">
        <v>1</v>
      </c>
      <c r="B1" s="240"/>
      <c r="C1" s="240"/>
      <c r="D1" s="240"/>
      <c r="E1" s="240"/>
      <c r="F1" s="240"/>
      <c r="G1" s="240"/>
      <c r="H1" s="240"/>
    </row>
    <row r="2" spans="1:10" ht="15" x14ac:dyDescent="0.25">
      <c r="A2" s="240" t="s">
        <v>2</v>
      </c>
      <c r="B2" s="240"/>
      <c r="C2" s="240"/>
      <c r="D2" s="240"/>
      <c r="E2" s="240"/>
      <c r="F2" s="240"/>
      <c r="G2" s="240"/>
      <c r="H2" s="240"/>
      <c r="J2" s="173"/>
    </row>
    <row r="3" spans="1:10" ht="15" customHeight="1" x14ac:dyDescent="0.25">
      <c r="A3" s="241" t="s">
        <v>154</v>
      </c>
      <c r="B3" s="241"/>
      <c r="C3" s="241"/>
      <c r="D3" s="241"/>
      <c r="E3" s="241"/>
      <c r="F3" s="241"/>
      <c r="G3" s="241"/>
      <c r="H3" s="241"/>
      <c r="J3" s="173"/>
    </row>
    <row r="4" spans="1:10" ht="15" customHeight="1" x14ac:dyDescent="0.25">
      <c r="A4" s="241" t="s">
        <v>14</v>
      </c>
      <c r="B4" s="241"/>
      <c r="C4" s="241"/>
      <c r="D4" s="241"/>
      <c r="E4" s="241"/>
      <c r="F4" s="241"/>
      <c r="G4" s="241"/>
      <c r="H4" s="241"/>
      <c r="J4" s="173"/>
    </row>
    <row r="5" spans="1:10" ht="15" x14ac:dyDescent="0.25">
      <c r="A5" s="241" t="s">
        <v>149</v>
      </c>
      <c r="B5" s="241"/>
      <c r="C5" s="241"/>
      <c r="D5" s="241"/>
      <c r="E5" s="241"/>
      <c r="F5" s="241"/>
      <c r="G5" s="241"/>
      <c r="H5" s="241"/>
      <c r="J5" s="173"/>
    </row>
    <row r="6" spans="1:10" ht="15" x14ac:dyDescent="0.25">
      <c r="A6" s="241" t="s">
        <v>161</v>
      </c>
      <c r="B6" s="241"/>
      <c r="C6" s="241"/>
      <c r="D6" s="241"/>
      <c r="E6" s="241"/>
      <c r="F6" s="241"/>
      <c r="G6" s="241"/>
      <c r="H6" s="241"/>
      <c r="J6" s="173"/>
    </row>
    <row r="7" spans="1:10" ht="15" x14ac:dyDescent="0.25">
      <c r="A7" s="262" t="s">
        <v>3</v>
      </c>
      <c r="B7" s="262"/>
      <c r="C7" s="262"/>
      <c r="D7" s="262"/>
      <c r="E7" s="262"/>
      <c r="F7" s="262"/>
      <c r="G7" s="262"/>
      <c r="H7" s="262"/>
      <c r="J7" s="173"/>
    </row>
    <row r="8" spans="1:10" ht="8.25" customHeight="1" thickBot="1" x14ac:dyDescent="0.3">
      <c r="A8" s="263"/>
      <c r="B8" s="263"/>
      <c r="C8" s="263"/>
      <c r="D8" s="263"/>
      <c r="E8" s="263"/>
      <c r="F8" s="263"/>
      <c r="G8" s="263"/>
      <c r="H8" s="263"/>
      <c r="J8" s="173"/>
    </row>
    <row r="9" spans="1:10" ht="15" x14ac:dyDescent="0.25">
      <c r="A9" s="274" t="s">
        <v>0</v>
      </c>
      <c r="B9" s="275"/>
      <c r="C9" s="278" t="s">
        <v>15</v>
      </c>
      <c r="D9" s="279"/>
      <c r="E9" s="280"/>
      <c r="F9" s="278" t="s">
        <v>16</v>
      </c>
      <c r="G9" s="279"/>
      <c r="H9" s="280"/>
      <c r="J9" s="173"/>
    </row>
    <row r="10" spans="1:10" ht="30.75" thickBot="1" x14ac:dyDescent="0.3">
      <c r="A10" s="276"/>
      <c r="B10" s="277"/>
      <c r="C10" s="1" t="s">
        <v>4</v>
      </c>
      <c r="D10" s="2" t="s">
        <v>5</v>
      </c>
      <c r="E10" s="60" t="s">
        <v>17</v>
      </c>
      <c r="F10" s="1" t="s">
        <v>4</v>
      </c>
      <c r="G10" s="2" t="s">
        <v>5</v>
      </c>
      <c r="H10" s="60" t="s">
        <v>17</v>
      </c>
      <c r="J10" s="173"/>
    </row>
    <row r="11" spans="1:10" ht="15.75" thickBot="1" x14ac:dyDescent="0.3">
      <c r="A11" s="257" t="s">
        <v>13</v>
      </c>
      <c r="B11" s="258"/>
      <c r="C11" s="161">
        <f>C12+C30+C72+C114+C129+C132+C139+C156</f>
        <v>592733148</v>
      </c>
      <c r="D11" s="162">
        <f>D12+D30+D72+D114+D129+D132+D139+D156</f>
        <v>25874143.399999999</v>
      </c>
      <c r="E11" s="164">
        <f>D11/C11</f>
        <v>4.3652263227228857E-2</v>
      </c>
      <c r="F11" s="161">
        <f>F12+F30+F72+F114+F129+F132+F139+F156</f>
        <v>190015516</v>
      </c>
      <c r="G11" s="162">
        <f>G12+G30+G72+G114+G129+G132+G139+G156</f>
        <v>5306.94</v>
      </c>
      <c r="H11" s="163">
        <f>G11/F11</f>
        <v>2.7928982388996063E-5</v>
      </c>
      <c r="J11" s="173"/>
    </row>
    <row r="12" spans="1:10" ht="15.75" thickBot="1" x14ac:dyDescent="0.3">
      <c r="A12" s="259" t="s">
        <v>6</v>
      </c>
      <c r="B12" s="260"/>
      <c r="C12" s="158">
        <f>SUM(C13:C29)</f>
        <v>77538930</v>
      </c>
      <c r="D12" s="159">
        <f>SUM(D13:D29)</f>
        <v>4035642.4299999997</v>
      </c>
      <c r="E12" s="160">
        <f>D12/C12</f>
        <v>5.2046661335151255E-2</v>
      </c>
      <c r="F12" s="158">
        <f>SUM(F13:F29)</f>
        <v>238768</v>
      </c>
      <c r="G12" s="159">
        <f>SUM(G13:G29)</f>
        <v>3490.08</v>
      </c>
      <c r="H12" s="165">
        <f>G12/F12</f>
        <v>1.4617034108423238E-2</v>
      </c>
      <c r="J12" s="173"/>
    </row>
    <row r="13" spans="1:10" ht="15" x14ac:dyDescent="0.25">
      <c r="A13" s="123" t="s">
        <v>18</v>
      </c>
      <c r="B13" s="71" t="s">
        <v>19</v>
      </c>
      <c r="C13" s="8">
        <v>45097344</v>
      </c>
      <c r="D13" s="9">
        <v>3304507.34</v>
      </c>
      <c r="E13" s="54">
        <f>D13/C13</f>
        <v>7.3274987990423562E-2</v>
      </c>
      <c r="F13" s="18" t="s">
        <v>20</v>
      </c>
      <c r="G13" s="19" t="s">
        <v>20</v>
      </c>
      <c r="H13" s="49" t="s">
        <v>20</v>
      </c>
      <c r="J13" s="173"/>
    </row>
    <row r="14" spans="1:10" ht="15" customHeight="1" x14ac:dyDescent="0.25">
      <c r="A14" s="5" t="s">
        <v>21</v>
      </c>
      <c r="B14" s="62" t="s">
        <v>22</v>
      </c>
      <c r="C14" s="10">
        <v>9806628</v>
      </c>
      <c r="D14" s="11">
        <v>548977.77</v>
      </c>
      <c r="E14" s="55">
        <f>D14/C14</f>
        <v>5.5980278848142301E-2</v>
      </c>
      <c r="F14" s="14" t="s">
        <v>20</v>
      </c>
      <c r="G14" s="15" t="s">
        <v>20</v>
      </c>
      <c r="H14" s="50" t="s">
        <v>20</v>
      </c>
      <c r="J14" s="173"/>
    </row>
    <row r="15" spans="1:10" ht="15" customHeight="1" x14ac:dyDescent="0.25">
      <c r="A15" s="5" t="s">
        <v>23</v>
      </c>
      <c r="B15" s="63" t="s">
        <v>24</v>
      </c>
      <c r="C15" s="3" t="s">
        <v>20</v>
      </c>
      <c r="D15" s="4" t="s">
        <v>20</v>
      </c>
      <c r="E15" s="56" t="s">
        <v>20</v>
      </c>
      <c r="F15" s="10">
        <v>204000</v>
      </c>
      <c r="G15" s="11">
        <v>3383.33</v>
      </c>
      <c r="H15" s="50">
        <f>G15/F15</f>
        <v>1.6584950980392157E-2</v>
      </c>
      <c r="J15" s="173"/>
    </row>
    <row r="16" spans="1:10" ht="15" customHeight="1" x14ac:dyDescent="0.25">
      <c r="A16" s="82" t="s">
        <v>25</v>
      </c>
      <c r="B16" s="63" t="s">
        <v>26</v>
      </c>
      <c r="C16" s="10">
        <v>1013400</v>
      </c>
      <c r="D16" s="11">
        <v>56250</v>
      </c>
      <c r="E16" s="55">
        <f t="shared" ref="E16:E29" si="0">D16/C16</f>
        <v>5.5506216696269983E-2</v>
      </c>
      <c r="F16" s="6" t="s">
        <v>20</v>
      </c>
      <c r="G16" s="7" t="s">
        <v>20</v>
      </c>
      <c r="H16" s="50" t="s">
        <v>20</v>
      </c>
      <c r="J16" s="173"/>
    </row>
    <row r="17" spans="1:10" ht="15" customHeight="1" x14ac:dyDescent="0.25">
      <c r="A17" s="82" t="s">
        <v>27</v>
      </c>
      <c r="B17" s="63" t="s">
        <v>28</v>
      </c>
      <c r="C17" s="10">
        <v>1867775</v>
      </c>
      <c r="D17" s="11">
        <v>0</v>
      </c>
      <c r="E17" s="55">
        <f t="shared" si="0"/>
        <v>0</v>
      </c>
      <c r="F17" s="10">
        <v>2750</v>
      </c>
      <c r="G17" s="11">
        <v>0</v>
      </c>
      <c r="H17" s="50">
        <f>G17/F17</f>
        <v>0</v>
      </c>
      <c r="J17" s="173"/>
    </row>
    <row r="18" spans="1:10" ht="15" customHeight="1" x14ac:dyDescent="0.25">
      <c r="A18" s="5" t="s">
        <v>29</v>
      </c>
      <c r="B18" s="62" t="s">
        <v>30</v>
      </c>
      <c r="C18" s="10">
        <v>5216812</v>
      </c>
      <c r="D18" s="11">
        <v>0</v>
      </c>
      <c r="E18" s="55">
        <f t="shared" si="0"/>
        <v>0</v>
      </c>
      <c r="F18" s="10">
        <v>25286</v>
      </c>
      <c r="G18" s="11">
        <v>0</v>
      </c>
      <c r="H18" s="50">
        <f>G18/F18</f>
        <v>0</v>
      </c>
      <c r="J18" s="173"/>
    </row>
    <row r="19" spans="1:10" ht="15" customHeight="1" x14ac:dyDescent="0.25">
      <c r="A19" s="5" t="s">
        <v>31</v>
      </c>
      <c r="B19" s="62" t="s">
        <v>32</v>
      </c>
      <c r="C19" s="10">
        <v>820415</v>
      </c>
      <c r="D19" s="11">
        <v>57802.32</v>
      </c>
      <c r="E19" s="55">
        <f t="shared" si="0"/>
        <v>7.0454977054295695E-2</v>
      </c>
      <c r="F19" s="10">
        <v>3060</v>
      </c>
      <c r="G19" s="11">
        <v>50.75</v>
      </c>
      <c r="H19" s="50">
        <f>G19/F19</f>
        <v>1.6584967320261438E-2</v>
      </c>
      <c r="J19" s="173"/>
    </row>
    <row r="20" spans="1:10" ht="15" customHeight="1" x14ac:dyDescent="0.25">
      <c r="A20" s="5" t="s">
        <v>33</v>
      </c>
      <c r="B20" s="62" t="s">
        <v>34</v>
      </c>
      <c r="C20" s="10">
        <v>834751</v>
      </c>
      <c r="D20" s="11">
        <v>58646.07</v>
      </c>
      <c r="E20" s="55">
        <f t="shared" si="0"/>
        <v>7.025576489276443E-2</v>
      </c>
      <c r="F20" s="10">
        <v>3060</v>
      </c>
      <c r="G20" s="11">
        <v>50.75</v>
      </c>
      <c r="H20" s="50">
        <f>G20/F20</f>
        <v>1.6584967320261438E-2</v>
      </c>
      <c r="J20" s="173"/>
    </row>
    <row r="21" spans="1:10" ht="15" customHeight="1" x14ac:dyDescent="0.25">
      <c r="A21" s="5" t="s">
        <v>35</v>
      </c>
      <c r="B21" s="62" t="s">
        <v>147</v>
      </c>
      <c r="C21" s="10">
        <v>164114</v>
      </c>
      <c r="D21" s="11">
        <v>9458.93</v>
      </c>
      <c r="E21" s="55">
        <f t="shared" si="0"/>
        <v>5.7636338155184812E-2</v>
      </c>
      <c r="F21" s="10">
        <v>612</v>
      </c>
      <c r="G21" s="11">
        <v>5.25</v>
      </c>
      <c r="H21" s="50">
        <f>G21/F21</f>
        <v>8.5784313725490204E-3</v>
      </c>
      <c r="J21" s="173"/>
    </row>
    <row r="22" spans="1:10" ht="15" customHeight="1" x14ac:dyDescent="0.25">
      <c r="A22" s="82" t="s">
        <v>36</v>
      </c>
      <c r="B22" s="63" t="s">
        <v>37</v>
      </c>
      <c r="C22" s="10">
        <v>3590000</v>
      </c>
      <c r="D22" s="11">
        <v>0</v>
      </c>
      <c r="E22" s="55">
        <f t="shared" si="0"/>
        <v>0</v>
      </c>
      <c r="F22" s="6" t="s">
        <v>20</v>
      </c>
      <c r="G22" s="7" t="s">
        <v>20</v>
      </c>
      <c r="H22" s="50" t="s">
        <v>20</v>
      </c>
      <c r="J22" s="173"/>
    </row>
    <row r="23" spans="1:10" ht="15" customHeight="1" x14ac:dyDescent="0.25">
      <c r="A23" s="5" t="s">
        <v>38</v>
      </c>
      <c r="B23" s="62" t="s">
        <v>39</v>
      </c>
      <c r="C23" s="10">
        <v>8300000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  <c r="J23" s="173"/>
    </row>
    <row r="24" spans="1:10" ht="15" customHeight="1" x14ac:dyDescent="0.25">
      <c r="A24" s="5" t="s">
        <v>163</v>
      </c>
      <c r="B24" s="62" t="s">
        <v>164</v>
      </c>
      <c r="C24" s="10">
        <v>2691</v>
      </c>
      <c r="D24" s="11">
        <v>0</v>
      </c>
      <c r="E24" s="55">
        <f t="shared" si="0"/>
        <v>0</v>
      </c>
      <c r="F24" s="6" t="s">
        <v>20</v>
      </c>
      <c r="G24" s="7" t="s">
        <v>20</v>
      </c>
      <c r="H24" s="50" t="s">
        <v>20</v>
      </c>
      <c r="J24" s="173"/>
    </row>
    <row r="25" spans="1:10" ht="27" customHeight="1" x14ac:dyDescent="0.25">
      <c r="A25" s="5" t="s">
        <v>40</v>
      </c>
      <c r="B25" s="20" t="s">
        <v>146</v>
      </c>
      <c r="C25" s="10">
        <v>100000</v>
      </c>
      <c r="D25" s="11">
        <v>0</v>
      </c>
      <c r="E25" s="55">
        <f t="shared" si="0"/>
        <v>0</v>
      </c>
      <c r="F25" s="6" t="s">
        <v>20</v>
      </c>
      <c r="G25" s="7" t="s">
        <v>20</v>
      </c>
      <c r="H25" s="50" t="s">
        <v>20</v>
      </c>
      <c r="J25" s="173"/>
    </row>
    <row r="26" spans="1:10" ht="15" customHeight="1" x14ac:dyDescent="0.25">
      <c r="A26" s="5" t="s">
        <v>41</v>
      </c>
      <c r="B26" s="62" t="s">
        <v>42</v>
      </c>
      <c r="C26" s="10">
        <v>30000</v>
      </c>
      <c r="D26" s="11">
        <v>0</v>
      </c>
      <c r="E26" s="55">
        <f t="shared" si="0"/>
        <v>0</v>
      </c>
      <c r="F26" s="6" t="s">
        <v>20</v>
      </c>
      <c r="G26" s="7" t="s">
        <v>20</v>
      </c>
      <c r="H26" s="50" t="s">
        <v>20</v>
      </c>
      <c r="J26" s="173"/>
    </row>
    <row r="27" spans="1:10" ht="15" customHeight="1" x14ac:dyDescent="0.25">
      <c r="A27" s="5" t="s">
        <v>43</v>
      </c>
      <c r="B27" s="62" t="s">
        <v>44</v>
      </c>
      <c r="C27" s="10">
        <v>145000</v>
      </c>
      <c r="D27" s="11">
        <v>0</v>
      </c>
      <c r="E27" s="55">
        <f t="shared" si="0"/>
        <v>0</v>
      </c>
      <c r="F27" s="3" t="s">
        <v>20</v>
      </c>
      <c r="G27" s="4" t="s">
        <v>20</v>
      </c>
      <c r="H27" s="50" t="s">
        <v>20</v>
      </c>
      <c r="J27" s="173"/>
    </row>
    <row r="28" spans="1:10" ht="15" customHeight="1" x14ac:dyDescent="0.25">
      <c r="A28" s="92" t="s">
        <v>156</v>
      </c>
      <c r="B28" s="94" t="s">
        <v>37</v>
      </c>
      <c r="C28" s="95">
        <v>200000</v>
      </c>
      <c r="D28" s="96">
        <v>0</v>
      </c>
      <c r="E28" s="55">
        <f t="shared" si="0"/>
        <v>0</v>
      </c>
      <c r="F28" s="97" t="s">
        <v>20</v>
      </c>
      <c r="G28" s="98" t="s">
        <v>20</v>
      </c>
      <c r="H28" s="99" t="s">
        <v>20</v>
      </c>
      <c r="J28" s="173"/>
    </row>
    <row r="29" spans="1:10" ht="27" customHeight="1" thickBot="1" x14ac:dyDescent="0.3">
      <c r="A29" s="64" t="s">
        <v>45</v>
      </c>
      <c r="B29" s="65" t="s">
        <v>150</v>
      </c>
      <c r="C29" s="66">
        <v>350000</v>
      </c>
      <c r="D29" s="67">
        <v>0</v>
      </c>
      <c r="E29" s="68">
        <f t="shared" si="0"/>
        <v>0</v>
      </c>
      <c r="F29" s="69" t="s">
        <v>20</v>
      </c>
      <c r="G29" s="70" t="s">
        <v>20</v>
      </c>
      <c r="H29" s="52" t="s">
        <v>20</v>
      </c>
      <c r="J29" s="173"/>
    </row>
    <row r="30" spans="1:10" ht="15.75" thickBot="1" x14ac:dyDescent="0.3">
      <c r="A30" s="242" t="s">
        <v>7</v>
      </c>
      <c r="B30" s="261"/>
      <c r="C30" s="16">
        <f>SUM(C31:C71)</f>
        <v>51400695</v>
      </c>
      <c r="D30" s="17">
        <f>SUM(D31:D71)</f>
        <v>300972.52</v>
      </c>
      <c r="E30" s="53">
        <f>D30/C30</f>
        <v>5.8554173246101052E-3</v>
      </c>
      <c r="F30" s="16">
        <f>SUM(F31:F71)</f>
        <v>31589749</v>
      </c>
      <c r="G30" s="17">
        <f>SUM(G31:G71)</f>
        <v>0</v>
      </c>
      <c r="H30" s="48">
        <f>G30/F30</f>
        <v>0</v>
      </c>
      <c r="J30" s="173"/>
    </row>
    <row r="31" spans="1:10" ht="15" x14ac:dyDescent="0.25">
      <c r="A31" s="83">
        <v>101</v>
      </c>
      <c r="B31" s="71" t="s">
        <v>46</v>
      </c>
      <c r="C31" s="21">
        <v>7461368</v>
      </c>
      <c r="D31" s="22">
        <v>0</v>
      </c>
      <c r="E31" s="57">
        <f t="shared" ref="E31:E97" si="1">D31/C31</f>
        <v>0</v>
      </c>
      <c r="F31" s="8" t="s">
        <v>20</v>
      </c>
      <c r="G31" s="9" t="s">
        <v>20</v>
      </c>
      <c r="H31" s="49" t="s">
        <v>20</v>
      </c>
      <c r="J31" s="173"/>
    </row>
    <row r="32" spans="1:10" ht="15" x14ac:dyDescent="0.25">
      <c r="A32" s="84">
        <v>102</v>
      </c>
      <c r="B32" s="61" t="s">
        <v>142</v>
      </c>
      <c r="C32" s="23">
        <v>39200</v>
      </c>
      <c r="D32" s="24">
        <v>0</v>
      </c>
      <c r="E32" s="58">
        <f t="shared" si="1"/>
        <v>0</v>
      </c>
      <c r="F32" s="25" t="s">
        <v>20</v>
      </c>
      <c r="G32" s="26" t="s">
        <v>20</v>
      </c>
      <c r="H32" s="51" t="s">
        <v>20</v>
      </c>
      <c r="J32" s="173"/>
    </row>
    <row r="33" spans="1:10" ht="15" x14ac:dyDescent="0.25">
      <c r="A33" s="29">
        <v>103</v>
      </c>
      <c r="B33" s="62" t="s">
        <v>47</v>
      </c>
      <c r="C33" s="27">
        <v>599300</v>
      </c>
      <c r="D33" s="28">
        <v>0</v>
      </c>
      <c r="E33" s="58">
        <f t="shared" si="1"/>
        <v>0</v>
      </c>
      <c r="F33" s="10" t="s">
        <v>20</v>
      </c>
      <c r="G33" s="11" t="s">
        <v>20</v>
      </c>
      <c r="H33" s="50" t="s">
        <v>20</v>
      </c>
      <c r="J33" s="173"/>
    </row>
    <row r="34" spans="1:10" ht="15" x14ac:dyDescent="0.25">
      <c r="A34" s="29">
        <v>104</v>
      </c>
      <c r="B34" s="62" t="s">
        <v>48</v>
      </c>
      <c r="C34" s="27">
        <v>181200</v>
      </c>
      <c r="D34" s="28">
        <v>0</v>
      </c>
      <c r="E34" s="58">
        <f t="shared" si="1"/>
        <v>0</v>
      </c>
      <c r="F34" s="6" t="s">
        <v>20</v>
      </c>
      <c r="G34" s="7" t="s">
        <v>20</v>
      </c>
      <c r="H34" s="50" t="s">
        <v>20</v>
      </c>
      <c r="J34" s="173"/>
    </row>
    <row r="35" spans="1:10" ht="15" x14ac:dyDescent="0.25">
      <c r="A35" s="29">
        <v>105</v>
      </c>
      <c r="B35" s="62" t="s">
        <v>49</v>
      </c>
      <c r="C35" s="27">
        <v>81500</v>
      </c>
      <c r="D35" s="28">
        <v>0</v>
      </c>
      <c r="E35" s="58">
        <f t="shared" si="1"/>
        <v>0</v>
      </c>
      <c r="F35" s="10" t="s">
        <v>20</v>
      </c>
      <c r="G35" s="11" t="s">
        <v>20</v>
      </c>
      <c r="H35" s="50" t="s">
        <v>20</v>
      </c>
      <c r="J35" s="173"/>
    </row>
    <row r="36" spans="1:10" ht="15" x14ac:dyDescent="0.25">
      <c r="A36" s="29">
        <v>106</v>
      </c>
      <c r="B36" s="62" t="s">
        <v>165</v>
      </c>
      <c r="C36" s="27">
        <v>78000</v>
      </c>
      <c r="D36" s="28">
        <v>0</v>
      </c>
      <c r="E36" s="58">
        <f t="shared" si="1"/>
        <v>0</v>
      </c>
      <c r="F36" s="10" t="s">
        <v>20</v>
      </c>
      <c r="G36" s="11" t="s">
        <v>20</v>
      </c>
      <c r="H36" s="50" t="s">
        <v>20</v>
      </c>
      <c r="J36" s="173"/>
    </row>
    <row r="37" spans="1:10" ht="15" x14ac:dyDescent="0.25">
      <c r="A37" s="29">
        <v>109</v>
      </c>
      <c r="B37" s="62" t="s">
        <v>50</v>
      </c>
      <c r="C37" s="27">
        <v>558664</v>
      </c>
      <c r="D37" s="28">
        <v>115.56</v>
      </c>
      <c r="E37" s="58">
        <f t="shared" si="1"/>
        <v>2.0685062935861268E-4</v>
      </c>
      <c r="F37" s="10" t="s">
        <v>20</v>
      </c>
      <c r="G37" s="11" t="s">
        <v>20</v>
      </c>
      <c r="H37" s="50" t="s">
        <v>20</v>
      </c>
      <c r="J37" s="173"/>
    </row>
    <row r="38" spans="1:10" ht="15" x14ac:dyDescent="0.25">
      <c r="A38" s="29">
        <v>111</v>
      </c>
      <c r="B38" s="62" t="s">
        <v>51</v>
      </c>
      <c r="C38" s="27">
        <v>325000</v>
      </c>
      <c r="D38" s="28">
        <v>0</v>
      </c>
      <c r="E38" s="58">
        <f t="shared" si="1"/>
        <v>0</v>
      </c>
      <c r="F38" s="10" t="s">
        <v>20</v>
      </c>
      <c r="G38" s="13" t="s">
        <v>20</v>
      </c>
      <c r="H38" s="50" t="s">
        <v>20</v>
      </c>
    </row>
    <row r="39" spans="1:10" ht="15" x14ac:dyDescent="0.25">
      <c r="A39" s="29">
        <v>112</v>
      </c>
      <c r="B39" s="62" t="s">
        <v>52</v>
      </c>
      <c r="C39" s="27">
        <v>224000</v>
      </c>
      <c r="D39" s="28">
        <v>0</v>
      </c>
      <c r="E39" s="58">
        <f t="shared" si="1"/>
        <v>0</v>
      </c>
      <c r="F39" s="6" t="s">
        <v>20</v>
      </c>
      <c r="G39" s="7" t="s">
        <v>20</v>
      </c>
      <c r="H39" s="50" t="s">
        <v>20</v>
      </c>
    </row>
    <row r="40" spans="1:10" ht="15" x14ac:dyDescent="0.25">
      <c r="A40" s="29">
        <v>113</v>
      </c>
      <c r="B40" s="62" t="s">
        <v>53</v>
      </c>
      <c r="C40" s="27">
        <v>31000</v>
      </c>
      <c r="D40" s="28">
        <v>0</v>
      </c>
      <c r="E40" s="58">
        <f t="shared" si="1"/>
        <v>0</v>
      </c>
      <c r="F40" s="6" t="s">
        <v>20</v>
      </c>
      <c r="G40" s="7" t="s">
        <v>20</v>
      </c>
      <c r="H40" s="50" t="s">
        <v>20</v>
      </c>
    </row>
    <row r="41" spans="1:10" ht="15" x14ac:dyDescent="0.25">
      <c r="A41" s="29">
        <v>114</v>
      </c>
      <c r="B41" s="62" t="s">
        <v>54</v>
      </c>
      <c r="C41" s="27">
        <v>2240000</v>
      </c>
      <c r="D41" s="28">
        <v>0</v>
      </c>
      <c r="E41" s="58">
        <f t="shared" si="1"/>
        <v>0</v>
      </c>
      <c r="F41" s="10" t="s">
        <v>20</v>
      </c>
      <c r="G41" s="13" t="s">
        <v>20</v>
      </c>
      <c r="H41" s="50" t="s">
        <v>20</v>
      </c>
    </row>
    <row r="42" spans="1:10" ht="15" x14ac:dyDescent="0.25">
      <c r="A42" s="29">
        <v>115</v>
      </c>
      <c r="B42" s="62" t="s">
        <v>55</v>
      </c>
      <c r="C42" s="27">
        <v>1092559</v>
      </c>
      <c r="D42" s="28">
        <v>0</v>
      </c>
      <c r="E42" s="58">
        <f t="shared" si="1"/>
        <v>0</v>
      </c>
      <c r="F42" s="10" t="s">
        <v>20</v>
      </c>
      <c r="G42" s="13" t="s">
        <v>20</v>
      </c>
      <c r="H42" s="50" t="s">
        <v>20</v>
      </c>
    </row>
    <row r="43" spans="1:10" ht="15" x14ac:dyDescent="0.25">
      <c r="A43" s="29">
        <v>116</v>
      </c>
      <c r="B43" s="62" t="s">
        <v>56</v>
      </c>
      <c r="C43" s="27">
        <v>862178</v>
      </c>
      <c r="D43" s="28">
        <v>0</v>
      </c>
      <c r="E43" s="58">
        <f t="shared" si="1"/>
        <v>0</v>
      </c>
      <c r="F43" s="10" t="s">
        <v>20</v>
      </c>
      <c r="G43" s="11" t="s">
        <v>20</v>
      </c>
      <c r="H43" s="50" t="s">
        <v>20</v>
      </c>
    </row>
    <row r="44" spans="1:10" ht="15" x14ac:dyDescent="0.25">
      <c r="A44" s="29">
        <v>119</v>
      </c>
      <c r="B44" s="62" t="s">
        <v>166</v>
      </c>
      <c r="C44" s="27">
        <v>5000</v>
      </c>
      <c r="D44" s="28">
        <v>0</v>
      </c>
      <c r="E44" s="58">
        <f t="shared" si="1"/>
        <v>0</v>
      </c>
      <c r="F44" s="10" t="s">
        <v>20</v>
      </c>
      <c r="G44" s="11" t="s">
        <v>20</v>
      </c>
      <c r="H44" s="50" t="s">
        <v>20</v>
      </c>
    </row>
    <row r="45" spans="1:10" ht="15" x14ac:dyDescent="0.25">
      <c r="A45" s="85">
        <v>120</v>
      </c>
      <c r="B45" s="63" t="s">
        <v>57</v>
      </c>
      <c r="C45" s="27">
        <v>456950</v>
      </c>
      <c r="D45" s="28">
        <v>1031.48</v>
      </c>
      <c r="E45" s="58">
        <f t="shared" si="1"/>
        <v>2.2573148046832257E-3</v>
      </c>
      <c r="F45" s="3" t="s">
        <v>20</v>
      </c>
      <c r="G45" s="4" t="s">
        <v>20</v>
      </c>
      <c r="H45" s="50" t="s">
        <v>20</v>
      </c>
    </row>
    <row r="46" spans="1:10" ht="15" x14ac:dyDescent="0.25">
      <c r="A46" s="29">
        <v>131</v>
      </c>
      <c r="B46" s="62" t="s">
        <v>58</v>
      </c>
      <c r="C46" s="27">
        <v>940000</v>
      </c>
      <c r="D46" s="28">
        <v>0</v>
      </c>
      <c r="E46" s="58">
        <f t="shared" si="1"/>
        <v>0</v>
      </c>
      <c r="F46" s="10" t="s">
        <v>20</v>
      </c>
      <c r="G46" s="13" t="s">
        <v>20</v>
      </c>
      <c r="H46" s="50" t="s">
        <v>20</v>
      </c>
    </row>
    <row r="47" spans="1:10" ht="15" x14ac:dyDescent="0.25">
      <c r="A47" s="29">
        <v>132</v>
      </c>
      <c r="B47" s="62" t="s">
        <v>59</v>
      </c>
      <c r="C47" s="27">
        <v>1296788</v>
      </c>
      <c r="D47" s="28">
        <v>0</v>
      </c>
      <c r="E47" s="58">
        <f t="shared" si="1"/>
        <v>0</v>
      </c>
      <c r="F47" s="10" t="s">
        <v>20</v>
      </c>
      <c r="G47" s="13" t="s">
        <v>20</v>
      </c>
      <c r="H47" s="50" t="s">
        <v>20</v>
      </c>
    </row>
    <row r="48" spans="1:10" ht="15" x14ac:dyDescent="0.25">
      <c r="A48" s="29">
        <v>141</v>
      </c>
      <c r="B48" s="62" t="s">
        <v>60</v>
      </c>
      <c r="C48" s="27">
        <v>868310</v>
      </c>
      <c r="D48" s="28">
        <v>14145</v>
      </c>
      <c r="E48" s="58">
        <f t="shared" si="1"/>
        <v>1.6290264997523927E-2</v>
      </c>
      <c r="F48" s="10" t="s">
        <v>20</v>
      </c>
      <c r="G48" s="13" t="s">
        <v>20</v>
      </c>
      <c r="H48" s="50" t="s">
        <v>20</v>
      </c>
    </row>
    <row r="49" spans="1:8" ht="15" x14ac:dyDescent="0.25">
      <c r="A49" s="29">
        <v>142</v>
      </c>
      <c r="B49" s="62" t="s">
        <v>61</v>
      </c>
      <c r="C49" s="27">
        <v>967310</v>
      </c>
      <c r="D49" s="28">
        <v>46200</v>
      </c>
      <c r="E49" s="58">
        <f t="shared" si="1"/>
        <v>4.7761317468029897E-2</v>
      </c>
      <c r="F49" s="10" t="s">
        <v>20</v>
      </c>
      <c r="G49" s="13" t="s">
        <v>20</v>
      </c>
      <c r="H49" s="50" t="s">
        <v>20</v>
      </c>
    </row>
    <row r="50" spans="1:8" ht="15" x14ac:dyDescent="0.25">
      <c r="A50" s="29">
        <v>143</v>
      </c>
      <c r="B50" s="62" t="s">
        <v>62</v>
      </c>
      <c r="C50" s="27">
        <v>122850</v>
      </c>
      <c r="D50" s="28">
        <v>0</v>
      </c>
      <c r="E50" s="58">
        <f t="shared" si="1"/>
        <v>0</v>
      </c>
      <c r="F50" s="10" t="s">
        <v>20</v>
      </c>
      <c r="G50" s="13" t="s">
        <v>20</v>
      </c>
      <c r="H50" s="50" t="s">
        <v>20</v>
      </c>
    </row>
    <row r="51" spans="1:8" ht="15" x14ac:dyDescent="0.25">
      <c r="A51" s="29">
        <v>151</v>
      </c>
      <c r="B51" s="62" t="s">
        <v>63</v>
      </c>
      <c r="C51" s="27">
        <v>458090</v>
      </c>
      <c r="D51" s="28">
        <v>571.35</v>
      </c>
      <c r="E51" s="58">
        <f t="shared" si="1"/>
        <v>1.2472439913554106E-3</v>
      </c>
      <c r="F51" s="10" t="s">
        <v>20</v>
      </c>
      <c r="G51" s="13" t="s">
        <v>20</v>
      </c>
      <c r="H51" s="50" t="s">
        <v>20</v>
      </c>
    </row>
    <row r="52" spans="1:8" ht="15" x14ac:dyDescent="0.25">
      <c r="A52" s="29">
        <v>152</v>
      </c>
      <c r="B52" s="62" t="s">
        <v>64</v>
      </c>
      <c r="C52" s="27">
        <v>640300</v>
      </c>
      <c r="D52" s="28">
        <v>28400.51</v>
      </c>
      <c r="E52" s="58">
        <f t="shared" si="1"/>
        <v>4.4355005466187723E-2</v>
      </c>
      <c r="F52" s="10" t="s">
        <v>20</v>
      </c>
      <c r="G52" s="13" t="s">
        <v>20</v>
      </c>
      <c r="H52" s="50" t="s">
        <v>20</v>
      </c>
    </row>
    <row r="53" spans="1:8" ht="15" x14ac:dyDescent="0.25">
      <c r="A53" s="29">
        <v>153</v>
      </c>
      <c r="B53" s="62" t="s">
        <v>65</v>
      </c>
      <c r="C53" s="27">
        <v>91000</v>
      </c>
      <c r="D53" s="28">
        <v>0</v>
      </c>
      <c r="E53" s="58">
        <f t="shared" si="1"/>
        <v>0</v>
      </c>
      <c r="F53" s="10" t="s">
        <v>20</v>
      </c>
      <c r="G53" s="13" t="s">
        <v>20</v>
      </c>
      <c r="H53" s="50" t="s">
        <v>20</v>
      </c>
    </row>
    <row r="54" spans="1:8" ht="15" x14ac:dyDescent="0.25">
      <c r="A54" s="29">
        <v>161</v>
      </c>
      <c r="B54" s="62" t="s">
        <v>143</v>
      </c>
      <c r="C54" s="27">
        <v>100000</v>
      </c>
      <c r="D54" s="28">
        <v>0</v>
      </c>
      <c r="E54" s="58">
        <f t="shared" si="1"/>
        <v>0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162</v>
      </c>
      <c r="B55" s="62" t="s">
        <v>66</v>
      </c>
      <c r="C55" s="27">
        <v>349000</v>
      </c>
      <c r="D55" s="28">
        <v>0</v>
      </c>
      <c r="E55" s="58">
        <f t="shared" si="1"/>
        <v>0</v>
      </c>
      <c r="F55" s="6" t="s">
        <v>20</v>
      </c>
      <c r="G55" s="7" t="s">
        <v>20</v>
      </c>
      <c r="H55" s="50" t="s">
        <v>20</v>
      </c>
    </row>
    <row r="56" spans="1:8" ht="15" x14ac:dyDescent="0.25">
      <c r="A56" s="29">
        <v>163</v>
      </c>
      <c r="B56" s="62" t="s">
        <v>67</v>
      </c>
      <c r="C56" s="27">
        <v>3620000</v>
      </c>
      <c r="D56" s="28">
        <v>0</v>
      </c>
      <c r="E56" s="58">
        <f t="shared" si="1"/>
        <v>0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164</v>
      </c>
      <c r="B57" s="62" t="s">
        <v>68</v>
      </c>
      <c r="C57" s="27">
        <v>254964</v>
      </c>
      <c r="D57" s="28">
        <v>0</v>
      </c>
      <c r="E57" s="58">
        <f t="shared" si="1"/>
        <v>0</v>
      </c>
      <c r="F57" s="10" t="s">
        <v>20</v>
      </c>
      <c r="G57" s="13" t="s">
        <v>20</v>
      </c>
      <c r="H57" s="50" t="s">
        <v>20</v>
      </c>
    </row>
    <row r="58" spans="1:8" ht="15" x14ac:dyDescent="0.25">
      <c r="A58" s="29">
        <v>165</v>
      </c>
      <c r="B58" s="62" t="s">
        <v>69</v>
      </c>
      <c r="C58" s="27">
        <v>1553500</v>
      </c>
      <c r="D58" s="28">
        <v>7376.73</v>
      </c>
      <c r="E58" s="58">
        <f t="shared" si="1"/>
        <v>4.7484583199227546E-3</v>
      </c>
      <c r="F58" s="10" t="s">
        <v>20</v>
      </c>
      <c r="G58" s="13" t="s">
        <v>20</v>
      </c>
      <c r="H58" s="50" t="s">
        <v>20</v>
      </c>
    </row>
    <row r="59" spans="1:8" ht="15" x14ac:dyDescent="0.25">
      <c r="A59" s="29">
        <v>166</v>
      </c>
      <c r="B59" s="62" t="s">
        <v>70</v>
      </c>
      <c r="C59" s="27">
        <v>60000</v>
      </c>
      <c r="D59" s="28">
        <v>0</v>
      </c>
      <c r="E59" s="58">
        <f t="shared" si="1"/>
        <v>0</v>
      </c>
      <c r="F59" s="6" t="s">
        <v>20</v>
      </c>
      <c r="G59" s="7" t="s">
        <v>20</v>
      </c>
      <c r="H59" s="50" t="s">
        <v>20</v>
      </c>
    </row>
    <row r="60" spans="1:8" ht="15" x14ac:dyDescent="0.25">
      <c r="A60" s="29">
        <v>167</v>
      </c>
      <c r="B60" s="62" t="s">
        <v>71</v>
      </c>
      <c r="C60" s="27">
        <v>10000</v>
      </c>
      <c r="D60" s="28">
        <v>0</v>
      </c>
      <c r="E60" s="58">
        <f t="shared" si="1"/>
        <v>0</v>
      </c>
      <c r="F60" s="6" t="s">
        <v>20</v>
      </c>
      <c r="G60" s="7" t="s">
        <v>20</v>
      </c>
      <c r="H60" s="50" t="s">
        <v>20</v>
      </c>
    </row>
    <row r="61" spans="1:8" ht="15" x14ac:dyDescent="0.25">
      <c r="A61" s="29">
        <v>169</v>
      </c>
      <c r="B61" s="62" t="s">
        <v>72</v>
      </c>
      <c r="C61" s="27">
        <v>1846600</v>
      </c>
      <c r="D61" s="28">
        <v>9194.6</v>
      </c>
      <c r="E61" s="58">
        <f t="shared" si="1"/>
        <v>4.9792050254521825E-3</v>
      </c>
      <c r="F61" s="10">
        <v>144000</v>
      </c>
      <c r="G61" s="11">
        <v>0</v>
      </c>
      <c r="H61" s="50">
        <f>G61/F61</f>
        <v>0</v>
      </c>
    </row>
    <row r="62" spans="1:8" ht="15" x14ac:dyDescent="0.25">
      <c r="A62" s="29">
        <v>171</v>
      </c>
      <c r="B62" s="62" t="s">
        <v>73</v>
      </c>
      <c r="C62" s="27">
        <v>6309456</v>
      </c>
      <c r="D62" s="28">
        <v>181525.5</v>
      </c>
      <c r="E62" s="58">
        <f t="shared" si="1"/>
        <v>2.8770388445533181E-2</v>
      </c>
      <c r="F62" s="10">
        <v>10721600</v>
      </c>
      <c r="G62" s="11">
        <v>0</v>
      </c>
      <c r="H62" s="50">
        <f>G62/F62</f>
        <v>0</v>
      </c>
    </row>
    <row r="63" spans="1:8" ht="15" x14ac:dyDescent="0.25">
      <c r="A63" s="29">
        <v>172</v>
      </c>
      <c r="B63" s="62" t="s">
        <v>74</v>
      </c>
      <c r="C63" s="27">
        <v>379200</v>
      </c>
      <c r="D63" s="28">
        <v>0</v>
      </c>
      <c r="E63" s="58">
        <f t="shared" si="1"/>
        <v>0</v>
      </c>
      <c r="F63" s="3" t="s">
        <v>20</v>
      </c>
      <c r="G63" s="4" t="s">
        <v>20</v>
      </c>
      <c r="H63" s="50" t="s">
        <v>20</v>
      </c>
    </row>
    <row r="64" spans="1:8" ht="15" x14ac:dyDescent="0.25">
      <c r="A64" s="29">
        <v>181</v>
      </c>
      <c r="B64" s="62" t="s">
        <v>75</v>
      </c>
      <c r="C64" s="27">
        <v>2130500</v>
      </c>
      <c r="D64" s="28">
        <v>0</v>
      </c>
      <c r="E64" s="58">
        <f t="shared" si="1"/>
        <v>0</v>
      </c>
      <c r="F64" s="10">
        <v>20000000</v>
      </c>
      <c r="G64" s="11">
        <v>0</v>
      </c>
      <c r="H64" s="50">
        <f>G64/F64</f>
        <v>0</v>
      </c>
    </row>
    <row r="65" spans="1:8" ht="15" x14ac:dyDescent="0.25">
      <c r="A65" s="29">
        <v>182</v>
      </c>
      <c r="B65" s="62" t="s">
        <v>76</v>
      </c>
      <c r="C65" s="27">
        <v>506512</v>
      </c>
      <c r="D65" s="28">
        <v>11336.65</v>
      </c>
      <c r="E65" s="58">
        <f t="shared" si="1"/>
        <v>2.2381799444040812E-2</v>
      </c>
      <c r="F65" s="10" t="s">
        <v>20</v>
      </c>
      <c r="G65" s="11" t="s">
        <v>20</v>
      </c>
      <c r="H65" s="50" t="s">
        <v>20</v>
      </c>
    </row>
    <row r="66" spans="1:8" ht="15" x14ac:dyDescent="0.25">
      <c r="A66" s="29">
        <v>183</v>
      </c>
      <c r="B66" s="62" t="s">
        <v>77</v>
      </c>
      <c r="C66" s="27">
        <v>54750</v>
      </c>
      <c r="D66" s="28">
        <v>0</v>
      </c>
      <c r="E66" s="58">
        <f t="shared" si="1"/>
        <v>0</v>
      </c>
      <c r="F66" s="3" t="s">
        <v>20</v>
      </c>
      <c r="G66" s="12" t="s">
        <v>20</v>
      </c>
      <c r="H66" s="50" t="s">
        <v>20</v>
      </c>
    </row>
    <row r="67" spans="1:8" ht="15" x14ac:dyDescent="0.25">
      <c r="A67" s="29">
        <v>185</v>
      </c>
      <c r="B67" s="62" t="s">
        <v>78</v>
      </c>
      <c r="C67" s="27">
        <v>6004190</v>
      </c>
      <c r="D67" s="28">
        <v>0</v>
      </c>
      <c r="E67" s="58">
        <f t="shared" si="1"/>
        <v>0</v>
      </c>
      <c r="F67" s="10">
        <v>326500</v>
      </c>
      <c r="G67" s="11">
        <v>0</v>
      </c>
      <c r="H67" s="50">
        <f>G67/F67</f>
        <v>0</v>
      </c>
    </row>
    <row r="68" spans="1:8" ht="15" x14ac:dyDescent="0.25">
      <c r="A68" s="29">
        <v>189</v>
      </c>
      <c r="B68" s="62" t="s">
        <v>79</v>
      </c>
      <c r="C68" s="27">
        <v>601456</v>
      </c>
      <c r="D68" s="28">
        <v>0</v>
      </c>
      <c r="E68" s="58">
        <f t="shared" si="1"/>
        <v>0</v>
      </c>
      <c r="F68" s="10">
        <v>17500</v>
      </c>
      <c r="G68" s="13">
        <v>0</v>
      </c>
      <c r="H68" s="50">
        <f>G68/F68</f>
        <v>0</v>
      </c>
    </row>
    <row r="69" spans="1:8" ht="15" x14ac:dyDescent="0.25">
      <c r="A69" s="29">
        <v>191</v>
      </c>
      <c r="B69" s="62" t="s">
        <v>157</v>
      </c>
      <c r="C69" s="27">
        <v>3000000</v>
      </c>
      <c r="D69" s="28">
        <v>0</v>
      </c>
      <c r="E69" s="58">
        <f t="shared" si="1"/>
        <v>0</v>
      </c>
      <c r="F69" s="10" t="s">
        <v>20</v>
      </c>
      <c r="G69" s="13" t="s">
        <v>20</v>
      </c>
      <c r="H69" s="50" t="s">
        <v>20</v>
      </c>
    </row>
    <row r="70" spans="1:8" ht="15" x14ac:dyDescent="0.25">
      <c r="A70" s="29">
        <v>197</v>
      </c>
      <c r="B70" s="62" t="s">
        <v>145</v>
      </c>
      <c r="C70" s="27">
        <v>5000000</v>
      </c>
      <c r="D70" s="28">
        <v>1075.1400000000001</v>
      </c>
      <c r="E70" s="58">
        <f t="shared" si="1"/>
        <v>2.1502800000000003E-4</v>
      </c>
      <c r="F70" s="10" t="s">
        <v>20</v>
      </c>
      <c r="G70" s="13" t="s">
        <v>20</v>
      </c>
      <c r="H70" s="50" t="s">
        <v>20</v>
      </c>
    </row>
    <row r="71" spans="1:8" ht="15" customHeight="1" thickBot="1" x14ac:dyDescent="0.3">
      <c r="A71" s="114">
        <v>198</v>
      </c>
      <c r="B71" s="115" t="s">
        <v>73</v>
      </c>
      <c r="C71" s="106" t="s">
        <v>20</v>
      </c>
      <c r="D71" s="107" t="s">
        <v>20</v>
      </c>
      <c r="E71" s="59" t="s">
        <v>20</v>
      </c>
      <c r="F71" s="66">
        <v>380149</v>
      </c>
      <c r="G71" s="122">
        <v>0</v>
      </c>
      <c r="H71" s="52">
        <f>G71/F71</f>
        <v>0</v>
      </c>
    </row>
    <row r="72" spans="1:8" ht="15.75" thickBot="1" x14ac:dyDescent="0.3">
      <c r="A72" s="242" t="s">
        <v>8</v>
      </c>
      <c r="B72" s="243"/>
      <c r="C72" s="103">
        <f>SUM(C73:C113)</f>
        <v>8900602</v>
      </c>
      <c r="D72" s="104">
        <f>SUM(D73:D113)</f>
        <v>99234.49</v>
      </c>
      <c r="E72" s="105">
        <f t="shared" si="1"/>
        <v>1.1149188560504111E-2</v>
      </c>
      <c r="F72" s="16">
        <f>SUM(F73:F113)</f>
        <v>100000</v>
      </c>
      <c r="G72" s="17">
        <f>SUM(G73:G113)</f>
        <v>0</v>
      </c>
      <c r="H72" s="48">
        <f>G72/F72</f>
        <v>0</v>
      </c>
    </row>
    <row r="73" spans="1:8" ht="15" x14ac:dyDescent="0.25">
      <c r="A73" s="83">
        <v>201</v>
      </c>
      <c r="B73" s="101" t="s">
        <v>80</v>
      </c>
      <c r="C73" s="21">
        <v>791458</v>
      </c>
      <c r="D73" s="22">
        <v>1869</v>
      </c>
      <c r="E73" s="57">
        <f t="shared" si="1"/>
        <v>2.3614645376002262E-3</v>
      </c>
      <c r="F73" s="8" t="s">
        <v>20</v>
      </c>
      <c r="G73" s="9" t="s">
        <v>20</v>
      </c>
      <c r="H73" s="49" t="s">
        <v>20</v>
      </c>
    </row>
    <row r="74" spans="1:8" ht="15" x14ac:dyDescent="0.25">
      <c r="A74" s="29">
        <v>203</v>
      </c>
      <c r="B74" s="102" t="s">
        <v>81</v>
      </c>
      <c r="C74" s="27">
        <v>245600</v>
      </c>
      <c r="D74" s="28">
        <v>17317.5</v>
      </c>
      <c r="E74" s="58">
        <f t="shared" si="1"/>
        <v>7.0510993485342024E-2</v>
      </c>
      <c r="F74" s="10" t="s">
        <v>20</v>
      </c>
      <c r="G74" s="11" t="s">
        <v>20</v>
      </c>
      <c r="H74" s="50" t="s">
        <v>20</v>
      </c>
    </row>
    <row r="75" spans="1:8" ht="15" x14ac:dyDescent="0.25">
      <c r="A75" s="29">
        <v>211</v>
      </c>
      <c r="B75" s="102" t="s">
        <v>82</v>
      </c>
      <c r="C75" s="27">
        <v>128720</v>
      </c>
      <c r="D75" s="28">
        <v>0</v>
      </c>
      <c r="E75" s="58">
        <f t="shared" si="1"/>
        <v>0</v>
      </c>
      <c r="F75" s="6" t="s">
        <v>20</v>
      </c>
      <c r="G75" s="7" t="s">
        <v>20</v>
      </c>
      <c r="H75" s="50" t="s">
        <v>20</v>
      </c>
    </row>
    <row r="76" spans="1:8" ht="15" x14ac:dyDescent="0.25">
      <c r="A76" s="29">
        <v>212</v>
      </c>
      <c r="B76" s="102" t="s">
        <v>83</v>
      </c>
      <c r="C76" s="27">
        <v>115050</v>
      </c>
      <c r="D76" s="28">
        <v>642</v>
      </c>
      <c r="E76" s="58">
        <f t="shared" si="1"/>
        <v>5.5801825293350718E-3</v>
      </c>
      <c r="F76" s="10" t="s">
        <v>20</v>
      </c>
      <c r="G76" s="11" t="s">
        <v>20</v>
      </c>
      <c r="H76" s="50" t="s">
        <v>20</v>
      </c>
    </row>
    <row r="77" spans="1:8" ht="15" x14ac:dyDescent="0.25">
      <c r="A77" s="29">
        <v>213</v>
      </c>
      <c r="B77" s="102" t="s">
        <v>84</v>
      </c>
      <c r="C77" s="27">
        <v>190</v>
      </c>
      <c r="D77" s="28">
        <v>0</v>
      </c>
      <c r="E77" s="58">
        <f t="shared" si="1"/>
        <v>0</v>
      </c>
      <c r="F77" s="14" t="s">
        <v>20</v>
      </c>
      <c r="G77" s="15" t="s">
        <v>20</v>
      </c>
      <c r="H77" s="50" t="s">
        <v>20</v>
      </c>
    </row>
    <row r="78" spans="1:8" ht="15" x14ac:dyDescent="0.25">
      <c r="A78" s="29">
        <v>214</v>
      </c>
      <c r="B78" s="102" t="s">
        <v>85</v>
      </c>
      <c r="C78" s="27">
        <v>554375</v>
      </c>
      <c r="D78" s="28">
        <v>7679.52</v>
      </c>
      <c r="E78" s="58">
        <f t="shared" si="1"/>
        <v>1.3852572717023675E-2</v>
      </c>
      <c r="F78" s="10" t="s">
        <v>20</v>
      </c>
      <c r="G78" s="11" t="s">
        <v>20</v>
      </c>
      <c r="H78" s="50" t="s">
        <v>20</v>
      </c>
    </row>
    <row r="79" spans="1:8" ht="15" x14ac:dyDescent="0.25">
      <c r="A79" s="29">
        <v>221</v>
      </c>
      <c r="B79" s="102" t="s">
        <v>86</v>
      </c>
      <c r="C79" s="27">
        <v>343480</v>
      </c>
      <c r="D79" s="28">
        <v>0</v>
      </c>
      <c r="E79" s="58">
        <f t="shared" si="1"/>
        <v>0</v>
      </c>
      <c r="F79" s="10" t="s">
        <v>20</v>
      </c>
      <c r="G79" s="11" t="s">
        <v>20</v>
      </c>
      <c r="H79" s="50" t="s">
        <v>20</v>
      </c>
    </row>
    <row r="80" spans="1:8" ht="15" x14ac:dyDescent="0.25">
      <c r="A80" s="29">
        <v>222</v>
      </c>
      <c r="B80" s="102" t="s">
        <v>87</v>
      </c>
      <c r="C80" s="27">
        <v>2000</v>
      </c>
      <c r="D80" s="28">
        <v>0</v>
      </c>
      <c r="E80" s="58">
        <f t="shared" si="1"/>
        <v>0</v>
      </c>
      <c r="F80" s="14" t="s">
        <v>20</v>
      </c>
      <c r="G80" s="15" t="s">
        <v>20</v>
      </c>
      <c r="H80" s="50" t="s">
        <v>20</v>
      </c>
    </row>
    <row r="81" spans="1:10" ht="15" x14ac:dyDescent="0.25">
      <c r="A81" s="29">
        <v>223</v>
      </c>
      <c r="B81" s="102" t="s">
        <v>88</v>
      </c>
      <c r="C81" s="27">
        <v>333680</v>
      </c>
      <c r="D81" s="28">
        <v>0</v>
      </c>
      <c r="E81" s="58">
        <f t="shared" si="1"/>
        <v>0</v>
      </c>
      <c r="F81" s="10" t="s">
        <v>20</v>
      </c>
      <c r="G81" s="11" t="s">
        <v>20</v>
      </c>
      <c r="H81" s="50" t="s">
        <v>20</v>
      </c>
      <c r="J81" s="173"/>
    </row>
    <row r="82" spans="1:10" ht="15" x14ac:dyDescent="0.25">
      <c r="A82" s="29">
        <v>224</v>
      </c>
      <c r="B82" s="102" t="s">
        <v>89</v>
      </c>
      <c r="C82" s="27">
        <v>83900</v>
      </c>
      <c r="D82" s="28">
        <v>10.7</v>
      </c>
      <c r="E82" s="58">
        <f t="shared" si="1"/>
        <v>1.2753277711561383E-4</v>
      </c>
      <c r="F82" s="10" t="s">
        <v>20</v>
      </c>
      <c r="G82" s="11" t="s">
        <v>20</v>
      </c>
      <c r="H82" s="50" t="s">
        <v>20</v>
      </c>
      <c r="J82" s="173"/>
    </row>
    <row r="83" spans="1:10" ht="15" x14ac:dyDescent="0.25">
      <c r="A83" s="29">
        <v>229</v>
      </c>
      <c r="B83" s="102" t="s">
        <v>158</v>
      </c>
      <c r="C83" s="27">
        <v>3500</v>
      </c>
      <c r="D83" s="28">
        <v>0</v>
      </c>
      <c r="E83" s="58">
        <f t="shared" si="1"/>
        <v>0</v>
      </c>
      <c r="F83" s="10"/>
      <c r="G83" s="11"/>
      <c r="H83" s="50"/>
      <c r="J83" s="173"/>
    </row>
    <row r="84" spans="1:10" ht="15" x14ac:dyDescent="0.25">
      <c r="A84" s="29">
        <v>231</v>
      </c>
      <c r="B84" s="102" t="s">
        <v>90</v>
      </c>
      <c r="C84" s="27">
        <v>660345</v>
      </c>
      <c r="D84" s="28">
        <v>2746</v>
      </c>
      <c r="E84" s="58">
        <f t="shared" si="1"/>
        <v>4.1584323346129676E-3</v>
      </c>
      <c r="F84" s="10" t="s">
        <v>20</v>
      </c>
      <c r="G84" s="11" t="s">
        <v>20</v>
      </c>
      <c r="H84" s="50" t="s">
        <v>20</v>
      </c>
      <c r="J84" s="173"/>
    </row>
    <row r="85" spans="1:10" ht="15" x14ac:dyDescent="0.25">
      <c r="A85" s="29">
        <v>232</v>
      </c>
      <c r="B85" s="102" t="s">
        <v>91</v>
      </c>
      <c r="C85" s="27">
        <v>921124</v>
      </c>
      <c r="D85" s="28">
        <v>1678.83</v>
      </c>
      <c r="E85" s="58">
        <f t="shared" si="1"/>
        <v>1.8225884897147397E-3</v>
      </c>
      <c r="F85" s="10" t="s">
        <v>20</v>
      </c>
      <c r="G85" s="11" t="s">
        <v>20</v>
      </c>
      <c r="H85" s="50" t="s">
        <v>20</v>
      </c>
      <c r="J85" s="173"/>
    </row>
    <row r="86" spans="1:10" ht="15" x14ac:dyDescent="0.25">
      <c r="A86" s="29">
        <v>239</v>
      </c>
      <c r="B86" s="102" t="s">
        <v>92</v>
      </c>
      <c r="C86" s="27">
        <v>381360</v>
      </c>
      <c r="D86" s="28">
        <v>433.35</v>
      </c>
      <c r="E86" s="58">
        <f t="shared" si="1"/>
        <v>1.1363278791692889E-3</v>
      </c>
      <c r="F86" s="10" t="s">
        <v>20</v>
      </c>
      <c r="G86" s="11" t="s">
        <v>20</v>
      </c>
      <c r="H86" s="50" t="s">
        <v>20</v>
      </c>
      <c r="J86" s="173"/>
    </row>
    <row r="87" spans="1:10" ht="15" x14ac:dyDescent="0.25">
      <c r="A87" s="29">
        <v>241</v>
      </c>
      <c r="B87" s="102" t="s">
        <v>93</v>
      </c>
      <c r="C87" s="27">
        <v>1650</v>
      </c>
      <c r="D87" s="28">
        <v>0</v>
      </c>
      <c r="E87" s="58">
        <f t="shared" si="1"/>
        <v>0</v>
      </c>
      <c r="F87" s="6" t="s">
        <v>20</v>
      </c>
      <c r="G87" s="7" t="s">
        <v>20</v>
      </c>
      <c r="H87" s="50" t="s">
        <v>20</v>
      </c>
      <c r="J87" s="173"/>
    </row>
    <row r="88" spans="1:10" ht="15" x14ac:dyDescent="0.25">
      <c r="A88" s="29">
        <v>242</v>
      </c>
      <c r="B88" s="102" t="s">
        <v>94</v>
      </c>
      <c r="C88" s="27">
        <v>24008</v>
      </c>
      <c r="D88" s="28">
        <v>0</v>
      </c>
      <c r="E88" s="58">
        <f t="shared" si="1"/>
        <v>0</v>
      </c>
      <c r="F88" s="6" t="s">
        <v>20</v>
      </c>
      <c r="G88" s="7" t="s">
        <v>20</v>
      </c>
      <c r="H88" s="50" t="s">
        <v>20</v>
      </c>
      <c r="J88" s="173"/>
    </row>
    <row r="89" spans="1:10" ht="15" x14ac:dyDescent="0.25">
      <c r="A89" s="29">
        <v>243</v>
      </c>
      <c r="B89" s="102" t="s">
        <v>95</v>
      </c>
      <c r="C89" s="27">
        <v>248000</v>
      </c>
      <c r="D89" s="28">
        <v>0</v>
      </c>
      <c r="E89" s="58">
        <f t="shared" si="1"/>
        <v>0</v>
      </c>
      <c r="F89" s="10" t="s">
        <v>20</v>
      </c>
      <c r="G89" s="13" t="s">
        <v>20</v>
      </c>
      <c r="H89" s="50" t="s">
        <v>20</v>
      </c>
      <c r="J89" s="173"/>
    </row>
    <row r="90" spans="1:10" ht="15" x14ac:dyDescent="0.25">
      <c r="A90" s="29">
        <v>244</v>
      </c>
      <c r="B90" s="102" t="s">
        <v>96</v>
      </c>
      <c r="C90" s="27">
        <v>59550</v>
      </c>
      <c r="D90" s="28">
        <v>0</v>
      </c>
      <c r="E90" s="58">
        <f t="shared" si="1"/>
        <v>0</v>
      </c>
      <c r="F90" s="6" t="s">
        <v>20</v>
      </c>
      <c r="G90" s="7" t="s">
        <v>20</v>
      </c>
      <c r="H90" s="50" t="s">
        <v>20</v>
      </c>
      <c r="J90" s="173"/>
    </row>
    <row r="91" spans="1:10" ht="15" x14ac:dyDescent="0.25">
      <c r="A91" s="29">
        <v>249</v>
      </c>
      <c r="B91" s="102" t="s">
        <v>97</v>
      </c>
      <c r="C91" s="27">
        <v>139658</v>
      </c>
      <c r="D91" s="28">
        <v>3167.2</v>
      </c>
      <c r="E91" s="58">
        <f t="shared" si="1"/>
        <v>2.2678256884675421E-2</v>
      </c>
      <c r="F91" s="10" t="s">
        <v>20</v>
      </c>
      <c r="G91" s="11" t="s">
        <v>20</v>
      </c>
      <c r="H91" s="50" t="s">
        <v>20</v>
      </c>
      <c r="J91" s="173"/>
    </row>
    <row r="92" spans="1:10" ht="15" x14ac:dyDescent="0.25">
      <c r="A92" s="29">
        <v>251</v>
      </c>
      <c r="B92" s="102" t="s">
        <v>98</v>
      </c>
      <c r="C92" s="27">
        <v>105000</v>
      </c>
      <c r="D92" s="28">
        <v>0</v>
      </c>
      <c r="E92" s="58">
        <f t="shared" si="1"/>
        <v>0</v>
      </c>
      <c r="F92" s="6" t="s">
        <v>20</v>
      </c>
      <c r="G92" s="7" t="s">
        <v>20</v>
      </c>
      <c r="H92" s="50" t="s">
        <v>20</v>
      </c>
      <c r="J92" s="173"/>
    </row>
    <row r="93" spans="1:10" ht="15" x14ac:dyDescent="0.25">
      <c r="A93" s="29">
        <v>252</v>
      </c>
      <c r="B93" s="102" t="s">
        <v>99</v>
      </c>
      <c r="C93" s="27">
        <v>100000</v>
      </c>
      <c r="D93" s="28">
        <v>0</v>
      </c>
      <c r="E93" s="58">
        <f t="shared" si="1"/>
        <v>0</v>
      </c>
      <c r="F93" s="10" t="s">
        <v>20</v>
      </c>
      <c r="G93" s="13" t="s">
        <v>20</v>
      </c>
      <c r="H93" s="50" t="s">
        <v>20</v>
      </c>
      <c r="J93" s="173"/>
    </row>
    <row r="94" spans="1:10" ht="15" x14ac:dyDescent="0.25">
      <c r="A94" s="29">
        <v>253</v>
      </c>
      <c r="B94" s="102" t="s">
        <v>100</v>
      </c>
      <c r="C94" s="27">
        <v>128000</v>
      </c>
      <c r="D94" s="28">
        <v>0</v>
      </c>
      <c r="E94" s="58">
        <f t="shared" si="1"/>
        <v>0</v>
      </c>
      <c r="F94" s="10" t="s">
        <v>20</v>
      </c>
      <c r="G94" s="13" t="s">
        <v>20</v>
      </c>
      <c r="H94" s="50" t="s">
        <v>20</v>
      </c>
      <c r="J94" s="173"/>
    </row>
    <row r="95" spans="1:10" ht="15" x14ac:dyDescent="0.25">
      <c r="A95" s="29">
        <v>254</v>
      </c>
      <c r="B95" s="102" t="s">
        <v>101</v>
      </c>
      <c r="C95" s="27">
        <v>110400</v>
      </c>
      <c r="D95" s="28">
        <v>0</v>
      </c>
      <c r="E95" s="58">
        <f t="shared" si="1"/>
        <v>0</v>
      </c>
      <c r="F95" s="10" t="s">
        <v>20</v>
      </c>
      <c r="G95" s="13" t="s">
        <v>20</v>
      </c>
      <c r="H95" s="50" t="s">
        <v>20</v>
      </c>
      <c r="J95" s="173"/>
    </row>
    <row r="96" spans="1:10" ht="15" x14ac:dyDescent="0.25">
      <c r="A96" s="29">
        <v>255</v>
      </c>
      <c r="B96" s="102" t="s">
        <v>102</v>
      </c>
      <c r="C96" s="27">
        <v>152975</v>
      </c>
      <c r="D96" s="28">
        <v>0</v>
      </c>
      <c r="E96" s="58">
        <f t="shared" si="1"/>
        <v>0</v>
      </c>
      <c r="F96" s="10" t="s">
        <v>20</v>
      </c>
      <c r="G96" s="13" t="s">
        <v>20</v>
      </c>
      <c r="H96" s="50" t="s">
        <v>20</v>
      </c>
      <c r="J96" s="173"/>
    </row>
    <row r="97" spans="1:10" ht="15" x14ac:dyDescent="0.25">
      <c r="A97" s="29">
        <v>256</v>
      </c>
      <c r="B97" s="102" t="s">
        <v>103</v>
      </c>
      <c r="C97" s="27">
        <v>69000</v>
      </c>
      <c r="D97" s="28">
        <v>0</v>
      </c>
      <c r="E97" s="58">
        <f t="shared" si="1"/>
        <v>0</v>
      </c>
      <c r="F97" s="6" t="s">
        <v>20</v>
      </c>
      <c r="G97" s="7" t="s">
        <v>20</v>
      </c>
      <c r="H97" s="50" t="s">
        <v>20</v>
      </c>
      <c r="J97" s="173"/>
    </row>
    <row r="98" spans="1:10" ht="15" x14ac:dyDescent="0.25">
      <c r="A98" s="29">
        <v>257</v>
      </c>
      <c r="B98" s="102" t="s">
        <v>104</v>
      </c>
      <c r="C98" s="27">
        <v>13200</v>
      </c>
      <c r="D98" s="28">
        <v>0</v>
      </c>
      <c r="E98" s="58">
        <f t="shared" ref="E98:E113" si="2">D98/C98</f>
        <v>0</v>
      </c>
      <c r="F98" s="10" t="s">
        <v>20</v>
      </c>
      <c r="G98" s="13" t="s">
        <v>20</v>
      </c>
      <c r="H98" s="50" t="s">
        <v>20</v>
      </c>
      <c r="J98" s="173"/>
    </row>
    <row r="99" spans="1:10" ht="15" x14ac:dyDescent="0.25">
      <c r="A99" s="29">
        <v>259</v>
      </c>
      <c r="B99" s="102" t="s">
        <v>105</v>
      </c>
      <c r="C99" s="27">
        <v>163500</v>
      </c>
      <c r="D99" s="28">
        <v>0</v>
      </c>
      <c r="E99" s="58">
        <f t="shared" si="2"/>
        <v>0</v>
      </c>
      <c r="F99" s="10" t="s">
        <v>20</v>
      </c>
      <c r="G99" s="13" t="s">
        <v>20</v>
      </c>
      <c r="H99" s="50" t="s">
        <v>20</v>
      </c>
      <c r="J99" s="173"/>
    </row>
    <row r="100" spans="1:10" ht="15" x14ac:dyDescent="0.25">
      <c r="A100" s="29">
        <v>261</v>
      </c>
      <c r="B100" s="102" t="s">
        <v>106</v>
      </c>
      <c r="C100" s="27">
        <v>56800</v>
      </c>
      <c r="D100" s="28">
        <v>0</v>
      </c>
      <c r="E100" s="58">
        <f t="shared" si="2"/>
        <v>0</v>
      </c>
      <c r="F100" s="6" t="s">
        <v>20</v>
      </c>
      <c r="G100" s="7" t="s">
        <v>20</v>
      </c>
      <c r="H100" s="50" t="s">
        <v>20</v>
      </c>
      <c r="J100" s="173"/>
    </row>
    <row r="101" spans="1:10" ht="15" x14ac:dyDescent="0.25">
      <c r="A101" s="29">
        <v>262</v>
      </c>
      <c r="B101" s="102" t="s">
        <v>107</v>
      </c>
      <c r="C101" s="27">
        <v>145595</v>
      </c>
      <c r="D101" s="28">
        <v>0</v>
      </c>
      <c r="E101" s="58">
        <f t="shared" si="2"/>
        <v>0</v>
      </c>
      <c r="F101" s="6" t="s">
        <v>20</v>
      </c>
      <c r="G101" s="7" t="s">
        <v>20</v>
      </c>
      <c r="H101" s="50" t="s">
        <v>20</v>
      </c>
      <c r="J101" s="173"/>
    </row>
    <row r="102" spans="1:10" ht="15" x14ac:dyDescent="0.25">
      <c r="A102" s="29">
        <v>263</v>
      </c>
      <c r="B102" s="102" t="s">
        <v>108</v>
      </c>
      <c r="C102" s="27">
        <v>120350</v>
      </c>
      <c r="D102" s="28">
        <v>0</v>
      </c>
      <c r="E102" s="58">
        <f t="shared" si="2"/>
        <v>0</v>
      </c>
      <c r="F102" s="6" t="s">
        <v>20</v>
      </c>
      <c r="G102" s="7" t="s">
        <v>20</v>
      </c>
      <c r="H102" s="50" t="s">
        <v>20</v>
      </c>
      <c r="J102" s="173"/>
    </row>
    <row r="103" spans="1:10" ht="15" x14ac:dyDescent="0.25">
      <c r="A103" s="29">
        <v>265</v>
      </c>
      <c r="B103" s="102" t="s">
        <v>109</v>
      </c>
      <c r="C103" s="27">
        <v>488627</v>
      </c>
      <c r="D103" s="28">
        <v>0</v>
      </c>
      <c r="E103" s="58">
        <f t="shared" si="2"/>
        <v>0</v>
      </c>
      <c r="F103" s="10">
        <v>100000</v>
      </c>
      <c r="G103" s="11">
        <v>0</v>
      </c>
      <c r="H103" s="50">
        <f>G103/F103</f>
        <v>0</v>
      </c>
      <c r="J103" s="173"/>
    </row>
    <row r="104" spans="1:10" ht="15" x14ac:dyDescent="0.25">
      <c r="A104" s="29">
        <v>269</v>
      </c>
      <c r="B104" s="102" t="s">
        <v>110</v>
      </c>
      <c r="C104" s="27">
        <v>75400</v>
      </c>
      <c r="D104" s="28">
        <v>0</v>
      </c>
      <c r="E104" s="58">
        <f t="shared" si="2"/>
        <v>0</v>
      </c>
      <c r="F104" s="10" t="s">
        <v>20</v>
      </c>
      <c r="G104" s="11" t="s">
        <v>20</v>
      </c>
      <c r="H104" s="50" t="s">
        <v>20</v>
      </c>
      <c r="J104" s="173"/>
    </row>
    <row r="105" spans="1:10" ht="15" x14ac:dyDescent="0.25">
      <c r="A105" s="29">
        <v>271</v>
      </c>
      <c r="B105" s="102" t="s">
        <v>111</v>
      </c>
      <c r="C105" s="27">
        <v>58330</v>
      </c>
      <c r="D105" s="28">
        <v>0</v>
      </c>
      <c r="E105" s="58">
        <f t="shared" si="2"/>
        <v>0</v>
      </c>
      <c r="F105" s="10" t="s">
        <v>20</v>
      </c>
      <c r="G105" s="11" t="s">
        <v>20</v>
      </c>
      <c r="H105" s="50" t="s">
        <v>20</v>
      </c>
      <c r="J105" s="173"/>
    </row>
    <row r="106" spans="1:10" ht="15" x14ac:dyDescent="0.25">
      <c r="A106" s="29">
        <v>272</v>
      </c>
      <c r="B106" s="102" t="s">
        <v>112</v>
      </c>
      <c r="C106" s="27">
        <v>48350</v>
      </c>
      <c r="D106" s="28">
        <v>0</v>
      </c>
      <c r="E106" s="58">
        <f t="shared" si="2"/>
        <v>0</v>
      </c>
      <c r="F106" s="14" t="s">
        <v>20</v>
      </c>
      <c r="G106" s="15" t="s">
        <v>20</v>
      </c>
      <c r="H106" s="50" t="s">
        <v>20</v>
      </c>
      <c r="J106" s="173"/>
    </row>
    <row r="107" spans="1:10" ht="15" x14ac:dyDescent="0.25">
      <c r="A107" s="29">
        <v>273</v>
      </c>
      <c r="B107" s="102" t="s">
        <v>113</v>
      </c>
      <c r="C107" s="27">
        <v>199054</v>
      </c>
      <c r="D107" s="28">
        <v>21772.26</v>
      </c>
      <c r="E107" s="58">
        <f t="shared" si="2"/>
        <v>0.10937866106684617</v>
      </c>
      <c r="F107" s="10" t="s">
        <v>20</v>
      </c>
      <c r="G107" s="11" t="s">
        <v>20</v>
      </c>
      <c r="H107" s="50" t="s">
        <v>20</v>
      </c>
      <c r="J107" s="173"/>
    </row>
    <row r="108" spans="1:10" ht="15" x14ac:dyDescent="0.25">
      <c r="A108" s="29">
        <v>274</v>
      </c>
      <c r="B108" s="102" t="s">
        <v>114</v>
      </c>
      <c r="C108" s="27">
        <v>31500</v>
      </c>
      <c r="D108" s="28">
        <v>0</v>
      </c>
      <c r="E108" s="58">
        <f t="shared" si="2"/>
        <v>0</v>
      </c>
      <c r="F108" s="14" t="s">
        <v>20</v>
      </c>
      <c r="G108" s="15" t="s">
        <v>20</v>
      </c>
      <c r="H108" s="50" t="s">
        <v>20</v>
      </c>
      <c r="J108" s="173"/>
    </row>
    <row r="109" spans="1:10" ht="15" x14ac:dyDescent="0.25">
      <c r="A109" s="29">
        <v>275</v>
      </c>
      <c r="B109" s="102" t="s">
        <v>115</v>
      </c>
      <c r="C109" s="27">
        <v>1231289</v>
      </c>
      <c r="D109" s="28">
        <v>35306.720000000001</v>
      </c>
      <c r="E109" s="58">
        <f t="shared" si="2"/>
        <v>2.8674600357836384E-2</v>
      </c>
      <c r="F109" s="10" t="s">
        <v>20</v>
      </c>
      <c r="G109" s="11" t="s">
        <v>20</v>
      </c>
      <c r="H109" s="50" t="s">
        <v>20</v>
      </c>
      <c r="J109" s="173"/>
    </row>
    <row r="110" spans="1:10" ht="15" x14ac:dyDescent="0.25">
      <c r="A110" s="29">
        <v>277</v>
      </c>
      <c r="B110" s="102" t="s">
        <v>167</v>
      </c>
      <c r="C110" s="27">
        <v>1500</v>
      </c>
      <c r="D110" s="28">
        <v>0</v>
      </c>
      <c r="E110" s="58">
        <f t="shared" si="2"/>
        <v>0</v>
      </c>
      <c r="F110" s="10" t="s">
        <v>20</v>
      </c>
      <c r="G110" s="11" t="s">
        <v>20</v>
      </c>
      <c r="H110" s="50" t="s">
        <v>20</v>
      </c>
      <c r="J110" s="173"/>
    </row>
    <row r="111" spans="1:10" ht="15" x14ac:dyDescent="0.25">
      <c r="A111" s="29">
        <v>278</v>
      </c>
      <c r="B111" s="102" t="s">
        <v>116</v>
      </c>
      <c r="C111" s="27">
        <v>3225</v>
      </c>
      <c r="D111" s="28">
        <v>0</v>
      </c>
      <c r="E111" s="58">
        <f t="shared" si="2"/>
        <v>0</v>
      </c>
      <c r="F111" s="14" t="s">
        <v>20</v>
      </c>
      <c r="G111" s="15" t="s">
        <v>20</v>
      </c>
      <c r="H111" s="50" t="s">
        <v>20</v>
      </c>
      <c r="J111" s="173"/>
    </row>
    <row r="112" spans="1:10" ht="15" x14ac:dyDescent="0.25">
      <c r="A112" s="29">
        <v>279</v>
      </c>
      <c r="B112" s="102" t="s">
        <v>117</v>
      </c>
      <c r="C112" s="27">
        <v>52609</v>
      </c>
      <c r="D112" s="28">
        <v>0</v>
      </c>
      <c r="E112" s="58">
        <f t="shared" si="2"/>
        <v>0</v>
      </c>
      <c r="F112" s="10" t="s">
        <v>20</v>
      </c>
      <c r="G112" s="11" t="s">
        <v>20</v>
      </c>
      <c r="H112" s="50" t="s">
        <v>20</v>
      </c>
      <c r="J112" s="173"/>
    </row>
    <row r="113" spans="1:10" ht="15.75" thickBot="1" x14ac:dyDescent="0.3">
      <c r="A113" s="108">
        <v>280</v>
      </c>
      <c r="B113" s="109" t="s">
        <v>118</v>
      </c>
      <c r="C113" s="106">
        <v>508250</v>
      </c>
      <c r="D113" s="107">
        <v>6611.41</v>
      </c>
      <c r="E113" s="59">
        <f t="shared" si="2"/>
        <v>1.3008184948352189E-2</v>
      </c>
      <c r="F113" s="66" t="s">
        <v>20</v>
      </c>
      <c r="G113" s="67" t="s">
        <v>20</v>
      </c>
      <c r="H113" s="52" t="s">
        <v>20</v>
      </c>
      <c r="J113" s="173"/>
    </row>
    <row r="114" spans="1:10" ht="15.75" thickBot="1" x14ac:dyDescent="0.3">
      <c r="A114" s="242" t="s">
        <v>9</v>
      </c>
      <c r="B114" s="243"/>
      <c r="C114" s="16">
        <f>SUM(C115:C128)</f>
        <v>0</v>
      </c>
      <c r="D114" s="17">
        <f>SUM(D115:D128)</f>
        <v>0</v>
      </c>
      <c r="E114" s="53" t="s">
        <v>20</v>
      </c>
      <c r="F114" s="155">
        <f>SUM(F115:F128)</f>
        <v>11768865</v>
      </c>
      <c r="G114" s="17">
        <f>SUM(G115:G128)</f>
        <v>1816.86</v>
      </c>
      <c r="H114" s="48">
        <f t="shared" ref="H114:H138" si="3">G114/F114</f>
        <v>1.5437852333253886E-4</v>
      </c>
      <c r="J114" s="173"/>
    </row>
    <row r="115" spans="1:10" ht="15" x14ac:dyDescent="0.25">
      <c r="A115" s="83">
        <v>301</v>
      </c>
      <c r="B115" s="71" t="s">
        <v>119</v>
      </c>
      <c r="C115" s="156" t="s">
        <v>20</v>
      </c>
      <c r="D115" s="157" t="s">
        <v>20</v>
      </c>
      <c r="E115" s="128" t="s">
        <v>20</v>
      </c>
      <c r="F115" s="8">
        <v>181000</v>
      </c>
      <c r="G115" s="9">
        <v>0</v>
      </c>
      <c r="H115" s="49">
        <f t="shared" si="3"/>
        <v>0</v>
      </c>
      <c r="J115" s="173"/>
    </row>
    <row r="116" spans="1:10" ht="15" x14ac:dyDescent="0.25">
      <c r="A116" s="29">
        <v>303</v>
      </c>
      <c r="B116" s="62" t="s">
        <v>120</v>
      </c>
      <c r="C116" s="31" t="s">
        <v>20</v>
      </c>
      <c r="D116" s="32" t="s">
        <v>20</v>
      </c>
      <c r="E116" s="58" t="s">
        <v>20</v>
      </c>
      <c r="F116" s="14">
        <v>30375</v>
      </c>
      <c r="G116" s="15">
        <v>0</v>
      </c>
      <c r="H116" s="50">
        <f t="shared" si="3"/>
        <v>0</v>
      </c>
      <c r="J116" s="173"/>
    </row>
    <row r="117" spans="1:10" ht="15" x14ac:dyDescent="0.25">
      <c r="A117" s="29">
        <v>304</v>
      </c>
      <c r="B117" s="62" t="s">
        <v>159</v>
      </c>
      <c r="C117" s="31" t="s">
        <v>20</v>
      </c>
      <c r="D117" s="32" t="s">
        <v>20</v>
      </c>
      <c r="E117" s="58" t="s">
        <v>20</v>
      </c>
      <c r="F117" s="14">
        <v>203150</v>
      </c>
      <c r="G117" s="15">
        <v>0</v>
      </c>
      <c r="H117" s="50">
        <f t="shared" si="3"/>
        <v>0</v>
      </c>
      <c r="J117" s="173"/>
    </row>
    <row r="118" spans="1:10" ht="15" x14ac:dyDescent="0.25">
      <c r="A118" s="29">
        <v>305</v>
      </c>
      <c r="B118" s="62" t="s">
        <v>121</v>
      </c>
      <c r="C118" s="31" t="s">
        <v>20</v>
      </c>
      <c r="D118" s="32" t="s">
        <v>20</v>
      </c>
      <c r="E118" s="58" t="s">
        <v>20</v>
      </c>
      <c r="F118" s="14">
        <v>300000</v>
      </c>
      <c r="G118" s="15">
        <v>0</v>
      </c>
      <c r="H118" s="50">
        <f t="shared" si="3"/>
        <v>0</v>
      </c>
      <c r="J118" s="173"/>
    </row>
    <row r="119" spans="1:10" ht="15" x14ac:dyDescent="0.25">
      <c r="A119" s="29">
        <v>309</v>
      </c>
      <c r="B119" s="63" t="s">
        <v>144</v>
      </c>
      <c r="C119" s="31" t="s">
        <v>20</v>
      </c>
      <c r="D119" s="33" t="s">
        <v>20</v>
      </c>
      <c r="E119" s="58" t="s">
        <v>20</v>
      </c>
      <c r="F119" s="10">
        <v>710500</v>
      </c>
      <c r="G119" s="11">
        <v>0</v>
      </c>
      <c r="H119" s="50">
        <f t="shared" si="3"/>
        <v>0</v>
      </c>
      <c r="J119" s="173"/>
    </row>
    <row r="120" spans="1:10" ht="15" x14ac:dyDescent="0.25">
      <c r="A120" s="29">
        <v>313</v>
      </c>
      <c r="B120" s="63" t="s">
        <v>173</v>
      </c>
      <c r="C120" s="31" t="s">
        <v>20</v>
      </c>
      <c r="D120" s="33" t="s">
        <v>20</v>
      </c>
      <c r="E120" s="58" t="s">
        <v>20</v>
      </c>
      <c r="F120" s="10">
        <v>105000</v>
      </c>
      <c r="G120" s="11">
        <v>0</v>
      </c>
      <c r="H120" s="50">
        <f t="shared" si="3"/>
        <v>0</v>
      </c>
      <c r="J120" s="173"/>
    </row>
    <row r="121" spans="1:10" ht="15" x14ac:dyDescent="0.25">
      <c r="A121" s="29">
        <v>314</v>
      </c>
      <c r="B121" s="62" t="s">
        <v>122</v>
      </c>
      <c r="C121" s="31" t="s">
        <v>20</v>
      </c>
      <c r="D121" s="32" t="s">
        <v>20</v>
      </c>
      <c r="E121" s="58" t="s">
        <v>20</v>
      </c>
      <c r="F121" s="10">
        <v>1485260</v>
      </c>
      <c r="G121" s="11">
        <v>0</v>
      </c>
      <c r="H121" s="50">
        <f t="shared" si="3"/>
        <v>0</v>
      </c>
    </row>
    <row r="122" spans="1:10" ht="15" x14ac:dyDescent="0.25">
      <c r="A122" s="85">
        <v>320</v>
      </c>
      <c r="B122" s="63" t="s">
        <v>123</v>
      </c>
      <c r="C122" s="31" t="s">
        <v>20</v>
      </c>
      <c r="D122" s="32" t="s">
        <v>20</v>
      </c>
      <c r="E122" s="58" t="s">
        <v>20</v>
      </c>
      <c r="F122" s="3">
        <v>4650</v>
      </c>
      <c r="G122" s="4">
        <v>0</v>
      </c>
      <c r="H122" s="50">
        <f t="shared" si="3"/>
        <v>0</v>
      </c>
      <c r="J122" s="173"/>
    </row>
    <row r="123" spans="1:10" ht="15" x14ac:dyDescent="0.25">
      <c r="A123" s="100">
        <v>332</v>
      </c>
      <c r="B123" s="63" t="s">
        <v>160</v>
      </c>
      <c r="C123" s="31" t="s">
        <v>20</v>
      </c>
      <c r="D123" s="32" t="s">
        <v>20</v>
      </c>
      <c r="E123" s="58" t="s">
        <v>20</v>
      </c>
      <c r="F123" s="3">
        <v>30000</v>
      </c>
      <c r="G123" s="4">
        <v>0</v>
      </c>
      <c r="H123" s="50">
        <f t="shared" si="3"/>
        <v>0</v>
      </c>
      <c r="J123" s="173"/>
    </row>
    <row r="124" spans="1:10" ht="15" x14ac:dyDescent="0.25">
      <c r="A124" s="100">
        <v>339</v>
      </c>
      <c r="B124" s="63" t="s">
        <v>174</v>
      </c>
      <c r="C124" s="31" t="s">
        <v>20</v>
      </c>
      <c r="D124" s="32" t="s">
        <v>20</v>
      </c>
      <c r="E124" s="58" t="s">
        <v>20</v>
      </c>
      <c r="F124" s="3">
        <v>196000</v>
      </c>
      <c r="G124" s="4">
        <v>0</v>
      </c>
      <c r="H124" s="50">
        <f t="shared" si="3"/>
        <v>0</v>
      </c>
      <c r="J124" s="173"/>
    </row>
    <row r="125" spans="1:10" ht="15" x14ac:dyDescent="0.25">
      <c r="A125" s="85">
        <v>340</v>
      </c>
      <c r="B125" s="63" t="s">
        <v>124</v>
      </c>
      <c r="C125" s="31" t="s">
        <v>20</v>
      </c>
      <c r="D125" s="32" t="s">
        <v>20</v>
      </c>
      <c r="E125" s="58" t="s">
        <v>20</v>
      </c>
      <c r="F125" s="3">
        <v>106030</v>
      </c>
      <c r="G125" s="4">
        <v>0</v>
      </c>
      <c r="H125" s="50">
        <f t="shared" si="3"/>
        <v>0</v>
      </c>
      <c r="J125" s="173"/>
    </row>
    <row r="126" spans="1:10" ht="15" x14ac:dyDescent="0.25">
      <c r="A126" s="85">
        <v>350</v>
      </c>
      <c r="B126" s="63" t="s">
        <v>125</v>
      </c>
      <c r="C126" s="31" t="s">
        <v>20</v>
      </c>
      <c r="D126" s="32" t="s">
        <v>20</v>
      </c>
      <c r="E126" s="58" t="s">
        <v>20</v>
      </c>
      <c r="F126" s="10">
        <v>577100</v>
      </c>
      <c r="G126" s="11">
        <v>0</v>
      </c>
      <c r="H126" s="50">
        <f t="shared" si="3"/>
        <v>0</v>
      </c>
      <c r="J126" s="173"/>
    </row>
    <row r="127" spans="1:10" ht="15" x14ac:dyDescent="0.25">
      <c r="A127" s="85">
        <v>370</v>
      </c>
      <c r="B127" s="63" t="s">
        <v>126</v>
      </c>
      <c r="C127" s="31" t="s">
        <v>20</v>
      </c>
      <c r="D127" s="32" t="s">
        <v>20</v>
      </c>
      <c r="E127" s="58" t="s">
        <v>20</v>
      </c>
      <c r="F127" s="10">
        <v>2187800</v>
      </c>
      <c r="G127" s="11">
        <v>1816.86</v>
      </c>
      <c r="H127" s="50">
        <f t="shared" si="3"/>
        <v>8.3045068104945603E-4</v>
      </c>
      <c r="J127" s="173"/>
    </row>
    <row r="128" spans="1:10" ht="15.75" thickBot="1" x14ac:dyDescent="0.3">
      <c r="A128" s="144">
        <v>380</v>
      </c>
      <c r="B128" s="138" t="s">
        <v>127</v>
      </c>
      <c r="C128" s="145" t="s">
        <v>20</v>
      </c>
      <c r="D128" s="146" t="s">
        <v>20</v>
      </c>
      <c r="E128" s="147" t="s">
        <v>20</v>
      </c>
      <c r="F128" s="95">
        <v>5652000</v>
      </c>
      <c r="G128" s="96">
        <v>0</v>
      </c>
      <c r="H128" s="99">
        <f t="shared" si="3"/>
        <v>0</v>
      </c>
      <c r="J128" s="173"/>
    </row>
    <row r="129" spans="1:10" s="171" customFormat="1" ht="15.75" thickBot="1" x14ac:dyDescent="0.25">
      <c r="A129" s="244" t="s">
        <v>180</v>
      </c>
      <c r="B129" s="245"/>
      <c r="C129" s="166">
        <f>SUM(C130:C131)</f>
        <v>0</v>
      </c>
      <c r="D129" s="167">
        <f>SUM(D130:D131)</f>
        <v>0</v>
      </c>
      <c r="E129" s="168" t="s">
        <v>20</v>
      </c>
      <c r="F129" s="169">
        <f>SUM(F130:F131)</f>
        <v>20164640</v>
      </c>
      <c r="G129" s="167">
        <f>SUM(G130:G131)</f>
        <v>0</v>
      </c>
      <c r="H129" s="170">
        <f t="shared" si="3"/>
        <v>0</v>
      </c>
      <c r="J129" s="172"/>
    </row>
    <row r="130" spans="1:10" ht="15" x14ac:dyDescent="0.25">
      <c r="A130" s="150">
        <v>402</v>
      </c>
      <c r="B130" s="124" t="s">
        <v>178</v>
      </c>
      <c r="C130" s="126" t="s">
        <v>20</v>
      </c>
      <c r="D130" s="127" t="s">
        <v>20</v>
      </c>
      <c r="E130" s="151" t="s">
        <v>20</v>
      </c>
      <c r="F130" s="25">
        <v>164640</v>
      </c>
      <c r="G130" s="26">
        <v>0</v>
      </c>
      <c r="H130" s="51">
        <f t="shared" si="3"/>
        <v>0</v>
      </c>
      <c r="J130" s="173"/>
    </row>
    <row r="131" spans="1:10" ht="15.75" thickBot="1" x14ac:dyDescent="0.3">
      <c r="A131" s="149">
        <v>419</v>
      </c>
      <c r="B131" s="121" t="s">
        <v>179</v>
      </c>
      <c r="C131" s="139" t="s">
        <v>20</v>
      </c>
      <c r="D131" s="146" t="s">
        <v>20</v>
      </c>
      <c r="E131" s="141" t="s">
        <v>20</v>
      </c>
      <c r="F131" s="66">
        <v>20000000</v>
      </c>
      <c r="G131" s="67">
        <v>0</v>
      </c>
      <c r="H131" s="52">
        <f t="shared" si="3"/>
        <v>0</v>
      </c>
      <c r="J131" s="173"/>
    </row>
    <row r="132" spans="1:10" ht="15.75" thickBot="1" x14ac:dyDescent="0.3">
      <c r="A132" s="246" t="s">
        <v>10</v>
      </c>
      <c r="B132" s="247"/>
      <c r="C132" s="34">
        <f>SUM(C133:C138)</f>
        <v>0</v>
      </c>
      <c r="D132" s="35">
        <f>SUM(D133:D138)</f>
        <v>0</v>
      </c>
      <c r="E132" s="53" t="s">
        <v>20</v>
      </c>
      <c r="F132" s="154">
        <f>SUM(F133:F138)</f>
        <v>24800300</v>
      </c>
      <c r="G132" s="148">
        <f>SUM(G133:G138)</f>
        <v>0</v>
      </c>
      <c r="H132" s="134">
        <f t="shared" si="3"/>
        <v>0</v>
      </c>
      <c r="J132" s="173"/>
    </row>
    <row r="133" spans="1:10" ht="15" x14ac:dyDescent="0.25">
      <c r="A133" s="83">
        <v>503</v>
      </c>
      <c r="B133" s="110" t="s">
        <v>128</v>
      </c>
      <c r="C133" s="126" t="s">
        <v>20</v>
      </c>
      <c r="D133" s="47" t="s">
        <v>20</v>
      </c>
      <c r="E133" s="151" t="s">
        <v>20</v>
      </c>
      <c r="F133" s="112">
        <v>20000000</v>
      </c>
      <c r="G133" s="113">
        <v>0</v>
      </c>
      <c r="H133" s="49">
        <f t="shared" si="3"/>
        <v>0</v>
      </c>
      <c r="J133" s="173"/>
    </row>
    <row r="134" spans="1:10" ht="15" x14ac:dyDescent="0.25">
      <c r="A134" s="29">
        <v>511</v>
      </c>
      <c r="B134" s="63" t="s">
        <v>129</v>
      </c>
      <c r="C134" s="76" t="s">
        <v>20</v>
      </c>
      <c r="D134" s="33" t="s">
        <v>20</v>
      </c>
      <c r="E134" s="135" t="s">
        <v>20</v>
      </c>
      <c r="F134" s="44">
        <v>4510500</v>
      </c>
      <c r="G134" s="45">
        <v>0</v>
      </c>
      <c r="H134" s="50">
        <f t="shared" si="3"/>
        <v>0</v>
      </c>
      <c r="J134" s="173"/>
    </row>
    <row r="135" spans="1:10" ht="15" x14ac:dyDescent="0.25">
      <c r="A135" s="29">
        <v>512</v>
      </c>
      <c r="B135" s="63" t="s">
        <v>175</v>
      </c>
      <c r="C135" s="76" t="s">
        <v>20</v>
      </c>
      <c r="D135" s="33" t="s">
        <v>20</v>
      </c>
      <c r="E135" s="135" t="s">
        <v>20</v>
      </c>
      <c r="F135" s="44">
        <v>52500</v>
      </c>
      <c r="G135" s="45">
        <v>0</v>
      </c>
      <c r="H135" s="50">
        <f t="shared" si="3"/>
        <v>0</v>
      </c>
      <c r="J135" s="173"/>
    </row>
    <row r="136" spans="1:10" ht="15" x14ac:dyDescent="0.25">
      <c r="A136" s="137">
        <v>519</v>
      </c>
      <c r="B136" s="138" t="s">
        <v>176</v>
      </c>
      <c r="C136" s="139" t="s">
        <v>20</v>
      </c>
      <c r="D136" s="140" t="s">
        <v>20</v>
      </c>
      <c r="E136" s="141" t="s">
        <v>20</v>
      </c>
      <c r="F136" s="142">
        <v>5600</v>
      </c>
      <c r="G136" s="143">
        <v>0</v>
      </c>
      <c r="H136" s="50">
        <f t="shared" si="3"/>
        <v>0</v>
      </c>
      <c r="J136" s="173"/>
    </row>
    <row r="137" spans="1:10" ht="15" x14ac:dyDescent="0.25">
      <c r="A137" s="137">
        <v>522</v>
      </c>
      <c r="B137" s="138" t="s">
        <v>177</v>
      </c>
      <c r="C137" s="139" t="s">
        <v>20</v>
      </c>
      <c r="D137" s="140" t="s">
        <v>20</v>
      </c>
      <c r="E137" s="141" t="s">
        <v>20</v>
      </c>
      <c r="F137" s="142">
        <v>10500</v>
      </c>
      <c r="G137" s="143">
        <v>0</v>
      </c>
      <c r="H137" s="50">
        <f t="shared" si="3"/>
        <v>0</v>
      </c>
      <c r="J137" s="173"/>
    </row>
    <row r="138" spans="1:10" ht="15.75" thickBot="1" x14ac:dyDescent="0.3">
      <c r="A138" s="114">
        <v>581</v>
      </c>
      <c r="B138" s="121" t="s">
        <v>177</v>
      </c>
      <c r="C138" s="116" t="s">
        <v>20</v>
      </c>
      <c r="D138" s="39" t="s">
        <v>20</v>
      </c>
      <c r="E138" s="136" t="s">
        <v>20</v>
      </c>
      <c r="F138" s="40">
        <v>221200</v>
      </c>
      <c r="G138" s="41">
        <v>0</v>
      </c>
      <c r="H138" s="52">
        <f t="shared" si="3"/>
        <v>0</v>
      </c>
      <c r="J138" s="173"/>
    </row>
    <row r="139" spans="1:10" ht="15.75" thickBot="1" x14ac:dyDescent="0.3">
      <c r="A139" s="246" t="s">
        <v>11</v>
      </c>
      <c r="B139" s="247"/>
      <c r="C139" s="130">
        <f>SUM(C140:C155)</f>
        <v>454892921</v>
      </c>
      <c r="D139" s="131">
        <f>SUM(D140:D155)</f>
        <v>21438293.960000001</v>
      </c>
      <c r="E139" s="132">
        <f>D139/C139</f>
        <v>4.7128220665364019E-2</v>
      </c>
      <c r="F139" s="133">
        <f>SUM(F140:F155)</f>
        <v>0</v>
      </c>
      <c r="G139" s="133">
        <f>SUM(G140:G155)</f>
        <v>0</v>
      </c>
      <c r="H139" s="134" t="s">
        <v>20</v>
      </c>
      <c r="J139" s="173"/>
    </row>
    <row r="140" spans="1:10" ht="15" x14ac:dyDescent="0.25">
      <c r="A140" s="83">
        <v>612</v>
      </c>
      <c r="B140" s="110" t="s">
        <v>168</v>
      </c>
      <c r="C140" s="111">
        <v>500000</v>
      </c>
      <c r="D140" s="30">
        <v>0</v>
      </c>
      <c r="E140" s="57">
        <f>D140/C140</f>
        <v>0</v>
      </c>
      <c r="F140" s="152" t="s">
        <v>20</v>
      </c>
      <c r="G140" s="153" t="s">
        <v>20</v>
      </c>
      <c r="H140" s="49" t="s">
        <v>20</v>
      </c>
      <c r="J140" s="173"/>
    </row>
    <row r="141" spans="1:10" ht="15" x14ac:dyDescent="0.25">
      <c r="A141" s="84">
        <v>614</v>
      </c>
      <c r="B141" s="124" t="s">
        <v>169</v>
      </c>
      <c r="C141" s="126">
        <v>100000</v>
      </c>
      <c r="D141" s="127">
        <v>0</v>
      </c>
      <c r="E141" s="128">
        <f>D141/C141</f>
        <v>0</v>
      </c>
      <c r="F141" s="36" t="s">
        <v>20</v>
      </c>
      <c r="G141" s="37" t="s">
        <v>20</v>
      </c>
      <c r="H141" s="51" t="s">
        <v>20</v>
      </c>
      <c r="J141" s="173"/>
    </row>
    <row r="142" spans="1:10" ht="15" x14ac:dyDescent="0.25">
      <c r="A142" s="84">
        <v>619</v>
      </c>
      <c r="B142" s="124" t="s">
        <v>170</v>
      </c>
      <c r="C142" s="126">
        <v>44000000</v>
      </c>
      <c r="D142" s="127">
        <v>0</v>
      </c>
      <c r="E142" s="128">
        <f>D142/C142</f>
        <v>0</v>
      </c>
      <c r="F142" s="36" t="s">
        <v>20</v>
      </c>
      <c r="G142" s="37" t="s">
        <v>20</v>
      </c>
      <c r="H142" s="51" t="s">
        <v>20</v>
      </c>
      <c r="J142" s="173"/>
    </row>
    <row r="143" spans="1:10" ht="15" x14ac:dyDescent="0.25">
      <c r="A143" s="84">
        <v>623</v>
      </c>
      <c r="B143" s="124" t="s">
        <v>171</v>
      </c>
      <c r="C143" s="126">
        <v>2500</v>
      </c>
      <c r="D143" s="127">
        <v>0</v>
      </c>
      <c r="E143" s="128">
        <f t="shared" ref="E143:E154" si="4">D143/C143</f>
        <v>0</v>
      </c>
      <c r="F143" s="36" t="s">
        <v>20</v>
      </c>
      <c r="G143" s="37" t="s">
        <v>20</v>
      </c>
      <c r="H143" s="51" t="s">
        <v>20</v>
      </c>
      <c r="J143" s="173"/>
    </row>
    <row r="144" spans="1:10" ht="15" x14ac:dyDescent="0.25">
      <c r="A144" s="84">
        <v>624</v>
      </c>
      <c r="B144" s="124" t="s">
        <v>130</v>
      </c>
      <c r="C144" s="126">
        <v>1566500</v>
      </c>
      <c r="D144" s="127">
        <v>15140</v>
      </c>
      <c r="E144" s="128">
        <f t="shared" si="4"/>
        <v>9.66485796361315E-3</v>
      </c>
      <c r="F144" s="36" t="s">
        <v>20</v>
      </c>
      <c r="G144" s="37" t="s">
        <v>20</v>
      </c>
      <c r="H144" s="51" t="s">
        <v>20</v>
      </c>
      <c r="J144" s="173"/>
    </row>
    <row r="145" spans="1:10" ht="15" x14ac:dyDescent="0.25">
      <c r="A145" s="84">
        <v>629</v>
      </c>
      <c r="B145" s="124" t="s">
        <v>172</v>
      </c>
      <c r="C145" s="126">
        <v>45000</v>
      </c>
      <c r="D145" s="127">
        <v>0</v>
      </c>
      <c r="E145" s="128">
        <f t="shared" si="4"/>
        <v>0</v>
      </c>
      <c r="F145" s="36" t="s">
        <v>20</v>
      </c>
      <c r="G145" s="37" t="s">
        <v>20</v>
      </c>
      <c r="H145" s="51" t="s">
        <v>20</v>
      </c>
      <c r="J145" s="173"/>
    </row>
    <row r="146" spans="1:10" ht="15" x14ac:dyDescent="0.25">
      <c r="A146" s="29">
        <v>631</v>
      </c>
      <c r="B146" s="63" t="s">
        <v>131</v>
      </c>
      <c r="C146" s="76">
        <v>2352000</v>
      </c>
      <c r="D146" s="32">
        <v>0</v>
      </c>
      <c r="E146" s="128">
        <f t="shared" si="4"/>
        <v>0</v>
      </c>
      <c r="F146" s="42" t="s">
        <v>20</v>
      </c>
      <c r="G146" s="43" t="s">
        <v>20</v>
      </c>
      <c r="H146" s="50" t="s">
        <v>20</v>
      </c>
      <c r="J146" s="173"/>
    </row>
    <row r="147" spans="1:10" ht="15" x14ac:dyDescent="0.25">
      <c r="A147" s="29">
        <v>633</v>
      </c>
      <c r="B147" s="63" t="s">
        <v>132</v>
      </c>
      <c r="C147" s="76">
        <v>90000</v>
      </c>
      <c r="D147" s="32">
        <v>0</v>
      </c>
      <c r="E147" s="128">
        <f t="shared" si="4"/>
        <v>0</v>
      </c>
      <c r="F147" s="42" t="s">
        <v>20</v>
      </c>
      <c r="G147" s="43" t="s">
        <v>20</v>
      </c>
      <c r="H147" s="50" t="s">
        <v>20</v>
      </c>
      <c r="J147" s="173"/>
    </row>
    <row r="148" spans="1:10" ht="15" x14ac:dyDescent="0.25">
      <c r="A148" s="29">
        <v>634</v>
      </c>
      <c r="B148" s="63" t="s">
        <v>133</v>
      </c>
      <c r="C148" s="76">
        <v>20000</v>
      </c>
      <c r="D148" s="32">
        <v>0</v>
      </c>
      <c r="E148" s="128">
        <f t="shared" si="4"/>
        <v>0</v>
      </c>
      <c r="F148" s="42" t="s">
        <v>20</v>
      </c>
      <c r="G148" s="43" t="s">
        <v>20</v>
      </c>
      <c r="H148" s="50" t="s">
        <v>20</v>
      </c>
      <c r="J148" s="173"/>
    </row>
    <row r="149" spans="1:10" ht="15" x14ac:dyDescent="0.25">
      <c r="A149" s="29">
        <v>635</v>
      </c>
      <c r="B149" s="63" t="s">
        <v>153</v>
      </c>
      <c r="C149" s="76">
        <v>328000000</v>
      </c>
      <c r="D149" s="32">
        <v>21423153.960000001</v>
      </c>
      <c r="E149" s="128">
        <f t="shared" si="4"/>
        <v>6.5314493780487815E-2</v>
      </c>
      <c r="F149" s="42" t="s">
        <v>20</v>
      </c>
      <c r="G149" s="43" t="s">
        <v>20</v>
      </c>
      <c r="H149" s="50" t="s">
        <v>20</v>
      </c>
      <c r="J149" s="173"/>
    </row>
    <row r="150" spans="1:10" ht="15" x14ac:dyDescent="0.25">
      <c r="A150" s="29">
        <v>637</v>
      </c>
      <c r="B150" s="63" t="s">
        <v>134</v>
      </c>
      <c r="C150" s="76">
        <v>10000000</v>
      </c>
      <c r="D150" s="32">
        <v>0</v>
      </c>
      <c r="E150" s="128">
        <f t="shared" si="4"/>
        <v>0</v>
      </c>
      <c r="F150" s="42" t="s">
        <v>20</v>
      </c>
      <c r="G150" s="43" t="s">
        <v>20</v>
      </c>
      <c r="H150" s="50" t="s">
        <v>20</v>
      </c>
      <c r="J150" s="173"/>
    </row>
    <row r="151" spans="1:10" ht="15" x14ac:dyDescent="0.25">
      <c r="A151" s="29">
        <v>639</v>
      </c>
      <c r="B151" s="63" t="s">
        <v>135</v>
      </c>
      <c r="C151" s="76">
        <v>1817500</v>
      </c>
      <c r="D151" s="32">
        <v>0</v>
      </c>
      <c r="E151" s="128">
        <f t="shared" si="4"/>
        <v>0</v>
      </c>
      <c r="F151" s="42" t="s">
        <v>20</v>
      </c>
      <c r="G151" s="43" t="s">
        <v>20</v>
      </c>
      <c r="H151" s="50" t="s">
        <v>20</v>
      </c>
      <c r="J151" s="173"/>
    </row>
    <row r="152" spans="1:10" ht="15" x14ac:dyDescent="0.25">
      <c r="A152" s="29">
        <v>648</v>
      </c>
      <c r="B152" s="62" t="s">
        <v>136</v>
      </c>
      <c r="C152" s="76">
        <v>65643921</v>
      </c>
      <c r="D152" s="32">
        <v>0</v>
      </c>
      <c r="E152" s="128">
        <f t="shared" si="4"/>
        <v>0</v>
      </c>
      <c r="F152" s="42" t="s">
        <v>20</v>
      </c>
      <c r="G152" s="43" t="s">
        <v>20</v>
      </c>
      <c r="H152" s="50" t="s">
        <v>20</v>
      </c>
      <c r="J152" s="173"/>
    </row>
    <row r="153" spans="1:10" ht="15" x14ac:dyDescent="0.25">
      <c r="A153" s="29">
        <v>662</v>
      </c>
      <c r="B153" s="62" t="s">
        <v>137</v>
      </c>
      <c r="C153" s="76">
        <v>478300</v>
      </c>
      <c r="D153" s="32">
        <v>0</v>
      </c>
      <c r="E153" s="128">
        <f t="shared" si="4"/>
        <v>0</v>
      </c>
      <c r="F153" s="42" t="s">
        <v>20</v>
      </c>
      <c r="G153" s="43" t="s">
        <v>20</v>
      </c>
      <c r="H153" s="50" t="s">
        <v>20</v>
      </c>
      <c r="J153" s="173"/>
    </row>
    <row r="154" spans="1:10" ht="15" x14ac:dyDescent="0.25">
      <c r="A154" s="29">
        <v>663</v>
      </c>
      <c r="B154" s="62" t="s">
        <v>138</v>
      </c>
      <c r="C154" s="76">
        <v>177200</v>
      </c>
      <c r="D154" s="32">
        <v>0</v>
      </c>
      <c r="E154" s="128">
        <f t="shared" si="4"/>
        <v>0</v>
      </c>
      <c r="F154" s="42" t="s">
        <v>20</v>
      </c>
      <c r="G154" s="43" t="s">
        <v>20</v>
      </c>
      <c r="H154" s="50" t="s">
        <v>20</v>
      </c>
      <c r="J154" s="173"/>
    </row>
    <row r="155" spans="1:10" ht="15.75" thickBot="1" x14ac:dyDescent="0.3">
      <c r="A155" s="114">
        <v>664</v>
      </c>
      <c r="B155" s="115" t="s">
        <v>139</v>
      </c>
      <c r="C155" s="116">
        <v>100000</v>
      </c>
      <c r="D155" s="117">
        <v>0</v>
      </c>
      <c r="E155" s="59">
        <f>D155/C155</f>
        <v>0</v>
      </c>
      <c r="F155" s="118" t="s">
        <v>20</v>
      </c>
      <c r="G155" s="119" t="s">
        <v>20</v>
      </c>
      <c r="H155" s="120" t="s">
        <v>20</v>
      </c>
      <c r="J155" s="173"/>
    </row>
    <row r="156" spans="1:10" ht="15.75" thickBot="1" x14ac:dyDescent="0.3">
      <c r="A156" s="248" t="s">
        <v>12</v>
      </c>
      <c r="B156" s="249"/>
      <c r="C156" s="34">
        <f>SUM(C157:C159)</f>
        <v>0</v>
      </c>
      <c r="D156" s="35">
        <f>SUM(D157:D159)</f>
        <v>0</v>
      </c>
      <c r="E156" s="53" t="s">
        <v>20</v>
      </c>
      <c r="F156" s="34">
        <f>SUM(F157:F159)</f>
        <v>101353194</v>
      </c>
      <c r="G156" s="35">
        <f>SUM(G157:G159)</f>
        <v>0</v>
      </c>
      <c r="H156" s="48">
        <f>G156/F156</f>
        <v>0</v>
      </c>
      <c r="J156" s="173"/>
    </row>
    <row r="157" spans="1:10" ht="15" x14ac:dyDescent="0.25">
      <c r="A157" s="86">
        <v>716</v>
      </c>
      <c r="B157" s="72" t="s">
        <v>140</v>
      </c>
      <c r="C157" s="46" t="s">
        <v>20</v>
      </c>
      <c r="D157" s="47" t="s">
        <v>20</v>
      </c>
      <c r="E157" s="79" t="s">
        <v>20</v>
      </c>
      <c r="F157" s="36">
        <v>5000000</v>
      </c>
      <c r="G157" s="37">
        <v>0</v>
      </c>
      <c r="H157" s="51">
        <f>G157/F157</f>
        <v>0</v>
      </c>
      <c r="J157" s="173"/>
    </row>
    <row r="158" spans="1:10" ht="15" x14ac:dyDescent="0.25">
      <c r="A158" s="87">
        <v>718</v>
      </c>
      <c r="B158" s="73" t="s">
        <v>136</v>
      </c>
      <c r="C158" s="31" t="s">
        <v>20</v>
      </c>
      <c r="D158" s="33" t="s">
        <v>20</v>
      </c>
      <c r="E158" s="77" t="s">
        <v>20</v>
      </c>
      <c r="F158" s="44">
        <v>27000000</v>
      </c>
      <c r="G158" s="45">
        <v>0</v>
      </c>
      <c r="H158" s="50">
        <f>G158/F158</f>
        <v>0</v>
      </c>
      <c r="J158" s="173"/>
    </row>
    <row r="159" spans="1:10" ht="15.75" thickBot="1" x14ac:dyDescent="0.3">
      <c r="A159" s="88">
        <v>721</v>
      </c>
      <c r="B159" s="74" t="s">
        <v>141</v>
      </c>
      <c r="C159" s="38" t="s">
        <v>20</v>
      </c>
      <c r="D159" s="39" t="s">
        <v>20</v>
      </c>
      <c r="E159" s="78" t="s">
        <v>20</v>
      </c>
      <c r="F159" s="40">
        <v>69353194</v>
      </c>
      <c r="G159" s="41">
        <v>0</v>
      </c>
      <c r="H159" s="52">
        <f>G159/F159</f>
        <v>0</v>
      </c>
      <c r="J159" s="173"/>
    </row>
    <row r="160" spans="1:10" ht="24.75" customHeight="1" x14ac:dyDescent="0.25">
      <c r="A160" s="89"/>
      <c r="B160" s="81" t="s">
        <v>151</v>
      </c>
      <c r="C160" s="236" t="s">
        <v>148</v>
      </c>
      <c r="D160" s="236"/>
      <c r="E160" s="236"/>
      <c r="F160" s="236"/>
      <c r="G160" s="236"/>
      <c r="H160" s="236"/>
      <c r="J160" s="173"/>
    </row>
    <row r="161" spans="1:10" s="80" customFormat="1" ht="15" customHeight="1" x14ac:dyDescent="0.25">
      <c r="A161" s="237" t="s">
        <v>152</v>
      </c>
      <c r="B161" s="237"/>
      <c r="C161" s="237"/>
      <c r="D161" s="237"/>
      <c r="E161" s="237"/>
      <c r="F161" s="237"/>
      <c r="G161" s="237"/>
      <c r="H161" s="237"/>
      <c r="J161" s="173"/>
    </row>
    <row r="162" spans="1:10" s="80" customFormat="1" ht="15" customHeight="1" x14ac:dyDescent="0.25">
      <c r="A162" s="237"/>
      <c r="B162" s="237"/>
      <c r="C162" s="237"/>
      <c r="D162" s="237"/>
      <c r="E162" s="237"/>
      <c r="F162" s="237"/>
      <c r="G162" s="237"/>
      <c r="H162" s="237"/>
      <c r="J162" s="173"/>
    </row>
    <row r="163" spans="1:10" s="80" customFormat="1" ht="15" customHeight="1" x14ac:dyDescent="0.25">
      <c r="A163" s="237"/>
      <c r="B163" s="237"/>
      <c r="C163" s="237"/>
      <c r="D163" s="237"/>
      <c r="E163" s="237"/>
      <c r="F163" s="237"/>
      <c r="G163" s="237"/>
      <c r="H163" s="237"/>
      <c r="J163" s="173"/>
    </row>
    <row r="164" spans="1:10" s="80" customFormat="1" ht="15" customHeight="1" x14ac:dyDescent="0.25">
      <c r="A164" s="237"/>
      <c r="B164" s="237"/>
      <c r="C164" s="237"/>
      <c r="D164" s="237"/>
      <c r="E164" s="237"/>
      <c r="F164" s="237"/>
      <c r="G164" s="237"/>
      <c r="H164" s="237"/>
      <c r="J164" s="173"/>
    </row>
    <row r="165" spans="1:10" ht="15" x14ac:dyDescent="0.25">
      <c r="A165" s="240" t="s">
        <v>1</v>
      </c>
      <c r="B165" s="240"/>
      <c r="C165" s="240"/>
      <c r="D165" s="240"/>
      <c r="E165" s="240"/>
      <c r="F165" s="240"/>
      <c r="G165" s="240"/>
      <c r="H165" s="240"/>
      <c r="J165" s="173"/>
    </row>
    <row r="166" spans="1:10" ht="15" x14ac:dyDescent="0.25">
      <c r="A166" s="240" t="s">
        <v>2</v>
      </c>
      <c r="B166" s="240"/>
      <c r="C166" s="240"/>
      <c r="D166" s="240"/>
      <c r="E166" s="240"/>
      <c r="F166" s="240"/>
      <c r="G166" s="240"/>
      <c r="H166" s="240"/>
      <c r="J166" s="173"/>
    </row>
    <row r="167" spans="1:10" ht="15" customHeight="1" x14ac:dyDescent="0.25">
      <c r="A167" s="241" t="s">
        <v>155</v>
      </c>
      <c r="B167" s="241"/>
      <c r="C167" s="241"/>
      <c r="D167" s="241"/>
      <c r="E167" s="241"/>
      <c r="F167" s="241"/>
      <c r="G167" s="241"/>
      <c r="H167" s="241"/>
      <c r="J167" s="173"/>
    </row>
    <row r="168" spans="1:10" ht="15" customHeight="1" x14ac:dyDescent="0.25">
      <c r="A168" s="241" t="s">
        <v>14</v>
      </c>
      <c r="B168" s="241"/>
      <c r="C168" s="241"/>
      <c r="D168" s="241"/>
      <c r="E168" s="241"/>
      <c r="F168" s="241"/>
      <c r="G168" s="241"/>
      <c r="H168" s="241"/>
      <c r="J168" s="173"/>
    </row>
    <row r="169" spans="1:10" ht="15" customHeight="1" x14ac:dyDescent="0.25">
      <c r="A169" s="241" t="s">
        <v>162</v>
      </c>
      <c r="B169" s="241"/>
      <c r="C169" s="241"/>
      <c r="D169" s="241"/>
      <c r="E169" s="241"/>
      <c r="F169" s="241"/>
      <c r="G169" s="241"/>
      <c r="H169" s="241"/>
      <c r="J169" s="173"/>
    </row>
    <row r="170" spans="1:10" ht="15" customHeight="1" x14ac:dyDescent="0.25">
      <c r="A170" s="262" t="s">
        <v>3</v>
      </c>
      <c r="B170" s="262"/>
      <c r="C170" s="262"/>
      <c r="D170" s="262"/>
      <c r="E170" s="262"/>
      <c r="F170" s="262"/>
      <c r="G170" s="262"/>
      <c r="H170" s="262"/>
      <c r="J170" s="173"/>
    </row>
    <row r="171" spans="1:10" ht="15" x14ac:dyDescent="0.25">
      <c r="A171" s="239"/>
      <c r="B171" s="239"/>
      <c r="C171" s="239"/>
      <c r="D171" s="239"/>
      <c r="E171" s="239"/>
      <c r="F171" s="239"/>
      <c r="G171" s="239"/>
      <c r="H171" s="239"/>
      <c r="J171" s="173"/>
    </row>
    <row r="172" spans="1:10" ht="15" x14ac:dyDescent="0.25">
      <c r="J172" s="173"/>
    </row>
    <row r="173" spans="1:10" ht="15" x14ac:dyDescent="0.25">
      <c r="J173" s="173"/>
    </row>
    <row r="174" spans="1:10" ht="15" x14ac:dyDescent="0.25">
      <c r="J174" s="173"/>
    </row>
    <row r="175" spans="1:10" ht="15" x14ac:dyDescent="0.25">
      <c r="J175" s="173"/>
    </row>
    <row r="176" spans="1:10" ht="15" x14ac:dyDescent="0.25">
      <c r="J176" s="173"/>
    </row>
    <row r="177" spans="10:10" ht="15" x14ac:dyDescent="0.25">
      <c r="J177" s="173"/>
    </row>
    <row r="178" spans="10:10" ht="15" x14ac:dyDescent="0.25">
      <c r="J178" s="173"/>
    </row>
    <row r="179" spans="10:10" ht="15" x14ac:dyDescent="0.25">
      <c r="J179" s="173"/>
    </row>
    <row r="180" spans="10:10" ht="15" x14ac:dyDescent="0.25">
      <c r="J180" s="173"/>
    </row>
    <row r="181" spans="10:10" ht="15" x14ac:dyDescent="0.25">
      <c r="J181" s="173"/>
    </row>
    <row r="182" spans="10:10" ht="15" x14ac:dyDescent="0.25">
      <c r="J182" s="173"/>
    </row>
    <row r="183" spans="10:10" ht="15" x14ac:dyDescent="0.25">
      <c r="J183" s="173"/>
    </row>
    <row r="184" spans="10:10" ht="15" x14ac:dyDescent="0.25">
      <c r="J184" s="173"/>
    </row>
    <row r="185" spans="10:10" ht="15" x14ac:dyDescent="0.25">
      <c r="J185" s="173"/>
    </row>
    <row r="186" spans="10:10" ht="15" x14ac:dyDescent="0.25">
      <c r="J186" s="173"/>
    </row>
    <row r="187" spans="10:10" ht="15" x14ac:dyDescent="0.25">
      <c r="J187" s="173"/>
    </row>
    <row r="188" spans="10:10" ht="15" x14ac:dyDescent="0.25">
      <c r="J188" s="173"/>
    </row>
  </sheetData>
  <mergeCells count="32">
    <mergeCell ref="A170:H170"/>
    <mergeCell ref="A171:H171"/>
    <mergeCell ref="A164:H164"/>
    <mergeCell ref="A165:H165"/>
    <mergeCell ref="A166:H166"/>
    <mergeCell ref="A167:H167"/>
    <mergeCell ref="A168:H168"/>
    <mergeCell ref="A169:H169"/>
    <mergeCell ref="A139:B139"/>
    <mergeCell ref="A156:B156"/>
    <mergeCell ref="C160:H160"/>
    <mergeCell ref="A161:H161"/>
    <mergeCell ref="A162:H162"/>
    <mergeCell ref="A163:H163"/>
    <mergeCell ref="A12:B12"/>
    <mergeCell ref="A30:B30"/>
    <mergeCell ref="A72:B72"/>
    <mergeCell ref="A114:B114"/>
    <mergeCell ref="A129:B129"/>
    <mergeCell ref="A132:B132"/>
    <mergeCell ref="A7:H7"/>
    <mergeCell ref="A8:H8"/>
    <mergeCell ref="A9:B10"/>
    <mergeCell ref="C9:E9"/>
    <mergeCell ref="F9:H9"/>
    <mergeCell ref="A11:B11"/>
    <mergeCell ref="A1:H1"/>
    <mergeCell ref="A2:H2"/>
    <mergeCell ref="A3:H3"/>
    <mergeCell ref="A4:H4"/>
    <mergeCell ref="A5:H5"/>
    <mergeCell ref="A6:H6"/>
  </mergeCells>
  <pageMargins left="0.31496062992125984" right="0.31496062992125984" top="0.55118110236220474" bottom="0.55118110236220474" header="0" footer="0"/>
  <pageSetup scale="75" orientation="portrait" r:id="rId1"/>
  <rowBreaks count="2" manualBreakCount="2">
    <brk id="113" max="16383" man="1"/>
    <brk id="164" max="16383" man="1"/>
  </rowBreaks>
  <ignoredErrors>
    <ignoredError sqref="A13:A29" numberStoredAsText="1"/>
    <ignoredError sqref="E11:E12 E30 E72 E139" formula="1"/>
    <ignoredError sqref="F129:G129 C129:D129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2"/>
  <sheetViews>
    <sheetView view="pageBreakPreview" zoomScaleNormal="100" zoomScaleSheetLayoutView="100" workbookViewId="0">
      <selection activeCell="A8" sqref="A8:H8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0" ht="15" x14ac:dyDescent="0.25">
      <c r="A1" s="240" t="s">
        <v>1</v>
      </c>
      <c r="B1" s="240"/>
      <c r="C1" s="240"/>
      <c r="D1" s="240"/>
      <c r="E1" s="240"/>
      <c r="F1" s="240"/>
      <c r="G1" s="240"/>
      <c r="H1" s="240"/>
    </row>
    <row r="2" spans="1:10" ht="15" x14ac:dyDescent="0.25">
      <c r="A2" s="240" t="s">
        <v>2</v>
      </c>
      <c r="B2" s="240"/>
      <c r="C2" s="240"/>
      <c r="D2" s="240"/>
      <c r="E2" s="240"/>
      <c r="F2" s="240"/>
      <c r="G2" s="240"/>
      <c r="H2" s="240"/>
      <c r="J2" s="173"/>
    </row>
    <row r="3" spans="1:10" ht="15" customHeight="1" x14ac:dyDescent="0.25">
      <c r="A3" s="241" t="s">
        <v>154</v>
      </c>
      <c r="B3" s="241"/>
      <c r="C3" s="241"/>
      <c r="D3" s="241"/>
      <c r="E3" s="241"/>
      <c r="F3" s="241"/>
      <c r="G3" s="241"/>
      <c r="H3" s="241"/>
      <c r="J3" s="173"/>
    </row>
    <row r="4" spans="1:10" ht="15" customHeight="1" x14ac:dyDescent="0.25">
      <c r="A4" s="241" t="s">
        <v>14</v>
      </c>
      <c r="B4" s="241"/>
      <c r="C4" s="241"/>
      <c r="D4" s="241"/>
      <c r="E4" s="241"/>
      <c r="F4" s="241"/>
      <c r="G4" s="241"/>
      <c r="H4" s="241"/>
      <c r="J4" s="173"/>
    </row>
    <row r="5" spans="1:10" ht="15" x14ac:dyDescent="0.25">
      <c r="A5" s="241" t="s">
        <v>149</v>
      </c>
      <c r="B5" s="241"/>
      <c r="C5" s="241"/>
      <c r="D5" s="241"/>
      <c r="E5" s="241"/>
      <c r="F5" s="241"/>
      <c r="G5" s="241"/>
      <c r="H5" s="241"/>
      <c r="J5" s="173"/>
    </row>
    <row r="6" spans="1:10" ht="15" x14ac:dyDescent="0.25">
      <c r="A6" s="241" t="s">
        <v>181</v>
      </c>
      <c r="B6" s="241"/>
      <c r="C6" s="241"/>
      <c r="D6" s="241"/>
      <c r="E6" s="241"/>
      <c r="F6" s="241"/>
      <c r="G6" s="241"/>
      <c r="H6" s="241"/>
      <c r="J6" s="173"/>
    </row>
    <row r="7" spans="1:10" ht="15" x14ac:dyDescent="0.25">
      <c r="A7" s="262" t="s">
        <v>3</v>
      </c>
      <c r="B7" s="262"/>
      <c r="C7" s="262"/>
      <c r="D7" s="262"/>
      <c r="E7" s="262"/>
      <c r="F7" s="262"/>
      <c r="G7" s="262"/>
      <c r="H7" s="262"/>
      <c r="J7" s="173"/>
    </row>
    <row r="8" spans="1:10" ht="8.25" customHeight="1" thickBot="1" x14ac:dyDescent="0.3">
      <c r="A8" s="263"/>
      <c r="B8" s="263"/>
      <c r="C8" s="263"/>
      <c r="D8" s="263"/>
      <c r="E8" s="263"/>
      <c r="F8" s="263"/>
      <c r="G8" s="263"/>
      <c r="H8" s="263"/>
      <c r="J8" s="173"/>
    </row>
    <row r="9" spans="1:10" ht="15" x14ac:dyDescent="0.25">
      <c r="A9" s="274" t="s">
        <v>0</v>
      </c>
      <c r="B9" s="275"/>
      <c r="C9" s="278" t="s">
        <v>15</v>
      </c>
      <c r="D9" s="279"/>
      <c r="E9" s="280"/>
      <c r="F9" s="278" t="s">
        <v>16</v>
      </c>
      <c r="G9" s="279"/>
      <c r="H9" s="280"/>
      <c r="J9" s="173"/>
    </row>
    <row r="10" spans="1:10" ht="30.75" thickBot="1" x14ac:dyDescent="0.3">
      <c r="A10" s="276"/>
      <c r="B10" s="277"/>
      <c r="C10" s="1" t="s">
        <v>4</v>
      </c>
      <c r="D10" s="2" t="s">
        <v>5</v>
      </c>
      <c r="E10" s="60" t="s">
        <v>17</v>
      </c>
      <c r="F10" s="1" t="s">
        <v>4</v>
      </c>
      <c r="G10" s="2" t="s">
        <v>5</v>
      </c>
      <c r="H10" s="60" t="s">
        <v>17</v>
      </c>
      <c r="J10" s="173"/>
    </row>
    <row r="11" spans="1:10" ht="15.75" thickBot="1" x14ac:dyDescent="0.3">
      <c r="A11" s="257" t="s">
        <v>13</v>
      </c>
      <c r="B11" s="258"/>
      <c r="C11" s="161">
        <f>C12+C30+C77+C124+C141+C144+C151+C170</f>
        <v>592166884</v>
      </c>
      <c r="D11" s="162">
        <f>D12+D30+D77+D124+D141+D144+D151+D170</f>
        <v>86973373.760000005</v>
      </c>
      <c r="E11" s="164">
        <f>D11/C11</f>
        <v>0.14687307938010261</v>
      </c>
      <c r="F11" s="161">
        <f>F12+F30+F77+F124+F141+F144+F151+F170</f>
        <v>160899158</v>
      </c>
      <c r="G11" s="162">
        <f>G12+G30+G77+G124+G141+G144+G151+G170</f>
        <v>96296.42</v>
      </c>
      <c r="H11" s="163">
        <f>G11/F11</f>
        <v>5.9848927239258766E-4</v>
      </c>
      <c r="J11" s="173"/>
    </row>
    <row r="12" spans="1:10" ht="15.75" thickBot="1" x14ac:dyDescent="0.3">
      <c r="A12" s="259" t="s">
        <v>6</v>
      </c>
      <c r="B12" s="260"/>
      <c r="C12" s="158">
        <f>SUM(C13:C29)</f>
        <v>77677124</v>
      </c>
      <c r="D12" s="159">
        <f>SUM(D13:D29)</f>
        <v>9475962.2699999996</v>
      </c>
      <c r="E12" s="160">
        <f>D12/C12</f>
        <v>0.12199167247747225</v>
      </c>
      <c r="F12" s="158">
        <f>SUM(F13:F29)</f>
        <v>238768</v>
      </c>
      <c r="G12" s="159">
        <f>SUM(G13:G29)</f>
        <v>8150.14</v>
      </c>
      <c r="H12" s="165">
        <f>G12/F12</f>
        <v>3.4134138578033907E-2</v>
      </c>
      <c r="J12" s="173"/>
    </row>
    <row r="13" spans="1:10" ht="15" x14ac:dyDescent="0.25">
      <c r="A13" s="123" t="s">
        <v>18</v>
      </c>
      <c r="B13" s="71" t="s">
        <v>19</v>
      </c>
      <c r="C13" s="8">
        <v>45097344</v>
      </c>
      <c r="D13" s="9">
        <v>6619659.6699999999</v>
      </c>
      <c r="E13" s="54">
        <f>D13/C13</f>
        <v>0.14678602070223914</v>
      </c>
      <c r="F13" s="18" t="s">
        <v>20</v>
      </c>
      <c r="G13" s="19" t="s">
        <v>20</v>
      </c>
      <c r="H13" s="49" t="s">
        <v>20</v>
      </c>
      <c r="J13" s="173"/>
    </row>
    <row r="14" spans="1:10" ht="15" customHeight="1" x14ac:dyDescent="0.25">
      <c r="A14" s="5" t="s">
        <v>21</v>
      </c>
      <c r="B14" s="62" t="s">
        <v>22</v>
      </c>
      <c r="C14" s="10">
        <v>9977628</v>
      </c>
      <c r="D14" s="11">
        <v>1355734.58</v>
      </c>
      <c r="E14" s="55">
        <f>D14/C14</f>
        <v>0.13587744301551433</v>
      </c>
      <c r="F14" s="14" t="s">
        <v>20</v>
      </c>
      <c r="G14" s="15" t="s">
        <v>20</v>
      </c>
      <c r="H14" s="50" t="s">
        <v>20</v>
      </c>
      <c r="J14" s="173"/>
    </row>
    <row r="15" spans="1:10" ht="15" customHeight="1" x14ac:dyDescent="0.25">
      <c r="A15" s="5" t="s">
        <v>23</v>
      </c>
      <c r="B15" s="63" t="s">
        <v>24</v>
      </c>
      <c r="C15" s="3" t="s">
        <v>20</v>
      </c>
      <c r="D15" s="4" t="s">
        <v>20</v>
      </c>
      <c r="E15" s="56" t="s">
        <v>20</v>
      </c>
      <c r="F15" s="10">
        <v>204000</v>
      </c>
      <c r="G15" s="11">
        <v>6883.33</v>
      </c>
      <c r="H15" s="50">
        <f>G15/F15</f>
        <v>3.3741813725490198E-2</v>
      </c>
      <c r="J15" s="173"/>
    </row>
    <row r="16" spans="1:10" ht="15" customHeight="1" x14ac:dyDescent="0.25">
      <c r="A16" s="82" t="s">
        <v>25</v>
      </c>
      <c r="B16" s="63" t="s">
        <v>26</v>
      </c>
      <c r="C16" s="10">
        <v>1013400</v>
      </c>
      <c r="D16" s="11">
        <v>114625</v>
      </c>
      <c r="E16" s="55">
        <f t="shared" ref="E16:E29" si="0">D16/C16</f>
        <v>0.11310933491217683</v>
      </c>
      <c r="F16" s="6" t="s">
        <v>20</v>
      </c>
      <c r="G16" s="7" t="s">
        <v>20</v>
      </c>
      <c r="H16" s="50" t="s">
        <v>20</v>
      </c>
      <c r="J16" s="173"/>
    </row>
    <row r="17" spans="1:10" ht="15" customHeight="1" x14ac:dyDescent="0.25">
      <c r="A17" s="82" t="s">
        <v>27</v>
      </c>
      <c r="B17" s="63" t="s">
        <v>28</v>
      </c>
      <c r="C17" s="10">
        <v>1875750</v>
      </c>
      <c r="D17" s="11">
        <v>444171.75</v>
      </c>
      <c r="E17" s="55">
        <f t="shared" si="0"/>
        <v>0.23679688124750101</v>
      </c>
      <c r="F17" s="6">
        <v>2750</v>
      </c>
      <c r="G17" s="7">
        <v>181.81</v>
      </c>
      <c r="H17" s="50">
        <f>G17/F17</f>
        <v>6.6112727272727267E-2</v>
      </c>
      <c r="J17" s="173"/>
    </row>
    <row r="18" spans="1:10" ht="15" customHeight="1" x14ac:dyDescent="0.25">
      <c r="A18" s="5" t="s">
        <v>29</v>
      </c>
      <c r="B18" s="63" t="s">
        <v>30</v>
      </c>
      <c r="C18" s="10">
        <v>5229812</v>
      </c>
      <c r="D18" s="11">
        <v>680383.39</v>
      </c>
      <c r="E18" s="55">
        <f t="shared" si="0"/>
        <v>0.13009710291689261</v>
      </c>
      <c r="F18" s="6">
        <v>25286</v>
      </c>
      <c r="G18" s="7">
        <v>862.75</v>
      </c>
      <c r="H18" s="50">
        <f>G18/F18</f>
        <v>3.4119670964169894E-2</v>
      </c>
      <c r="J18" s="173"/>
    </row>
    <row r="19" spans="1:10" ht="15" customHeight="1" x14ac:dyDescent="0.25">
      <c r="A19" s="5" t="s">
        <v>31</v>
      </c>
      <c r="B19" s="63" t="s">
        <v>32</v>
      </c>
      <c r="C19" s="10">
        <v>823115</v>
      </c>
      <c r="D19" s="11">
        <v>119816.53</v>
      </c>
      <c r="E19" s="55">
        <f t="shared" si="0"/>
        <v>0.14556475097647351</v>
      </c>
      <c r="F19" s="6">
        <v>3060</v>
      </c>
      <c r="G19" s="7">
        <v>103.25</v>
      </c>
      <c r="H19" s="50">
        <f>G19/F19</f>
        <v>3.3741830065359475E-2</v>
      </c>
      <c r="J19" s="173"/>
    </row>
    <row r="20" spans="1:10" ht="15" customHeight="1" x14ac:dyDescent="0.25">
      <c r="A20" s="5" t="s">
        <v>33</v>
      </c>
      <c r="B20" s="63" t="s">
        <v>34</v>
      </c>
      <c r="C20" s="10">
        <v>837451</v>
      </c>
      <c r="D20" s="11">
        <v>121535.91</v>
      </c>
      <c r="E20" s="55">
        <f t="shared" si="0"/>
        <v>0.1451259954313745</v>
      </c>
      <c r="F20" s="6">
        <v>3060</v>
      </c>
      <c r="G20" s="7">
        <v>103.25</v>
      </c>
      <c r="H20" s="50">
        <f>G20/F20</f>
        <v>3.3741830065359475E-2</v>
      </c>
      <c r="J20" s="173"/>
    </row>
    <row r="21" spans="1:10" ht="15" customHeight="1" x14ac:dyDescent="0.25">
      <c r="A21" s="5" t="s">
        <v>35</v>
      </c>
      <c r="B21" s="63" t="s">
        <v>147</v>
      </c>
      <c r="C21" s="10">
        <v>164739</v>
      </c>
      <c r="D21" s="11">
        <v>19935.439999999999</v>
      </c>
      <c r="E21" s="55">
        <f t="shared" si="0"/>
        <v>0.12101226789042059</v>
      </c>
      <c r="F21" s="6">
        <v>612</v>
      </c>
      <c r="G21" s="7">
        <v>15.75</v>
      </c>
      <c r="H21" s="50">
        <f>G21/F21</f>
        <v>2.5735294117647058E-2</v>
      </c>
      <c r="J21" s="173"/>
    </row>
    <row r="22" spans="1:10" ht="15" customHeight="1" x14ac:dyDescent="0.25">
      <c r="A22" s="82" t="s">
        <v>36</v>
      </c>
      <c r="B22" s="63" t="s">
        <v>37</v>
      </c>
      <c r="C22" s="10">
        <v>3590000</v>
      </c>
      <c r="D22" s="11">
        <v>100</v>
      </c>
      <c r="E22" s="55">
        <f t="shared" si="0"/>
        <v>2.7855153203342618E-5</v>
      </c>
      <c r="F22" s="6" t="s">
        <v>20</v>
      </c>
      <c r="G22" s="7" t="s">
        <v>20</v>
      </c>
      <c r="H22" s="50" t="s">
        <v>20</v>
      </c>
      <c r="J22" s="173"/>
    </row>
    <row r="23" spans="1:10" ht="15" customHeight="1" x14ac:dyDescent="0.25">
      <c r="A23" s="5" t="s">
        <v>38</v>
      </c>
      <c r="B23" s="63" t="s">
        <v>39</v>
      </c>
      <c r="C23" s="10">
        <v>8248000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  <c r="J23" s="173"/>
    </row>
    <row r="24" spans="1:10" ht="15" customHeight="1" x14ac:dyDescent="0.25">
      <c r="A24" s="5" t="s">
        <v>163</v>
      </c>
      <c r="B24" s="63" t="s">
        <v>164</v>
      </c>
      <c r="C24" s="10">
        <v>2691</v>
      </c>
      <c r="D24" s="11">
        <v>0</v>
      </c>
      <c r="E24" s="55">
        <f t="shared" si="0"/>
        <v>0</v>
      </c>
      <c r="F24" s="6" t="s">
        <v>20</v>
      </c>
      <c r="G24" s="7" t="s">
        <v>20</v>
      </c>
      <c r="H24" s="50" t="s">
        <v>20</v>
      </c>
      <c r="J24" s="173"/>
    </row>
    <row r="25" spans="1:10" ht="27" customHeight="1" x14ac:dyDescent="0.25">
      <c r="A25" s="5" t="s">
        <v>40</v>
      </c>
      <c r="B25" s="63" t="s">
        <v>146</v>
      </c>
      <c r="C25" s="10">
        <v>100000</v>
      </c>
      <c r="D25" s="11">
        <v>0</v>
      </c>
      <c r="E25" s="55">
        <f t="shared" si="0"/>
        <v>0</v>
      </c>
      <c r="F25" s="10" t="s">
        <v>20</v>
      </c>
      <c r="G25" s="11" t="s">
        <v>20</v>
      </c>
      <c r="H25" s="50" t="s">
        <v>20</v>
      </c>
      <c r="J25" s="173"/>
    </row>
    <row r="26" spans="1:10" ht="15" customHeight="1" x14ac:dyDescent="0.25">
      <c r="A26" s="5" t="s">
        <v>41</v>
      </c>
      <c r="B26" s="62" t="s">
        <v>42</v>
      </c>
      <c r="C26" s="10">
        <v>30000</v>
      </c>
      <c r="D26" s="11">
        <v>0</v>
      </c>
      <c r="E26" s="55">
        <f t="shared" si="0"/>
        <v>0</v>
      </c>
      <c r="F26" s="10" t="s">
        <v>20</v>
      </c>
      <c r="G26" s="11" t="s">
        <v>20</v>
      </c>
      <c r="H26" s="50" t="s">
        <v>20</v>
      </c>
      <c r="J26" s="173"/>
    </row>
    <row r="27" spans="1:10" ht="15" customHeight="1" x14ac:dyDescent="0.25">
      <c r="A27" s="5" t="s">
        <v>43</v>
      </c>
      <c r="B27" s="62" t="s">
        <v>44</v>
      </c>
      <c r="C27" s="10">
        <v>145000</v>
      </c>
      <c r="D27" s="11">
        <v>0</v>
      </c>
      <c r="E27" s="55">
        <f t="shared" si="0"/>
        <v>0</v>
      </c>
      <c r="F27" s="10" t="s">
        <v>20</v>
      </c>
      <c r="G27" s="11" t="s">
        <v>20</v>
      </c>
      <c r="H27" s="50" t="s">
        <v>20</v>
      </c>
      <c r="J27" s="173"/>
    </row>
    <row r="28" spans="1:10" ht="15" customHeight="1" x14ac:dyDescent="0.25">
      <c r="A28" s="5" t="s">
        <v>156</v>
      </c>
      <c r="B28" s="62" t="s">
        <v>37</v>
      </c>
      <c r="C28" s="10">
        <v>200000</v>
      </c>
      <c r="D28" s="11">
        <v>0</v>
      </c>
      <c r="E28" s="55">
        <f t="shared" si="0"/>
        <v>0</v>
      </c>
      <c r="F28" s="10" t="s">
        <v>20</v>
      </c>
      <c r="G28" s="11" t="s">
        <v>20</v>
      </c>
      <c r="H28" s="50" t="s">
        <v>20</v>
      </c>
      <c r="J28" s="173"/>
    </row>
    <row r="29" spans="1:10" ht="27" customHeight="1" thickBot="1" x14ac:dyDescent="0.3">
      <c r="A29" s="5" t="s">
        <v>45</v>
      </c>
      <c r="B29" s="62" t="s">
        <v>150</v>
      </c>
      <c r="C29" s="10">
        <v>342194</v>
      </c>
      <c r="D29" s="11">
        <v>0</v>
      </c>
      <c r="E29" s="55">
        <f t="shared" si="0"/>
        <v>0</v>
      </c>
      <c r="F29" s="10" t="s">
        <v>20</v>
      </c>
      <c r="G29" s="11" t="s">
        <v>20</v>
      </c>
      <c r="H29" s="50" t="s">
        <v>20</v>
      </c>
      <c r="J29" s="173"/>
    </row>
    <row r="30" spans="1:10" ht="15.75" thickBot="1" x14ac:dyDescent="0.3">
      <c r="A30" s="242" t="s">
        <v>7</v>
      </c>
      <c r="B30" s="261"/>
      <c r="C30" s="16">
        <f>SUM(C31:C76)</f>
        <v>56284978</v>
      </c>
      <c r="D30" s="17">
        <f>SUM(D31:D76)</f>
        <v>4972622.53</v>
      </c>
      <c r="E30" s="53">
        <f>D30/C30</f>
        <v>8.8347241247922315E-2</v>
      </c>
      <c r="F30" s="16">
        <f>SUM(F31:F76)</f>
        <v>21173916</v>
      </c>
      <c r="G30" s="17">
        <f>SUM(G31:G76)</f>
        <v>26322</v>
      </c>
      <c r="H30" s="48">
        <f>G30/F30</f>
        <v>1.2431332966466855E-3</v>
      </c>
      <c r="J30" s="173"/>
    </row>
    <row r="31" spans="1:10" ht="15" x14ac:dyDescent="0.25">
      <c r="A31" s="83">
        <v>101</v>
      </c>
      <c r="B31" s="71" t="s">
        <v>46</v>
      </c>
      <c r="C31" s="21">
        <v>7346268</v>
      </c>
      <c r="D31" s="22">
        <v>1471743.65</v>
      </c>
      <c r="E31" s="57">
        <f t="shared" ref="E31:E109" si="1">D31/C31</f>
        <v>0.20033895441876065</v>
      </c>
      <c r="F31" s="8" t="s">
        <v>20</v>
      </c>
      <c r="G31" s="9" t="s">
        <v>20</v>
      </c>
      <c r="H31" s="49" t="s">
        <v>20</v>
      </c>
      <c r="J31" s="173"/>
    </row>
    <row r="32" spans="1:10" ht="15" x14ac:dyDescent="0.25">
      <c r="A32" s="84">
        <v>102</v>
      </c>
      <c r="B32" s="61" t="s">
        <v>142</v>
      </c>
      <c r="C32" s="23">
        <v>39200</v>
      </c>
      <c r="D32" s="24">
        <v>0</v>
      </c>
      <c r="E32" s="58">
        <f t="shared" si="1"/>
        <v>0</v>
      </c>
      <c r="F32" s="25" t="s">
        <v>20</v>
      </c>
      <c r="G32" s="26" t="s">
        <v>20</v>
      </c>
      <c r="H32" s="51" t="s">
        <v>20</v>
      </c>
      <c r="J32" s="173"/>
    </row>
    <row r="33" spans="1:10" ht="15" x14ac:dyDescent="0.25">
      <c r="A33" s="29">
        <v>103</v>
      </c>
      <c r="B33" s="62" t="s">
        <v>47</v>
      </c>
      <c r="C33" s="27">
        <v>469300</v>
      </c>
      <c r="D33" s="28">
        <v>0</v>
      </c>
      <c r="E33" s="58">
        <f t="shared" si="1"/>
        <v>0</v>
      </c>
      <c r="F33" s="10" t="s">
        <v>20</v>
      </c>
      <c r="G33" s="11" t="s">
        <v>20</v>
      </c>
      <c r="H33" s="50" t="s">
        <v>20</v>
      </c>
      <c r="J33" s="173"/>
    </row>
    <row r="34" spans="1:10" ht="15" x14ac:dyDescent="0.25">
      <c r="A34" s="29">
        <v>104</v>
      </c>
      <c r="B34" s="62" t="s">
        <v>48</v>
      </c>
      <c r="C34" s="27">
        <v>181200</v>
      </c>
      <c r="D34" s="28">
        <v>0</v>
      </c>
      <c r="E34" s="58">
        <f t="shared" si="1"/>
        <v>0</v>
      </c>
      <c r="F34" s="6" t="s">
        <v>20</v>
      </c>
      <c r="G34" s="7" t="s">
        <v>20</v>
      </c>
      <c r="H34" s="50" t="s">
        <v>20</v>
      </c>
      <c r="J34" s="173"/>
    </row>
    <row r="35" spans="1:10" ht="15" x14ac:dyDescent="0.25">
      <c r="A35" s="29">
        <v>105</v>
      </c>
      <c r="B35" s="62" t="s">
        <v>49</v>
      </c>
      <c r="C35" s="27">
        <v>81500</v>
      </c>
      <c r="D35" s="28">
        <v>0</v>
      </c>
      <c r="E35" s="58">
        <f t="shared" si="1"/>
        <v>0</v>
      </c>
      <c r="F35" s="10" t="s">
        <v>20</v>
      </c>
      <c r="G35" s="11" t="s">
        <v>20</v>
      </c>
      <c r="H35" s="50" t="s">
        <v>20</v>
      </c>
      <c r="J35" s="173"/>
    </row>
    <row r="36" spans="1:10" ht="15" x14ac:dyDescent="0.25">
      <c r="A36" s="29">
        <v>106</v>
      </c>
      <c r="B36" s="62" t="s">
        <v>165</v>
      </c>
      <c r="C36" s="27">
        <v>78000</v>
      </c>
      <c r="D36" s="28">
        <v>0</v>
      </c>
      <c r="E36" s="58">
        <f t="shared" si="1"/>
        <v>0</v>
      </c>
      <c r="F36" s="10" t="s">
        <v>20</v>
      </c>
      <c r="G36" s="11" t="s">
        <v>20</v>
      </c>
      <c r="H36" s="50" t="s">
        <v>20</v>
      </c>
      <c r="J36" s="173"/>
    </row>
    <row r="37" spans="1:10" ht="15" x14ac:dyDescent="0.25">
      <c r="A37" s="29">
        <v>109</v>
      </c>
      <c r="B37" s="62" t="s">
        <v>50</v>
      </c>
      <c r="C37" s="27">
        <v>548654</v>
      </c>
      <c r="D37" s="28">
        <v>11904.29</v>
      </c>
      <c r="E37" s="58">
        <f t="shared" si="1"/>
        <v>2.1697262755762284E-2</v>
      </c>
      <c r="F37" s="10" t="s">
        <v>20</v>
      </c>
      <c r="G37" s="11" t="s">
        <v>20</v>
      </c>
      <c r="H37" s="50" t="s">
        <v>20</v>
      </c>
      <c r="J37" s="173"/>
    </row>
    <row r="38" spans="1:10" ht="15" x14ac:dyDescent="0.25">
      <c r="A38" s="29">
        <v>111</v>
      </c>
      <c r="B38" s="62" t="s">
        <v>51</v>
      </c>
      <c r="C38" s="27">
        <v>325000</v>
      </c>
      <c r="D38" s="28">
        <v>30600.799999999999</v>
      </c>
      <c r="E38" s="58">
        <f t="shared" si="1"/>
        <v>9.4156307692307692E-2</v>
      </c>
      <c r="F38" s="10" t="s">
        <v>20</v>
      </c>
      <c r="G38" s="11" t="s">
        <v>20</v>
      </c>
      <c r="H38" s="50" t="s">
        <v>20</v>
      </c>
      <c r="J38" s="173"/>
    </row>
    <row r="39" spans="1:10" ht="15" x14ac:dyDescent="0.25">
      <c r="A39" s="29">
        <v>112</v>
      </c>
      <c r="B39" s="62" t="s">
        <v>52</v>
      </c>
      <c r="C39" s="27">
        <v>224000</v>
      </c>
      <c r="D39" s="28">
        <v>30096.42</v>
      </c>
      <c r="E39" s="58">
        <f t="shared" si="1"/>
        <v>0.13435901785714285</v>
      </c>
      <c r="F39" s="10" t="s">
        <v>20</v>
      </c>
      <c r="G39" s="11" t="s">
        <v>20</v>
      </c>
      <c r="H39" s="50" t="s">
        <v>20</v>
      </c>
      <c r="J39" s="173"/>
    </row>
    <row r="40" spans="1:10" ht="15" x14ac:dyDescent="0.25">
      <c r="A40" s="29">
        <v>113</v>
      </c>
      <c r="B40" s="62" t="s">
        <v>53</v>
      </c>
      <c r="C40" s="27">
        <v>31000</v>
      </c>
      <c r="D40" s="28">
        <v>279.92</v>
      </c>
      <c r="E40" s="58">
        <f t="shared" si="1"/>
        <v>9.0296774193548389E-3</v>
      </c>
      <c r="F40" s="10" t="s">
        <v>20</v>
      </c>
      <c r="G40" s="11" t="s">
        <v>20</v>
      </c>
      <c r="H40" s="50" t="s">
        <v>20</v>
      </c>
      <c r="J40" s="173"/>
    </row>
    <row r="41" spans="1:10" ht="15" x14ac:dyDescent="0.25">
      <c r="A41" s="29">
        <v>114</v>
      </c>
      <c r="B41" s="62" t="s">
        <v>54</v>
      </c>
      <c r="C41" s="27">
        <v>2225000</v>
      </c>
      <c r="D41" s="28">
        <v>221732.1</v>
      </c>
      <c r="E41" s="58">
        <f t="shared" si="1"/>
        <v>9.9654876404494386E-2</v>
      </c>
      <c r="F41" s="10" t="s">
        <v>20</v>
      </c>
      <c r="G41" s="11" t="s">
        <v>20</v>
      </c>
      <c r="H41" s="50" t="s">
        <v>20</v>
      </c>
      <c r="J41" s="173"/>
    </row>
    <row r="42" spans="1:10" ht="15" x14ac:dyDescent="0.25">
      <c r="A42" s="29">
        <v>115</v>
      </c>
      <c r="B42" s="62" t="s">
        <v>55</v>
      </c>
      <c r="C42" s="27">
        <v>884559</v>
      </c>
      <c r="D42" s="28">
        <v>81870.42</v>
      </c>
      <c r="E42" s="58">
        <f t="shared" si="1"/>
        <v>9.2555069814449914E-2</v>
      </c>
      <c r="F42" s="10" t="s">
        <v>20</v>
      </c>
      <c r="G42" s="11" t="s">
        <v>20</v>
      </c>
      <c r="H42" s="50" t="s">
        <v>20</v>
      </c>
      <c r="J42" s="173"/>
    </row>
    <row r="43" spans="1:10" ht="15" x14ac:dyDescent="0.25">
      <c r="A43" s="29">
        <v>116</v>
      </c>
      <c r="B43" s="62" t="s">
        <v>56</v>
      </c>
      <c r="C43" s="27">
        <v>1012178</v>
      </c>
      <c r="D43" s="28">
        <v>540</v>
      </c>
      <c r="E43" s="58">
        <f t="shared" si="1"/>
        <v>5.3350300046039328E-4</v>
      </c>
      <c r="F43" s="10" t="s">
        <v>20</v>
      </c>
      <c r="G43" s="11" t="s">
        <v>20</v>
      </c>
      <c r="H43" s="50" t="s">
        <v>20</v>
      </c>
      <c r="J43" s="173"/>
    </row>
    <row r="44" spans="1:10" ht="15" x14ac:dyDescent="0.25">
      <c r="A44" s="29">
        <v>117</v>
      </c>
      <c r="B44" s="62"/>
      <c r="C44" s="27">
        <v>73000</v>
      </c>
      <c r="D44" s="28">
        <v>0</v>
      </c>
      <c r="E44" s="58">
        <f t="shared" si="1"/>
        <v>0</v>
      </c>
      <c r="F44" s="10" t="s">
        <v>20</v>
      </c>
      <c r="G44" s="11" t="s">
        <v>20</v>
      </c>
      <c r="H44" s="50" t="s">
        <v>20</v>
      </c>
      <c r="J44" s="173"/>
    </row>
    <row r="45" spans="1:10" ht="15" x14ac:dyDescent="0.25">
      <c r="A45" s="29">
        <v>119</v>
      </c>
      <c r="B45" s="62" t="s">
        <v>166</v>
      </c>
      <c r="C45" s="27">
        <v>5000</v>
      </c>
      <c r="D45" s="28">
        <v>0</v>
      </c>
      <c r="E45" s="58">
        <f t="shared" si="1"/>
        <v>0</v>
      </c>
      <c r="F45" s="10" t="s">
        <v>20</v>
      </c>
      <c r="G45" s="11" t="s">
        <v>20</v>
      </c>
      <c r="H45" s="50" t="s">
        <v>20</v>
      </c>
      <c r="J45" s="173"/>
    </row>
    <row r="46" spans="1:10" ht="15" x14ac:dyDescent="0.25">
      <c r="A46" s="85">
        <v>120</v>
      </c>
      <c r="B46" s="62" t="s">
        <v>57</v>
      </c>
      <c r="C46" s="27">
        <v>456800</v>
      </c>
      <c r="D46" s="28">
        <v>1031.48</v>
      </c>
      <c r="E46" s="58">
        <f t="shared" si="1"/>
        <v>2.2580560420315237E-3</v>
      </c>
      <c r="F46" s="10" t="s">
        <v>20</v>
      </c>
      <c r="G46" s="13" t="s">
        <v>20</v>
      </c>
      <c r="H46" s="50" t="s">
        <v>20</v>
      </c>
    </row>
    <row r="47" spans="1:10" ht="15" x14ac:dyDescent="0.25">
      <c r="A47" s="29">
        <v>131</v>
      </c>
      <c r="B47" s="62" t="s">
        <v>58</v>
      </c>
      <c r="C47" s="27">
        <v>940000</v>
      </c>
      <c r="D47" s="28">
        <v>0</v>
      </c>
      <c r="E47" s="58">
        <f t="shared" si="1"/>
        <v>0</v>
      </c>
      <c r="F47" s="6" t="s">
        <v>20</v>
      </c>
      <c r="G47" s="7" t="s">
        <v>20</v>
      </c>
      <c r="H47" s="50" t="s">
        <v>20</v>
      </c>
    </row>
    <row r="48" spans="1:10" ht="15" x14ac:dyDescent="0.25">
      <c r="A48" s="29">
        <v>132</v>
      </c>
      <c r="B48" s="62" t="s">
        <v>59</v>
      </c>
      <c r="C48" s="27">
        <v>1182188</v>
      </c>
      <c r="D48" s="28">
        <v>0</v>
      </c>
      <c r="E48" s="58">
        <f t="shared" si="1"/>
        <v>0</v>
      </c>
      <c r="F48" s="6" t="s">
        <v>20</v>
      </c>
      <c r="G48" s="7" t="s">
        <v>20</v>
      </c>
      <c r="H48" s="50" t="s">
        <v>20</v>
      </c>
    </row>
    <row r="49" spans="1:8" ht="15" x14ac:dyDescent="0.25">
      <c r="A49" s="29">
        <v>141</v>
      </c>
      <c r="B49" s="62" t="s">
        <v>60</v>
      </c>
      <c r="C49" s="27">
        <v>872310</v>
      </c>
      <c r="D49" s="28">
        <v>60008</v>
      </c>
      <c r="E49" s="58">
        <f t="shared" si="1"/>
        <v>6.8792057869335441E-2</v>
      </c>
      <c r="F49" s="10" t="s">
        <v>20</v>
      </c>
      <c r="G49" s="13" t="s">
        <v>20</v>
      </c>
      <c r="H49" s="50" t="s">
        <v>20</v>
      </c>
    </row>
    <row r="50" spans="1:8" ht="15" x14ac:dyDescent="0.25">
      <c r="A50" s="29">
        <v>142</v>
      </c>
      <c r="B50" s="62" t="s">
        <v>61</v>
      </c>
      <c r="C50" s="27">
        <v>956355</v>
      </c>
      <c r="D50" s="28">
        <v>111950</v>
      </c>
      <c r="E50" s="58">
        <f t="shared" si="1"/>
        <v>0.11705904188298279</v>
      </c>
      <c r="F50" s="10" t="s">
        <v>20</v>
      </c>
      <c r="G50" s="13" t="s">
        <v>20</v>
      </c>
      <c r="H50" s="50" t="s">
        <v>20</v>
      </c>
    </row>
    <row r="51" spans="1:8" ht="15" x14ac:dyDescent="0.25">
      <c r="A51" s="29">
        <v>143</v>
      </c>
      <c r="B51" s="62" t="s">
        <v>62</v>
      </c>
      <c r="C51" s="27">
        <v>122850</v>
      </c>
      <c r="D51" s="28">
        <v>0</v>
      </c>
      <c r="E51" s="58">
        <f t="shared" si="1"/>
        <v>0</v>
      </c>
      <c r="F51" s="10" t="s">
        <v>20</v>
      </c>
      <c r="G51" s="11" t="s">
        <v>20</v>
      </c>
      <c r="H51" s="50" t="s">
        <v>20</v>
      </c>
    </row>
    <row r="52" spans="1:8" ht="15" x14ac:dyDescent="0.25">
      <c r="A52" s="29">
        <v>151</v>
      </c>
      <c r="B52" s="62" t="s">
        <v>63</v>
      </c>
      <c r="C52" s="27">
        <v>457555</v>
      </c>
      <c r="D52" s="28">
        <v>11605.61</v>
      </c>
      <c r="E52" s="58">
        <f t="shared" si="1"/>
        <v>2.5364404279266974E-2</v>
      </c>
      <c r="F52" s="10" t="s">
        <v>20</v>
      </c>
      <c r="G52" s="11" t="s">
        <v>20</v>
      </c>
      <c r="H52" s="50" t="s">
        <v>20</v>
      </c>
    </row>
    <row r="53" spans="1:8" ht="15" x14ac:dyDescent="0.25">
      <c r="A53" s="100">
        <v>152</v>
      </c>
      <c r="B53" s="63" t="s">
        <v>64</v>
      </c>
      <c r="C53" s="27">
        <v>634300</v>
      </c>
      <c r="D53" s="28">
        <v>106474.8</v>
      </c>
      <c r="E53" s="58">
        <f t="shared" si="1"/>
        <v>0.16786189500236481</v>
      </c>
      <c r="F53" s="3" t="s">
        <v>20</v>
      </c>
      <c r="G53" s="4" t="s">
        <v>20</v>
      </c>
      <c r="H53" s="50" t="s">
        <v>20</v>
      </c>
    </row>
    <row r="54" spans="1:8" ht="15" x14ac:dyDescent="0.25">
      <c r="A54" s="29">
        <v>153</v>
      </c>
      <c r="B54" s="62" t="s">
        <v>65</v>
      </c>
      <c r="C54" s="27">
        <v>86000</v>
      </c>
      <c r="D54" s="28">
        <v>0</v>
      </c>
      <c r="E54" s="58">
        <f t="shared" si="1"/>
        <v>0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154</v>
      </c>
      <c r="B55" s="62"/>
      <c r="C55" s="27">
        <v>26700</v>
      </c>
      <c r="D55" s="28">
        <v>26640</v>
      </c>
      <c r="E55" s="58">
        <f t="shared" si="1"/>
        <v>0.99775280898876406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161</v>
      </c>
      <c r="B56" s="62" t="s">
        <v>143</v>
      </c>
      <c r="C56" s="27">
        <v>100000</v>
      </c>
      <c r="D56" s="28">
        <v>0</v>
      </c>
      <c r="E56" s="58">
        <f t="shared" si="1"/>
        <v>0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162</v>
      </c>
      <c r="B57" s="62" t="s">
        <v>66</v>
      </c>
      <c r="C57" s="27">
        <v>329000</v>
      </c>
      <c r="D57" s="28">
        <v>6612.98</v>
      </c>
      <c r="E57" s="58">
        <f t="shared" si="1"/>
        <v>2.0100243161094225E-2</v>
      </c>
      <c r="F57" s="10" t="s">
        <v>20</v>
      </c>
      <c r="G57" s="13" t="s">
        <v>20</v>
      </c>
      <c r="H57" s="50" t="s">
        <v>20</v>
      </c>
    </row>
    <row r="58" spans="1:8" ht="15" x14ac:dyDescent="0.25">
      <c r="A58" s="29">
        <v>163</v>
      </c>
      <c r="B58" s="62" t="s">
        <v>67</v>
      </c>
      <c r="C58" s="27">
        <v>3620000</v>
      </c>
      <c r="D58" s="28">
        <v>0</v>
      </c>
      <c r="E58" s="58">
        <f t="shared" si="1"/>
        <v>0</v>
      </c>
      <c r="F58" s="10" t="s">
        <v>20</v>
      </c>
      <c r="G58" s="13" t="s">
        <v>20</v>
      </c>
      <c r="H58" s="50" t="s">
        <v>20</v>
      </c>
    </row>
    <row r="59" spans="1:8" ht="15" x14ac:dyDescent="0.25">
      <c r="A59" s="29">
        <v>164</v>
      </c>
      <c r="B59" s="62" t="s">
        <v>68</v>
      </c>
      <c r="C59" s="27">
        <v>254964</v>
      </c>
      <c r="D59" s="28">
        <v>116174.03</v>
      </c>
      <c r="E59" s="58">
        <f t="shared" si="1"/>
        <v>0.45564875825606754</v>
      </c>
      <c r="F59" s="10" t="s">
        <v>20</v>
      </c>
      <c r="G59" s="13" t="s">
        <v>20</v>
      </c>
      <c r="H59" s="50" t="s">
        <v>20</v>
      </c>
    </row>
    <row r="60" spans="1:8" ht="15" x14ac:dyDescent="0.25">
      <c r="A60" s="29">
        <v>165</v>
      </c>
      <c r="B60" s="62" t="s">
        <v>69</v>
      </c>
      <c r="C60" s="27">
        <v>1618970</v>
      </c>
      <c r="D60" s="28">
        <v>588786.93000000005</v>
      </c>
      <c r="E60" s="58">
        <f t="shared" si="1"/>
        <v>0.36367995083293703</v>
      </c>
      <c r="F60" s="10" t="s">
        <v>20</v>
      </c>
      <c r="G60" s="13" t="s">
        <v>20</v>
      </c>
      <c r="H60" s="50" t="s">
        <v>20</v>
      </c>
    </row>
    <row r="61" spans="1:8" ht="15" x14ac:dyDescent="0.25">
      <c r="A61" s="29">
        <v>166</v>
      </c>
      <c r="B61" s="62" t="s">
        <v>70</v>
      </c>
      <c r="C61" s="27">
        <v>60000</v>
      </c>
      <c r="D61" s="28">
        <v>0</v>
      </c>
      <c r="E61" s="58">
        <f t="shared" si="1"/>
        <v>0</v>
      </c>
      <c r="F61" s="10" t="s">
        <v>20</v>
      </c>
      <c r="G61" s="13" t="s">
        <v>20</v>
      </c>
      <c r="H61" s="50" t="s">
        <v>20</v>
      </c>
    </row>
    <row r="62" spans="1:8" ht="15" x14ac:dyDescent="0.25">
      <c r="A62" s="29">
        <v>167</v>
      </c>
      <c r="B62" s="62" t="s">
        <v>71</v>
      </c>
      <c r="C62" s="27">
        <v>10000</v>
      </c>
      <c r="D62" s="28">
        <v>0</v>
      </c>
      <c r="E62" s="58">
        <f t="shared" si="1"/>
        <v>0</v>
      </c>
      <c r="F62" s="10" t="s">
        <v>20</v>
      </c>
      <c r="G62" s="13" t="s">
        <v>20</v>
      </c>
      <c r="H62" s="50" t="s">
        <v>20</v>
      </c>
    </row>
    <row r="63" spans="1:8" ht="15" x14ac:dyDescent="0.25">
      <c r="A63" s="29">
        <v>169</v>
      </c>
      <c r="B63" s="62" t="s">
        <v>72</v>
      </c>
      <c r="C63" s="27">
        <v>2028751</v>
      </c>
      <c r="D63" s="28">
        <v>82642.2</v>
      </c>
      <c r="E63" s="58">
        <f t="shared" si="1"/>
        <v>4.0735506723102048E-2</v>
      </c>
      <c r="F63" s="6">
        <v>376927</v>
      </c>
      <c r="G63" s="7">
        <v>0</v>
      </c>
      <c r="H63" s="50">
        <f>G63/F63</f>
        <v>0</v>
      </c>
    </row>
    <row r="64" spans="1:8" ht="15" x14ac:dyDescent="0.25">
      <c r="A64" s="29">
        <v>171</v>
      </c>
      <c r="B64" s="62" t="s">
        <v>73</v>
      </c>
      <c r="C64" s="27">
        <v>6359171</v>
      </c>
      <c r="D64" s="28">
        <v>181525.5</v>
      </c>
      <c r="E64" s="58">
        <f t="shared" si="1"/>
        <v>2.8545466067825508E-2</v>
      </c>
      <c r="F64" s="10">
        <v>10528341</v>
      </c>
      <c r="G64" s="13">
        <v>0</v>
      </c>
      <c r="H64" s="50">
        <f>G64/F64</f>
        <v>0</v>
      </c>
    </row>
    <row r="65" spans="1:8" ht="15" x14ac:dyDescent="0.25">
      <c r="A65" s="29">
        <v>172</v>
      </c>
      <c r="B65" s="62" t="s">
        <v>74</v>
      </c>
      <c r="C65" s="27">
        <v>379200</v>
      </c>
      <c r="D65" s="28">
        <v>0</v>
      </c>
      <c r="E65" s="58">
        <f t="shared" si="1"/>
        <v>0</v>
      </c>
      <c r="F65" s="10" t="s">
        <v>20</v>
      </c>
      <c r="G65" s="13" t="s">
        <v>20</v>
      </c>
      <c r="H65" s="50" t="s">
        <v>20</v>
      </c>
    </row>
    <row r="66" spans="1:8" ht="15" x14ac:dyDescent="0.25">
      <c r="A66" s="29">
        <v>181</v>
      </c>
      <c r="B66" s="62" t="s">
        <v>75</v>
      </c>
      <c r="C66" s="27">
        <v>2138500</v>
      </c>
      <c r="D66" s="28">
        <v>41950.37</v>
      </c>
      <c r="E66" s="58">
        <f t="shared" si="1"/>
        <v>1.9616726677577741E-2</v>
      </c>
      <c r="F66" s="10">
        <v>9420069</v>
      </c>
      <c r="G66" s="13">
        <v>0</v>
      </c>
      <c r="H66" s="50">
        <f>G66/F66</f>
        <v>0</v>
      </c>
    </row>
    <row r="67" spans="1:8" ht="15" x14ac:dyDescent="0.25">
      <c r="A67" s="29">
        <v>182</v>
      </c>
      <c r="B67" s="62" t="s">
        <v>76</v>
      </c>
      <c r="C67" s="27">
        <v>480012</v>
      </c>
      <c r="D67" s="28">
        <v>43503.74</v>
      </c>
      <c r="E67" s="58">
        <f t="shared" si="1"/>
        <v>9.0630525903519069E-2</v>
      </c>
      <c r="F67" s="6" t="s">
        <v>20</v>
      </c>
      <c r="G67" s="7" t="s">
        <v>20</v>
      </c>
      <c r="H67" s="50" t="s">
        <v>20</v>
      </c>
    </row>
    <row r="68" spans="1:8" ht="15" x14ac:dyDescent="0.25">
      <c r="A68" s="29">
        <v>183</v>
      </c>
      <c r="B68" s="62" t="s">
        <v>77</v>
      </c>
      <c r="C68" s="27">
        <v>54579</v>
      </c>
      <c r="D68" s="28">
        <v>0</v>
      </c>
      <c r="E68" s="58">
        <f t="shared" si="1"/>
        <v>0</v>
      </c>
      <c r="F68" s="6" t="s">
        <v>20</v>
      </c>
      <c r="G68" s="7" t="s">
        <v>20</v>
      </c>
      <c r="H68" s="50" t="s">
        <v>20</v>
      </c>
    </row>
    <row r="69" spans="1:8" ht="15" x14ac:dyDescent="0.25">
      <c r="A69" s="29">
        <v>185</v>
      </c>
      <c r="B69" s="62" t="s">
        <v>78</v>
      </c>
      <c r="C69" s="27">
        <v>6104190</v>
      </c>
      <c r="D69" s="28">
        <v>681635.35</v>
      </c>
      <c r="E69" s="58">
        <f t="shared" si="1"/>
        <v>0.11166679772418617</v>
      </c>
      <c r="F69" s="10">
        <v>450930</v>
      </c>
      <c r="G69" s="11">
        <v>26322</v>
      </c>
      <c r="H69" s="50">
        <f>G69/F69</f>
        <v>5.8372696427383408E-2</v>
      </c>
    </row>
    <row r="70" spans="1:8" ht="15" x14ac:dyDescent="0.25">
      <c r="A70" s="29">
        <v>189</v>
      </c>
      <c r="B70" s="62" t="s">
        <v>79</v>
      </c>
      <c r="C70" s="27">
        <v>585456</v>
      </c>
      <c r="D70" s="28">
        <v>0</v>
      </c>
      <c r="E70" s="58">
        <f t="shared" si="1"/>
        <v>0</v>
      </c>
      <c r="F70" s="10">
        <v>17500</v>
      </c>
      <c r="G70" s="11">
        <v>0</v>
      </c>
      <c r="H70" s="50">
        <f>G70/F70</f>
        <v>0</v>
      </c>
    </row>
    <row r="71" spans="1:8" ht="15" x14ac:dyDescent="0.25">
      <c r="A71" s="29">
        <v>191</v>
      </c>
      <c r="B71" s="62" t="s">
        <v>157</v>
      </c>
      <c r="C71" s="27">
        <v>3139443</v>
      </c>
      <c r="D71" s="28">
        <v>16062.56</v>
      </c>
      <c r="E71" s="58">
        <f t="shared" si="1"/>
        <v>5.1163725539848945E-3</v>
      </c>
      <c r="F71" s="3" t="s">
        <v>20</v>
      </c>
      <c r="G71" s="4" t="s">
        <v>20</v>
      </c>
      <c r="H71" s="50" t="s">
        <v>20</v>
      </c>
    </row>
    <row r="72" spans="1:8" ht="15" x14ac:dyDescent="0.25">
      <c r="A72" s="29">
        <v>195</v>
      </c>
      <c r="B72" s="62" t="s">
        <v>183</v>
      </c>
      <c r="C72" s="27">
        <v>6798</v>
      </c>
      <c r="D72" s="28">
        <v>4685</v>
      </c>
      <c r="E72" s="58">
        <f t="shared" si="1"/>
        <v>0.68917328626066487</v>
      </c>
      <c r="F72" s="10" t="s">
        <v>20</v>
      </c>
      <c r="G72" s="11" t="s">
        <v>20</v>
      </c>
      <c r="H72" s="50" t="s">
        <v>20</v>
      </c>
    </row>
    <row r="73" spans="1:8" ht="15" x14ac:dyDescent="0.25">
      <c r="A73" s="29">
        <v>196</v>
      </c>
      <c r="B73" s="62" t="s">
        <v>184</v>
      </c>
      <c r="C73" s="27">
        <v>3258</v>
      </c>
      <c r="D73" s="28">
        <v>2678</v>
      </c>
      <c r="E73" s="58">
        <f t="shared" si="1"/>
        <v>0.8219766728054021</v>
      </c>
      <c r="F73" s="10" t="s">
        <v>20</v>
      </c>
      <c r="G73" s="11" t="s">
        <v>20</v>
      </c>
      <c r="H73" s="50" t="s">
        <v>20</v>
      </c>
    </row>
    <row r="74" spans="1:8" ht="15" x14ac:dyDescent="0.25">
      <c r="A74" s="29">
        <v>197</v>
      </c>
      <c r="B74" s="62" t="s">
        <v>145</v>
      </c>
      <c r="C74" s="27">
        <v>9734678</v>
      </c>
      <c r="D74" s="28">
        <v>1039888.38</v>
      </c>
      <c r="E74" s="58">
        <f t="shared" si="1"/>
        <v>0.10682308957728237</v>
      </c>
      <c r="F74" s="3" t="s">
        <v>20</v>
      </c>
      <c r="G74" s="12" t="s">
        <v>20</v>
      </c>
      <c r="H74" s="50" t="s">
        <v>20</v>
      </c>
    </row>
    <row r="75" spans="1:8" ht="15" x14ac:dyDescent="0.25">
      <c r="A75" s="29">
        <v>198</v>
      </c>
      <c r="B75" s="62" t="s">
        <v>73</v>
      </c>
      <c r="C75" s="27" t="s">
        <v>20</v>
      </c>
      <c r="D75" s="28" t="s">
        <v>20</v>
      </c>
      <c r="E75" s="58" t="s">
        <v>20</v>
      </c>
      <c r="F75" s="10">
        <v>380149</v>
      </c>
      <c r="G75" s="11">
        <v>0</v>
      </c>
      <c r="H75" s="50">
        <f>G75/F75</f>
        <v>0</v>
      </c>
    </row>
    <row r="76" spans="1:8" ht="15" customHeight="1" thickBot="1" x14ac:dyDescent="0.3">
      <c r="A76" s="114">
        <v>199</v>
      </c>
      <c r="B76" s="115" t="s">
        <v>185</v>
      </c>
      <c r="C76" s="106">
        <v>19091</v>
      </c>
      <c r="D76" s="107">
        <v>0</v>
      </c>
      <c r="E76" s="59">
        <f>D76/C76</f>
        <v>0</v>
      </c>
      <c r="F76" s="66" t="s">
        <v>20</v>
      </c>
      <c r="G76" s="122" t="s">
        <v>20</v>
      </c>
      <c r="H76" s="50" t="s">
        <v>20</v>
      </c>
    </row>
    <row r="77" spans="1:8" ht="15.75" thickBot="1" x14ac:dyDescent="0.3">
      <c r="A77" s="242" t="s">
        <v>8</v>
      </c>
      <c r="B77" s="243"/>
      <c r="C77" s="103">
        <f>SUM(C78:C123)</f>
        <v>8830572</v>
      </c>
      <c r="D77" s="104">
        <f>SUM(D78:D123)</f>
        <v>695572.4800000001</v>
      </c>
      <c r="E77" s="105">
        <f t="shared" si="1"/>
        <v>7.8768677725519945E-2</v>
      </c>
      <c r="F77" s="16">
        <f>SUM(F78:F123)</f>
        <v>100000</v>
      </c>
      <c r="G77" s="17">
        <f>SUM(G78:G123)</f>
        <v>0</v>
      </c>
      <c r="H77" s="48">
        <f>G77/F77</f>
        <v>0</v>
      </c>
    </row>
    <row r="78" spans="1:8" ht="15" x14ac:dyDescent="0.25">
      <c r="A78" s="83">
        <v>201</v>
      </c>
      <c r="B78" s="101" t="s">
        <v>80</v>
      </c>
      <c r="C78" s="21">
        <v>795143</v>
      </c>
      <c r="D78" s="22">
        <v>120114.73</v>
      </c>
      <c r="E78" s="57">
        <f t="shared" si="1"/>
        <v>0.15106053879616621</v>
      </c>
      <c r="F78" s="8" t="s">
        <v>20</v>
      </c>
      <c r="G78" s="9" t="s">
        <v>20</v>
      </c>
      <c r="H78" s="49" t="s">
        <v>20</v>
      </c>
    </row>
    <row r="79" spans="1:8" ht="15" x14ac:dyDescent="0.25">
      <c r="A79" s="29">
        <v>203</v>
      </c>
      <c r="B79" s="102" t="s">
        <v>81</v>
      </c>
      <c r="C79" s="27">
        <v>245284</v>
      </c>
      <c r="D79" s="28">
        <v>21462.58</v>
      </c>
      <c r="E79" s="58">
        <f t="shared" si="1"/>
        <v>8.7500937688556948E-2</v>
      </c>
      <c r="F79" s="10" t="s">
        <v>20</v>
      </c>
      <c r="G79" s="11" t="s">
        <v>20</v>
      </c>
      <c r="H79" s="50" t="s">
        <v>20</v>
      </c>
    </row>
    <row r="80" spans="1:8" ht="15" x14ac:dyDescent="0.25">
      <c r="A80" s="29">
        <v>211</v>
      </c>
      <c r="B80" s="102" t="s">
        <v>82</v>
      </c>
      <c r="C80" s="27">
        <v>129020</v>
      </c>
      <c r="D80" s="28">
        <v>0</v>
      </c>
      <c r="E80" s="58">
        <f t="shared" si="1"/>
        <v>0</v>
      </c>
      <c r="F80" s="6" t="s">
        <v>20</v>
      </c>
      <c r="G80" s="7" t="s">
        <v>20</v>
      </c>
      <c r="H80" s="50" t="s">
        <v>20</v>
      </c>
    </row>
    <row r="81" spans="1:10" ht="15" x14ac:dyDescent="0.25">
      <c r="A81" s="29">
        <v>212</v>
      </c>
      <c r="B81" s="102" t="s">
        <v>83</v>
      </c>
      <c r="C81" s="27">
        <v>115050</v>
      </c>
      <c r="D81" s="28">
        <v>1527.19</v>
      </c>
      <c r="E81" s="58">
        <f t="shared" si="1"/>
        <v>1.3274141677531508E-2</v>
      </c>
      <c r="F81" s="10" t="s">
        <v>20</v>
      </c>
      <c r="G81" s="11" t="s">
        <v>20</v>
      </c>
      <c r="H81" s="50" t="s">
        <v>20</v>
      </c>
    </row>
    <row r="82" spans="1:10" ht="15" x14ac:dyDescent="0.25">
      <c r="A82" s="29">
        <v>213</v>
      </c>
      <c r="B82" s="102" t="s">
        <v>84</v>
      </c>
      <c r="C82" s="27">
        <v>490</v>
      </c>
      <c r="D82" s="28">
        <v>0</v>
      </c>
      <c r="E82" s="58">
        <f t="shared" si="1"/>
        <v>0</v>
      </c>
      <c r="F82" s="14" t="s">
        <v>20</v>
      </c>
      <c r="G82" s="15" t="s">
        <v>20</v>
      </c>
      <c r="H82" s="50" t="s">
        <v>20</v>
      </c>
    </row>
    <row r="83" spans="1:10" ht="15" x14ac:dyDescent="0.25">
      <c r="A83" s="29">
        <v>214</v>
      </c>
      <c r="B83" s="102" t="s">
        <v>85</v>
      </c>
      <c r="C83" s="27">
        <v>542445</v>
      </c>
      <c r="D83" s="28">
        <v>30596.3</v>
      </c>
      <c r="E83" s="58">
        <f t="shared" si="1"/>
        <v>5.6404428098701248E-2</v>
      </c>
      <c r="F83" s="10" t="s">
        <v>20</v>
      </c>
      <c r="G83" s="11" t="s">
        <v>20</v>
      </c>
      <c r="H83" s="50" t="s">
        <v>20</v>
      </c>
    </row>
    <row r="84" spans="1:10" ht="15" x14ac:dyDescent="0.25">
      <c r="A84" s="29">
        <v>221</v>
      </c>
      <c r="B84" s="102" t="s">
        <v>86</v>
      </c>
      <c r="C84" s="27">
        <v>343480</v>
      </c>
      <c r="D84" s="28">
        <v>0</v>
      </c>
      <c r="E84" s="58">
        <f t="shared" si="1"/>
        <v>0</v>
      </c>
      <c r="F84" s="10" t="s">
        <v>20</v>
      </c>
      <c r="G84" s="11" t="s">
        <v>20</v>
      </c>
      <c r="H84" s="50" t="s">
        <v>20</v>
      </c>
    </row>
    <row r="85" spans="1:10" ht="15" x14ac:dyDescent="0.25">
      <c r="A85" s="29">
        <v>222</v>
      </c>
      <c r="B85" s="102" t="s">
        <v>87</v>
      </c>
      <c r="C85" s="27">
        <v>2000</v>
      </c>
      <c r="D85" s="28">
        <v>125.7</v>
      </c>
      <c r="E85" s="58">
        <f t="shared" si="1"/>
        <v>6.2850000000000003E-2</v>
      </c>
      <c r="F85" s="10" t="s">
        <v>20</v>
      </c>
      <c r="G85" s="11" t="s">
        <v>20</v>
      </c>
      <c r="H85" s="50" t="s">
        <v>20</v>
      </c>
    </row>
    <row r="86" spans="1:10" ht="15" x14ac:dyDescent="0.25">
      <c r="A86" s="29">
        <v>223</v>
      </c>
      <c r="B86" s="102" t="s">
        <v>88</v>
      </c>
      <c r="C86" s="27">
        <v>333302</v>
      </c>
      <c r="D86" s="28">
        <v>5997.6</v>
      </c>
      <c r="E86" s="58">
        <f t="shared" si="1"/>
        <v>1.7994491482199327E-2</v>
      </c>
      <c r="F86" s="10" t="s">
        <v>20</v>
      </c>
      <c r="G86" s="11" t="s">
        <v>20</v>
      </c>
      <c r="H86" s="50" t="s">
        <v>20</v>
      </c>
    </row>
    <row r="87" spans="1:10" ht="15" x14ac:dyDescent="0.25">
      <c r="A87" s="29">
        <v>224</v>
      </c>
      <c r="B87" s="102" t="s">
        <v>89</v>
      </c>
      <c r="C87" s="27">
        <v>81502</v>
      </c>
      <c r="D87" s="28">
        <v>3066.92</v>
      </c>
      <c r="E87" s="58">
        <f t="shared" si="1"/>
        <v>3.7629996809894234E-2</v>
      </c>
      <c r="F87" s="10" t="s">
        <v>20</v>
      </c>
      <c r="G87" s="11" t="s">
        <v>20</v>
      </c>
      <c r="H87" s="50" t="s">
        <v>20</v>
      </c>
    </row>
    <row r="88" spans="1:10" ht="15" x14ac:dyDescent="0.25">
      <c r="A88" s="29">
        <v>229</v>
      </c>
      <c r="B88" s="102" t="s">
        <v>158</v>
      </c>
      <c r="C88" s="27">
        <v>3500</v>
      </c>
      <c r="D88" s="28">
        <v>0</v>
      </c>
      <c r="E88" s="58">
        <f t="shared" si="1"/>
        <v>0</v>
      </c>
      <c r="F88" s="10" t="s">
        <v>20</v>
      </c>
      <c r="G88" s="11" t="s">
        <v>20</v>
      </c>
      <c r="H88" s="50" t="s">
        <v>20</v>
      </c>
    </row>
    <row r="89" spans="1:10" ht="15" x14ac:dyDescent="0.25">
      <c r="A89" s="29">
        <v>231</v>
      </c>
      <c r="B89" s="102" t="s">
        <v>90</v>
      </c>
      <c r="C89" s="27">
        <v>660345</v>
      </c>
      <c r="D89" s="28">
        <v>181487</v>
      </c>
      <c r="E89" s="58">
        <f t="shared" si="1"/>
        <v>0.2748366384238542</v>
      </c>
      <c r="F89" s="10" t="s">
        <v>20</v>
      </c>
      <c r="G89" s="11" t="s">
        <v>20</v>
      </c>
      <c r="H89" s="50" t="s">
        <v>20</v>
      </c>
    </row>
    <row r="90" spans="1:10" ht="15" x14ac:dyDescent="0.25">
      <c r="A90" s="29">
        <v>232</v>
      </c>
      <c r="B90" s="102" t="s">
        <v>91</v>
      </c>
      <c r="C90" s="27">
        <v>857621</v>
      </c>
      <c r="D90" s="28">
        <v>41460.9</v>
      </c>
      <c r="E90" s="58">
        <f t="shared" si="1"/>
        <v>4.8344082059557779E-2</v>
      </c>
      <c r="F90" s="10" t="s">
        <v>20</v>
      </c>
      <c r="G90" s="11" t="s">
        <v>20</v>
      </c>
      <c r="H90" s="50" t="s">
        <v>20</v>
      </c>
    </row>
    <row r="91" spans="1:10" ht="15" x14ac:dyDescent="0.25">
      <c r="A91" s="29">
        <v>239</v>
      </c>
      <c r="B91" s="102" t="s">
        <v>92</v>
      </c>
      <c r="C91" s="27">
        <v>381360</v>
      </c>
      <c r="D91" s="28">
        <v>17144.349999999999</v>
      </c>
      <c r="E91" s="58">
        <f t="shared" si="1"/>
        <v>4.4955816026851267E-2</v>
      </c>
      <c r="F91" s="10" t="s">
        <v>20</v>
      </c>
      <c r="G91" s="11" t="s">
        <v>20</v>
      </c>
      <c r="H91" s="50" t="s">
        <v>20</v>
      </c>
    </row>
    <row r="92" spans="1:10" ht="15" x14ac:dyDescent="0.25">
      <c r="A92" s="29">
        <v>241</v>
      </c>
      <c r="B92" s="102" t="s">
        <v>93</v>
      </c>
      <c r="C92" s="27">
        <v>1650</v>
      </c>
      <c r="D92" s="28">
        <v>17.45</v>
      </c>
      <c r="E92" s="58">
        <f t="shared" si="1"/>
        <v>1.0575757575757575E-2</v>
      </c>
      <c r="F92" s="14" t="s">
        <v>20</v>
      </c>
      <c r="G92" s="15" t="s">
        <v>20</v>
      </c>
      <c r="H92" s="50" t="s">
        <v>20</v>
      </c>
    </row>
    <row r="93" spans="1:10" ht="15" x14ac:dyDescent="0.25">
      <c r="A93" s="29">
        <v>242</v>
      </c>
      <c r="B93" s="102" t="s">
        <v>94</v>
      </c>
      <c r="C93" s="27">
        <v>52808</v>
      </c>
      <c r="D93" s="28">
        <v>7696.14</v>
      </c>
      <c r="E93" s="58">
        <f t="shared" si="1"/>
        <v>0.14573814573549462</v>
      </c>
      <c r="F93" s="10" t="s">
        <v>20</v>
      </c>
      <c r="G93" s="11" t="s">
        <v>20</v>
      </c>
      <c r="H93" s="50" t="s">
        <v>20</v>
      </c>
      <c r="J93" s="173"/>
    </row>
    <row r="94" spans="1:10" ht="15" x14ac:dyDescent="0.25">
      <c r="A94" s="29">
        <v>243</v>
      </c>
      <c r="B94" s="102" t="s">
        <v>95</v>
      </c>
      <c r="C94" s="27">
        <v>248000</v>
      </c>
      <c r="D94" s="28">
        <v>4297.12</v>
      </c>
      <c r="E94" s="58">
        <f t="shared" si="1"/>
        <v>1.7327096774193546E-2</v>
      </c>
      <c r="F94" s="10" t="s">
        <v>20</v>
      </c>
      <c r="G94" s="11" t="s">
        <v>20</v>
      </c>
      <c r="H94" s="50" t="s">
        <v>20</v>
      </c>
      <c r="J94" s="173"/>
    </row>
    <row r="95" spans="1:10" ht="15" x14ac:dyDescent="0.25">
      <c r="A95" s="29">
        <v>244</v>
      </c>
      <c r="B95" s="102" t="s">
        <v>96</v>
      </c>
      <c r="C95" s="27">
        <v>59550</v>
      </c>
      <c r="D95" s="28">
        <v>8.86</v>
      </c>
      <c r="E95" s="58">
        <f t="shared" si="1"/>
        <v>1.4878253568429889E-4</v>
      </c>
      <c r="F95" s="10" t="s">
        <v>20</v>
      </c>
      <c r="G95" s="11" t="s">
        <v>20</v>
      </c>
      <c r="H95" s="50" t="s">
        <v>20</v>
      </c>
      <c r="J95" s="173"/>
    </row>
    <row r="96" spans="1:10" ht="15" x14ac:dyDescent="0.25">
      <c r="A96" s="29">
        <v>249</v>
      </c>
      <c r="B96" s="102" t="s">
        <v>97</v>
      </c>
      <c r="C96" s="27">
        <v>139658</v>
      </c>
      <c r="D96" s="28">
        <v>1109.47</v>
      </c>
      <c r="E96" s="58">
        <f t="shared" si="1"/>
        <v>7.9441922410459845E-3</v>
      </c>
      <c r="F96" s="10" t="s">
        <v>20</v>
      </c>
      <c r="G96" s="11" t="s">
        <v>20</v>
      </c>
      <c r="H96" s="50" t="s">
        <v>20</v>
      </c>
      <c r="J96" s="173"/>
    </row>
    <row r="97" spans="1:10" ht="15" x14ac:dyDescent="0.25">
      <c r="A97" s="29">
        <v>251</v>
      </c>
      <c r="B97" s="102" t="s">
        <v>98</v>
      </c>
      <c r="C97" s="27">
        <v>105000</v>
      </c>
      <c r="D97" s="28">
        <v>0</v>
      </c>
      <c r="E97" s="58">
        <f t="shared" si="1"/>
        <v>0</v>
      </c>
      <c r="F97" s="10" t="s">
        <v>20</v>
      </c>
      <c r="G97" s="11" t="s">
        <v>20</v>
      </c>
      <c r="H97" s="50" t="s">
        <v>20</v>
      </c>
      <c r="J97" s="173"/>
    </row>
    <row r="98" spans="1:10" ht="15" x14ac:dyDescent="0.25">
      <c r="A98" s="29">
        <v>252</v>
      </c>
      <c r="B98" s="102" t="s">
        <v>99</v>
      </c>
      <c r="C98" s="27">
        <v>100000</v>
      </c>
      <c r="D98" s="28">
        <v>0</v>
      </c>
      <c r="E98" s="58">
        <f t="shared" si="1"/>
        <v>0</v>
      </c>
      <c r="F98" s="10" t="s">
        <v>20</v>
      </c>
      <c r="G98" s="11" t="s">
        <v>20</v>
      </c>
      <c r="H98" s="50" t="s">
        <v>20</v>
      </c>
      <c r="J98" s="173"/>
    </row>
    <row r="99" spans="1:10" ht="15" x14ac:dyDescent="0.25">
      <c r="A99" s="29">
        <v>253</v>
      </c>
      <c r="B99" s="102" t="s">
        <v>100</v>
      </c>
      <c r="C99" s="27">
        <v>128000</v>
      </c>
      <c r="D99" s="28">
        <v>0</v>
      </c>
      <c r="E99" s="58">
        <f t="shared" si="1"/>
        <v>0</v>
      </c>
      <c r="F99" s="6" t="s">
        <v>20</v>
      </c>
      <c r="G99" s="7" t="s">
        <v>20</v>
      </c>
      <c r="H99" s="50" t="s">
        <v>20</v>
      </c>
      <c r="J99" s="173"/>
    </row>
    <row r="100" spans="1:10" ht="15" x14ac:dyDescent="0.25">
      <c r="A100" s="29">
        <v>254</v>
      </c>
      <c r="B100" s="102" t="s">
        <v>101</v>
      </c>
      <c r="C100" s="27">
        <v>130400</v>
      </c>
      <c r="D100" s="28">
        <v>2966</v>
      </c>
      <c r="E100" s="58">
        <f t="shared" si="1"/>
        <v>2.2745398773006135E-2</v>
      </c>
      <c r="F100" s="6" t="s">
        <v>20</v>
      </c>
      <c r="G100" s="7" t="s">
        <v>20</v>
      </c>
      <c r="H100" s="50" t="s">
        <v>20</v>
      </c>
      <c r="J100" s="173"/>
    </row>
    <row r="101" spans="1:10" ht="15" x14ac:dyDescent="0.25">
      <c r="A101" s="29">
        <v>255</v>
      </c>
      <c r="B101" s="102" t="s">
        <v>102</v>
      </c>
      <c r="C101" s="27">
        <v>151520</v>
      </c>
      <c r="D101" s="28">
        <v>86.09</v>
      </c>
      <c r="E101" s="58">
        <f t="shared" si="1"/>
        <v>5.6817581837381205E-4</v>
      </c>
      <c r="F101" s="10" t="s">
        <v>20</v>
      </c>
      <c r="G101" s="13" t="s">
        <v>20</v>
      </c>
      <c r="H101" s="50" t="s">
        <v>20</v>
      </c>
      <c r="J101" s="173"/>
    </row>
    <row r="102" spans="1:10" ht="15" x14ac:dyDescent="0.25">
      <c r="A102" s="29">
        <v>256</v>
      </c>
      <c r="B102" s="102" t="s">
        <v>103</v>
      </c>
      <c r="C102" s="27">
        <v>69000</v>
      </c>
      <c r="D102" s="28">
        <v>228.02</v>
      </c>
      <c r="E102" s="58">
        <f t="shared" si="1"/>
        <v>3.3046376811594206E-3</v>
      </c>
      <c r="F102" s="6" t="s">
        <v>20</v>
      </c>
      <c r="G102" s="7" t="s">
        <v>20</v>
      </c>
      <c r="H102" s="50" t="s">
        <v>20</v>
      </c>
      <c r="J102" s="173"/>
    </row>
    <row r="103" spans="1:10" ht="15" x14ac:dyDescent="0.25">
      <c r="A103" s="29">
        <v>257</v>
      </c>
      <c r="B103" s="102" t="s">
        <v>104</v>
      </c>
      <c r="C103" s="27">
        <v>13200</v>
      </c>
      <c r="D103" s="28">
        <v>0</v>
      </c>
      <c r="E103" s="58">
        <f t="shared" si="1"/>
        <v>0</v>
      </c>
      <c r="F103" s="10" t="s">
        <v>20</v>
      </c>
      <c r="G103" s="11" t="s">
        <v>20</v>
      </c>
      <c r="H103" s="50" t="s">
        <v>20</v>
      </c>
      <c r="J103" s="173"/>
    </row>
    <row r="104" spans="1:10" ht="15" x14ac:dyDescent="0.25">
      <c r="A104" s="29">
        <v>259</v>
      </c>
      <c r="B104" s="102" t="s">
        <v>105</v>
      </c>
      <c r="C104" s="27">
        <v>163500</v>
      </c>
      <c r="D104" s="28">
        <v>2878.44</v>
      </c>
      <c r="E104" s="58">
        <f t="shared" si="1"/>
        <v>1.7605137614678898E-2</v>
      </c>
      <c r="F104" s="6" t="s">
        <v>20</v>
      </c>
      <c r="G104" s="7" t="s">
        <v>20</v>
      </c>
      <c r="H104" s="50" t="s">
        <v>20</v>
      </c>
      <c r="J104" s="173"/>
    </row>
    <row r="105" spans="1:10" ht="15" x14ac:dyDescent="0.25">
      <c r="A105" s="29">
        <v>261</v>
      </c>
      <c r="B105" s="102" t="s">
        <v>106</v>
      </c>
      <c r="C105" s="27">
        <v>56800</v>
      </c>
      <c r="D105" s="28">
        <v>0</v>
      </c>
      <c r="E105" s="58">
        <f t="shared" si="1"/>
        <v>0</v>
      </c>
      <c r="F105" s="10" t="s">
        <v>20</v>
      </c>
      <c r="G105" s="13" t="s">
        <v>20</v>
      </c>
      <c r="H105" s="50" t="s">
        <v>20</v>
      </c>
      <c r="J105" s="173"/>
    </row>
    <row r="106" spans="1:10" ht="15" x14ac:dyDescent="0.25">
      <c r="A106" s="29">
        <v>262</v>
      </c>
      <c r="B106" s="102" t="s">
        <v>107</v>
      </c>
      <c r="C106" s="27">
        <v>145595</v>
      </c>
      <c r="D106" s="28">
        <v>326.08999999999997</v>
      </c>
      <c r="E106" s="58">
        <f t="shared" si="1"/>
        <v>2.2397060338610526E-3</v>
      </c>
      <c r="F106" s="10" t="s">
        <v>20</v>
      </c>
      <c r="G106" s="13" t="s">
        <v>20</v>
      </c>
      <c r="H106" s="50" t="s">
        <v>20</v>
      </c>
      <c r="J106" s="173"/>
    </row>
    <row r="107" spans="1:10" ht="15" x14ac:dyDescent="0.25">
      <c r="A107" s="29">
        <v>263</v>
      </c>
      <c r="B107" s="102" t="s">
        <v>108</v>
      </c>
      <c r="C107" s="27">
        <v>120350</v>
      </c>
      <c r="D107" s="28">
        <v>29.75</v>
      </c>
      <c r="E107" s="58">
        <f t="shared" si="1"/>
        <v>2.4719567926879932E-4</v>
      </c>
      <c r="F107" s="10" t="s">
        <v>20</v>
      </c>
      <c r="G107" s="13" t="s">
        <v>20</v>
      </c>
      <c r="H107" s="50" t="s">
        <v>20</v>
      </c>
      <c r="J107" s="173"/>
    </row>
    <row r="108" spans="1:10" ht="15" x14ac:dyDescent="0.25">
      <c r="A108" s="29">
        <v>265</v>
      </c>
      <c r="B108" s="102" t="s">
        <v>109</v>
      </c>
      <c r="C108" s="27">
        <v>488827</v>
      </c>
      <c r="D108" s="28">
        <v>3705.3</v>
      </c>
      <c r="E108" s="58">
        <f t="shared" si="1"/>
        <v>7.5799822841209671E-3</v>
      </c>
      <c r="F108" s="10">
        <v>100000</v>
      </c>
      <c r="G108" s="13">
        <v>0</v>
      </c>
      <c r="H108" s="50">
        <v>0</v>
      </c>
      <c r="J108" s="173"/>
    </row>
    <row r="109" spans="1:10" ht="15" x14ac:dyDescent="0.25">
      <c r="A109" s="29">
        <v>269</v>
      </c>
      <c r="B109" s="102" t="s">
        <v>110</v>
      </c>
      <c r="C109" s="27">
        <v>75115</v>
      </c>
      <c r="D109" s="28">
        <v>3660.14</v>
      </c>
      <c r="E109" s="58">
        <f t="shared" si="1"/>
        <v>4.872715170072555E-2</v>
      </c>
      <c r="F109" s="6" t="s">
        <v>20</v>
      </c>
      <c r="G109" s="7" t="s">
        <v>20</v>
      </c>
      <c r="H109" s="50" t="s">
        <v>20</v>
      </c>
      <c r="J109" s="173"/>
    </row>
    <row r="110" spans="1:10" ht="15" x14ac:dyDescent="0.25">
      <c r="A110" s="29">
        <v>271</v>
      </c>
      <c r="B110" s="102" t="s">
        <v>111</v>
      </c>
      <c r="C110" s="27">
        <v>58330</v>
      </c>
      <c r="D110" s="28">
        <v>1177.1199999999999</v>
      </c>
      <c r="E110" s="58">
        <f t="shared" ref="E110:E123" si="2">D110/C110</f>
        <v>2.0180353163037887E-2</v>
      </c>
      <c r="F110" s="10" t="s">
        <v>20</v>
      </c>
      <c r="G110" s="13" t="s">
        <v>20</v>
      </c>
      <c r="H110" s="50" t="s">
        <v>20</v>
      </c>
      <c r="J110" s="173"/>
    </row>
    <row r="111" spans="1:10" ht="15" x14ac:dyDescent="0.25">
      <c r="A111" s="29">
        <v>272</v>
      </c>
      <c r="B111" s="102" t="s">
        <v>112</v>
      </c>
      <c r="C111" s="27">
        <v>46063</v>
      </c>
      <c r="D111" s="28">
        <v>310.26</v>
      </c>
      <c r="E111" s="58">
        <f t="shared" si="2"/>
        <v>6.7355578229815688E-3</v>
      </c>
      <c r="F111" s="10" t="s">
        <v>20</v>
      </c>
      <c r="G111" s="13" t="s">
        <v>20</v>
      </c>
      <c r="H111" s="50" t="s">
        <v>20</v>
      </c>
      <c r="J111" s="173"/>
    </row>
    <row r="112" spans="1:10" ht="15" x14ac:dyDescent="0.25">
      <c r="A112" s="29">
        <v>273</v>
      </c>
      <c r="B112" s="102" t="s">
        <v>113</v>
      </c>
      <c r="C112" s="27">
        <v>169054</v>
      </c>
      <c r="D112" s="28">
        <v>21745.08</v>
      </c>
      <c r="E112" s="58">
        <f t="shared" si="2"/>
        <v>0.12862801235108309</v>
      </c>
      <c r="F112" s="6" t="s">
        <v>20</v>
      </c>
      <c r="G112" s="7" t="s">
        <v>20</v>
      </c>
      <c r="H112" s="50" t="s">
        <v>20</v>
      </c>
      <c r="J112" s="173"/>
    </row>
    <row r="113" spans="1:10" ht="15" x14ac:dyDescent="0.25">
      <c r="A113" s="29">
        <v>274</v>
      </c>
      <c r="B113" s="102" t="s">
        <v>114</v>
      </c>
      <c r="C113" s="27">
        <v>29445</v>
      </c>
      <c r="D113" s="28">
        <v>0</v>
      </c>
      <c r="E113" s="58">
        <f t="shared" si="2"/>
        <v>0</v>
      </c>
      <c r="F113" s="6" t="s">
        <v>20</v>
      </c>
      <c r="G113" s="7" t="s">
        <v>20</v>
      </c>
      <c r="H113" s="50" t="s">
        <v>20</v>
      </c>
      <c r="J113" s="173"/>
    </row>
    <row r="114" spans="1:10" ht="15" x14ac:dyDescent="0.25">
      <c r="A114" s="29">
        <v>275</v>
      </c>
      <c r="B114" s="102" t="s">
        <v>115</v>
      </c>
      <c r="C114" s="27">
        <v>1208723</v>
      </c>
      <c r="D114" s="28">
        <v>174021.48</v>
      </c>
      <c r="E114" s="58">
        <f t="shared" si="2"/>
        <v>0.14397134827417035</v>
      </c>
      <c r="F114" s="6" t="s">
        <v>20</v>
      </c>
      <c r="G114" s="7" t="s">
        <v>20</v>
      </c>
      <c r="H114" s="50" t="s">
        <v>20</v>
      </c>
      <c r="J114" s="173"/>
    </row>
    <row r="115" spans="1:10" ht="15" x14ac:dyDescent="0.25">
      <c r="A115" s="29">
        <v>277</v>
      </c>
      <c r="B115" s="102" t="s">
        <v>167</v>
      </c>
      <c r="C115" s="27">
        <v>1500</v>
      </c>
      <c r="D115" s="28">
        <v>0</v>
      </c>
      <c r="E115" s="58">
        <f t="shared" si="2"/>
        <v>0</v>
      </c>
      <c r="F115" s="10" t="s">
        <v>20</v>
      </c>
      <c r="G115" s="11" t="s">
        <v>20</v>
      </c>
      <c r="H115" s="50" t="s">
        <v>20</v>
      </c>
      <c r="J115" s="173"/>
    </row>
    <row r="116" spans="1:10" ht="15" x14ac:dyDescent="0.25">
      <c r="A116" s="29">
        <v>278</v>
      </c>
      <c r="B116" s="102" t="s">
        <v>116</v>
      </c>
      <c r="C116" s="27">
        <v>3225</v>
      </c>
      <c r="D116" s="28">
        <v>0</v>
      </c>
      <c r="E116" s="58">
        <f t="shared" si="2"/>
        <v>0</v>
      </c>
      <c r="F116" s="10" t="s">
        <v>20</v>
      </c>
      <c r="G116" s="11" t="s">
        <v>20</v>
      </c>
      <c r="H116" s="50" t="s">
        <v>20</v>
      </c>
      <c r="J116" s="173"/>
    </row>
    <row r="117" spans="1:10" ht="15" x14ac:dyDescent="0.25">
      <c r="A117" s="29">
        <v>279</v>
      </c>
      <c r="B117" s="102" t="s">
        <v>117</v>
      </c>
      <c r="C117" s="27">
        <v>52609</v>
      </c>
      <c r="D117" s="28">
        <v>415.29</v>
      </c>
      <c r="E117" s="58">
        <f t="shared" si="2"/>
        <v>7.8938964815906034E-3</v>
      </c>
      <c r="F117" s="10" t="s">
        <v>20</v>
      </c>
      <c r="G117" s="11" t="s">
        <v>20</v>
      </c>
      <c r="H117" s="50" t="s">
        <v>20</v>
      </c>
      <c r="J117" s="173"/>
    </row>
    <row r="118" spans="1:10" ht="15" x14ac:dyDescent="0.25">
      <c r="A118" s="85">
        <v>280</v>
      </c>
      <c r="B118" s="102" t="s">
        <v>118</v>
      </c>
      <c r="C118" s="27">
        <v>467153</v>
      </c>
      <c r="D118" s="28">
        <v>45267.11</v>
      </c>
      <c r="E118" s="58">
        <f t="shared" si="2"/>
        <v>9.6899966392167025E-2</v>
      </c>
      <c r="F118" s="14" t="s">
        <v>20</v>
      </c>
      <c r="G118" s="15" t="s">
        <v>20</v>
      </c>
      <c r="H118" s="50" t="s">
        <v>20</v>
      </c>
      <c r="J118" s="173"/>
    </row>
    <row r="119" spans="1:10" ht="15" x14ac:dyDescent="0.25">
      <c r="A119" s="29">
        <v>291</v>
      </c>
      <c r="B119" s="102" t="s">
        <v>186</v>
      </c>
      <c r="C119" s="27">
        <v>8623</v>
      </c>
      <c r="D119" s="28">
        <v>2644</v>
      </c>
      <c r="E119" s="58">
        <f t="shared" si="2"/>
        <v>0.30662182535080601</v>
      </c>
      <c r="F119" s="10" t="s">
        <v>20</v>
      </c>
      <c r="G119" s="11" t="s">
        <v>20</v>
      </c>
      <c r="H119" s="50" t="s">
        <v>20</v>
      </c>
      <c r="J119" s="173"/>
    </row>
    <row r="120" spans="1:10" ht="15" x14ac:dyDescent="0.25">
      <c r="A120" s="29">
        <v>292</v>
      </c>
      <c r="B120" s="102" t="s">
        <v>187</v>
      </c>
      <c r="C120" s="27">
        <v>3003</v>
      </c>
      <c r="D120" s="28">
        <v>0</v>
      </c>
      <c r="E120" s="58">
        <f t="shared" si="2"/>
        <v>0</v>
      </c>
      <c r="F120" s="14" t="s">
        <v>20</v>
      </c>
      <c r="G120" s="15" t="s">
        <v>20</v>
      </c>
      <c r="H120" s="50" t="s">
        <v>20</v>
      </c>
      <c r="J120" s="173"/>
    </row>
    <row r="121" spans="1:10" ht="15" x14ac:dyDescent="0.25">
      <c r="A121" s="29">
        <v>297</v>
      </c>
      <c r="B121" s="102" t="s">
        <v>188</v>
      </c>
      <c r="C121" s="27">
        <v>285</v>
      </c>
      <c r="D121" s="28">
        <v>0</v>
      </c>
      <c r="E121" s="58">
        <f t="shared" si="2"/>
        <v>0</v>
      </c>
      <c r="F121" s="10" t="s">
        <v>20</v>
      </c>
      <c r="G121" s="11" t="s">
        <v>20</v>
      </c>
      <c r="H121" s="50" t="s">
        <v>20</v>
      </c>
      <c r="J121" s="173"/>
    </row>
    <row r="122" spans="1:10" ht="15" x14ac:dyDescent="0.25">
      <c r="A122" s="29">
        <v>298</v>
      </c>
      <c r="B122" s="102" t="s">
        <v>189</v>
      </c>
      <c r="C122" s="27">
        <v>13238</v>
      </c>
      <c r="D122" s="28">
        <v>0</v>
      </c>
      <c r="E122" s="58">
        <f t="shared" si="2"/>
        <v>0</v>
      </c>
      <c r="F122" s="10" t="s">
        <v>20</v>
      </c>
      <c r="G122" s="11" t="s">
        <v>20</v>
      </c>
      <c r="H122" s="50" t="s">
        <v>20</v>
      </c>
      <c r="J122" s="173"/>
    </row>
    <row r="123" spans="1:10" ht="15.75" thickBot="1" x14ac:dyDescent="0.3">
      <c r="A123" s="114">
        <v>299</v>
      </c>
      <c r="B123" s="109" t="s">
        <v>118</v>
      </c>
      <c r="C123" s="106">
        <v>29806</v>
      </c>
      <c r="D123" s="107">
        <v>0</v>
      </c>
      <c r="E123" s="59">
        <f t="shared" si="2"/>
        <v>0</v>
      </c>
      <c r="F123" s="174" t="s">
        <v>20</v>
      </c>
      <c r="G123" s="175" t="s">
        <v>20</v>
      </c>
      <c r="H123" s="52" t="s">
        <v>20</v>
      </c>
      <c r="J123" s="173"/>
    </row>
    <row r="124" spans="1:10" ht="15.75" thickBot="1" x14ac:dyDescent="0.3">
      <c r="A124" s="242" t="s">
        <v>9</v>
      </c>
      <c r="B124" s="243"/>
      <c r="C124" s="16">
        <f>SUM(C125:C140)</f>
        <v>107082</v>
      </c>
      <c r="D124" s="17">
        <f>SUM(D125:D140)</f>
        <v>449.12</v>
      </c>
      <c r="E124" s="53">
        <f>D124/C124</f>
        <v>4.1941689546328986E-3</v>
      </c>
      <c r="F124" s="155">
        <f>SUM(F125:F140)</f>
        <v>11795225</v>
      </c>
      <c r="G124" s="17">
        <f>SUM(G125:G140)</f>
        <v>61824.28</v>
      </c>
      <c r="H124" s="48">
        <f t="shared" ref="H124:H150" si="3">G124/F124</f>
        <v>5.2414667799893597E-3</v>
      </c>
      <c r="J124" s="173"/>
    </row>
    <row r="125" spans="1:10" ht="15" x14ac:dyDescent="0.25">
      <c r="A125" s="83">
        <v>301</v>
      </c>
      <c r="B125" s="71" t="s">
        <v>119</v>
      </c>
      <c r="C125" s="156">
        <v>300</v>
      </c>
      <c r="D125" s="157">
        <v>0</v>
      </c>
      <c r="E125" s="128">
        <f>D125/C125</f>
        <v>0</v>
      </c>
      <c r="F125" s="8">
        <v>178800</v>
      </c>
      <c r="G125" s="9">
        <v>0</v>
      </c>
      <c r="H125" s="49">
        <f t="shared" si="3"/>
        <v>0</v>
      </c>
      <c r="J125" s="173"/>
    </row>
    <row r="126" spans="1:10" ht="15" x14ac:dyDescent="0.25">
      <c r="A126" s="29">
        <v>303</v>
      </c>
      <c r="B126" s="62" t="s">
        <v>120</v>
      </c>
      <c r="C126" s="31" t="s">
        <v>20</v>
      </c>
      <c r="D126" s="32" t="s">
        <v>20</v>
      </c>
      <c r="E126" s="58" t="s">
        <v>20</v>
      </c>
      <c r="F126" s="14">
        <v>30375</v>
      </c>
      <c r="G126" s="15">
        <v>0</v>
      </c>
      <c r="H126" s="50">
        <f t="shared" si="3"/>
        <v>0</v>
      </c>
      <c r="J126" s="173"/>
    </row>
    <row r="127" spans="1:10" ht="15" x14ac:dyDescent="0.25">
      <c r="A127" s="29">
        <v>304</v>
      </c>
      <c r="B127" s="62" t="s">
        <v>159</v>
      </c>
      <c r="C127" s="31" t="s">
        <v>20</v>
      </c>
      <c r="D127" s="32" t="s">
        <v>20</v>
      </c>
      <c r="E127" s="58" t="s">
        <v>20</v>
      </c>
      <c r="F127" s="14">
        <v>203150</v>
      </c>
      <c r="G127" s="15">
        <v>0</v>
      </c>
      <c r="H127" s="50">
        <f t="shared" si="3"/>
        <v>0</v>
      </c>
      <c r="J127" s="173"/>
    </row>
    <row r="128" spans="1:10" ht="15" x14ac:dyDescent="0.25">
      <c r="A128" s="29">
        <v>305</v>
      </c>
      <c r="B128" s="62" t="s">
        <v>121</v>
      </c>
      <c r="C128" s="31" t="s">
        <v>20</v>
      </c>
      <c r="D128" s="32" t="s">
        <v>20</v>
      </c>
      <c r="E128" s="58" t="s">
        <v>20</v>
      </c>
      <c r="F128" s="14">
        <v>300000</v>
      </c>
      <c r="G128" s="15">
        <v>0</v>
      </c>
      <c r="H128" s="50">
        <f t="shared" si="3"/>
        <v>0</v>
      </c>
      <c r="J128" s="173"/>
    </row>
    <row r="129" spans="1:10" ht="15" x14ac:dyDescent="0.25">
      <c r="A129" s="29">
        <v>309</v>
      </c>
      <c r="B129" s="62" t="s">
        <v>144</v>
      </c>
      <c r="C129" s="31" t="s">
        <v>20</v>
      </c>
      <c r="D129" s="32" t="s">
        <v>20</v>
      </c>
      <c r="E129" s="58" t="s">
        <v>20</v>
      </c>
      <c r="F129" s="14">
        <v>710500</v>
      </c>
      <c r="G129" s="15">
        <v>0</v>
      </c>
      <c r="H129" s="50">
        <f t="shared" si="3"/>
        <v>0</v>
      </c>
      <c r="J129" s="173"/>
    </row>
    <row r="130" spans="1:10" ht="15" x14ac:dyDescent="0.25">
      <c r="A130" s="29">
        <v>313</v>
      </c>
      <c r="B130" s="62" t="s">
        <v>173</v>
      </c>
      <c r="C130" s="31" t="s">
        <v>20</v>
      </c>
      <c r="D130" s="32" t="s">
        <v>20</v>
      </c>
      <c r="E130" s="58" t="s">
        <v>20</v>
      </c>
      <c r="F130" s="14">
        <v>105000</v>
      </c>
      <c r="G130" s="15">
        <v>0</v>
      </c>
      <c r="H130" s="50">
        <f t="shared" si="3"/>
        <v>0</v>
      </c>
      <c r="J130" s="173"/>
    </row>
    <row r="131" spans="1:10" ht="15" x14ac:dyDescent="0.25">
      <c r="A131" s="29">
        <v>314</v>
      </c>
      <c r="B131" s="62" t="s">
        <v>122</v>
      </c>
      <c r="C131" s="31" t="s">
        <v>20</v>
      </c>
      <c r="D131" s="32" t="s">
        <v>20</v>
      </c>
      <c r="E131" s="58" t="s">
        <v>20</v>
      </c>
      <c r="F131" s="14">
        <v>1485260</v>
      </c>
      <c r="G131" s="15">
        <v>0</v>
      </c>
      <c r="H131" s="50">
        <f t="shared" si="3"/>
        <v>0</v>
      </c>
      <c r="J131" s="173"/>
    </row>
    <row r="132" spans="1:10" ht="15" x14ac:dyDescent="0.25">
      <c r="A132" s="85">
        <v>320</v>
      </c>
      <c r="B132" s="62" t="s">
        <v>123</v>
      </c>
      <c r="C132" s="31">
        <v>300</v>
      </c>
      <c r="D132" s="32">
        <v>0</v>
      </c>
      <c r="E132" s="58">
        <f>D132/C132</f>
        <v>0</v>
      </c>
      <c r="F132" s="14">
        <v>5255</v>
      </c>
      <c r="G132" s="15">
        <v>604.54999999999995</v>
      </c>
      <c r="H132" s="50">
        <f t="shared" si="3"/>
        <v>0.11504281636536631</v>
      </c>
      <c r="J132" s="173"/>
    </row>
    <row r="133" spans="1:10" ht="15" x14ac:dyDescent="0.25">
      <c r="A133" s="29">
        <v>332</v>
      </c>
      <c r="B133" s="63" t="s">
        <v>160</v>
      </c>
      <c r="C133" s="31" t="s">
        <v>20</v>
      </c>
      <c r="D133" s="33" t="s">
        <v>20</v>
      </c>
      <c r="E133" s="58" t="s">
        <v>20</v>
      </c>
      <c r="F133" s="10">
        <v>30000</v>
      </c>
      <c r="G133" s="11">
        <v>0</v>
      </c>
      <c r="H133" s="50">
        <f t="shared" si="3"/>
        <v>0</v>
      </c>
      <c r="J133" s="173"/>
    </row>
    <row r="134" spans="1:10" ht="15" x14ac:dyDescent="0.25">
      <c r="A134" s="29">
        <v>339</v>
      </c>
      <c r="B134" s="63" t="s">
        <v>174</v>
      </c>
      <c r="C134" s="31" t="s">
        <v>20</v>
      </c>
      <c r="D134" s="33" t="s">
        <v>20</v>
      </c>
      <c r="E134" s="58" t="s">
        <v>20</v>
      </c>
      <c r="F134" s="10">
        <v>196000</v>
      </c>
      <c r="G134" s="11">
        <v>0</v>
      </c>
      <c r="H134" s="50">
        <f t="shared" si="3"/>
        <v>0</v>
      </c>
      <c r="J134" s="173"/>
    </row>
    <row r="135" spans="1:10" ht="15" x14ac:dyDescent="0.25">
      <c r="A135" s="85">
        <v>340</v>
      </c>
      <c r="B135" s="62" t="s">
        <v>124</v>
      </c>
      <c r="C135" s="31" t="s">
        <v>20</v>
      </c>
      <c r="D135" s="32" t="s">
        <v>20</v>
      </c>
      <c r="E135" s="58" t="s">
        <v>20</v>
      </c>
      <c r="F135" s="10">
        <v>106030</v>
      </c>
      <c r="G135" s="11">
        <v>0</v>
      </c>
      <c r="H135" s="50">
        <f t="shared" si="3"/>
        <v>0</v>
      </c>
    </row>
    <row r="136" spans="1:10" ht="15" x14ac:dyDescent="0.25">
      <c r="A136" s="85">
        <v>350</v>
      </c>
      <c r="B136" s="63" t="s">
        <v>125</v>
      </c>
      <c r="C136" s="31" t="s">
        <v>20</v>
      </c>
      <c r="D136" s="32" t="s">
        <v>20</v>
      </c>
      <c r="E136" s="58" t="s">
        <v>20</v>
      </c>
      <c r="F136" s="3">
        <v>578766</v>
      </c>
      <c r="G136" s="4">
        <v>9643.18</v>
      </c>
      <c r="H136" s="50">
        <f t="shared" si="3"/>
        <v>1.6661621449774174E-2</v>
      </c>
      <c r="J136" s="173"/>
    </row>
    <row r="137" spans="1:10" ht="15" x14ac:dyDescent="0.25">
      <c r="A137" s="85">
        <v>370</v>
      </c>
      <c r="B137" s="63" t="s">
        <v>126</v>
      </c>
      <c r="C137" s="31">
        <v>500</v>
      </c>
      <c r="D137" s="32">
        <v>449.12</v>
      </c>
      <c r="E137" s="58">
        <f>D137/C137</f>
        <v>0.89824000000000004</v>
      </c>
      <c r="F137" s="3">
        <v>2184082</v>
      </c>
      <c r="G137" s="4">
        <v>7123.52</v>
      </c>
      <c r="H137" s="50">
        <f t="shared" si="3"/>
        <v>3.2615625237513977E-3</v>
      </c>
      <c r="J137" s="173"/>
    </row>
    <row r="138" spans="1:10" ht="15" x14ac:dyDescent="0.25">
      <c r="A138" s="85">
        <v>380</v>
      </c>
      <c r="B138" s="63" t="s">
        <v>127</v>
      </c>
      <c r="C138" s="31">
        <v>100000</v>
      </c>
      <c r="D138" s="32">
        <v>0</v>
      </c>
      <c r="E138" s="58">
        <f>D138/C138</f>
        <v>0</v>
      </c>
      <c r="F138" s="3">
        <v>5682007</v>
      </c>
      <c r="G138" s="4">
        <v>44453.03</v>
      </c>
      <c r="H138" s="50">
        <f t="shared" si="3"/>
        <v>7.8234732903356159E-3</v>
      </c>
      <c r="J138" s="173"/>
    </row>
    <row r="139" spans="1:10" ht="15" x14ac:dyDescent="0.25">
      <c r="A139" s="100">
        <v>395</v>
      </c>
      <c r="B139" s="63" t="s">
        <v>124</v>
      </c>
      <c r="C139" s="31">
        <v>1043</v>
      </c>
      <c r="D139" s="32">
        <v>0</v>
      </c>
      <c r="E139" s="58">
        <f>D139/C139</f>
        <v>0</v>
      </c>
      <c r="F139" s="3" t="s">
        <v>20</v>
      </c>
      <c r="G139" s="4" t="s">
        <v>20</v>
      </c>
      <c r="H139" s="50" t="s">
        <v>20</v>
      </c>
      <c r="J139" s="173"/>
    </row>
    <row r="140" spans="1:10" ht="15.75" thickBot="1" x14ac:dyDescent="0.3">
      <c r="A140" s="100">
        <v>396</v>
      </c>
      <c r="B140" s="63" t="s">
        <v>125</v>
      </c>
      <c r="C140" s="31">
        <v>4939</v>
      </c>
      <c r="D140" s="32">
        <v>0</v>
      </c>
      <c r="E140" s="58">
        <f>D140/C140</f>
        <v>0</v>
      </c>
      <c r="F140" s="10" t="s">
        <v>20</v>
      </c>
      <c r="G140" s="11" t="s">
        <v>20</v>
      </c>
      <c r="H140" s="50" t="s">
        <v>20</v>
      </c>
      <c r="J140" s="173"/>
    </row>
    <row r="141" spans="1:10" s="171" customFormat="1" ht="15.75" thickBot="1" x14ac:dyDescent="0.25">
      <c r="A141" s="244" t="s">
        <v>180</v>
      </c>
      <c r="B141" s="245"/>
      <c r="C141" s="166">
        <f>SUM(C142:C143)</f>
        <v>0</v>
      </c>
      <c r="D141" s="167">
        <f>SUM(D142:D143)</f>
        <v>0</v>
      </c>
      <c r="E141" s="168" t="s">
        <v>20</v>
      </c>
      <c r="F141" s="169">
        <f>SUM(F142:F143)</f>
        <v>20164640</v>
      </c>
      <c r="G141" s="167">
        <f>SUM(G142:G143)</f>
        <v>0</v>
      </c>
      <c r="H141" s="170">
        <f t="shared" si="3"/>
        <v>0</v>
      </c>
      <c r="J141" s="172"/>
    </row>
    <row r="142" spans="1:10" ht="15" x14ac:dyDescent="0.25">
      <c r="A142" s="150">
        <v>402</v>
      </c>
      <c r="B142" s="124" t="s">
        <v>178</v>
      </c>
      <c r="C142" s="126" t="s">
        <v>20</v>
      </c>
      <c r="D142" s="127" t="s">
        <v>20</v>
      </c>
      <c r="E142" s="151" t="s">
        <v>20</v>
      </c>
      <c r="F142" s="25">
        <v>164640</v>
      </c>
      <c r="G142" s="26">
        <v>0</v>
      </c>
      <c r="H142" s="51">
        <f t="shared" si="3"/>
        <v>0</v>
      </c>
      <c r="J142" s="173"/>
    </row>
    <row r="143" spans="1:10" ht="15.75" thickBot="1" x14ac:dyDescent="0.3">
      <c r="A143" s="149">
        <v>419</v>
      </c>
      <c r="B143" s="121" t="s">
        <v>179</v>
      </c>
      <c r="C143" s="139" t="s">
        <v>20</v>
      </c>
      <c r="D143" s="146" t="s">
        <v>20</v>
      </c>
      <c r="E143" s="141" t="s">
        <v>20</v>
      </c>
      <c r="F143" s="66">
        <v>20000000</v>
      </c>
      <c r="G143" s="67">
        <v>0</v>
      </c>
      <c r="H143" s="52">
        <f t="shared" si="3"/>
        <v>0</v>
      </c>
      <c r="J143" s="173"/>
    </row>
    <row r="144" spans="1:10" ht="15.75" thickBot="1" x14ac:dyDescent="0.3">
      <c r="A144" s="246" t="s">
        <v>10</v>
      </c>
      <c r="B144" s="247"/>
      <c r="C144" s="34">
        <f>SUM(C145:C150)</f>
        <v>0</v>
      </c>
      <c r="D144" s="35">
        <f>SUM(D145:D150)</f>
        <v>0</v>
      </c>
      <c r="E144" s="53" t="s">
        <v>20</v>
      </c>
      <c r="F144" s="154">
        <f>SUM(F145:F150)</f>
        <v>24616300</v>
      </c>
      <c r="G144" s="148">
        <f>SUM(G145:G150)</f>
        <v>0</v>
      </c>
      <c r="H144" s="134">
        <f t="shared" si="3"/>
        <v>0</v>
      </c>
      <c r="J144" s="173"/>
    </row>
    <row r="145" spans="1:10" ht="15" x14ac:dyDescent="0.25">
      <c r="A145" s="83">
        <v>503</v>
      </c>
      <c r="B145" s="110" t="s">
        <v>128</v>
      </c>
      <c r="C145" s="126" t="s">
        <v>20</v>
      </c>
      <c r="D145" s="47" t="s">
        <v>20</v>
      </c>
      <c r="E145" s="151" t="s">
        <v>20</v>
      </c>
      <c r="F145" s="112">
        <v>20000000</v>
      </c>
      <c r="G145" s="113">
        <v>0</v>
      </c>
      <c r="H145" s="49">
        <f t="shared" si="3"/>
        <v>0</v>
      </c>
      <c r="J145" s="173"/>
    </row>
    <row r="146" spans="1:10" ht="15" x14ac:dyDescent="0.25">
      <c r="A146" s="29">
        <v>511</v>
      </c>
      <c r="B146" s="63" t="s">
        <v>129</v>
      </c>
      <c r="C146" s="76" t="s">
        <v>20</v>
      </c>
      <c r="D146" s="33" t="s">
        <v>20</v>
      </c>
      <c r="E146" s="135" t="s">
        <v>20</v>
      </c>
      <c r="F146" s="44">
        <v>4326500</v>
      </c>
      <c r="G146" s="45">
        <v>0</v>
      </c>
      <c r="H146" s="50">
        <f t="shared" si="3"/>
        <v>0</v>
      </c>
      <c r="J146" s="173"/>
    </row>
    <row r="147" spans="1:10" ht="15" x14ac:dyDescent="0.25">
      <c r="A147" s="29">
        <v>512</v>
      </c>
      <c r="B147" s="63" t="s">
        <v>175</v>
      </c>
      <c r="C147" s="76" t="s">
        <v>20</v>
      </c>
      <c r="D147" s="33" t="s">
        <v>20</v>
      </c>
      <c r="E147" s="135" t="s">
        <v>20</v>
      </c>
      <c r="F147" s="44">
        <v>52500</v>
      </c>
      <c r="G147" s="45">
        <v>0</v>
      </c>
      <c r="H147" s="50">
        <f t="shared" si="3"/>
        <v>0</v>
      </c>
      <c r="J147" s="173"/>
    </row>
    <row r="148" spans="1:10" ht="15" x14ac:dyDescent="0.25">
      <c r="A148" s="137">
        <v>519</v>
      </c>
      <c r="B148" s="138" t="s">
        <v>176</v>
      </c>
      <c r="C148" s="139" t="s">
        <v>20</v>
      </c>
      <c r="D148" s="140" t="s">
        <v>20</v>
      </c>
      <c r="E148" s="141" t="s">
        <v>20</v>
      </c>
      <c r="F148" s="142">
        <v>5600</v>
      </c>
      <c r="G148" s="143">
        <v>0</v>
      </c>
      <c r="H148" s="50">
        <f t="shared" si="3"/>
        <v>0</v>
      </c>
      <c r="J148" s="173"/>
    </row>
    <row r="149" spans="1:10" ht="15" x14ac:dyDescent="0.25">
      <c r="A149" s="137">
        <v>522</v>
      </c>
      <c r="B149" s="138" t="s">
        <v>177</v>
      </c>
      <c r="C149" s="139" t="s">
        <v>20</v>
      </c>
      <c r="D149" s="140" t="s">
        <v>20</v>
      </c>
      <c r="E149" s="141" t="s">
        <v>20</v>
      </c>
      <c r="F149" s="142">
        <v>10500</v>
      </c>
      <c r="G149" s="143">
        <v>0</v>
      </c>
      <c r="H149" s="50">
        <f t="shared" si="3"/>
        <v>0</v>
      </c>
      <c r="J149" s="173"/>
    </row>
    <row r="150" spans="1:10" ht="15.75" thickBot="1" x14ac:dyDescent="0.3">
      <c r="A150" s="114">
        <v>581</v>
      </c>
      <c r="B150" s="121" t="s">
        <v>177</v>
      </c>
      <c r="C150" s="116" t="s">
        <v>20</v>
      </c>
      <c r="D150" s="39" t="s">
        <v>20</v>
      </c>
      <c r="E150" s="136" t="s">
        <v>20</v>
      </c>
      <c r="F150" s="40">
        <v>221200</v>
      </c>
      <c r="G150" s="41">
        <v>0</v>
      </c>
      <c r="H150" s="52">
        <f t="shared" si="3"/>
        <v>0</v>
      </c>
      <c r="J150" s="173"/>
    </row>
    <row r="151" spans="1:10" ht="15.75" thickBot="1" x14ac:dyDescent="0.3">
      <c r="A151" s="246" t="s">
        <v>11</v>
      </c>
      <c r="B151" s="247"/>
      <c r="C151" s="130">
        <f>SUM(C152:C169)</f>
        <v>449267128</v>
      </c>
      <c r="D151" s="131">
        <f>SUM(D152:D169)</f>
        <v>71828767.359999999</v>
      </c>
      <c r="E151" s="132">
        <f>D151/C151</f>
        <v>0.15987986407943916</v>
      </c>
      <c r="F151" s="133">
        <f>SUM(F152:F169)</f>
        <v>0</v>
      </c>
      <c r="G151" s="133">
        <f>SUM(G152:G169)</f>
        <v>0</v>
      </c>
      <c r="H151" s="134" t="s">
        <v>20</v>
      </c>
      <c r="J151" s="173"/>
    </row>
    <row r="152" spans="1:10" ht="15" x14ac:dyDescent="0.25">
      <c r="A152" s="83">
        <v>611</v>
      </c>
      <c r="B152" s="110" t="s">
        <v>190</v>
      </c>
      <c r="C152" s="111">
        <v>25000</v>
      </c>
      <c r="D152" s="30">
        <v>0</v>
      </c>
      <c r="E152" s="57">
        <f>D152/C152</f>
        <v>0</v>
      </c>
      <c r="F152" s="152" t="s">
        <v>20</v>
      </c>
      <c r="G152" s="153" t="s">
        <v>20</v>
      </c>
      <c r="H152" s="49" t="s">
        <v>20</v>
      </c>
      <c r="J152" s="173"/>
    </row>
    <row r="153" spans="1:10" ht="15" x14ac:dyDescent="0.25">
      <c r="A153" s="84">
        <v>612</v>
      </c>
      <c r="B153" s="124" t="s">
        <v>168</v>
      </c>
      <c r="C153" s="126">
        <v>500000</v>
      </c>
      <c r="D153" s="127">
        <v>0</v>
      </c>
      <c r="E153" s="128">
        <f>D153/C153</f>
        <v>0</v>
      </c>
      <c r="F153" s="36" t="s">
        <v>20</v>
      </c>
      <c r="G153" s="37" t="s">
        <v>20</v>
      </c>
      <c r="H153" s="51" t="s">
        <v>20</v>
      </c>
      <c r="J153" s="173"/>
    </row>
    <row r="154" spans="1:10" ht="15" x14ac:dyDescent="0.25">
      <c r="A154" s="84">
        <v>614</v>
      </c>
      <c r="B154" s="124" t="s">
        <v>169</v>
      </c>
      <c r="C154" s="126">
        <v>100000</v>
      </c>
      <c r="D154" s="127">
        <v>0</v>
      </c>
      <c r="E154" s="128">
        <f>D154/C154</f>
        <v>0</v>
      </c>
      <c r="F154" s="36" t="s">
        <v>20</v>
      </c>
      <c r="G154" s="37" t="s">
        <v>20</v>
      </c>
      <c r="H154" s="51" t="s">
        <v>20</v>
      </c>
      <c r="J154" s="173"/>
    </row>
    <row r="155" spans="1:10" ht="15" x14ac:dyDescent="0.25">
      <c r="A155" s="84">
        <v>619</v>
      </c>
      <c r="B155" s="124" t="s">
        <v>170</v>
      </c>
      <c r="C155" s="126">
        <v>44000000</v>
      </c>
      <c r="D155" s="127">
        <v>0</v>
      </c>
      <c r="E155" s="128">
        <f t="shared" ref="E155:E169" si="4">D155/C155</f>
        <v>0</v>
      </c>
      <c r="F155" s="36" t="s">
        <v>20</v>
      </c>
      <c r="G155" s="37" t="s">
        <v>20</v>
      </c>
      <c r="H155" s="51" t="s">
        <v>20</v>
      </c>
      <c r="J155" s="173"/>
    </row>
    <row r="156" spans="1:10" ht="15" x14ac:dyDescent="0.25">
      <c r="A156" s="84">
        <v>623</v>
      </c>
      <c r="B156" s="124" t="s">
        <v>171</v>
      </c>
      <c r="C156" s="126">
        <v>2500</v>
      </c>
      <c r="D156" s="127">
        <v>0</v>
      </c>
      <c r="E156" s="128">
        <f t="shared" si="4"/>
        <v>0</v>
      </c>
      <c r="F156" s="36" t="s">
        <v>20</v>
      </c>
      <c r="G156" s="37" t="s">
        <v>20</v>
      </c>
      <c r="H156" s="51" t="s">
        <v>20</v>
      </c>
      <c r="J156" s="173"/>
    </row>
    <row r="157" spans="1:10" ht="15" x14ac:dyDescent="0.25">
      <c r="A157" s="84">
        <v>624</v>
      </c>
      <c r="B157" s="124" t="s">
        <v>130</v>
      </c>
      <c r="C157" s="126">
        <v>1581500</v>
      </c>
      <c r="D157" s="127">
        <v>159977.18</v>
      </c>
      <c r="E157" s="128">
        <f t="shared" si="4"/>
        <v>0.10115534619032564</v>
      </c>
      <c r="F157" s="36" t="s">
        <v>20</v>
      </c>
      <c r="G157" s="37" t="s">
        <v>20</v>
      </c>
      <c r="H157" s="51" t="s">
        <v>20</v>
      </c>
      <c r="J157" s="173"/>
    </row>
    <row r="158" spans="1:10" ht="15" x14ac:dyDescent="0.25">
      <c r="A158" s="84">
        <v>629</v>
      </c>
      <c r="B158" s="124" t="s">
        <v>172</v>
      </c>
      <c r="C158" s="126">
        <v>38755</v>
      </c>
      <c r="D158" s="127">
        <v>0</v>
      </c>
      <c r="E158" s="128">
        <f t="shared" si="4"/>
        <v>0</v>
      </c>
      <c r="F158" s="36" t="s">
        <v>20</v>
      </c>
      <c r="G158" s="37" t="s">
        <v>20</v>
      </c>
      <c r="H158" s="51" t="s">
        <v>20</v>
      </c>
      <c r="J158" s="173"/>
    </row>
    <row r="159" spans="1:10" ht="15" x14ac:dyDescent="0.25">
      <c r="A159" s="84">
        <v>631</v>
      </c>
      <c r="B159" s="124" t="s">
        <v>131</v>
      </c>
      <c r="C159" s="126">
        <v>2352000</v>
      </c>
      <c r="D159" s="127">
        <v>0</v>
      </c>
      <c r="E159" s="128">
        <f t="shared" si="4"/>
        <v>0</v>
      </c>
      <c r="F159" s="36" t="s">
        <v>20</v>
      </c>
      <c r="G159" s="37" t="s">
        <v>20</v>
      </c>
      <c r="H159" s="51" t="s">
        <v>20</v>
      </c>
      <c r="J159" s="173"/>
    </row>
    <row r="160" spans="1:10" ht="15" x14ac:dyDescent="0.25">
      <c r="A160" s="84">
        <v>633</v>
      </c>
      <c r="B160" s="124" t="s">
        <v>132</v>
      </c>
      <c r="C160" s="126">
        <v>90000</v>
      </c>
      <c r="D160" s="127">
        <v>0</v>
      </c>
      <c r="E160" s="128">
        <f t="shared" si="4"/>
        <v>0</v>
      </c>
      <c r="F160" s="36" t="s">
        <v>20</v>
      </c>
      <c r="G160" s="37" t="s">
        <v>20</v>
      </c>
      <c r="H160" s="51" t="s">
        <v>20</v>
      </c>
      <c r="J160" s="173"/>
    </row>
    <row r="161" spans="1:10" ht="15" x14ac:dyDescent="0.25">
      <c r="A161" s="84">
        <v>634</v>
      </c>
      <c r="B161" s="124" t="s">
        <v>133</v>
      </c>
      <c r="C161" s="126">
        <v>20000</v>
      </c>
      <c r="D161" s="127">
        <v>0</v>
      </c>
      <c r="E161" s="128">
        <f t="shared" si="4"/>
        <v>0</v>
      </c>
      <c r="F161" s="36" t="s">
        <v>20</v>
      </c>
      <c r="G161" s="37" t="s">
        <v>20</v>
      </c>
      <c r="H161" s="51" t="s">
        <v>20</v>
      </c>
      <c r="J161" s="173"/>
    </row>
    <row r="162" spans="1:10" ht="15" x14ac:dyDescent="0.25">
      <c r="A162" s="29">
        <v>635</v>
      </c>
      <c r="B162" s="63" t="s">
        <v>153</v>
      </c>
      <c r="C162" s="76">
        <v>330000000</v>
      </c>
      <c r="D162" s="32">
        <v>56978988.729999997</v>
      </c>
      <c r="E162" s="128">
        <f t="shared" si="4"/>
        <v>0.17266360221212121</v>
      </c>
      <c r="F162" s="42" t="s">
        <v>20</v>
      </c>
      <c r="G162" s="43" t="s">
        <v>20</v>
      </c>
      <c r="H162" s="50" t="s">
        <v>20</v>
      </c>
      <c r="J162" s="173"/>
    </row>
    <row r="163" spans="1:10" ht="15" x14ac:dyDescent="0.25">
      <c r="A163" s="29">
        <v>637</v>
      </c>
      <c r="B163" s="63" t="s">
        <v>134</v>
      </c>
      <c r="C163" s="76">
        <v>5273207</v>
      </c>
      <c r="D163" s="32">
        <v>0</v>
      </c>
      <c r="E163" s="128">
        <f t="shared" si="4"/>
        <v>0</v>
      </c>
      <c r="F163" s="42" t="s">
        <v>20</v>
      </c>
      <c r="G163" s="43" t="s">
        <v>20</v>
      </c>
      <c r="H163" s="50" t="s">
        <v>20</v>
      </c>
      <c r="J163" s="173"/>
    </row>
    <row r="164" spans="1:10" ht="15" x14ac:dyDescent="0.25">
      <c r="A164" s="29">
        <v>639</v>
      </c>
      <c r="B164" s="63" t="s">
        <v>135</v>
      </c>
      <c r="C164" s="76">
        <v>1880000</v>
      </c>
      <c r="D164" s="32">
        <v>0</v>
      </c>
      <c r="E164" s="128">
        <f t="shared" si="4"/>
        <v>0</v>
      </c>
      <c r="F164" s="42" t="s">
        <v>20</v>
      </c>
      <c r="G164" s="43" t="s">
        <v>20</v>
      </c>
      <c r="H164" s="50" t="s">
        <v>20</v>
      </c>
      <c r="J164" s="173"/>
    </row>
    <row r="165" spans="1:10" ht="15" x14ac:dyDescent="0.25">
      <c r="A165" s="29">
        <v>648</v>
      </c>
      <c r="B165" s="63" t="s">
        <v>136</v>
      </c>
      <c r="C165" s="76">
        <v>62470421</v>
      </c>
      <c r="D165" s="32">
        <v>14689801.449999999</v>
      </c>
      <c r="E165" s="128">
        <f t="shared" si="4"/>
        <v>0.23514811033528971</v>
      </c>
      <c r="F165" s="42" t="s">
        <v>20</v>
      </c>
      <c r="G165" s="43" t="s">
        <v>20</v>
      </c>
      <c r="H165" s="50" t="s">
        <v>20</v>
      </c>
      <c r="J165" s="173"/>
    </row>
    <row r="166" spans="1:10" ht="15" x14ac:dyDescent="0.25">
      <c r="A166" s="29">
        <v>662</v>
      </c>
      <c r="B166" s="63" t="s">
        <v>137</v>
      </c>
      <c r="C166" s="76">
        <v>492300</v>
      </c>
      <c r="D166" s="32">
        <v>0</v>
      </c>
      <c r="E166" s="128">
        <f t="shared" si="4"/>
        <v>0</v>
      </c>
      <c r="F166" s="42" t="s">
        <v>20</v>
      </c>
      <c r="G166" s="43" t="s">
        <v>20</v>
      </c>
      <c r="H166" s="50" t="s">
        <v>20</v>
      </c>
      <c r="J166" s="173"/>
    </row>
    <row r="167" spans="1:10" ht="15" x14ac:dyDescent="0.25">
      <c r="A167" s="29">
        <v>663</v>
      </c>
      <c r="B167" s="63" t="s">
        <v>138</v>
      </c>
      <c r="C167" s="76">
        <v>180500</v>
      </c>
      <c r="D167" s="32">
        <v>0</v>
      </c>
      <c r="E167" s="128">
        <f t="shared" si="4"/>
        <v>0</v>
      </c>
      <c r="F167" s="42" t="s">
        <v>20</v>
      </c>
      <c r="G167" s="43" t="s">
        <v>20</v>
      </c>
      <c r="H167" s="50" t="s">
        <v>20</v>
      </c>
      <c r="J167" s="173"/>
    </row>
    <row r="168" spans="1:10" ht="15" x14ac:dyDescent="0.25">
      <c r="A168" s="29">
        <v>664</v>
      </c>
      <c r="B168" s="62" t="s">
        <v>139</v>
      </c>
      <c r="C168" s="76">
        <v>254700</v>
      </c>
      <c r="D168" s="32">
        <v>0</v>
      </c>
      <c r="E168" s="128">
        <f t="shared" si="4"/>
        <v>0</v>
      </c>
      <c r="F168" s="42" t="s">
        <v>20</v>
      </c>
      <c r="G168" s="43" t="s">
        <v>20</v>
      </c>
      <c r="H168" s="50" t="s">
        <v>20</v>
      </c>
      <c r="J168" s="173"/>
    </row>
    <row r="169" spans="1:10" ht="15.75" thickBot="1" x14ac:dyDescent="0.3">
      <c r="A169" s="29">
        <v>693</v>
      </c>
      <c r="B169" s="62" t="s">
        <v>191</v>
      </c>
      <c r="C169" s="76">
        <v>6245</v>
      </c>
      <c r="D169" s="32">
        <v>0</v>
      </c>
      <c r="E169" s="128">
        <f t="shared" si="4"/>
        <v>0</v>
      </c>
      <c r="F169" s="42" t="s">
        <v>20</v>
      </c>
      <c r="G169" s="43" t="s">
        <v>20</v>
      </c>
      <c r="H169" s="50" t="s">
        <v>20</v>
      </c>
      <c r="J169" s="173"/>
    </row>
    <row r="170" spans="1:10" ht="15.75" thickBot="1" x14ac:dyDescent="0.3">
      <c r="A170" s="248" t="s">
        <v>12</v>
      </c>
      <c r="B170" s="249"/>
      <c r="C170" s="34">
        <f>SUM(C171:C173)</f>
        <v>0</v>
      </c>
      <c r="D170" s="35">
        <f>SUM(D171:D173)</f>
        <v>0</v>
      </c>
      <c r="E170" s="53" t="s">
        <v>20</v>
      </c>
      <c r="F170" s="34">
        <f>SUM(F171:F173)</f>
        <v>82810309</v>
      </c>
      <c r="G170" s="35">
        <f>SUM(G171:G173)</f>
        <v>0</v>
      </c>
      <c r="H170" s="48">
        <f>G170/F170</f>
        <v>0</v>
      </c>
      <c r="J170" s="173"/>
    </row>
    <row r="171" spans="1:10" ht="15" x14ac:dyDescent="0.25">
      <c r="A171" s="86">
        <v>716</v>
      </c>
      <c r="B171" s="72" t="s">
        <v>140</v>
      </c>
      <c r="C171" s="46" t="s">
        <v>20</v>
      </c>
      <c r="D171" s="47" t="s">
        <v>20</v>
      </c>
      <c r="E171" s="79" t="s">
        <v>20</v>
      </c>
      <c r="F171" s="36">
        <v>5000000</v>
      </c>
      <c r="G171" s="37">
        <v>0</v>
      </c>
      <c r="H171" s="51">
        <f>G171/F171</f>
        <v>0</v>
      </c>
      <c r="J171" s="173"/>
    </row>
    <row r="172" spans="1:10" ht="15" x14ac:dyDescent="0.25">
      <c r="A172" s="87">
        <v>718</v>
      </c>
      <c r="B172" s="73" t="s">
        <v>136</v>
      </c>
      <c r="C172" s="31" t="s">
        <v>20</v>
      </c>
      <c r="D172" s="33" t="s">
        <v>20</v>
      </c>
      <c r="E172" s="77" t="s">
        <v>20</v>
      </c>
      <c r="F172" s="44">
        <v>8457115</v>
      </c>
      <c r="G172" s="45">
        <v>0</v>
      </c>
      <c r="H172" s="50">
        <f>G172/F172</f>
        <v>0</v>
      </c>
      <c r="J172" s="173"/>
    </row>
    <row r="173" spans="1:10" ht="15.75" thickBot="1" x14ac:dyDescent="0.3">
      <c r="A173" s="88">
        <v>721</v>
      </c>
      <c r="B173" s="74" t="s">
        <v>141</v>
      </c>
      <c r="C173" s="38" t="s">
        <v>20</v>
      </c>
      <c r="D173" s="39" t="s">
        <v>20</v>
      </c>
      <c r="E173" s="78" t="s">
        <v>20</v>
      </c>
      <c r="F173" s="40">
        <v>69353194</v>
      </c>
      <c r="G173" s="41">
        <v>0</v>
      </c>
      <c r="H173" s="52">
        <f>G173/F173</f>
        <v>0</v>
      </c>
      <c r="J173" s="173"/>
    </row>
    <row r="174" spans="1:10" ht="24.75" customHeight="1" x14ac:dyDescent="0.25">
      <c r="A174" s="89"/>
      <c r="B174" s="81" t="s">
        <v>151</v>
      </c>
      <c r="C174" s="236" t="s">
        <v>148</v>
      </c>
      <c r="D174" s="236"/>
      <c r="E174" s="236"/>
      <c r="F174" s="236"/>
      <c r="G174" s="236"/>
      <c r="H174" s="236"/>
      <c r="J174" s="173"/>
    </row>
    <row r="175" spans="1:10" s="80" customFormat="1" ht="15" customHeight="1" x14ac:dyDescent="0.25">
      <c r="A175" s="237" t="s">
        <v>152</v>
      </c>
      <c r="B175" s="237"/>
      <c r="C175" s="237"/>
      <c r="D175" s="237"/>
      <c r="E175" s="237"/>
      <c r="F175" s="237"/>
      <c r="G175" s="237"/>
      <c r="H175" s="237"/>
      <c r="J175" s="173"/>
    </row>
    <row r="176" spans="1:10" s="80" customFormat="1" ht="15" customHeight="1" x14ac:dyDescent="0.25">
      <c r="A176" s="237"/>
      <c r="B176" s="237"/>
      <c r="C176" s="237"/>
      <c r="D176" s="237"/>
      <c r="E176" s="237"/>
      <c r="F176" s="237"/>
      <c r="G176" s="237"/>
      <c r="H176" s="237"/>
      <c r="J176" s="173"/>
    </row>
    <row r="177" spans="1:10" s="80" customFormat="1" ht="15" customHeight="1" x14ac:dyDescent="0.25">
      <c r="A177" s="237"/>
      <c r="B177" s="237"/>
      <c r="C177" s="237"/>
      <c r="D177" s="237"/>
      <c r="E177" s="237"/>
      <c r="F177" s="237"/>
      <c r="G177" s="237"/>
      <c r="H177" s="237"/>
      <c r="J177" s="173"/>
    </row>
    <row r="178" spans="1:10" s="80" customFormat="1" ht="15" customHeight="1" x14ac:dyDescent="0.25">
      <c r="A178" s="237"/>
      <c r="B178" s="237"/>
      <c r="C178" s="237"/>
      <c r="D178" s="237"/>
      <c r="E178" s="237"/>
      <c r="F178" s="237"/>
      <c r="G178" s="237"/>
      <c r="H178" s="237"/>
      <c r="J178" s="173"/>
    </row>
    <row r="179" spans="1:10" ht="15" x14ac:dyDescent="0.25">
      <c r="A179" s="240" t="s">
        <v>1</v>
      </c>
      <c r="B179" s="240"/>
      <c r="C179" s="240"/>
      <c r="D179" s="240"/>
      <c r="E179" s="240"/>
      <c r="F179" s="240"/>
      <c r="G179" s="240"/>
      <c r="H179" s="240"/>
      <c r="J179" s="173"/>
    </row>
    <row r="180" spans="1:10" ht="15" x14ac:dyDescent="0.25">
      <c r="A180" s="240" t="s">
        <v>2</v>
      </c>
      <c r="B180" s="240"/>
      <c r="C180" s="240"/>
      <c r="D180" s="240"/>
      <c r="E180" s="240"/>
      <c r="F180" s="240"/>
      <c r="G180" s="240"/>
      <c r="H180" s="240"/>
      <c r="J180" s="173"/>
    </row>
    <row r="181" spans="1:10" ht="15" customHeight="1" x14ac:dyDescent="0.25">
      <c r="A181" s="241" t="s">
        <v>155</v>
      </c>
      <c r="B181" s="241"/>
      <c r="C181" s="241"/>
      <c r="D181" s="241"/>
      <c r="E181" s="241"/>
      <c r="F181" s="241"/>
      <c r="G181" s="241"/>
      <c r="H181" s="241"/>
      <c r="J181" s="173"/>
    </row>
    <row r="182" spans="1:10" ht="15" customHeight="1" x14ac:dyDescent="0.25">
      <c r="A182" s="241" t="s">
        <v>14</v>
      </c>
      <c r="B182" s="241"/>
      <c r="C182" s="241"/>
      <c r="D182" s="241"/>
      <c r="E182" s="241"/>
      <c r="F182" s="241"/>
      <c r="G182" s="241"/>
      <c r="H182" s="241"/>
      <c r="J182" s="173"/>
    </row>
    <row r="183" spans="1:10" ht="15" customHeight="1" x14ac:dyDescent="0.25">
      <c r="A183" s="241" t="s">
        <v>182</v>
      </c>
      <c r="B183" s="241"/>
      <c r="C183" s="241"/>
      <c r="D183" s="241"/>
      <c r="E183" s="241"/>
      <c r="F183" s="241"/>
      <c r="G183" s="241"/>
      <c r="H183" s="241"/>
      <c r="J183" s="173"/>
    </row>
    <row r="184" spans="1:10" ht="15" customHeight="1" x14ac:dyDescent="0.25">
      <c r="A184" s="262" t="s">
        <v>3</v>
      </c>
      <c r="B184" s="262"/>
      <c r="C184" s="262"/>
      <c r="D184" s="262"/>
      <c r="E184" s="262"/>
      <c r="F184" s="262"/>
      <c r="G184" s="262"/>
      <c r="H184" s="262"/>
      <c r="J184" s="173"/>
    </row>
    <row r="185" spans="1:10" ht="15" x14ac:dyDescent="0.25">
      <c r="A185" s="239"/>
      <c r="B185" s="239"/>
      <c r="C185" s="239"/>
      <c r="D185" s="239"/>
      <c r="E185" s="239"/>
      <c r="F185" s="239"/>
      <c r="G185" s="239"/>
      <c r="H185" s="239"/>
      <c r="J185" s="173"/>
    </row>
    <row r="186" spans="1:10" ht="15" x14ac:dyDescent="0.25">
      <c r="J186" s="173"/>
    </row>
    <row r="187" spans="1:10" ht="15" x14ac:dyDescent="0.25">
      <c r="J187" s="173"/>
    </row>
    <row r="188" spans="1:10" ht="15" x14ac:dyDescent="0.25">
      <c r="J188" s="173"/>
    </row>
    <row r="189" spans="1:10" ht="15" x14ac:dyDescent="0.25">
      <c r="J189" s="173"/>
    </row>
    <row r="190" spans="1:10" ht="15" x14ac:dyDescent="0.25">
      <c r="J190" s="173"/>
    </row>
    <row r="191" spans="1:10" ht="15" x14ac:dyDescent="0.25">
      <c r="J191" s="173"/>
    </row>
    <row r="192" spans="1:10" ht="15" x14ac:dyDescent="0.25">
      <c r="J192" s="173"/>
    </row>
    <row r="193" spans="10:10" ht="15" x14ac:dyDescent="0.25">
      <c r="J193" s="173"/>
    </row>
    <row r="194" spans="10:10" ht="15" x14ac:dyDescent="0.25">
      <c r="J194" s="173"/>
    </row>
    <row r="195" spans="10:10" ht="15" x14ac:dyDescent="0.25">
      <c r="J195" s="173"/>
    </row>
    <row r="196" spans="10:10" ht="15" x14ac:dyDescent="0.25">
      <c r="J196" s="173"/>
    </row>
    <row r="197" spans="10:10" ht="15" x14ac:dyDescent="0.25">
      <c r="J197" s="173"/>
    </row>
    <row r="202" spans="10:10" ht="15" x14ac:dyDescent="0.25">
      <c r="J202" s="173"/>
    </row>
  </sheetData>
  <mergeCells count="32">
    <mergeCell ref="A184:H184"/>
    <mergeCell ref="A185:H185"/>
    <mergeCell ref="A178:H178"/>
    <mergeCell ref="A179:H179"/>
    <mergeCell ref="A180:H180"/>
    <mergeCell ref="A181:H181"/>
    <mergeCell ref="A182:H182"/>
    <mergeCell ref="A183:H183"/>
    <mergeCell ref="A151:B151"/>
    <mergeCell ref="A170:B170"/>
    <mergeCell ref="C174:H174"/>
    <mergeCell ref="A175:H175"/>
    <mergeCell ref="A176:H176"/>
    <mergeCell ref="A177:H177"/>
    <mergeCell ref="A12:B12"/>
    <mergeCell ref="A30:B30"/>
    <mergeCell ref="A77:B77"/>
    <mergeCell ref="A124:B124"/>
    <mergeCell ref="A141:B141"/>
    <mergeCell ref="A144:B144"/>
    <mergeCell ref="A7:H7"/>
    <mergeCell ref="A8:H8"/>
    <mergeCell ref="A9:B10"/>
    <mergeCell ref="C9:E9"/>
    <mergeCell ref="F9:H9"/>
    <mergeCell ref="A11:B11"/>
    <mergeCell ref="A1:H1"/>
    <mergeCell ref="A2:H2"/>
    <mergeCell ref="A3:H3"/>
    <mergeCell ref="A4:H4"/>
    <mergeCell ref="A5:H5"/>
    <mergeCell ref="A6:H6"/>
  </mergeCells>
  <pageMargins left="0.31496062992125984" right="0.31496062992125984" top="0.55118110236220474" bottom="0.55118110236220474" header="0" footer="0"/>
  <pageSetup scale="75" orientation="portrait" r:id="rId1"/>
  <rowBreaks count="2" manualBreakCount="2">
    <brk id="123" max="16383" man="1"/>
    <brk id="178" max="16383" man="1"/>
  </rowBreaks>
  <ignoredErrors>
    <ignoredError sqref="E11:E12 E30 E77 E151 E124" formula="1"/>
    <ignoredError sqref="A13:A29" numberStoredAsText="1"/>
    <ignoredError sqref="C141:D141 F141:G141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6"/>
  <sheetViews>
    <sheetView view="pageBreakPreview" zoomScaleNormal="100" zoomScaleSheetLayoutView="100" workbookViewId="0">
      <selection activeCell="A8" sqref="A8:H8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2" ht="15" x14ac:dyDescent="0.25">
      <c r="A1" s="240" t="s">
        <v>1</v>
      </c>
      <c r="B1" s="240"/>
      <c r="C1" s="240"/>
      <c r="D1" s="240"/>
      <c r="E1" s="240"/>
      <c r="F1" s="240"/>
      <c r="G1" s="240"/>
      <c r="H1" s="240"/>
    </row>
    <row r="2" spans="1:12" ht="15" x14ac:dyDescent="0.25">
      <c r="A2" s="240" t="s">
        <v>2</v>
      </c>
      <c r="B2" s="240"/>
      <c r="C2" s="240"/>
      <c r="D2" s="240"/>
      <c r="E2" s="240"/>
      <c r="F2" s="240"/>
      <c r="G2" s="240"/>
      <c r="H2" s="240"/>
      <c r="J2" s="173"/>
    </row>
    <row r="3" spans="1:12" ht="15" customHeight="1" x14ac:dyDescent="0.25">
      <c r="A3" s="241" t="s">
        <v>154</v>
      </c>
      <c r="B3" s="241"/>
      <c r="C3" s="241"/>
      <c r="D3" s="241"/>
      <c r="E3" s="241"/>
      <c r="F3" s="241"/>
      <c r="G3" s="241"/>
      <c r="H3" s="241"/>
      <c r="J3" s="173"/>
    </row>
    <row r="4" spans="1:12" ht="15" customHeight="1" x14ac:dyDescent="0.25">
      <c r="A4" s="241" t="s">
        <v>14</v>
      </c>
      <c r="B4" s="241"/>
      <c r="C4" s="241"/>
      <c r="D4" s="241"/>
      <c r="E4" s="241"/>
      <c r="F4" s="241"/>
      <c r="G4" s="241"/>
      <c r="H4" s="241"/>
      <c r="J4" s="173"/>
    </row>
    <row r="5" spans="1:12" ht="15" x14ac:dyDescent="0.25">
      <c r="A5" s="241" t="s">
        <v>149</v>
      </c>
      <c r="B5" s="241"/>
      <c r="C5" s="241"/>
      <c r="D5" s="241"/>
      <c r="E5" s="241"/>
      <c r="F5" s="241"/>
      <c r="G5" s="241"/>
      <c r="H5" s="241"/>
      <c r="J5" s="173"/>
    </row>
    <row r="6" spans="1:12" ht="15" x14ac:dyDescent="0.25">
      <c r="A6" s="241" t="s">
        <v>192</v>
      </c>
      <c r="B6" s="241"/>
      <c r="C6" s="241"/>
      <c r="D6" s="241"/>
      <c r="E6" s="241"/>
      <c r="F6" s="241"/>
      <c r="G6" s="241"/>
      <c r="H6" s="241"/>
      <c r="J6" s="173"/>
    </row>
    <row r="7" spans="1:12" ht="15" x14ac:dyDescent="0.25">
      <c r="A7" s="262" t="s">
        <v>3</v>
      </c>
      <c r="B7" s="262"/>
      <c r="C7" s="262"/>
      <c r="D7" s="262"/>
      <c r="E7" s="262"/>
      <c r="F7" s="262"/>
      <c r="G7" s="262"/>
      <c r="H7" s="262"/>
      <c r="J7" s="173"/>
    </row>
    <row r="8" spans="1:12" ht="8.25" customHeight="1" thickBot="1" x14ac:dyDescent="0.3">
      <c r="A8" s="263"/>
      <c r="B8" s="263"/>
      <c r="C8" s="263"/>
      <c r="D8" s="263"/>
      <c r="E8" s="263"/>
      <c r="F8" s="263"/>
      <c r="G8" s="263"/>
      <c r="H8" s="263"/>
      <c r="J8" s="173"/>
    </row>
    <row r="9" spans="1:12" ht="15" x14ac:dyDescent="0.25">
      <c r="A9" s="274" t="s">
        <v>0</v>
      </c>
      <c r="B9" s="275"/>
      <c r="C9" s="278" t="s">
        <v>15</v>
      </c>
      <c r="D9" s="279"/>
      <c r="E9" s="280"/>
      <c r="F9" s="278" t="s">
        <v>16</v>
      </c>
      <c r="G9" s="279"/>
      <c r="H9" s="280"/>
      <c r="J9" s="180"/>
    </row>
    <row r="10" spans="1:12" ht="30.75" thickBot="1" x14ac:dyDescent="0.3">
      <c r="A10" s="276"/>
      <c r="B10" s="277"/>
      <c r="C10" s="1" t="s">
        <v>4</v>
      </c>
      <c r="D10" s="2" t="s">
        <v>5</v>
      </c>
      <c r="E10" s="60" t="s">
        <v>17</v>
      </c>
      <c r="F10" s="1" t="s">
        <v>4</v>
      </c>
      <c r="G10" s="2" t="s">
        <v>5</v>
      </c>
      <c r="H10" s="60" t="s">
        <v>17</v>
      </c>
      <c r="J10" s="180"/>
    </row>
    <row r="11" spans="1:12" ht="15.75" thickBot="1" x14ac:dyDescent="0.3">
      <c r="A11" s="257" t="s">
        <v>13</v>
      </c>
      <c r="B11" s="258"/>
      <c r="C11" s="161">
        <f>C12+C31+C78+C125+C142+C145+C153+C172</f>
        <v>591880438</v>
      </c>
      <c r="D11" s="162">
        <f>D12+D31+D78+D125+D142+D145+D153+D172</f>
        <v>102437623.49000001</v>
      </c>
      <c r="E11" s="164">
        <f>D11/C11</f>
        <v>0.17307148017282506</v>
      </c>
      <c r="F11" s="161">
        <f>F12+F31+F78+F125+F142+F145+F153+F172</f>
        <v>150581005</v>
      </c>
      <c r="G11" s="162">
        <f>G12+G31+G78+G125+G142+G145+G153+G172</f>
        <v>4909344.17</v>
      </c>
      <c r="H11" s="163">
        <f>G11/F11</f>
        <v>3.2602679003238155E-2</v>
      </c>
      <c r="J11" s="181"/>
      <c r="K11" s="181"/>
      <c r="L11" s="181"/>
    </row>
    <row r="12" spans="1:12" ht="15.75" thickBot="1" x14ac:dyDescent="0.3">
      <c r="A12" s="259" t="s">
        <v>6</v>
      </c>
      <c r="B12" s="260"/>
      <c r="C12" s="158">
        <f>SUM(C13:C30)</f>
        <v>75735359</v>
      </c>
      <c r="D12" s="159">
        <f>SUM(D13:D30)</f>
        <v>14771341.120000001</v>
      </c>
      <c r="E12" s="160">
        <f>D12/C12</f>
        <v>0.19503890012589761</v>
      </c>
      <c r="F12" s="158">
        <f>SUM(F13:F30)</f>
        <v>238768</v>
      </c>
      <c r="G12" s="159">
        <f>SUM(G13:G30)</f>
        <v>12194.39</v>
      </c>
      <c r="H12" s="165">
        <f>G12/F12</f>
        <v>5.1072128593446356E-2</v>
      </c>
      <c r="J12" s="181"/>
      <c r="K12" s="181"/>
      <c r="L12" s="181"/>
    </row>
    <row r="13" spans="1:12" ht="15" x14ac:dyDescent="0.25">
      <c r="A13" s="123" t="s">
        <v>18</v>
      </c>
      <c r="B13" s="71" t="s">
        <v>19</v>
      </c>
      <c r="C13" s="8">
        <v>44283467</v>
      </c>
      <c r="D13" s="9">
        <v>9928643.6400000006</v>
      </c>
      <c r="E13" s="54">
        <f>D13/C13</f>
        <v>0.22420655636560707</v>
      </c>
      <c r="F13" s="18" t="s">
        <v>20</v>
      </c>
      <c r="G13" s="19" t="s">
        <v>20</v>
      </c>
      <c r="H13" s="49" t="s">
        <v>20</v>
      </c>
      <c r="J13" s="181"/>
      <c r="K13" s="181"/>
      <c r="L13" s="181"/>
    </row>
    <row r="14" spans="1:12" ht="15" customHeight="1" x14ac:dyDescent="0.25">
      <c r="A14" s="5" t="s">
        <v>21</v>
      </c>
      <c r="B14" s="62" t="s">
        <v>22</v>
      </c>
      <c r="C14" s="10">
        <v>10357964</v>
      </c>
      <c r="D14" s="11">
        <v>2147144.7400000002</v>
      </c>
      <c r="E14" s="55">
        <f>D14/C14</f>
        <v>0.20729409177324812</v>
      </c>
      <c r="F14" s="14" t="s">
        <v>20</v>
      </c>
      <c r="G14" s="15" t="s">
        <v>20</v>
      </c>
      <c r="H14" s="50" t="s">
        <v>20</v>
      </c>
      <c r="J14" s="181"/>
      <c r="K14" s="181"/>
      <c r="L14" s="181"/>
    </row>
    <row r="15" spans="1:12" ht="15" customHeight="1" x14ac:dyDescent="0.25">
      <c r="A15" s="5" t="s">
        <v>23</v>
      </c>
      <c r="B15" s="63" t="s">
        <v>24</v>
      </c>
      <c r="C15" s="3" t="s">
        <v>20</v>
      </c>
      <c r="D15" s="4" t="s">
        <v>20</v>
      </c>
      <c r="E15" s="56" t="s">
        <v>20</v>
      </c>
      <c r="F15" s="10">
        <v>204000</v>
      </c>
      <c r="G15" s="11">
        <v>10383.33</v>
      </c>
      <c r="H15" s="50">
        <f>G15/F15</f>
        <v>5.0898676470588232E-2</v>
      </c>
      <c r="J15" s="181"/>
      <c r="K15" s="181"/>
      <c r="L15" s="181"/>
    </row>
    <row r="16" spans="1:12" ht="15" customHeight="1" x14ac:dyDescent="0.25">
      <c r="A16" s="5" t="s">
        <v>194</v>
      </c>
      <c r="B16" s="63" t="s">
        <v>195</v>
      </c>
      <c r="C16" s="3">
        <v>4008</v>
      </c>
      <c r="D16" s="4">
        <v>0</v>
      </c>
      <c r="E16" s="55">
        <f t="shared" ref="E16:E30" si="0">D16/C16</f>
        <v>0</v>
      </c>
      <c r="F16" s="10" t="s">
        <v>20</v>
      </c>
      <c r="G16" s="11" t="s">
        <v>20</v>
      </c>
      <c r="H16" s="50" t="s">
        <v>20</v>
      </c>
      <c r="J16" s="181"/>
      <c r="K16" s="181"/>
      <c r="L16" s="181"/>
    </row>
    <row r="17" spans="1:12" ht="15" customHeight="1" x14ac:dyDescent="0.25">
      <c r="A17" s="82" t="s">
        <v>25</v>
      </c>
      <c r="B17" s="63" t="s">
        <v>26</v>
      </c>
      <c r="C17" s="10">
        <v>1013400</v>
      </c>
      <c r="D17" s="11">
        <v>175375</v>
      </c>
      <c r="E17" s="55">
        <f t="shared" si="0"/>
        <v>0.17305604894414842</v>
      </c>
      <c r="F17" s="6" t="s">
        <v>20</v>
      </c>
      <c r="G17" s="7" t="s">
        <v>20</v>
      </c>
      <c r="H17" s="50" t="s">
        <v>20</v>
      </c>
      <c r="J17" s="181"/>
      <c r="K17" s="181"/>
      <c r="L17" s="181"/>
    </row>
    <row r="18" spans="1:12" ht="15" customHeight="1" x14ac:dyDescent="0.25">
      <c r="A18" s="82" t="s">
        <v>27</v>
      </c>
      <c r="B18" s="63" t="s">
        <v>28</v>
      </c>
      <c r="C18" s="10">
        <v>1946720</v>
      </c>
      <c r="D18" s="11">
        <v>570378.09</v>
      </c>
      <c r="E18" s="55">
        <f t="shared" si="0"/>
        <v>0.2929944162488699</v>
      </c>
      <c r="F18" s="6">
        <v>2750</v>
      </c>
      <c r="G18" s="7">
        <v>181.81</v>
      </c>
      <c r="H18" s="50">
        <f>G18/F18</f>
        <v>6.6112727272727267E-2</v>
      </c>
      <c r="J18" s="181"/>
      <c r="K18" s="181"/>
      <c r="L18" s="181"/>
    </row>
    <row r="19" spans="1:12" ht="15" customHeight="1" x14ac:dyDescent="0.25">
      <c r="A19" s="5" t="s">
        <v>29</v>
      </c>
      <c r="B19" s="63" t="s">
        <v>30</v>
      </c>
      <c r="C19" s="10">
        <v>5902402</v>
      </c>
      <c r="D19" s="11">
        <v>1552417.79</v>
      </c>
      <c r="E19" s="55">
        <f t="shared" si="0"/>
        <v>0.26301458118237286</v>
      </c>
      <c r="F19" s="6">
        <v>25286</v>
      </c>
      <c r="G19" s="7">
        <v>1291.5</v>
      </c>
      <c r="H19" s="50">
        <f>G19/F19</f>
        <v>5.1075694059954123E-2</v>
      </c>
      <c r="J19" s="181"/>
      <c r="K19" s="181"/>
      <c r="L19" s="181"/>
    </row>
    <row r="20" spans="1:12" ht="15" customHeight="1" x14ac:dyDescent="0.25">
      <c r="A20" s="5" t="s">
        <v>31</v>
      </c>
      <c r="B20" s="63" t="s">
        <v>32</v>
      </c>
      <c r="C20" s="10">
        <v>829086</v>
      </c>
      <c r="D20" s="11">
        <v>181322.49</v>
      </c>
      <c r="E20" s="55">
        <f t="shared" si="0"/>
        <v>0.21870166665460519</v>
      </c>
      <c r="F20" s="6">
        <v>3060</v>
      </c>
      <c r="G20" s="7">
        <v>155.75</v>
      </c>
      <c r="H20" s="50">
        <f>G20/F20</f>
        <v>5.0898692810457516E-2</v>
      </c>
      <c r="J20" s="181"/>
      <c r="K20" s="181"/>
      <c r="L20" s="181"/>
    </row>
    <row r="21" spans="1:12" ht="15" customHeight="1" x14ac:dyDescent="0.25">
      <c r="A21" s="5" t="s">
        <v>33</v>
      </c>
      <c r="B21" s="63" t="s">
        <v>34</v>
      </c>
      <c r="C21" s="10">
        <v>843422</v>
      </c>
      <c r="D21" s="11">
        <v>183953.12</v>
      </c>
      <c r="E21" s="55">
        <f t="shared" si="0"/>
        <v>0.21810329823030464</v>
      </c>
      <c r="F21" s="6">
        <v>3060</v>
      </c>
      <c r="G21" s="7">
        <v>155.75</v>
      </c>
      <c r="H21" s="50">
        <f>G21/F21</f>
        <v>5.0898692810457516E-2</v>
      </c>
      <c r="J21" s="181"/>
      <c r="K21" s="181"/>
      <c r="L21" s="181"/>
    </row>
    <row r="22" spans="1:12" ht="15" customHeight="1" x14ac:dyDescent="0.25">
      <c r="A22" s="5" t="s">
        <v>35</v>
      </c>
      <c r="B22" s="63" t="s">
        <v>147</v>
      </c>
      <c r="C22" s="10">
        <v>166005</v>
      </c>
      <c r="D22" s="11">
        <v>30506.25</v>
      </c>
      <c r="E22" s="55">
        <f t="shared" si="0"/>
        <v>0.18376705520918044</v>
      </c>
      <c r="F22" s="6">
        <v>612</v>
      </c>
      <c r="G22" s="7">
        <v>26.25</v>
      </c>
      <c r="H22" s="50">
        <f>G22/F22</f>
        <v>4.2892156862745098E-2</v>
      </c>
      <c r="J22" s="181"/>
      <c r="K22" s="181"/>
      <c r="L22" s="181"/>
    </row>
    <row r="23" spans="1:12" ht="15" customHeight="1" x14ac:dyDescent="0.25">
      <c r="A23" s="5" t="s">
        <v>197</v>
      </c>
      <c r="B23" s="63" t="s">
        <v>198</v>
      </c>
      <c r="C23" s="10">
        <v>3780000</v>
      </c>
      <c r="D23" s="11">
        <v>1600</v>
      </c>
      <c r="E23" s="55">
        <f t="shared" si="0"/>
        <v>4.232804232804233E-4</v>
      </c>
      <c r="F23" s="6" t="s">
        <v>20</v>
      </c>
      <c r="G23" s="7" t="s">
        <v>20</v>
      </c>
      <c r="H23" s="50" t="s">
        <v>20</v>
      </c>
      <c r="J23" s="181"/>
      <c r="K23" s="181"/>
      <c r="L23" s="181"/>
    </row>
    <row r="24" spans="1:12" ht="15" customHeight="1" x14ac:dyDescent="0.25">
      <c r="A24" s="5" t="s">
        <v>38</v>
      </c>
      <c r="B24" s="63" t="s">
        <v>39</v>
      </c>
      <c r="C24" s="10">
        <v>5650000</v>
      </c>
      <c r="D24" s="11">
        <v>0</v>
      </c>
      <c r="E24" s="55">
        <f t="shared" si="0"/>
        <v>0</v>
      </c>
      <c r="F24" s="6" t="s">
        <v>20</v>
      </c>
      <c r="G24" s="7" t="s">
        <v>20</v>
      </c>
      <c r="H24" s="50" t="s">
        <v>20</v>
      </c>
      <c r="J24" s="181"/>
      <c r="K24" s="181"/>
      <c r="L24" s="181"/>
    </row>
    <row r="25" spans="1:12" ht="15" customHeight="1" x14ac:dyDescent="0.25">
      <c r="A25" s="5" t="s">
        <v>163</v>
      </c>
      <c r="B25" s="63" t="s">
        <v>164</v>
      </c>
      <c r="C25" s="10">
        <v>2691</v>
      </c>
      <c r="D25" s="11">
        <v>0</v>
      </c>
      <c r="E25" s="55">
        <f t="shared" si="0"/>
        <v>0</v>
      </c>
      <c r="F25" s="6" t="s">
        <v>20</v>
      </c>
      <c r="G25" s="7" t="s">
        <v>20</v>
      </c>
      <c r="H25" s="50" t="s">
        <v>20</v>
      </c>
      <c r="J25" s="181"/>
      <c r="K25" s="181"/>
      <c r="L25" s="181"/>
    </row>
    <row r="26" spans="1:12" ht="27" customHeight="1" x14ac:dyDescent="0.25">
      <c r="A26" s="5" t="s">
        <v>40</v>
      </c>
      <c r="B26" s="63" t="s">
        <v>146</v>
      </c>
      <c r="C26" s="10">
        <v>100000</v>
      </c>
      <c r="D26" s="11">
        <v>0</v>
      </c>
      <c r="E26" s="55">
        <f t="shared" si="0"/>
        <v>0</v>
      </c>
      <c r="F26" s="10" t="s">
        <v>20</v>
      </c>
      <c r="G26" s="11" t="s">
        <v>20</v>
      </c>
      <c r="H26" s="50" t="s">
        <v>20</v>
      </c>
      <c r="J26" s="181"/>
      <c r="K26" s="181"/>
      <c r="L26" s="181"/>
    </row>
    <row r="27" spans="1:12" ht="15" customHeight="1" x14ac:dyDescent="0.25">
      <c r="A27" s="5" t="s">
        <v>41</v>
      </c>
      <c r="B27" s="62" t="s">
        <v>42</v>
      </c>
      <c r="C27" s="10">
        <v>30000</v>
      </c>
      <c r="D27" s="11">
        <v>0</v>
      </c>
      <c r="E27" s="55">
        <f t="shared" si="0"/>
        <v>0</v>
      </c>
      <c r="F27" s="10" t="s">
        <v>20</v>
      </c>
      <c r="G27" s="11" t="s">
        <v>20</v>
      </c>
      <c r="H27" s="50" t="s">
        <v>20</v>
      </c>
      <c r="J27" s="181"/>
      <c r="K27" s="181"/>
      <c r="L27" s="181"/>
    </row>
    <row r="28" spans="1:12" ht="15" customHeight="1" x14ac:dyDescent="0.25">
      <c r="A28" s="5" t="s">
        <v>43</v>
      </c>
      <c r="B28" s="62" t="s">
        <v>44</v>
      </c>
      <c r="C28" s="10">
        <v>145000</v>
      </c>
      <c r="D28" s="11">
        <v>0</v>
      </c>
      <c r="E28" s="55">
        <f t="shared" si="0"/>
        <v>0</v>
      </c>
      <c r="F28" s="10" t="s">
        <v>20</v>
      </c>
      <c r="G28" s="11" t="s">
        <v>20</v>
      </c>
      <c r="H28" s="50" t="s">
        <v>20</v>
      </c>
      <c r="J28" s="181"/>
      <c r="K28" s="181"/>
      <c r="L28" s="181"/>
    </row>
    <row r="29" spans="1:12" ht="15" customHeight="1" x14ac:dyDescent="0.25">
      <c r="A29" s="5" t="s">
        <v>156</v>
      </c>
      <c r="B29" s="62" t="s">
        <v>37</v>
      </c>
      <c r="C29" s="10">
        <v>200000</v>
      </c>
      <c r="D29" s="11">
        <v>0</v>
      </c>
      <c r="E29" s="55">
        <f t="shared" si="0"/>
        <v>0</v>
      </c>
      <c r="F29" s="10" t="s">
        <v>20</v>
      </c>
      <c r="G29" s="11" t="s">
        <v>20</v>
      </c>
      <c r="H29" s="50" t="s">
        <v>20</v>
      </c>
      <c r="J29" s="181"/>
      <c r="K29" s="181"/>
      <c r="L29" s="181"/>
    </row>
    <row r="30" spans="1:12" ht="27" customHeight="1" thickBot="1" x14ac:dyDescent="0.3">
      <c r="A30" s="5" t="s">
        <v>45</v>
      </c>
      <c r="B30" s="62" t="s">
        <v>150</v>
      </c>
      <c r="C30" s="10">
        <v>481194</v>
      </c>
      <c r="D30" s="11">
        <v>0</v>
      </c>
      <c r="E30" s="55">
        <f t="shared" si="0"/>
        <v>0</v>
      </c>
      <c r="F30" s="10" t="s">
        <v>20</v>
      </c>
      <c r="G30" s="11" t="s">
        <v>20</v>
      </c>
      <c r="H30" s="50" t="s">
        <v>20</v>
      </c>
      <c r="J30" s="181"/>
      <c r="K30" s="181"/>
      <c r="L30" s="181"/>
    </row>
    <row r="31" spans="1:12" ht="15.75" thickBot="1" x14ac:dyDescent="0.3">
      <c r="A31" s="242" t="s">
        <v>7</v>
      </c>
      <c r="B31" s="261"/>
      <c r="C31" s="16">
        <f>SUM(C32:C77)</f>
        <v>59514572</v>
      </c>
      <c r="D31" s="17">
        <f>SUM(D32:D77)</f>
        <v>14632882.390000001</v>
      </c>
      <c r="E31" s="53">
        <f>D31/C31</f>
        <v>0.24587058090579902</v>
      </c>
      <c r="F31" s="16">
        <f>SUM(F32:F77)</f>
        <v>12029247</v>
      </c>
      <c r="G31" s="17">
        <f>SUM(G32:G77)</f>
        <v>170997.56</v>
      </c>
      <c r="H31" s="48">
        <f>G31/F31</f>
        <v>1.4215150790402758E-2</v>
      </c>
      <c r="J31" s="181"/>
      <c r="K31" s="181"/>
      <c r="L31" s="181"/>
    </row>
    <row r="32" spans="1:12" ht="15" x14ac:dyDescent="0.25">
      <c r="A32" s="83">
        <v>101</v>
      </c>
      <c r="B32" s="71" t="s">
        <v>46</v>
      </c>
      <c r="C32" s="21">
        <v>7346268</v>
      </c>
      <c r="D32" s="22">
        <v>1971055.97</v>
      </c>
      <c r="E32" s="57">
        <f t="shared" ref="E32:E110" si="1">D32/C32</f>
        <v>0.26830711457844991</v>
      </c>
      <c r="F32" s="8" t="s">
        <v>20</v>
      </c>
      <c r="G32" s="9" t="s">
        <v>20</v>
      </c>
      <c r="H32" s="49" t="s">
        <v>20</v>
      </c>
      <c r="J32" s="181"/>
      <c r="K32" s="181"/>
      <c r="L32" s="181"/>
    </row>
    <row r="33" spans="1:12" ht="15" x14ac:dyDescent="0.25">
      <c r="A33" s="84">
        <v>102</v>
      </c>
      <c r="B33" s="61" t="s">
        <v>142</v>
      </c>
      <c r="C33" s="23">
        <v>34200</v>
      </c>
      <c r="D33" s="24">
        <v>0</v>
      </c>
      <c r="E33" s="58">
        <f t="shared" si="1"/>
        <v>0</v>
      </c>
      <c r="F33" s="25" t="s">
        <v>20</v>
      </c>
      <c r="G33" s="26" t="s">
        <v>20</v>
      </c>
      <c r="H33" s="51" t="s">
        <v>20</v>
      </c>
      <c r="J33" s="181"/>
      <c r="K33" s="181"/>
      <c r="L33" s="181"/>
    </row>
    <row r="34" spans="1:12" ht="15" x14ac:dyDescent="0.25">
      <c r="A34" s="29">
        <v>103</v>
      </c>
      <c r="B34" s="62" t="s">
        <v>47</v>
      </c>
      <c r="C34" s="27">
        <v>379300</v>
      </c>
      <c r="D34" s="28">
        <v>27900</v>
      </c>
      <c r="E34" s="58">
        <f t="shared" si="1"/>
        <v>7.3556551542314788E-2</v>
      </c>
      <c r="F34" s="10" t="s">
        <v>20</v>
      </c>
      <c r="G34" s="11" t="s">
        <v>20</v>
      </c>
      <c r="H34" s="50" t="s">
        <v>20</v>
      </c>
      <c r="J34" s="181"/>
      <c r="K34" s="181"/>
      <c r="L34" s="181"/>
    </row>
    <row r="35" spans="1:12" ht="15" x14ac:dyDescent="0.25">
      <c r="A35" s="29">
        <v>104</v>
      </c>
      <c r="B35" s="62" t="s">
        <v>48</v>
      </c>
      <c r="C35" s="27">
        <v>191085</v>
      </c>
      <c r="D35" s="28">
        <v>99884.93</v>
      </c>
      <c r="E35" s="58">
        <f t="shared" si="1"/>
        <v>0.52272512232775981</v>
      </c>
      <c r="F35" s="6" t="s">
        <v>20</v>
      </c>
      <c r="G35" s="7" t="s">
        <v>20</v>
      </c>
      <c r="H35" s="50" t="s">
        <v>20</v>
      </c>
      <c r="J35" s="181"/>
      <c r="K35" s="181"/>
      <c r="L35" s="181"/>
    </row>
    <row r="36" spans="1:12" ht="15" x14ac:dyDescent="0.25">
      <c r="A36" s="29">
        <v>105</v>
      </c>
      <c r="B36" s="62" t="s">
        <v>49</v>
      </c>
      <c r="C36" s="27">
        <v>81500</v>
      </c>
      <c r="D36" s="28">
        <v>0</v>
      </c>
      <c r="E36" s="58">
        <f t="shared" si="1"/>
        <v>0</v>
      </c>
      <c r="F36" s="10" t="s">
        <v>20</v>
      </c>
      <c r="G36" s="11" t="s">
        <v>20</v>
      </c>
      <c r="H36" s="50" t="s">
        <v>20</v>
      </c>
      <c r="J36" s="181"/>
      <c r="K36" s="181"/>
      <c r="L36" s="181"/>
    </row>
    <row r="37" spans="1:12" ht="15" x14ac:dyDescent="0.25">
      <c r="A37" s="29">
        <v>106</v>
      </c>
      <c r="B37" s="62" t="s">
        <v>165</v>
      </c>
      <c r="C37" s="27">
        <v>78000</v>
      </c>
      <c r="D37" s="28">
        <v>0</v>
      </c>
      <c r="E37" s="58">
        <f t="shared" si="1"/>
        <v>0</v>
      </c>
      <c r="F37" s="10" t="s">
        <v>20</v>
      </c>
      <c r="G37" s="11" t="s">
        <v>20</v>
      </c>
      <c r="H37" s="50" t="s">
        <v>20</v>
      </c>
      <c r="J37" s="181"/>
      <c r="K37" s="181"/>
      <c r="L37" s="181"/>
    </row>
    <row r="38" spans="1:12" ht="15" x14ac:dyDescent="0.25">
      <c r="A38" s="29">
        <v>109</v>
      </c>
      <c r="B38" s="62" t="s">
        <v>50</v>
      </c>
      <c r="C38" s="27">
        <v>534737</v>
      </c>
      <c r="D38" s="28">
        <v>26801.360000000001</v>
      </c>
      <c r="E38" s="58">
        <f t="shared" si="1"/>
        <v>5.0120638743905883E-2</v>
      </c>
      <c r="F38" s="10" t="s">
        <v>20</v>
      </c>
      <c r="G38" s="11" t="s">
        <v>20</v>
      </c>
      <c r="H38" s="50" t="s">
        <v>20</v>
      </c>
      <c r="J38" s="181"/>
      <c r="K38" s="181"/>
      <c r="L38" s="181"/>
    </row>
    <row r="39" spans="1:12" ht="15" x14ac:dyDescent="0.25">
      <c r="A39" s="29">
        <v>111</v>
      </c>
      <c r="B39" s="62" t="s">
        <v>51</v>
      </c>
      <c r="C39" s="27">
        <v>325000</v>
      </c>
      <c r="D39" s="28">
        <v>30600.799999999999</v>
      </c>
      <c r="E39" s="58">
        <f t="shared" si="1"/>
        <v>9.4156307692307692E-2</v>
      </c>
      <c r="F39" s="10" t="s">
        <v>20</v>
      </c>
      <c r="G39" s="11" t="s">
        <v>20</v>
      </c>
      <c r="H39" s="50" t="s">
        <v>20</v>
      </c>
      <c r="J39" s="181"/>
      <c r="K39" s="181"/>
      <c r="L39" s="181"/>
    </row>
    <row r="40" spans="1:12" ht="15" x14ac:dyDescent="0.25">
      <c r="A40" s="29">
        <v>112</v>
      </c>
      <c r="B40" s="62" t="s">
        <v>52</v>
      </c>
      <c r="C40" s="27">
        <v>224000</v>
      </c>
      <c r="D40" s="28">
        <v>40978.19</v>
      </c>
      <c r="E40" s="58">
        <f t="shared" si="1"/>
        <v>0.18293834821428573</v>
      </c>
      <c r="F40" s="10" t="s">
        <v>20</v>
      </c>
      <c r="G40" s="11" t="s">
        <v>20</v>
      </c>
      <c r="H40" s="50" t="s">
        <v>20</v>
      </c>
      <c r="J40" s="181"/>
      <c r="K40" s="181"/>
      <c r="L40" s="181"/>
    </row>
    <row r="41" spans="1:12" ht="15" x14ac:dyDescent="0.25">
      <c r="A41" s="29">
        <v>113</v>
      </c>
      <c r="B41" s="62" t="s">
        <v>53</v>
      </c>
      <c r="C41" s="27">
        <v>34000</v>
      </c>
      <c r="D41" s="28">
        <v>11398.17</v>
      </c>
      <c r="E41" s="58">
        <f t="shared" si="1"/>
        <v>0.33524029411764705</v>
      </c>
      <c r="F41" s="10" t="s">
        <v>20</v>
      </c>
      <c r="G41" s="11" t="s">
        <v>20</v>
      </c>
      <c r="H41" s="50" t="s">
        <v>20</v>
      </c>
      <c r="J41" s="181"/>
      <c r="K41" s="181"/>
      <c r="L41" s="181"/>
    </row>
    <row r="42" spans="1:12" ht="15" x14ac:dyDescent="0.25">
      <c r="A42" s="29">
        <v>114</v>
      </c>
      <c r="B42" s="62" t="s">
        <v>54</v>
      </c>
      <c r="C42" s="27">
        <v>2225000</v>
      </c>
      <c r="D42" s="28">
        <v>326630.74</v>
      </c>
      <c r="E42" s="58">
        <f t="shared" si="1"/>
        <v>0.14680033258426967</v>
      </c>
      <c r="F42" s="10" t="s">
        <v>20</v>
      </c>
      <c r="G42" s="11" t="s">
        <v>20</v>
      </c>
      <c r="H42" s="50" t="s">
        <v>20</v>
      </c>
      <c r="J42" s="181"/>
      <c r="K42" s="181"/>
      <c r="L42" s="181"/>
    </row>
    <row r="43" spans="1:12" ht="15" x14ac:dyDescent="0.25">
      <c r="A43" s="29">
        <v>115</v>
      </c>
      <c r="B43" s="62" t="s">
        <v>55</v>
      </c>
      <c r="C43" s="27">
        <v>884559</v>
      </c>
      <c r="D43" s="28">
        <v>81870.42</v>
      </c>
      <c r="E43" s="58">
        <f t="shared" si="1"/>
        <v>9.2555069814449914E-2</v>
      </c>
      <c r="F43" s="10" t="s">
        <v>20</v>
      </c>
      <c r="G43" s="11" t="s">
        <v>20</v>
      </c>
      <c r="H43" s="50" t="s">
        <v>20</v>
      </c>
      <c r="J43" s="181"/>
      <c r="K43" s="181"/>
      <c r="L43" s="181"/>
    </row>
    <row r="44" spans="1:12" ht="15" x14ac:dyDescent="0.25">
      <c r="A44" s="29">
        <v>116</v>
      </c>
      <c r="B44" s="62" t="s">
        <v>56</v>
      </c>
      <c r="C44" s="27">
        <v>1014178</v>
      </c>
      <c r="D44" s="28">
        <v>315592.18</v>
      </c>
      <c r="E44" s="58">
        <f t="shared" si="1"/>
        <v>0.31118026618601469</v>
      </c>
      <c r="F44" s="10" t="s">
        <v>20</v>
      </c>
      <c r="G44" s="11" t="s">
        <v>20</v>
      </c>
      <c r="H44" s="50" t="s">
        <v>20</v>
      </c>
      <c r="J44" s="181"/>
      <c r="K44" s="181"/>
      <c r="L44" s="181"/>
    </row>
    <row r="45" spans="1:12" ht="15" x14ac:dyDescent="0.25">
      <c r="A45" s="29">
        <v>117</v>
      </c>
      <c r="B45" s="62" t="s">
        <v>196</v>
      </c>
      <c r="C45" s="27">
        <v>73000</v>
      </c>
      <c r="D45" s="28">
        <v>0</v>
      </c>
      <c r="E45" s="58">
        <f t="shared" si="1"/>
        <v>0</v>
      </c>
      <c r="F45" s="10" t="s">
        <v>20</v>
      </c>
      <c r="G45" s="11" t="s">
        <v>20</v>
      </c>
      <c r="H45" s="50" t="s">
        <v>20</v>
      </c>
      <c r="J45" s="181"/>
      <c r="K45" s="181"/>
      <c r="L45" s="181"/>
    </row>
    <row r="46" spans="1:12" ht="15" x14ac:dyDescent="0.25">
      <c r="A46" s="29">
        <v>119</v>
      </c>
      <c r="B46" s="62" t="s">
        <v>166</v>
      </c>
      <c r="C46" s="27">
        <v>5000</v>
      </c>
      <c r="D46" s="28">
        <v>0</v>
      </c>
      <c r="E46" s="58">
        <f t="shared" si="1"/>
        <v>0</v>
      </c>
      <c r="F46" s="10" t="s">
        <v>20</v>
      </c>
      <c r="G46" s="11" t="s">
        <v>20</v>
      </c>
      <c r="H46" s="50" t="s">
        <v>20</v>
      </c>
      <c r="J46" s="181"/>
      <c r="K46" s="181"/>
      <c r="L46" s="181"/>
    </row>
    <row r="47" spans="1:12" ht="15" x14ac:dyDescent="0.25">
      <c r="A47" s="85">
        <v>120</v>
      </c>
      <c r="B47" s="62" t="s">
        <v>57</v>
      </c>
      <c r="C47" s="27">
        <v>459300</v>
      </c>
      <c r="D47" s="28">
        <v>5583.18</v>
      </c>
      <c r="E47" s="58">
        <f t="shared" si="1"/>
        <v>1.2155845852384063E-2</v>
      </c>
      <c r="F47" s="10" t="s">
        <v>20</v>
      </c>
      <c r="G47" s="13" t="s">
        <v>20</v>
      </c>
      <c r="H47" s="50" t="s">
        <v>20</v>
      </c>
      <c r="J47" s="181"/>
      <c r="K47" s="181"/>
      <c r="L47" s="181"/>
    </row>
    <row r="48" spans="1:12" ht="15" x14ac:dyDescent="0.25">
      <c r="A48" s="29">
        <v>131</v>
      </c>
      <c r="B48" s="62" t="s">
        <v>58</v>
      </c>
      <c r="C48" s="27">
        <v>922000</v>
      </c>
      <c r="D48" s="28">
        <v>213540.83</v>
      </c>
      <c r="E48" s="58">
        <f t="shared" si="1"/>
        <v>0.23160610629067244</v>
      </c>
      <c r="F48" s="6" t="s">
        <v>20</v>
      </c>
      <c r="G48" s="7" t="s">
        <v>20</v>
      </c>
      <c r="H48" s="50" t="s">
        <v>20</v>
      </c>
      <c r="J48" s="181"/>
      <c r="K48" s="181"/>
      <c r="L48" s="181"/>
    </row>
    <row r="49" spans="1:12" ht="15" x14ac:dyDescent="0.25">
      <c r="A49" s="29">
        <v>132</v>
      </c>
      <c r="B49" s="62" t="s">
        <v>59</v>
      </c>
      <c r="C49" s="27">
        <v>1110830</v>
      </c>
      <c r="D49" s="28">
        <v>45089.94</v>
      </c>
      <c r="E49" s="58">
        <f t="shared" si="1"/>
        <v>4.0591215577541119E-2</v>
      </c>
      <c r="F49" s="6" t="s">
        <v>20</v>
      </c>
      <c r="G49" s="7" t="s">
        <v>20</v>
      </c>
      <c r="H49" s="50" t="s">
        <v>20</v>
      </c>
      <c r="J49" s="181"/>
      <c r="K49" s="181"/>
      <c r="L49" s="181"/>
    </row>
    <row r="50" spans="1:12" ht="15" x14ac:dyDescent="0.25">
      <c r="A50" s="29">
        <v>141</v>
      </c>
      <c r="B50" s="62" t="s">
        <v>60</v>
      </c>
      <c r="C50" s="27">
        <v>895310</v>
      </c>
      <c r="D50" s="28">
        <v>132616</v>
      </c>
      <c r="E50" s="58">
        <f t="shared" si="1"/>
        <v>0.14812299650400421</v>
      </c>
      <c r="F50" s="10" t="s">
        <v>20</v>
      </c>
      <c r="G50" s="13" t="s">
        <v>20</v>
      </c>
      <c r="H50" s="50" t="s">
        <v>20</v>
      </c>
      <c r="J50" s="181"/>
      <c r="K50" s="181"/>
      <c r="L50" s="181"/>
    </row>
    <row r="51" spans="1:12" ht="15" x14ac:dyDescent="0.25">
      <c r="A51" s="29">
        <v>142</v>
      </c>
      <c r="B51" s="62" t="s">
        <v>61</v>
      </c>
      <c r="C51" s="27">
        <v>1011355</v>
      </c>
      <c r="D51" s="28">
        <v>133705</v>
      </c>
      <c r="E51" s="58">
        <f t="shared" si="1"/>
        <v>0.1322038255607576</v>
      </c>
      <c r="F51" s="10" t="s">
        <v>20</v>
      </c>
      <c r="G51" s="13" t="s">
        <v>20</v>
      </c>
      <c r="H51" s="50" t="s">
        <v>20</v>
      </c>
      <c r="J51" s="181"/>
      <c r="K51" s="181"/>
      <c r="L51" s="181"/>
    </row>
    <row r="52" spans="1:12" ht="15" x14ac:dyDescent="0.25">
      <c r="A52" s="29">
        <v>143</v>
      </c>
      <c r="B52" s="62" t="s">
        <v>62</v>
      </c>
      <c r="C52" s="27">
        <v>97850</v>
      </c>
      <c r="D52" s="28">
        <v>0</v>
      </c>
      <c r="E52" s="58">
        <f t="shared" si="1"/>
        <v>0</v>
      </c>
      <c r="F52" s="10" t="s">
        <v>20</v>
      </c>
      <c r="G52" s="11" t="s">
        <v>20</v>
      </c>
      <c r="H52" s="50" t="s">
        <v>20</v>
      </c>
      <c r="J52" s="181"/>
      <c r="K52" s="181"/>
      <c r="L52" s="181"/>
    </row>
    <row r="53" spans="1:12" ht="15" x14ac:dyDescent="0.25">
      <c r="A53" s="29">
        <v>151</v>
      </c>
      <c r="B53" s="62" t="s">
        <v>63</v>
      </c>
      <c r="C53" s="27">
        <v>476955</v>
      </c>
      <c r="D53" s="28">
        <v>21185.83</v>
      </c>
      <c r="E53" s="58">
        <f t="shared" si="1"/>
        <v>4.4418928410437049E-2</v>
      </c>
      <c r="F53" s="10" t="s">
        <v>20</v>
      </c>
      <c r="G53" s="11" t="s">
        <v>20</v>
      </c>
      <c r="H53" s="50" t="s">
        <v>20</v>
      </c>
      <c r="J53" s="181"/>
      <c r="K53" s="181"/>
      <c r="L53" s="181"/>
    </row>
    <row r="54" spans="1:12" ht="15" x14ac:dyDescent="0.25">
      <c r="A54" s="100">
        <v>152</v>
      </c>
      <c r="B54" s="63" t="s">
        <v>64</v>
      </c>
      <c r="C54" s="27">
        <v>696300</v>
      </c>
      <c r="D54" s="28">
        <v>180438.87</v>
      </c>
      <c r="E54" s="58">
        <f t="shared" si="1"/>
        <v>0.25913955191727706</v>
      </c>
      <c r="F54" s="3" t="s">
        <v>20</v>
      </c>
      <c r="G54" s="4" t="s">
        <v>20</v>
      </c>
      <c r="H54" s="50" t="s">
        <v>20</v>
      </c>
      <c r="J54" s="181"/>
      <c r="K54" s="181"/>
      <c r="L54" s="181"/>
    </row>
    <row r="55" spans="1:12" ht="15" x14ac:dyDescent="0.25">
      <c r="A55" s="29">
        <v>153</v>
      </c>
      <c r="B55" s="62" t="s">
        <v>65</v>
      </c>
      <c r="C55" s="27">
        <v>76000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  <c r="J55" s="181"/>
      <c r="K55" s="181"/>
      <c r="L55" s="181"/>
    </row>
    <row r="56" spans="1:12" ht="15" x14ac:dyDescent="0.25">
      <c r="A56" s="29">
        <v>154</v>
      </c>
      <c r="B56" s="62" t="s">
        <v>199</v>
      </c>
      <c r="C56" s="27">
        <v>26700</v>
      </c>
      <c r="D56" s="28">
        <v>26640</v>
      </c>
      <c r="E56" s="58">
        <f t="shared" si="1"/>
        <v>0.99775280898876406</v>
      </c>
      <c r="F56" s="10" t="s">
        <v>20</v>
      </c>
      <c r="G56" s="13" t="s">
        <v>20</v>
      </c>
      <c r="H56" s="50" t="s">
        <v>20</v>
      </c>
      <c r="J56" s="181"/>
      <c r="K56" s="181"/>
      <c r="L56" s="181"/>
    </row>
    <row r="57" spans="1:12" ht="15" x14ac:dyDescent="0.25">
      <c r="A57" s="29">
        <v>161</v>
      </c>
      <c r="B57" s="62" t="s">
        <v>143</v>
      </c>
      <c r="C57" s="27">
        <v>92500</v>
      </c>
      <c r="D57" s="28">
        <v>0</v>
      </c>
      <c r="E57" s="58">
        <f t="shared" si="1"/>
        <v>0</v>
      </c>
      <c r="F57" s="10" t="s">
        <v>20</v>
      </c>
      <c r="G57" s="13" t="s">
        <v>20</v>
      </c>
      <c r="H57" s="50" t="s">
        <v>20</v>
      </c>
      <c r="J57" s="181"/>
      <c r="K57" s="181"/>
      <c r="L57" s="181"/>
    </row>
    <row r="58" spans="1:12" ht="15" x14ac:dyDescent="0.25">
      <c r="A58" s="29">
        <v>162</v>
      </c>
      <c r="B58" s="62" t="s">
        <v>66</v>
      </c>
      <c r="C58" s="27">
        <v>314000</v>
      </c>
      <c r="D58" s="28">
        <v>6612.98</v>
      </c>
      <c r="E58" s="58">
        <f t="shared" si="1"/>
        <v>2.1060445859872611E-2</v>
      </c>
      <c r="F58" s="10" t="s">
        <v>20</v>
      </c>
      <c r="G58" s="13" t="s">
        <v>20</v>
      </c>
      <c r="H58" s="50" t="s">
        <v>20</v>
      </c>
      <c r="J58" s="181"/>
      <c r="K58" s="181"/>
      <c r="L58" s="181"/>
    </row>
    <row r="59" spans="1:12" ht="15" x14ac:dyDescent="0.25">
      <c r="A59" s="29">
        <v>163</v>
      </c>
      <c r="B59" s="62" t="s">
        <v>67</v>
      </c>
      <c r="C59" s="27">
        <v>6114000</v>
      </c>
      <c r="D59" s="28">
        <v>800000</v>
      </c>
      <c r="E59" s="58">
        <f t="shared" si="1"/>
        <v>0.13084723585214261</v>
      </c>
      <c r="F59" s="10" t="s">
        <v>20</v>
      </c>
      <c r="G59" s="13" t="s">
        <v>20</v>
      </c>
      <c r="H59" s="50" t="s">
        <v>20</v>
      </c>
      <c r="J59" s="181"/>
      <c r="K59" s="181"/>
      <c r="L59" s="181"/>
    </row>
    <row r="60" spans="1:12" ht="15" x14ac:dyDescent="0.25">
      <c r="A60" s="29">
        <v>164</v>
      </c>
      <c r="B60" s="62" t="s">
        <v>68</v>
      </c>
      <c r="C60" s="27">
        <v>745964</v>
      </c>
      <c r="D60" s="28">
        <v>616174.03</v>
      </c>
      <c r="E60" s="58">
        <f t="shared" si="1"/>
        <v>0.82601041069006009</v>
      </c>
      <c r="F60" s="10" t="s">
        <v>20</v>
      </c>
      <c r="G60" s="13" t="s">
        <v>20</v>
      </c>
      <c r="H60" s="50" t="s">
        <v>20</v>
      </c>
      <c r="J60" s="181"/>
      <c r="K60" s="181"/>
      <c r="L60" s="181"/>
    </row>
    <row r="61" spans="1:12" ht="15" x14ac:dyDescent="0.25">
      <c r="A61" s="29">
        <v>165</v>
      </c>
      <c r="B61" s="62" t="s">
        <v>69</v>
      </c>
      <c r="C61" s="27">
        <v>1571970</v>
      </c>
      <c r="D61" s="28">
        <v>610536.21</v>
      </c>
      <c r="E61" s="58">
        <f t="shared" si="1"/>
        <v>0.38838922498520961</v>
      </c>
      <c r="F61" s="10">
        <v>176000</v>
      </c>
      <c r="G61" s="13">
        <v>0</v>
      </c>
      <c r="H61" s="50">
        <f>G61/F61</f>
        <v>0</v>
      </c>
      <c r="J61" s="181"/>
      <c r="K61" s="181"/>
      <c r="L61" s="181"/>
    </row>
    <row r="62" spans="1:12" ht="15" x14ac:dyDescent="0.25">
      <c r="A62" s="29">
        <v>166</v>
      </c>
      <c r="B62" s="62" t="s">
        <v>70</v>
      </c>
      <c r="C62" s="27">
        <v>59000</v>
      </c>
      <c r="D62" s="28">
        <v>0</v>
      </c>
      <c r="E62" s="58">
        <f t="shared" si="1"/>
        <v>0</v>
      </c>
      <c r="F62" s="10" t="s">
        <v>20</v>
      </c>
      <c r="G62" s="13" t="s">
        <v>20</v>
      </c>
      <c r="H62" s="50" t="s">
        <v>20</v>
      </c>
      <c r="J62" s="181"/>
      <c r="K62" s="181"/>
      <c r="L62" s="181"/>
    </row>
    <row r="63" spans="1:12" ht="15" x14ac:dyDescent="0.25">
      <c r="A63" s="29">
        <v>167</v>
      </c>
      <c r="B63" s="62" t="s">
        <v>71</v>
      </c>
      <c r="C63" s="27">
        <v>10000</v>
      </c>
      <c r="D63" s="28">
        <v>0</v>
      </c>
      <c r="E63" s="58">
        <f t="shared" si="1"/>
        <v>0</v>
      </c>
      <c r="F63" s="10" t="s">
        <v>20</v>
      </c>
      <c r="G63" s="13" t="s">
        <v>20</v>
      </c>
      <c r="H63" s="50" t="s">
        <v>20</v>
      </c>
      <c r="J63" s="181"/>
      <c r="K63" s="181"/>
      <c r="L63" s="181"/>
    </row>
    <row r="64" spans="1:12" ht="15" x14ac:dyDescent="0.25">
      <c r="A64" s="29">
        <v>169</v>
      </c>
      <c r="B64" s="62" t="s">
        <v>72</v>
      </c>
      <c r="C64" s="27">
        <v>2271760</v>
      </c>
      <c r="D64" s="28">
        <v>274831.42</v>
      </c>
      <c r="E64" s="58">
        <f t="shared" si="1"/>
        <v>0.12097731274430397</v>
      </c>
      <c r="F64" s="6">
        <v>526927</v>
      </c>
      <c r="G64" s="7">
        <v>34808.92</v>
      </c>
      <c r="H64" s="50">
        <f>G64/F64</f>
        <v>6.6060232252285411E-2</v>
      </c>
      <c r="J64" s="181"/>
      <c r="K64" s="181"/>
      <c r="L64" s="181"/>
    </row>
    <row r="65" spans="1:12" ht="15" x14ac:dyDescent="0.25">
      <c r="A65" s="29">
        <v>171</v>
      </c>
      <c r="B65" s="62" t="s">
        <v>73</v>
      </c>
      <c r="C65" s="27">
        <v>6261403</v>
      </c>
      <c r="D65" s="28">
        <v>1692040.36</v>
      </c>
      <c r="E65" s="58">
        <f t="shared" si="1"/>
        <v>0.27023342212599955</v>
      </c>
      <c r="F65" s="10">
        <v>10303033</v>
      </c>
      <c r="G65" s="13">
        <v>52800</v>
      </c>
      <c r="H65" s="50">
        <f>G65/F65</f>
        <v>5.1247045408861639E-3</v>
      </c>
      <c r="J65" s="181"/>
      <c r="K65" s="181"/>
      <c r="L65" s="181"/>
    </row>
    <row r="66" spans="1:12" ht="15" x14ac:dyDescent="0.25">
      <c r="A66" s="29">
        <v>172</v>
      </c>
      <c r="B66" s="62" t="s">
        <v>74</v>
      </c>
      <c r="C66" s="27">
        <v>367260</v>
      </c>
      <c r="D66" s="28">
        <v>0</v>
      </c>
      <c r="E66" s="58">
        <f t="shared" si="1"/>
        <v>0</v>
      </c>
      <c r="F66" s="10" t="s">
        <v>20</v>
      </c>
      <c r="G66" s="13" t="s">
        <v>20</v>
      </c>
      <c r="H66" s="50" t="s">
        <v>20</v>
      </c>
      <c r="J66" s="181"/>
      <c r="K66" s="181"/>
      <c r="L66" s="181"/>
    </row>
    <row r="67" spans="1:12" ht="15" x14ac:dyDescent="0.25">
      <c r="A67" s="29">
        <v>181</v>
      </c>
      <c r="B67" s="62" t="s">
        <v>75</v>
      </c>
      <c r="C67" s="27">
        <v>2138500</v>
      </c>
      <c r="D67" s="28">
        <v>74050.37</v>
      </c>
      <c r="E67" s="58">
        <f t="shared" si="1"/>
        <v>3.4627248071077858E-2</v>
      </c>
      <c r="F67" s="10" t="s">
        <v>20</v>
      </c>
      <c r="G67" s="13" t="s">
        <v>20</v>
      </c>
      <c r="H67" s="50" t="s">
        <v>20</v>
      </c>
      <c r="J67" s="181"/>
      <c r="K67" s="181"/>
      <c r="L67" s="181"/>
    </row>
    <row r="68" spans="1:12" ht="15" x14ac:dyDescent="0.25">
      <c r="A68" s="29">
        <v>182</v>
      </c>
      <c r="B68" s="62" t="s">
        <v>76</v>
      </c>
      <c r="C68" s="27">
        <v>464253</v>
      </c>
      <c r="D68" s="28">
        <v>47338.44</v>
      </c>
      <c r="E68" s="58">
        <f t="shared" si="1"/>
        <v>0.1019669016678406</v>
      </c>
      <c r="F68" s="6" t="s">
        <v>20</v>
      </c>
      <c r="G68" s="7" t="s">
        <v>20</v>
      </c>
      <c r="H68" s="50" t="s">
        <v>20</v>
      </c>
      <c r="J68" s="181"/>
      <c r="K68" s="181"/>
      <c r="L68" s="181"/>
    </row>
    <row r="69" spans="1:12" ht="15" x14ac:dyDescent="0.25">
      <c r="A69" s="29">
        <v>183</v>
      </c>
      <c r="B69" s="62" t="s">
        <v>77</v>
      </c>
      <c r="C69" s="27">
        <v>54579</v>
      </c>
      <c r="D69" s="28">
        <v>0</v>
      </c>
      <c r="E69" s="58">
        <f t="shared" si="1"/>
        <v>0</v>
      </c>
      <c r="F69" s="6" t="s">
        <v>20</v>
      </c>
      <c r="G69" s="7" t="s">
        <v>20</v>
      </c>
      <c r="H69" s="50" t="s">
        <v>20</v>
      </c>
      <c r="J69" s="181"/>
      <c r="K69" s="181"/>
      <c r="L69" s="181"/>
    </row>
    <row r="70" spans="1:12" ht="15" x14ac:dyDescent="0.25">
      <c r="A70" s="29">
        <v>185</v>
      </c>
      <c r="B70" s="62" t="s">
        <v>78</v>
      </c>
      <c r="C70" s="27">
        <v>6163896</v>
      </c>
      <c r="D70" s="28">
        <v>804615.85</v>
      </c>
      <c r="E70" s="58">
        <f t="shared" si="1"/>
        <v>0.13053689582043565</v>
      </c>
      <c r="F70" s="10">
        <v>625638</v>
      </c>
      <c r="G70" s="11">
        <v>83388.639999999999</v>
      </c>
      <c r="H70" s="50">
        <f>G70/F70</f>
        <v>0.13328576589017929</v>
      </c>
      <c r="J70" s="181"/>
      <c r="K70" s="181"/>
      <c r="L70" s="181"/>
    </row>
    <row r="71" spans="1:12" ht="15" x14ac:dyDescent="0.25">
      <c r="A71" s="29">
        <v>189</v>
      </c>
      <c r="B71" s="62" t="s">
        <v>79</v>
      </c>
      <c r="C71" s="27">
        <v>585456</v>
      </c>
      <c r="D71" s="28">
        <v>215008.32</v>
      </c>
      <c r="E71" s="58">
        <f t="shared" si="1"/>
        <v>0.36724932360416496</v>
      </c>
      <c r="F71" s="10">
        <v>17500</v>
      </c>
      <c r="G71" s="11">
        <v>0</v>
      </c>
      <c r="H71" s="50">
        <f>G71/F71</f>
        <v>0</v>
      </c>
      <c r="J71" s="181"/>
      <c r="K71" s="181"/>
      <c r="L71" s="181"/>
    </row>
    <row r="72" spans="1:12" ht="15" x14ac:dyDescent="0.25">
      <c r="A72" s="29">
        <v>191</v>
      </c>
      <c r="B72" s="62" t="s">
        <v>157</v>
      </c>
      <c r="C72" s="27">
        <v>2990137</v>
      </c>
      <c r="D72" s="28">
        <v>33355.31</v>
      </c>
      <c r="E72" s="58">
        <f t="shared" si="1"/>
        <v>1.1155110953110175E-2</v>
      </c>
      <c r="F72" s="3" t="s">
        <v>20</v>
      </c>
      <c r="G72" s="4" t="s">
        <v>20</v>
      </c>
      <c r="H72" s="50" t="s">
        <v>20</v>
      </c>
      <c r="J72" s="181"/>
      <c r="K72" s="181"/>
      <c r="L72" s="181"/>
    </row>
    <row r="73" spans="1:12" ht="15" x14ac:dyDescent="0.25">
      <c r="A73" s="29">
        <v>195</v>
      </c>
      <c r="B73" s="62" t="s">
        <v>183</v>
      </c>
      <c r="C73" s="27">
        <v>6798</v>
      </c>
      <c r="D73" s="28">
        <v>4685</v>
      </c>
      <c r="E73" s="58">
        <f t="shared" si="1"/>
        <v>0.68917328626066487</v>
      </c>
      <c r="F73" s="10" t="s">
        <v>20</v>
      </c>
      <c r="G73" s="11" t="s">
        <v>20</v>
      </c>
      <c r="H73" s="50" t="s">
        <v>20</v>
      </c>
      <c r="J73" s="181"/>
      <c r="K73" s="181"/>
      <c r="L73" s="181"/>
    </row>
    <row r="74" spans="1:12" ht="15" x14ac:dyDescent="0.25">
      <c r="A74" s="29">
        <v>196</v>
      </c>
      <c r="B74" s="62" t="s">
        <v>184</v>
      </c>
      <c r="C74" s="27">
        <v>3258</v>
      </c>
      <c r="D74" s="28">
        <v>2838.5</v>
      </c>
      <c r="E74" s="58">
        <f t="shared" si="1"/>
        <v>0.87124002455494165</v>
      </c>
      <c r="F74" s="10" t="s">
        <v>20</v>
      </c>
      <c r="G74" s="11" t="s">
        <v>20</v>
      </c>
      <c r="H74" s="50" t="s">
        <v>20</v>
      </c>
      <c r="J74" s="181"/>
      <c r="K74" s="181"/>
      <c r="L74" s="181"/>
    </row>
    <row r="75" spans="1:12" ht="15" x14ac:dyDescent="0.25">
      <c r="A75" s="29">
        <v>197</v>
      </c>
      <c r="B75" s="62" t="s">
        <v>145</v>
      </c>
      <c r="C75" s="27">
        <v>9871596</v>
      </c>
      <c r="D75" s="28">
        <v>5759283.1900000004</v>
      </c>
      <c r="E75" s="58">
        <f t="shared" si="1"/>
        <v>0.58341966081269947</v>
      </c>
      <c r="F75" s="3" t="s">
        <v>20</v>
      </c>
      <c r="G75" s="12" t="s">
        <v>20</v>
      </c>
      <c r="H75" s="50" t="s">
        <v>20</v>
      </c>
      <c r="J75" s="181"/>
      <c r="K75" s="181"/>
      <c r="L75" s="181"/>
    </row>
    <row r="76" spans="1:12" ht="15" x14ac:dyDescent="0.25">
      <c r="A76" s="29">
        <v>198</v>
      </c>
      <c r="B76" s="62" t="s">
        <v>73</v>
      </c>
      <c r="C76" s="27">
        <v>11940</v>
      </c>
      <c r="D76" s="28">
        <v>0</v>
      </c>
      <c r="E76" s="58" t="s">
        <v>20</v>
      </c>
      <c r="F76" s="10">
        <v>380149</v>
      </c>
      <c r="G76" s="11">
        <v>0</v>
      </c>
      <c r="H76" s="50">
        <f>G76/F76</f>
        <v>0</v>
      </c>
      <c r="J76" s="181"/>
      <c r="K76" s="181"/>
      <c r="L76" s="181"/>
    </row>
    <row r="77" spans="1:12" ht="15" customHeight="1" thickBot="1" x14ac:dyDescent="0.3">
      <c r="A77" s="114">
        <v>199</v>
      </c>
      <c r="B77" s="115" t="s">
        <v>185</v>
      </c>
      <c r="C77" s="106">
        <v>213875</v>
      </c>
      <c r="D77" s="107">
        <v>0</v>
      </c>
      <c r="E77" s="59">
        <f>D77/C77</f>
        <v>0</v>
      </c>
      <c r="F77" s="66" t="s">
        <v>20</v>
      </c>
      <c r="G77" s="122" t="s">
        <v>20</v>
      </c>
      <c r="H77" s="50" t="s">
        <v>20</v>
      </c>
      <c r="J77" s="181"/>
      <c r="K77" s="181"/>
      <c r="L77" s="181"/>
    </row>
    <row r="78" spans="1:12" ht="15.75" thickBot="1" x14ac:dyDescent="0.3">
      <c r="A78" s="242" t="s">
        <v>8</v>
      </c>
      <c r="B78" s="243"/>
      <c r="C78" s="103">
        <f>SUM(C79:C124)</f>
        <v>8718756</v>
      </c>
      <c r="D78" s="104">
        <f>SUM(D79:D124)</f>
        <v>927274.5199999999</v>
      </c>
      <c r="E78" s="105">
        <f t="shared" si="1"/>
        <v>0.10635399362019075</v>
      </c>
      <c r="F78" s="16">
        <f>SUM(F79:F124)</f>
        <v>100000</v>
      </c>
      <c r="G78" s="17">
        <f>SUM(G79:G124)</f>
        <v>0</v>
      </c>
      <c r="H78" s="48">
        <f>G78/F78</f>
        <v>0</v>
      </c>
      <c r="J78" s="181"/>
      <c r="K78" s="181"/>
      <c r="L78" s="181"/>
    </row>
    <row r="79" spans="1:12" ht="15" x14ac:dyDescent="0.25">
      <c r="A79" s="83">
        <v>201</v>
      </c>
      <c r="B79" s="101" t="s">
        <v>80</v>
      </c>
      <c r="C79" s="21">
        <v>811103</v>
      </c>
      <c r="D79" s="22">
        <v>146107</v>
      </c>
      <c r="E79" s="57">
        <f t="shared" si="1"/>
        <v>0.18013371914541063</v>
      </c>
      <c r="F79" s="8" t="s">
        <v>20</v>
      </c>
      <c r="G79" s="9" t="s">
        <v>20</v>
      </c>
      <c r="H79" s="49" t="s">
        <v>20</v>
      </c>
      <c r="J79" s="181"/>
      <c r="K79" s="181"/>
      <c r="L79" s="181"/>
    </row>
    <row r="80" spans="1:12" ht="15" x14ac:dyDescent="0.25">
      <c r="A80" s="29">
        <v>203</v>
      </c>
      <c r="B80" s="102" t="s">
        <v>81</v>
      </c>
      <c r="C80" s="27">
        <v>240284</v>
      </c>
      <c r="D80" s="28">
        <v>24343.38</v>
      </c>
      <c r="E80" s="58">
        <f t="shared" si="1"/>
        <v>0.10131086547585358</v>
      </c>
      <c r="F80" s="10" t="s">
        <v>20</v>
      </c>
      <c r="G80" s="11" t="s">
        <v>20</v>
      </c>
      <c r="H80" s="50" t="s">
        <v>20</v>
      </c>
      <c r="J80" s="181"/>
      <c r="K80" s="181"/>
      <c r="L80" s="181"/>
    </row>
    <row r="81" spans="1:12" ht="15" x14ac:dyDescent="0.25">
      <c r="A81" s="29">
        <v>211</v>
      </c>
      <c r="B81" s="102" t="s">
        <v>82</v>
      </c>
      <c r="C81" s="27">
        <v>124020</v>
      </c>
      <c r="D81" s="28">
        <v>32.64</v>
      </c>
      <c r="E81" s="58">
        <f t="shared" si="1"/>
        <v>2.6318335752298019E-4</v>
      </c>
      <c r="F81" s="6" t="s">
        <v>20</v>
      </c>
      <c r="G81" s="7" t="s">
        <v>20</v>
      </c>
      <c r="H81" s="50" t="s">
        <v>20</v>
      </c>
      <c r="J81" s="181"/>
      <c r="K81" s="181"/>
      <c r="L81" s="181"/>
    </row>
    <row r="82" spans="1:12" ht="15" x14ac:dyDescent="0.25">
      <c r="A82" s="29">
        <v>212</v>
      </c>
      <c r="B82" s="102" t="s">
        <v>83</v>
      </c>
      <c r="C82" s="27">
        <v>112250</v>
      </c>
      <c r="D82" s="28">
        <v>1527.19</v>
      </c>
      <c r="E82" s="58">
        <f t="shared" si="1"/>
        <v>1.3605256124721604E-2</v>
      </c>
      <c r="F82" s="10" t="s">
        <v>20</v>
      </c>
      <c r="G82" s="11" t="s">
        <v>20</v>
      </c>
      <c r="H82" s="50" t="s">
        <v>20</v>
      </c>
      <c r="J82" s="181"/>
      <c r="K82" s="181"/>
      <c r="L82" s="181"/>
    </row>
    <row r="83" spans="1:12" ht="15" x14ac:dyDescent="0.25">
      <c r="A83" s="29">
        <v>213</v>
      </c>
      <c r="B83" s="102" t="s">
        <v>84</v>
      </c>
      <c r="C83" s="27">
        <v>490</v>
      </c>
      <c r="D83" s="28">
        <v>0</v>
      </c>
      <c r="E83" s="58">
        <f t="shared" si="1"/>
        <v>0</v>
      </c>
      <c r="F83" s="14" t="s">
        <v>20</v>
      </c>
      <c r="G83" s="15" t="s">
        <v>20</v>
      </c>
      <c r="H83" s="50" t="s">
        <v>20</v>
      </c>
      <c r="J83" s="181"/>
      <c r="K83" s="181"/>
      <c r="L83" s="181"/>
    </row>
    <row r="84" spans="1:12" ht="15" x14ac:dyDescent="0.25">
      <c r="A84" s="29">
        <v>214</v>
      </c>
      <c r="B84" s="102" t="s">
        <v>85</v>
      </c>
      <c r="C84" s="27">
        <v>565175</v>
      </c>
      <c r="D84" s="28">
        <v>34252.79</v>
      </c>
      <c r="E84" s="58">
        <f t="shared" si="1"/>
        <v>6.0605635422656699E-2</v>
      </c>
      <c r="F84" s="10" t="s">
        <v>20</v>
      </c>
      <c r="G84" s="11" t="s">
        <v>20</v>
      </c>
      <c r="H84" s="50" t="s">
        <v>20</v>
      </c>
      <c r="J84" s="181"/>
      <c r="K84" s="181"/>
      <c r="L84" s="181"/>
    </row>
    <row r="85" spans="1:12" ht="15" x14ac:dyDescent="0.25">
      <c r="A85" s="29">
        <v>221</v>
      </c>
      <c r="B85" s="102" t="s">
        <v>86</v>
      </c>
      <c r="C85" s="27">
        <v>343480</v>
      </c>
      <c r="D85" s="28">
        <v>0</v>
      </c>
      <c r="E85" s="58">
        <f t="shared" si="1"/>
        <v>0</v>
      </c>
      <c r="F85" s="10" t="s">
        <v>20</v>
      </c>
      <c r="G85" s="11" t="s">
        <v>20</v>
      </c>
      <c r="H85" s="50" t="s">
        <v>20</v>
      </c>
      <c r="J85" s="181"/>
      <c r="K85" s="181"/>
      <c r="L85" s="181"/>
    </row>
    <row r="86" spans="1:12" ht="15" x14ac:dyDescent="0.25">
      <c r="A86" s="29">
        <v>222</v>
      </c>
      <c r="B86" s="102" t="s">
        <v>87</v>
      </c>
      <c r="C86" s="27">
        <v>2000</v>
      </c>
      <c r="D86" s="28">
        <v>125.7</v>
      </c>
      <c r="E86" s="58">
        <f t="shared" si="1"/>
        <v>6.2850000000000003E-2</v>
      </c>
      <c r="F86" s="10" t="s">
        <v>20</v>
      </c>
      <c r="G86" s="11" t="s">
        <v>20</v>
      </c>
      <c r="H86" s="50" t="s">
        <v>20</v>
      </c>
      <c r="J86" s="181"/>
      <c r="K86" s="181"/>
      <c r="L86" s="181"/>
    </row>
    <row r="87" spans="1:12" ht="15" x14ac:dyDescent="0.25">
      <c r="A87" s="29">
        <v>223</v>
      </c>
      <c r="B87" s="102" t="s">
        <v>88</v>
      </c>
      <c r="C87" s="27">
        <v>333302</v>
      </c>
      <c r="D87" s="28">
        <v>5997.6</v>
      </c>
      <c r="E87" s="58">
        <f t="shared" si="1"/>
        <v>1.7994491482199327E-2</v>
      </c>
      <c r="F87" s="10" t="s">
        <v>20</v>
      </c>
      <c r="G87" s="11" t="s">
        <v>20</v>
      </c>
      <c r="H87" s="50" t="s">
        <v>20</v>
      </c>
      <c r="J87" s="181"/>
      <c r="K87" s="181"/>
      <c r="L87" s="181"/>
    </row>
    <row r="88" spans="1:12" ht="15" x14ac:dyDescent="0.25">
      <c r="A88" s="29">
        <v>224</v>
      </c>
      <c r="B88" s="102" t="s">
        <v>89</v>
      </c>
      <c r="C88" s="27">
        <v>81502</v>
      </c>
      <c r="D88" s="28">
        <v>3651.82</v>
      </c>
      <c r="E88" s="58">
        <f t="shared" si="1"/>
        <v>4.4806507815759122E-2</v>
      </c>
      <c r="F88" s="10" t="s">
        <v>20</v>
      </c>
      <c r="G88" s="11" t="s">
        <v>20</v>
      </c>
      <c r="H88" s="50" t="s">
        <v>20</v>
      </c>
      <c r="J88" s="181"/>
      <c r="K88" s="181"/>
      <c r="L88" s="181"/>
    </row>
    <row r="89" spans="1:12" ht="15" x14ac:dyDescent="0.25">
      <c r="A89" s="29">
        <v>229</v>
      </c>
      <c r="B89" s="102" t="s">
        <v>158</v>
      </c>
      <c r="C89" s="27">
        <v>3500</v>
      </c>
      <c r="D89" s="28">
        <v>46.06</v>
      </c>
      <c r="E89" s="58">
        <f t="shared" si="1"/>
        <v>1.316E-2</v>
      </c>
      <c r="F89" s="10" t="s">
        <v>20</v>
      </c>
      <c r="G89" s="11" t="s">
        <v>20</v>
      </c>
      <c r="H89" s="50" t="s">
        <v>20</v>
      </c>
      <c r="J89" s="181"/>
      <c r="K89" s="181"/>
      <c r="L89" s="181"/>
    </row>
    <row r="90" spans="1:12" ht="15" x14ac:dyDescent="0.25">
      <c r="A90" s="29">
        <v>231</v>
      </c>
      <c r="B90" s="102" t="s">
        <v>90</v>
      </c>
      <c r="C90" s="27">
        <v>660345</v>
      </c>
      <c r="D90" s="28">
        <v>180807.4</v>
      </c>
      <c r="E90" s="58">
        <f t="shared" si="1"/>
        <v>0.27380747942363459</v>
      </c>
      <c r="F90" s="10" t="s">
        <v>20</v>
      </c>
      <c r="G90" s="11" t="s">
        <v>20</v>
      </c>
      <c r="H90" s="50" t="s">
        <v>20</v>
      </c>
      <c r="J90" s="181"/>
      <c r="K90" s="181"/>
      <c r="L90" s="181"/>
    </row>
    <row r="91" spans="1:12" ht="15" x14ac:dyDescent="0.25">
      <c r="A91" s="29">
        <v>232</v>
      </c>
      <c r="B91" s="102" t="s">
        <v>91</v>
      </c>
      <c r="C91" s="27">
        <v>843421</v>
      </c>
      <c r="D91" s="28">
        <v>42490.239999999998</v>
      </c>
      <c r="E91" s="58">
        <f t="shared" si="1"/>
        <v>5.0378446825488102E-2</v>
      </c>
      <c r="F91" s="10" t="s">
        <v>20</v>
      </c>
      <c r="G91" s="11" t="s">
        <v>20</v>
      </c>
      <c r="H91" s="50" t="s">
        <v>20</v>
      </c>
      <c r="J91" s="181"/>
      <c r="K91" s="181"/>
      <c r="L91" s="181"/>
    </row>
    <row r="92" spans="1:12" ht="15" x14ac:dyDescent="0.25">
      <c r="A92" s="29">
        <v>239</v>
      </c>
      <c r="B92" s="102" t="s">
        <v>92</v>
      </c>
      <c r="C92" s="27">
        <v>346360</v>
      </c>
      <c r="D92" s="28">
        <v>18187.07</v>
      </c>
      <c r="E92" s="58">
        <f t="shared" si="1"/>
        <v>5.250915232705855E-2</v>
      </c>
      <c r="F92" s="10" t="s">
        <v>20</v>
      </c>
      <c r="G92" s="11" t="s">
        <v>20</v>
      </c>
      <c r="H92" s="50" t="s">
        <v>20</v>
      </c>
      <c r="J92" s="181"/>
      <c r="K92" s="181"/>
      <c r="L92" s="181"/>
    </row>
    <row r="93" spans="1:12" ht="15" x14ac:dyDescent="0.25">
      <c r="A93" s="29">
        <v>241</v>
      </c>
      <c r="B93" s="102" t="s">
        <v>93</v>
      </c>
      <c r="C93" s="27">
        <v>1650</v>
      </c>
      <c r="D93" s="28">
        <v>17.45</v>
      </c>
      <c r="E93" s="58">
        <f t="shared" si="1"/>
        <v>1.0575757575757575E-2</v>
      </c>
      <c r="F93" s="14" t="s">
        <v>20</v>
      </c>
      <c r="G93" s="15" t="s">
        <v>20</v>
      </c>
      <c r="H93" s="50" t="s">
        <v>20</v>
      </c>
      <c r="J93" s="181"/>
      <c r="K93" s="181"/>
      <c r="L93" s="181"/>
    </row>
    <row r="94" spans="1:12" ht="15" x14ac:dyDescent="0.25">
      <c r="A94" s="29">
        <v>242</v>
      </c>
      <c r="B94" s="102" t="s">
        <v>94</v>
      </c>
      <c r="C94" s="27">
        <v>52808</v>
      </c>
      <c r="D94" s="28">
        <v>7713.52</v>
      </c>
      <c r="E94" s="58">
        <f t="shared" si="1"/>
        <v>0.1460672625359794</v>
      </c>
      <c r="F94" s="10" t="s">
        <v>20</v>
      </c>
      <c r="G94" s="11" t="s">
        <v>20</v>
      </c>
      <c r="H94" s="50" t="s">
        <v>20</v>
      </c>
      <c r="J94" s="181"/>
      <c r="K94" s="181"/>
      <c r="L94" s="181"/>
    </row>
    <row r="95" spans="1:12" ht="15" x14ac:dyDescent="0.25">
      <c r="A95" s="29">
        <v>243</v>
      </c>
      <c r="B95" s="102" t="s">
        <v>95</v>
      </c>
      <c r="C95" s="27">
        <v>243000</v>
      </c>
      <c r="D95" s="28">
        <v>5511.49</v>
      </c>
      <c r="E95" s="58">
        <f t="shared" si="1"/>
        <v>2.2681028806584361E-2</v>
      </c>
      <c r="F95" s="10" t="s">
        <v>20</v>
      </c>
      <c r="G95" s="11" t="s">
        <v>20</v>
      </c>
      <c r="H95" s="50" t="s">
        <v>20</v>
      </c>
      <c r="J95" s="181"/>
      <c r="K95" s="181"/>
      <c r="L95" s="181"/>
    </row>
    <row r="96" spans="1:12" ht="15" x14ac:dyDescent="0.25">
      <c r="A96" s="29">
        <v>244</v>
      </c>
      <c r="B96" s="102" t="s">
        <v>96</v>
      </c>
      <c r="C96" s="27">
        <v>59050</v>
      </c>
      <c r="D96" s="28">
        <v>8.86</v>
      </c>
      <c r="E96" s="58">
        <f t="shared" si="1"/>
        <v>1.5004233700254021E-4</v>
      </c>
      <c r="F96" s="10" t="s">
        <v>20</v>
      </c>
      <c r="G96" s="11" t="s">
        <v>20</v>
      </c>
      <c r="H96" s="50" t="s">
        <v>20</v>
      </c>
      <c r="J96" s="181"/>
      <c r="K96" s="181"/>
      <c r="L96" s="181"/>
    </row>
    <row r="97" spans="1:12" ht="15" x14ac:dyDescent="0.25">
      <c r="A97" s="29">
        <v>249</v>
      </c>
      <c r="B97" s="102" t="s">
        <v>97</v>
      </c>
      <c r="C97" s="27">
        <v>138408</v>
      </c>
      <c r="D97" s="28">
        <v>3587.13</v>
      </c>
      <c r="E97" s="58">
        <f t="shared" si="1"/>
        <v>2.5917071267556789E-2</v>
      </c>
      <c r="F97" s="10" t="s">
        <v>20</v>
      </c>
      <c r="G97" s="11" t="s">
        <v>20</v>
      </c>
      <c r="H97" s="50" t="s">
        <v>20</v>
      </c>
      <c r="J97" s="181"/>
      <c r="K97" s="181"/>
      <c r="L97" s="181"/>
    </row>
    <row r="98" spans="1:12" ht="15" x14ac:dyDescent="0.25">
      <c r="A98" s="29">
        <v>251</v>
      </c>
      <c r="B98" s="102" t="s">
        <v>98</v>
      </c>
      <c r="C98" s="27">
        <v>105000</v>
      </c>
      <c r="D98" s="28">
        <v>52500</v>
      </c>
      <c r="E98" s="58">
        <f t="shared" si="1"/>
        <v>0.5</v>
      </c>
      <c r="F98" s="10" t="s">
        <v>20</v>
      </c>
      <c r="G98" s="11" t="s">
        <v>20</v>
      </c>
      <c r="H98" s="50" t="s">
        <v>20</v>
      </c>
      <c r="J98" s="181"/>
      <c r="K98" s="181"/>
      <c r="L98" s="181"/>
    </row>
    <row r="99" spans="1:12" ht="15" x14ac:dyDescent="0.25">
      <c r="A99" s="29">
        <v>252</v>
      </c>
      <c r="B99" s="102" t="s">
        <v>99</v>
      </c>
      <c r="C99" s="27">
        <v>100000</v>
      </c>
      <c r="D99" s="28">
        <v>1171.6500000000001</v>
      </c>
      <c r="E99" s="58">
        <f t="shared" si="1"/>
        <v>1.1716500000000001E-2</v>
      </c>
      <c r="F99" s="10" t="s">
        <v>20</v>
      </c>
      <c r="G99" s="11" t="s">
        <v>20</v>
      </c>
      <c r="H99" s="50" t="s">
        <v>20</v>
      </c>
      <c r="J99" s="180"/>
    </row>
    <row r="100" spans="1:12" ht="15" x14ac:dyDescent="0.25">
      <c r="A100" s="29">
        <v>253</v>
      </c>
      <c r="B100" s="102" t="s">
        <v>100</v>
      </c>
      <c r="C100" s="27">
        <v>121800</v>
      </c>
      <c r="D100" s="28">
        <v>14728.87</v>
      </c>
      <c r="E100" s="58">
        <f t="shared" si="1"/>
        <v>0.12092668308702792</v>
      </c>
      <c r="F100" s="6" t="s">
        <v>20</v>
      </c>
      <c r="G100" s="7" t="s">
        <v>20</v>
      </c>
      <c r="H100" s="50" t="s">
        <v>20</v>
      </c>
      <c r="J100" s="180"/>
    </row>
    <row r="101" spans="1:12" ht="15" x14ac:dyDescent="0.25">
      <c r="A101" s="29">
        <v>254</v>
      </c>
      <c r="B101" s="102" t="s">
        <v>101</v>
      </c>
      <c r="C101" s="27">
        <v>130400</v>
      </c>
      <c r="D101" s="28">
        <v>4897.43</v>
      </c>
      <c r="E101" s="58">
        <f t="shared" si="1"/>
        <v>3.7556978527607365E-2</v>
      </c>
      <c r="F101" s="6" t="s">
        <v>20</v>
      </c>
      <c r="G101" s="7" t="s">
        <v>20</v>
      </c>
      <c r="H101" s="50" t="s">
        <v>20</v>
      </c>
      <c r="J101" s="180"/>
    </row>
    <row r="102" spans="1:12" ht="15" x14ac:dyDescent="0.25">
      <c r="A102" s="29">
        <v>255</v>
      </c>
      <c r="B102" s="102" t="s">
        <v>102</v>
      </c>
      <c r="C102" s="27">
        <v>146520</v>
      </c>
      <c r="D102" s="28">
        <v>16934.27</v>
      </c>
      <c r="E102" s="58">
        <f t="shared" si="1"/>
        <v>0.11557650832650833</v>
      </c>
      <c r="F102" s="10" t="s">
        <v>20</v>
      </c>
      <c r="G102" s="13" t="s">
        <v>20</v>
      </c>
      <c r="H102" s="50" t="s">
        <v>20</v>
      </c>
      <c r="J102" s="180"/>
    </row>
    <row r="103" spans="1:12" ht="15" x14ac:dyDescent="0.25">
      <c r="A103" s="29">
        <v>256</v>
      </c>
      <c r="B103" s="102" t="s">
        <v>103</v>
      </c>
      <c r="C103" s="27">
        <v>69000</v>
      </c>
      <c r="D103" s="28">
        <v>19158.84</v>
      </c>
      <c r="E103" s="58">
        <f t="shared" si="1"/>
        <v>0.27766434782608695</v>
      </c>
      <c r="F103" s="6" t="s">
        <v>20</v>
      </c>
      <c r="G103" s="7" t="s">
        <v>20</v>
      </c>
      <c r="H103" s="50" t="s">
        <v>20</v>
      </c>
      <c r="J103" s="180"/>
    </row>
    <row r="104" spans="1:12" ht="15" x14ac:dyDescent="0.25">
      <c r="A104" s="29">
        <v>257</v>
      </c>
      <c r="B104" s="102" t="s">
        <v>104</v>
      </c>
      <c r="C104" s="27">
        <v>13200</v>
      </c>
      <c r="D104" s="28">
        <v>90.95</v>
      </c>
      <c r="E104" s="58">
        <f t="shared" si="1"/>
        <v>6.8901515151515149E-3</v>
      </c>
      <c r="F104" s="10" t="s">
        <v>20</v>
      </c>
      <c r="G104" s="11" t="s">
        <v>20</v>
      </c>
      <c r="H104" s="50" t="s">
        <v>20</v>
      </c>
      <c r="J104" s="180"/>
    </row>
    <row r="105" spans="1:12" ht="15" x14ac:dyDescent="0.25">
      <c r="A105" s="29">
        <v>259</v>
      </c>
      <c r="B105" s="102" t="s">
        <v>105</v>
      </c>
      <c r="C105" s="27">
        <v>162303</v>
      </c>
      <c r="D105" s="28">
        <v>17656.72</v>
      </c>
      <c r="E105" s="58">
        <f t="shared" si="1"/>
        <v>0.10878862374694245</v>
      </c>
      <c r="F105" s="6" t="s">
        <v>20</v>
      </c>
      <c r="G105" s="7" t="s">
        <v>20</v>
      </c>
      <c r="H105" s="50" t="s">
        <v>20</v>
      </c>
      <c r="J105" s="180"/>
    </row>
    <row r="106" spans="1:12" ht="15" x14ac:dyDescent="0.25">
      <c r="A106" s="29">
        <v>261</v>
      </c>
      <c r="B106" s="102" t="s">
        <v>106</v>
      </c>
      <c r="C106" s="27">
        <v>46800</v>
      </c>
      <c r="D106" s="28">
        <v>0</v>
      </c>
      <c r="E106" s="58">
        <f t="shared" si="1"/>
        <v>0</v>
      </c>
      <c r="F106" s="10" t="s">
        <v>20</v>
      </c>
      <c r="G106" s="13" t="s">
        <v>20</v>
      </c>
      <c r="H106" s="50" t="s">
        <v>20</v>
      </c>
      <c r="J106" s="180"/>
    </row>
    <row r="107" spans="1:12" ht="15" x14ac:dyDescent="0.25">
      <c r="A107" s="29">
        <v>262</v>
      </c>
      <c r="B107" s="102" t="s">
        <v>107</v>
      </c>
      <c r="C107" s="27">
        <v>140595</v>
      </c>
      <c r="D107" s="28">
        <v>503.48</v>
      </c>
      <c r="E107" s="58">
        <f t="shared" si="1"/>
        <v>3.5810661830079308E-3</v>
      </c>
      <c r="F107" s="10" t="s">
        <v>20</v>
      </c>
      <c r="G107" s="13" t="s">
        <v>20</v>
      </c>
      <c r="H107" s="50" t="s">
        <v>20</v>
      </c>
      <c r="J107" s="180"/>
    </row>
    <row r="108" spans="1:12" ht="15" x14ac:dyDescent="0.25">
      <c r="A108" s="29">
        <v>263</v>
      </c>
      <c r="B108" s="102" t="s">
        <v>108</v>
      </c>
      <c r="C108" s="27">
        <v>119350</v>
      </c>
      <c r="D108" s="28">
        <v>92.01</v>
      </c>
      <c r="E108" s="58">
        <f t="shared" si="1"/>
        <v>7.7092584834520322E-4</v>
      </c>
      <c r="F108" s="10" t="s">
        <v>20</v>
      </c>
      <c r="G108" s="13" t="s">
        <v>20</v>
      </c>
      <c r="H108" s="50" t="s">
        <v>20</v>
      </c>
      <c r="J108" s="180"/>
    </row>
    <row r="109" spans="1:12" ht="15" x14ac:dyDescent="0.25">
      <c r="A109" s="29">
        <v>265</v>
      </c>
      <c r="B109" s="102" t="s">
        <v>109</v>
      </c>
      <c r="C109" s="27">
        <v>433327</v>
      </c>
      <c r="D109" s="28">
        <v>10220.91</v>
      </c>
      <c r="E109" s="58">
        <f t="shared" si="1"/>
        <v>2.3587060118570962E-2</v>
      </c>
      <c r="F109" s="10">
        <v>100000</v>
      </c>
      <c r="G109" s="13">
        <v>0</v>
      </c>
      <c r="H109" s="50">
        <v>0</v>
      </c>
      <c r="J109" s="180"/>
    </row>
    <row r="110" spans="1:12" ht="15" x14ac:dyDescent="0.25">
      <c r="A110" s="29">
        <v>269</v>
      </c>
      <c r="B110" s="102" t="s">
        <v>110</v>
      </c>
      <c r="C110" s="27">
        <v>72615</v>
      </c>
      <c r="D110" s="28">
        <v>7612.94</v>
      </c>
      <c r="E110" s="58">
        <f t="shared" si="1"/>
        <v>0.10483977139709426</v>
      </c>
      <c r="F110" s="6" t="s">
        <v>20</v>
      </c>
      <c r="G110" s="7" t="s">
        <v>20</v>
      </c>
      <c r="H110" s="50" t="s">
        <v>20</v>
      </c>
      <c r="J110" s="180"/>
    </row>
    <row r="111" spans="1:12" ht="15" x14ac:dyDescent="0.25">
      <c r="A111" s="29">
        <v>271</v>
      </c>
      <c r="B111" s="102" t="s">
        <v>111</v>
      </c>
      <c r="C111" s="27">
        <v>57050</v>
      </c>
      <c r="D111" s="28">
        <v>1355.51</v>
      </c>
      <c r="E111" s="58">
        <f t="shared" ref="E111:E124" si="2">D111/C111</f>
        <v>2.3760035056967572E-2</v>
      </c>
      <c r="F111" s="10" t="s">
        <v>20</v>
      </c>
      <c r="G111" s="13" t="s">
        <v>20</v>
      </c>
      <c r="H111" s="50" t="s">
        <v>20</v>
      </c>
      <c r="J111" s="180"/>
    </row>
    <row r="112" spans="1:12" ht="15" x14ac:dyDescent="0.25">
      <c r="A112" s="29">
        <v>272</v>
      </c>
      <c r="B112" s="102" t="s">
        <v>112</v>
      </c>
      <c r="C112" s="27">
        <v>43563</v>
      </c>
      <c r="D112" s="28">
        <v>881.91</v>
      </c>
      <c r="E112" s="58">
        <f t="shared" si="2"/>
        <v>2.0244473521107361E-2</v>
      </c>
      <c r="F112" s="10" t="s">
        <v>20</v>
      </c>
      <c r="G112" s="13" t="s">
        <v>20</v>
      </c>
      <c r="H112" s="50" t="s">
        <v>20</v>
      </c>
      <c r="J112" s="180"/>
    </row>
    <row r="113" spans="1:10" ht="15" x14ac:dyDescent="0.25">
      <c r="A113" s="29">
        <v>273</v>
      </c>
      <c r="B113" s="102" t="s">
        <v>113</v>
      </c>
      <c r="C113" s="27">
        <v>165754</v>
      </c>
      <c r="D113" s="28">
        <v>21745.08</v>
      </c>
      <c r="E113" s="58">
        <f t="shared" si="2"/>
        <v>0.13118887025350823</v>
      </c>
      <c r="F113" s="6" t="s">
        <v>20</v>
      </c>
      <c r="G113" s="7" t="s">
        <v>20</v>
      </c>
      <c r="H113" s="50" t="s">
        <v>20</v>
      </c>
      <c r="J113" s="180"/>
    </row>
    <row r="114" spans="1:10" ht="15" x14ac:dyDescent="0.25">
      <c r="A114" s="29">
        <v>274</v>
      </c>
      <c r="B114" s="102" t="s">
        <v>114</v>
      </c>
      <c r="C114" s="27">
        <v>29445</v>
      </c>
      <c r="D114" s="28">
        <v>0</v>
      </c>
      <c r="E114" s="58">
        <f t="shared" si="2"/>
        <v>0</v>
      </c>
      <c r="F114" s="6" t="s">
        <v>20</v>
      </c>
      <c r="G114" s="7" t="s">
        <v>20</v>
      </c>
      <c r="H114" s="50" t="s">
        <v>20</v>
      </c>
      <c r="J114" s="180"/>
    </row>
    <row r="115" spans="1:10" ht="15" x14ac:dyDescent="0.25">
      <c r="A115" s="29">
        <v>275</v>
      </c>
      <c r="B115" s="102" t="s">
        <v>115</v>
      </c>
      <c r="C115" s="27">
        <v>1198223</v>
      </c>
      <c r="D115" s="28">
        <v>183539.48</v>
      </c>
      <c r="E115" s="58">
        <f t="shared" si="2"/>
        <v>0.15317639537882349</v>
      </c>
      <c r="F115" s="6" t="s">
        <v>20</v>
      </c>
      <c r="G115" s="7" t="s">
        <v>20</v>
      </c>
      <c r="H115" s="50" t="s">
        <v>20</v>
      </c>
      <c r="J115" s="180"/>
    </row>
    <row r="116" spans="1:10" ht="15" x14ac:dyDescent="0.25">
      <c r="A116" s="29">
        <v>277</v>
      </c>
      <c r="B116" s="102" t="s">
        <v>167</v>
      </c>
      <c r="C116" s="27">
        <v>1500</v>
      </c>
      <c r="D116" s="28">
        <v>0</v>
      </c>
      <c r="E116" s="58">
        <f t="shared" si="2"/>
        <v>0</v>
      </c>
      <c r="F116" s="10" t="s">
        <v>20</v>
      </c>
      <c r="G116" s="11" t="s">
        <v>20</v>
      </c>
      <c r="H116" s="50" t="s">
        <v>20</v>
      </c>
      <c r="J116" s="180"/>
    </row>
    <row r="117" spans="1:10" ht="15" x14ac:dyDescent="0.25">
      <c r="A117" s="29">
        <v>278</v>
      </c>
      <c r="B117" s="102" t="s">
        <v>116</v>
      </c>
      <c r="C117" s="27">
        <v>3225</v>
      </c>
      <c r="D117" s="28">
        <v>0</v>
      </c>
      <c r="E117" s="58">
        <f t="shared" si="2"/>
        <v>0</v>
      </c>
      <c r="F117" s="10" t="s">
        <v>20</v>
      </c>
      <c r="G117" s="11" t="s">
        <v>20</v>
      </c>
      <c r="H117" s="50" t="s">
        <v>20</v>
      </c>
      <c r="J117" s="180"/>
    </row>
    <row r="118" spans="1:10" ht="15" x14ac:dyDescent="0.25">
      <c r="A118" s="29">
        <v>279</v>
      </c>
      <c r="B118" s="102" t="s">
        <v>117</v>
      </c>
      <c r="C118" s="27">
        <v>52109</v>
      </c>
      <c r="D118" s="28">
        <v>415.29</v>
      </c>
      <c r="E118" s="58">
        <f t="shared" si="2"/>
        <v>7.9696405611314747E-3</v>
      </c>
      <c r="F118" s="10" t="s">
        <v>20</v>
      </c>
      <c r="G118" s="11" t="s">
        <v>20</v>
      </c>
      <c r="H118" s="50" t="s">
        <v>20</v>
      </c>
      <c r="J118" s="180"/>
    </row>
    <row r="119" spans="1:10" ht="15" x14ac:dyDescent="0.25">
      <c r="A119" s="85">
        <v>280</v>
      </c>
      <c r="B119" s="102" t="s">
        <v>118</v>
      </c>
      <c r="C119" s="27">
        <v>432153</v>
      </c>
      <c r="D119" s="28">
        <v>65521.83</v>
      </c>
      <c r="E119" s="58">
        <f t="shared" si="2"/>
        <v>0.15161720501766734</v>
      </c>
      <c r="F119" s="14" t="s">
        <v>20</v>
      </c>
      <c r="G119" s="15" t="s">
        <v>20</v>
      </c>
      <c r="H119" s="50" t="s">
        <v>20</v>
      </c>
      <c r="J119" s="180"/>
    </row>
    <row r="120" spans="1:10" ht="15" x14ac:dyDescent="0.25">
      <c r="A120" s="29">
        <v>291</v>
      </c>
      <c r="B120" s="102" t="s">
        <v>186</v>
      </c>
      <c r="C120" s="27">
        <v>66970</v>
      </c>
      <c r="D120" s="28">
        <v>18644.62</v>
      </c>
      <c r="E120" s="58">
        <f t="shared" si="2"/>
        <v>0.27840256831417048</v>
      </c>
      <c r="F120" s="10" t="s">
        <v>20</v>
      </c>
      <c r="G120" s="11" t="s">
        <v>20</v>
      </c>
      <c r="H120" s="50" t="s">
        <v>20</v>
      </c>
      <c r="J120" s="180"/>
    </row>
    <row r="121" spans="1:10" ht="15" x14ac:dyDescent="0.25">
      <c r="A121" s="29">
        <v>292</v>
      </c>
      <c r="B121" s="102" t="s">
        <v>187</v>
      </c>
      <c r="C121" s="27">
        <v>3885</v>
      </c>
      <c r="D121" s="28">
        <v>1418.63</v>
      </c>
      <c r="E121" s="58">
        <f t="shared" si="2"/>
        <v>0.36515572715572719</v>
      </c>
      <c r="F121" s="14" t="s">
        <v>20</v>
      </c>
      <c r="G121" s="15" t="s">
        <v>20</v>
      </c>
      <c r="H121" s="50" t="s">
        <v>20</v>
      </c>
      <c r="J121" s="180"/>
    </row>
    <row r="122" spans="1:10" ht="15" x14ac:dyDescent="0.25">
      <c r="A122" s="29">
        <v>297</v>
      </c>
      <c r="B122" s="102" t="s">
        <v>188</v>
      </c>
      <c r="C122" s="27">
        <v>755</v>
      </c>
      <c r="D122" s="28">
        <v>284.19</v>
      </c>
      <c r="E122" s="58">
        <f t="shared" si="2"/>
        <v>0.37641059602649007</v>
      </c>
      <c r="F122" s="10" t="s">
        <v>20</v>
      </c>
      <c r="G122" s="11" t="s">
        <v>20</v>
      </c>
      <c r="H122" s="50" t="s">
        <v>20</v>
      </c>
      <c r="J122" s="180"/>
    </row>
    <row r="123" spans="1:10" ht="15" x14ac:dyDescent="0.25">
      <c r="A123" s="29">
        <v>298</v>
      </c>
      <c r="B123" s="102" t="s">
        <v>189</v>
      </c>
      <c r="C123" s="27">
        <v>11260</v>
      </c>
      <c r="D123" s="28">
        <v>10769.21</v>
      </c>
      <c r="E123" s="58">
        <f t="shared" si="2"/>
        <v>0.95641296625222016</v>
      </c>
      <c r="F123" s="10" t="s">
        <v>20</v>
      </c>
      <c r="G123" s="11" t="s">
        <v>20</v>
      </c>
      <c r="H123" s="50" t="s">
        <v>20</v>
      </c>
      <c r="J123" s="180"/>
    </row>
    <row r="124" spans="1:10" ht="15.75" thickBot="1" x14ac:dyDescent="0.3">
      <c r="A124" s="114">
        <v>299</v>
      </c>
      <c r="B124" s="109" t="s">
        <v>118</v>
      </c>
      <c r="C124" s="106">
        <v>29806</v>
      </c>
      <c r="D124" s="107">
        <v>2723.36</v>
      </c>
      <c r="E124" s="59">
        <f t="shared" si="2"/>
        <v>9.1369522914849358E-2</v>
      </c>
      <c r="F124" s="174" t="s">
        <v>20</v>
      </c>
      <c r="G124" s="175" t="s">
        <v>20</v>
      </c>
      <c r="H124" s="52" t="s">
        <v>20</v>
      </c>
      <c r="J124" s="180"/>
    </row>
    <row r="125" spans="1:10" ht="15.75" thickBot="1" x14ac:dyDescent="0.3">
      <c r="A125" s="242" t="s">
        <v>9</v>
      </c>
      <c r="B125" s="243"/>
      <c r="C125" s="16">
        <f>SUM(C126:C141)</f>
        <v>107282</v>
      </c>
      <c r="D125" s="17">
        <f>SUM(D126:D141)</f>
        <v>6639.62</v>
      </c>
      <c r="E125" s="53">
        <f>D125/C125</f>
        <v>6.1889412949050163E-2</v>
      </c>
      <c r="F125" s="155">
        <f>SUM(F126:F141)</f>
        <v>11978645</v>
      </c>
      <c r="G125" s="17">
        <f>SUM(G126:G141)</f>
        <v>156132.5</v>
      </c>
      <c r="H125" s="48">
        <f t="shared" ref="H125:H152" si="3">G125/F125</f>
        <v>1.3034237177911192E-2</v>
      </c>
      <c r="J125" s="180"/>
    </row>
    <row r="126" spans="1:10" ht="15" x14ac:dyDescent="0.25">
      <c r="A126" s="83">
        <v>301</v>
      </c>
      <c r="B126" s="71" t="s">
        <v>119</v>
      </c>
      <c r="C126" s="156">
        <v>300</v>
      </c>
      <c r="D126" s="157">
        <v>16.05</v>
      </c>
      <c r="E126" s="128">
        <f>D126/C126</f>
        <v>5.3499999999999999E-2</v>
      </c>
      <c r="F126" s="8">
        <v>145800</v>
      </c>
      <c r="G126" s="9">
        <v>0</v>
      </c>
      <c r="H126" s="49">
        <f t="shared" si="3"/>
        <v>0</v>
      </c>
      <c r="J126" s="180"/>
    </row>
    <row r="127" spans="1:10" ht="15" x14ac:dyDescent="0.25">
      <c r="A127" s="29">
        <v>303</v>
      </c>
      <c r="B127" s="62" t="s">
        <v>120</v>
      </c>
      <c r="C127" s="31" t="s">
        <v>20</v>
      </c>
      <c r="D127" s="32" t="s">
        <v>20</v>
      </c>
      <c r="E127" s="58" t="s">
        <v>20</v>
      </c>
      <c r="F127" s="14">
        <v>30375</v>
      </c>
      <c r="G127" s="15">
        <v>0</v>
      </c>
      <c r="H127" s="50">
        <f t="shared" si="3"/>
        <v>0</v>
      </c>
      <c r="J127" s="180"/>
    </row>
    <row r="128" spans="1:10" ht="15" x14ac:dyDescent="0.25">
      <c r="A128" s="29">
        <v>304</v>
      </c>
      <c r="B128" s="62" t="s">
        <v>159</v>
      </c>
      <c r="C128" s="31" t="s">
        <v>20</v>
      </c>
      <c r="D128" s="32" t="s">
        <v>20</v>
      </c>
      <c r="E128" s="58" t="s">
        <v>20</v>
      </c>
      <c r="F128" s="14">
        <v>203150</v>
      </c>
      <c r="G128" s="15">
        <v>0</v>
      </c>
      <c r="H128" s="50">
        <f t="shared" si="3"/>
        <v>0</v>
      </c>
      <c r="J128" s="180"/>
    </row>
    <row r="129" spans="1:10" ht="15" x14ac:dyDescent="0.25">
      <c r="A129" s="29">
        <v>305</v>
      </c>
      <c r="B129" s="62" t="s">
        <v>121</v>
      </c>
      <c r="C129" s="31" t="s">
        <v>20</v>
      </c>
      <c r="D129" s="32" t="s">
        <v>20</v>
      </c>
      <c r="E129" s="58" t="s">
        <v>20</v>
      </c>
      <c r="F129" s="14">
        <v>288962</v>
      </c>
      <c r="G129" s="15">
        <v>0</v>
      </c>
      <c r="H129" s="50">
        <f t="shared" si="3"/>
        <v>0</v>
      </c>
      <c r="J129" s="180"/>
    </row>
    <row r="130" spans="1:10" ht="15" x14ac:dyDescent="0.25">
      <c r="A130" s="29">
        <v>309</v>
      </c>
      <c r="B130" s="62" t="s">
        <v>144</v>
      </c>
      <c r="C130" s="31" t="s">
        <v>20</v>
      </c>
      <c r="D130" s="32" t="s">
        <v>20</v>
      </c>
      <c r="E130" s="58" t="s">
        <v>20</v>
      </c>
      <c r="F130" s="14">
        <v>710500</v>
      </c>
      <c r="G130" s="15">
        <v>0</v>
      </c>
      <c r="H130" s="50">
        <f t="shared" si="3"/>
        <v>0</v>
      </c>
      <c r="J130" s="180"/>
    </row>
    <row r="131" spans="1:10" ht="15" x14ac:dyDescent="0.25">
      <c r="A131" s="29">
        <v>313</v>
      </c>
      <c r="B131" s="62" t="s">
        <v>173</v>
      </c>
      <c r="C131" s="31" t="s">
        <v>20</v>
      </c>
      <c r="D131" s="32" t="s">
        <v>20</v>
      </c>
      <c r="E131" s="58" t="s">
        <v>20</v>
      </c>
      <c r="F131" s="14">
        <v>105000</v>
      </c>
      <c r="G131" s="15">
        <v>0</v>
      </c>
      <c r="H131" s="50">
        <f t="shared" si="3"/>
        <v>0</v>
      </c>
      <c r="J131" s="180"/>
    </row>
    <row r="132" spans="1:10" ht="15" x14ac:dyDescent="0.25">
      <c r="A132" s="29">
        <v>314</v>
      </c>
      <c r="B132" s="62" t="s">
        <v>122</v>
      </c>
      <c r="C132" s="31" t="s">
        <v>20</v>
      </c>
      <c r="D132" s="32" t="s">
        <v>20</v>
      </c>
      <c r="E132" s="58" t="s">
        <v>20</v>
      </c>
      <c r="F132" s="14">
        <v>1485260</v>
      </c>
      <c r="G132" s="15">
        <v>0</v>
      </c>
      <c r="H132" s="50">
        <f t="shared" si="3"/>
        <v>0</v>
      </c>
      <c r="J132" s="180"/>
    </row>
    <row r="133" spans="1:10" ht="15" x14ac:dyDescent="0.25">
      <c r="A133" s="85">
        <v>320</v>
      </c>
      <c r="B133" s="62" t="s">
        <v>123</v>
      </c>
      <c r="C133" s="31">
        <v>300</v>
      </c>
      <c r="D133" s="32">
        <v>194.69</v>
      </c>
      <c r="E133" s="58">
        <f>D133/C133</f>
        <v>0.64896666666666669</v>
      </c>
      <c r="F133" s="14">
        <v>50755</v>
      </c>
      <c r="G133" s="15">
        <v>1228.9000000000001</v>
      </c>
      <c r="H133" s="50">
        <f t="shared" si="3"/>
        <v>2.4212392867697767E-2</v>
      </c>
      <c r="J133" s="180"/>
    </row>
    <row r="134" spans="1:10" ht="15" x14ac:dyDescent="0.25">
      <c r="A134" s="29">
        <v>332</v>
      </c>
      <c r="B134" s="63" t="s">
        <v>160</v>
      </c>
      <c r="C134" s="31" t="s">
        <v>20</v>
      </c>
      <c r="D134" s="33" t="s">
        <v>20</v>
      </c>
      <c r="E134" s="58" t="s">
        <v>20</v>
      </c>
      <c r="F134" s="10">
        <v>30000</v>
      </c>
      <c r="G134" s="11">
        <v>0</v>
      </c>
      <c r="H134" s="50">
        <f t="shared" si="3"/>
        <v>0</v>
      </c>
      <c r="J134" s="180"/>
    </row>
    <row r="135" spans="1:10" ht="15" x14ac:dyDescent="0.25">
      <c r="A135" s="29">
        <v>339</v>
      </c>
      <c r="B135" s="63" t="s">
        <v>174</v>
      </c>
      <c r="C135" s="31" t="s">
        <v>20</v>
      </c>
      <c r="D135" s="33" t="s">
        <v>20</v>
      </c>
      <c r="E135" s="58" t="s">
        <v>20</v>
      </c>
      <c r="F135" s="10">
        <v>196000</v>
      </c>
      <c r="G135" s="11">
        <v>0</v>
      </c>
      <c r="H135" s="50">
        <f t="shared" si="3"/>
        <v>0</v>
      </c>
      <c r="J135" s="180"/>
    </row>
    <row r="136" spans="1:10" ht="15" x14ac:dyDescent="0.25">
      <c r="A136" s="85">
        <v>340</v>
      </c>
      <c r="B136" s="62" t="s">
        <v>124</v>
      </c>
      <c r="C136" s="31" t="s">
        <v>20</v>
      </c>
      <c r="D136" s="32" t="s">
        <v>20</v>
      </c>
      <c r="E136" s="58" t="s">
        <v>20</v>
      </c>
      <c r="F136" s="10">
        <v>106811</v>
      </c>
      <c r="G136" s="11">
        <v>2276.85</v>
      </c>
      <c r="H136" s="50">
        <f t="shared" si="3"/>
        <v>2.1316624692213348E-2</v>
      </c>
      <c r="J136" s="180"/>
    </row>
    <row r="137" spans="1:10" ht="15" x14ac:dyDescent="0.25">
      <c r="A137" s="85">
        <v>350</v>
      </c>
      <c r="B137" s="63" t="s">
        <v>125</v>
      </c>
      <c r="C137" s="31" t="s">
        <v>20</v>
      </c>
      <c r="D137" s="32" t="s">
        <v>20</v>
      </c>
      <c r="E137" s="58" t="s">
        <v>20</v>
      </c>
      <c r="F137" s="3">
        <v>578766</v>
      </c>
      <c r="G137" s="4">
        <v>16136.46</v>
      </c>
      <c r="H137" s="50">
        <f t="shared" si="3"/>
        <v>2.7880801567472864E-2</v>
      </c>
      <c r="J137" s="180"/>
    </row>
    <row r="138" spans="1:10" ht="15" x14ac:dyDescent="0.25">
      <c r="A138" s="85">
        <v>370</v>
      </c>
      <c r="B138" s="63" t="s">
        <v>126</v>
      </c>
      <c r="C138" s="31">
        <v>700</v>
      </c>
      <c r="D138" s="32">
        <v>449.12</v>
      </c>
      <c r="E138" s="58">
        <f>D138/C138</f>
        <v>0.64160000000000006</v>
      </c>
      <c r="F138" s="3">
        <v>2002881</v>
      </c>
      <c r="G138" s="4">
        <v>41189.03</v>
      </c>
      <c r="H138" s="50">
        <f t="shared" si="3"/>
        <v>2.0564891274119632E-2</v>
      </c>
      <c r="J138" s="180"/>
    </row>
    <row r="139" spans="1:10" ht="15" x14ac:dyDescent="0.25">
      <c r="A139" s="85">
        <v>380</v>
      </c>
      <c r="B139" s="63" t="s">
        <v>127</v>
      </c>
      <c r="C139" s="31">
        <v>100000</v>
      </c>
      <c r="D139" s="32">
        <v>0</v>
      </c>
      <c r="E139" s="58">
        <f>D139/C139</f>
        <v>0</v>
      </c>
      <c r="F139" s="3">
        <v>6044385</v>
      </c>
      <c r="G139" s="4">
        <v>95301.26</v>
      </c>
      <c r="H139" s="50">
        <f t="shared" si="3"/>
        <v>1.5766907634110004E-2</v>
      </c>
      <c r="J139" s="180"/>
    </row>
    <row r="140" spans="1:10" ht="15" x14ac:dyDescent="0.25">
      <c r="A140" s="100">
        <v>395</v>
      </c>
      <c r="B140" s="63" t="s">
        <v>124</v>
      </c>
      <c r="C140" s="31">
        <v>1043</v>
      </c>
      <c r="D140" s="32">
        <v>1042.3900000000001</v>
      </c>
      <c r="E140" s="58">
        <f>D140/C140</f>
        <v>0.99941514860977954</v>
      </c>
      <c r="F140" s="3" t="s">
        <v>20</v>
      </c>
      <c r="G140" s="4" t="s">
        <v>20</v>
      </c>
      <c r="H140" s="50" t="s">
        <v>20</v>
      </c>
      <c r="J140" s="180"/>
    </row>
    <row r="141" spans="1:10" ht="15.75" thickBot="1" x14ac:dyDescent="0.3">
      <c r="A141" s="100">
        <v>396</v>
      </c>
      <c r="B141" s="63" t="s">
        <v>125</v>
      </c>
      <c r="C141" s="31">
        <v>4939</v>
      </c>
      <c r="D141" s="32">
        <v>4937.37</v>
      </c>
      <c r="E141" s="58">
        <f>D141/C141</f>
        <v>0.99966997367888233</v>
      </c>
      <c r="F141" s="10" t="s">
        <v>20</v>
      </c>
      <c r="G141" s="11" t="s">
        <v>20</v>
      </c>
      <c r="H141" s="50" t="s">
        <v>20</v>
      </c>
      <c r="J141" s="180"/>
    </row>
    <row r="142" spans="1:10" s="171" customFormat="1" ht="15.75" thickBot="1" x14ac:dyDescent="0.3">
      <c r="A142" s="244" t="s">
        <v>180</v>
      </c>
      <c r="B142" s="245"/>
      <c r="C142" s="166">
        <f>SUM(C143:C144)</f>
        <v>0</v>
      </c>
      <c r="D142" s="167">
        <f>SUM(D143:D144)</f>
        <v>0</v>
      </c>
      <c r="E142" s="168" t="s">
        <v>20</v>
      </c>
      <c r="F142" s="169">
        <f>SUM(F143:F144)</f>
        <v>20164640</v>
      </c>
      <c r="G142" s="167">
        <f>SUM(G143:G144)</f>
        <v>0</v>
      </c>
      <c r="H142" s="170">
        <f t="shared" si="3"/>
        <v>0</v>
      </c>
      <c r="J142" s="180"/>
    </row>
    <row r="143" spans="1:10" ht="15" x14ac:dyDescent="0.25">
      <c r="A143" s="150">
        <v>402</v>
      </c>
      <c r="B143" s="124" t="s">
        <v>178</v>
      </c>
      <c r="C143" s="126" t="s">
        <v>20</v>
      </c>
      <c r="D143" s="127" t="s">
        <v>20</v>
      </c>
      <c r="E143" s="151" t="s">
        <v>20</v>
      </c>
      <c r="F143" s="25">
        <v>164640</v>
      </c>
      <c r="G143" s="26">
        <v>0</v>
      </c>
      <c r="H143" s="51">
        <f t="shared" si="3"/>
        <v>0</v>
      </c>
      <c r="J143" s="180"/>
    </row>
    <row r="144" spans="1:10" ht="15.75" thickBot="1" x14ac:dyDescent="0.3">
      <c r="A144" s="149">
        <v>419</v>
      </c>
      <c r="B144" s="121" t="s">
        <v>179</v>
      </c>
      <c r="C144" s="139" t="s">
        <v>20</v>
      </c>
      <c r="D144" s="146" t="s">
        <v>20</v>
      </c>
      <c r="E144" s="141" t="s">
        <v>20</v>
      </c>
      <c r="F144" s="66">
        <v>20000000</v>
      </c>
      <c r="G144" s="67">
        <v>0</v>
      </c>
      <c r="H144" s="52">
        <f t="shared" si="3"/>
        <v>0</v>
      </c>
      <c r="J144" s="180"/>
    </row>
    <row r="145" spans="1:10" ht="15.75" thickBot="1" x14ac:dyDescent="0.3">
      <c r="A145" s="246" t="s">
        <v>10</v>
      </c>
      <c r="B145" s="247"/>
      <c r="C145" s="34">
        <f>SUM(C146:C152)</f>
        <v>0</v>
      </c>
      <c r="D145" s="35">
        <f>SUM(D146:D152)</f>
        <v>0</v>
      </c>
      <c r="E145" s="53" t="s">
        <v>20</v>
      </c>
      <c r="F145" s="154">
        <f>SUM(F146:F152)</f>
        <v>30205251</v>
      </c>
      <c r="G145" s="148">
        <f>SUM(G146:G152)</f>
        <v>4375019.72</v>
      </c>
      <c r="H145" s="134">
        <f t="shared" si="3"/>
        <v>0.14484301818912215</v>
      </c>
      <c r="J145" s="180"/>
    </row>
    <row r="146" spans="1:10" ht="15" x14ac:dyDescent="0.25">
      <c r="A146" s="83">
        <v>503</v>
      </c>
      <c r="B146" s="110" t="s">
        <v>128</v>
      </c>
      <c r="C146" s="126" t="s">
        <v>20</v>
      </c>
      <c r="D146" s="47" t="s">
        <v>20</v>
      </c>
      <c r="E146" s="151" t="s">
        <v>20</v>
      </c>
      <c r="F146" s="112">
        <v>25463163</v>
      </c>
      <c r="G146" s="113">
        <v>4249231.93</v>
      </c>
      <c r="H146" s="49">
        <f t="shared" si="3"/>
        <v>0.16687761571490548</v>
      </c>
      <c r="J146" s="180"/>
    </row>
    <row r="147" spans="1:10" ht="15" x14ac:dyDescent="0.25">
      <c r="A147" s="29">
        <v>511</v>
      </c>
      <c r="B147" s="63" t="s">
        <v>129</v>
      </c>
      <c r="C147" s="76" t="s">
        <v>20</v>
      </c>
      <c r="D147" s="33" t="s">
        <v>20</v>
      </c>
      <c r="E147" s="135" t="s">
        <v>20</v>
      </c>
      <c r="F147" s="44">
        <v>4326500</v>
      </c>
      <c r="G147" s="45">
        <v>0</v>
      </c>
      <c r="H147" s="50">
        <f t="shared" si="3"/>
        <v>0</v>
      </c>
      <c r="J147" s="180"/>
    </row>
    <row r="148" spans="1:10" ht="15" x14ac:dyDescent="0.25">
      <c r="A148" s="29">
        <v>512</v>
      </c>
      <c r="B148" s="63" t="s">
        <v>175</v>
      </c>
      <c r="C148" s="76" t="s">
        <v>20</v>
      </c>
      <c r="D148" s="33" t="s">
        <v>20</v>
      </c>
      <c r="E148" s="135" t="s">
        <v>20</v>
      </c>
      <c r="F148" s="44">
        <v>52500</v>
      </c>
      <c r="G148" s="45">
        <v>0</v>
      </c>
      <c r="H148" s="50">
        <f t="shared" si="3"/>
        <v>0</v>
      </c>
      <c r="J148" s="180"/>
    </row>
    <row r="149" spans="1:10" ht="15" x14ac:dyDescent="0.25">
      <c r="A149" s="137">
        <v>519</v>
      </c>
      <c r="B149" s="138" t="s">
        <v>176</v>
      </c>
      <c r="C149" s="139" t="s">
        <v>20</v>
      </c>
      <c r="D149" s="140" t="s">
        <v>20</v>
      </c>
      <c r="E149" s="141" t="s">
        <v>20</v>
      </c>
      <c r="F149" s="142">
        <v>5600</v>
      </c>
      <c r="G149" s="143">
        <v>0</v>
      </c>
      <c r="H149" s="50">
        <f t="shared" si="3"/>
        <v>0</v>
      </c>
      <c r="J149" s="180"/>
    </row>
    <row r="150" spans="1:10" ht="15" x14ac:dyDescent="0.25">
      <c r="A150" s="137">
        <v>522</v>
      </c>
      <c r="B150" s="138" t="s">
        <v>177</v>
      </c>
      <c r="C150" s="139" t="s">
        <v>20</v>
      </c>
      <c r="D150" s="140" t="s">
        <v>20</v>
      </c>
      <c r="E150" s="141" t="s">
        <v>20</v>
      </c>
      <c r="F150" s="142">
        <v>10500</v>
      </c>
      <c r="G150" s="143">
        <v>0</v>
      </c>
      <c r="H150" s="50">
        <f t="shared" si="3"/>
        <v>0</v>
      </c>
      <c r="J150" s="180"/>
    </row>
    <row r="151" spans="1:10" ht="15" x14ac:dyDescent="0.25">
      <c r="A151" s="137">
        <v>581</v>
      </c>
      <c r="B151" s="138" t="s">
        <v>203</v>
      </c>
      <c r="C151" s="139" t="s">
        <v>20</v>
      </c>
      <c r="D151" s="140" t="s">
        <v>20</v>
      </c>
      <c r="E151" s="141" t="s">
        <v>20</v>
      </c>
      <c r="F151" s="142">
        <v>221200</v>
      </c>
      <c r="G151" s="143">
        <v>0</v>
      </c>
      <c r="H151" s="50">
        <f t="shared" si="3"/>
        <v>0</v>
      </c>
      <c r="J151" s="180"/>
    </row>
    <row r="152" spans="1:10" ht="15.75" thickBot="1" x14ac:dyDescent="0.3">
      <c r="A152" s="114">
        <v>592</v>
      </c>
      <c r="B152" s="121" t="s">
        <v>200</v>
      </c>
      <c r="C152" s="116" t="s">
        <v>20</v>
      </c>
      <c r="D152" s="39" t="s">
        <v>20</v>
      </c>
      <c r="E152" s="136" t="s">
        <v>20</v>
      </c>
      <c r="F152" s="40">
        <v>125788</v>
      </c>
      <c r="G152" s="41">
        <v>125787.79</v>
      </c>
      <c r="H152" s="52">
        <f t="shared" si="3"/>
        <v>0.99999833052437426</v>
      </c>
      <c r="J152" s="180"/>
    </row>
    <row r="153" spans="1:10" ht="15.75" thickBot="1" x14ac:dyDescent="0.3">
      <c r="A153" s="246" t="s">
        <v>11</v>
      </c>
      <c r="B153" s="247"/>
      <c r="C153" s="130">
        <f>SUM(C154:C171)</f>
        <v>447804469</v>
      </c>
      <c r="D153" s="131">
        <f>SUM(D154:D171)</f>
        <v>72099485.840000004</v>
      </c>
      <c r="E153" s="132">
        <f>D153/C153</f>
        <v>0.16100662416569139</v>
      </c>
      <c r="F153" s="133">
        <f>SUM(F154:F171)</f>
        <v>16450</v>
      </c>
      <c r="G153" s="133">
        <f>SUM(G154:G171)</f>
        <v>0</v>
      </c>
      <c r="H153" s="134">
        <f>G153/F153</f>
        <v>0</v>
      </c>
      <c r="J153" s="180"/>
    </row>
    <row r="154" spans="1:10" ht="15" x14ac:dyDescent="0.25">
      <c r="A154" s="83">
        <v>611</v>
      </c>
      <c r="B154" s="110" t="s">
        <v>190</v>
      </c>
      <c r="C154" s="111">
        <v>25000</v>
      </c>
      <c r="D154" s="30">
        <v>2400</v>
      </c>
      <c r="E154" s="57">
        <f>D154/C154</f>
        <v>9.6000000000000002E-2</v>
      </c>
      <c r="F154" s="152" t="s">
        <v>20</v>
      </c>
      <c r="G154" s="153" t="s">
        <v>20</v>
      </c>
      <c r="H154" s="49" t="s">
        <v>20</v>
      </c>
      <c r="J154" s="180"/>
    </row>
    <row r="155" spans="1:10" ht="15" x14ac:dyDescent="0.25">
      <c r="A155" s="84">
        <v>612</v>
      </c>
      <c r="B155" s="124" t="s">
        <v>168</v>
      </c>
      <c r="C155" s="126">
        <v>500000</v>
      </c>
      <c r="D155" s="127">
        <v>0</v>
      </c>
      <c r="E155" s="128">
        <f>D155/C155</f>
        <v>0</v>
      </c>
      <c r="F155" s="36" t="s">
        <v>20</v>
      </c>
      <c r="G155" s="37" t="s">
        <v>20</v>
      </c>
      <c r="H155" s="51" t="s">
        <v>20</v>
      </c>
      <c r="J155" s="180"/>
    </row>
    <row r="156" spans="1:10" ht="15" x14ac:dyDescent="0.25">
      <c r="A156" s="84">
        <v>614</v>
      </c>
      <c r="B156" s="124" t="s">
        <v>169</v>
      </c>
      <c r="C156" s="126">
        <v>100000</v>
      </c>
      <c r="D156" s="127">
        <v>0</v>
      </c>
      <c r="E156" s="128">
        <f>D156/C156</f>
        <v>0</v>
      </c>
      <c r="F156" s="36" t="s">
        <v>20</v>
      </c>
      <c r="G156" s="37" t="s">
        <v>20</v>
      </c>
      <c r="H156" s="51" t="s">
        <v>20</v>
      </c>
      <c r="J156" s="180"/>
    </row>
    <row r="157" spans="1:10" ht="15" x14ac:dyDescent="0.25">
      <c r="A157" s="84">
        <v>619</v>
      </c>
      <c r="B157" s="124" t="s">
        <v>170</v>
      </c>
      <c r="C157" s="126">
        <v>44000000</v>
      </c>
      <c r="D157" s="127">
        <v>0</v>
      </c>
      <c r="E157" s="128">
        <f t="shared" ref="E157:E171" si="4">D157/C157</f>
        <v>0</v>
      </c>
      <c r="F157" s="36" t="s">
        <v>20</v>
      </c>
      <c r="G157" s="37" t="s">
        <v>20</v>
      </c>
      <c r="H157" s="51" t="s">
        <v>20</v>
      </c>
      <c r="J157" s="180"/>
    </row>
    <row r="158" spans="1:10" ht="15" x14ac:dyDescent="0.25">
      <c r="A158" s="84">
        <v>623</v>
      </c>
      <c r="B158" s="124" t="s">
        <v>171</v>
      </c>
      <c r="C158" s="126">
        <v>2500</v>
      </c>
      <c r="D158" s="127">
        <v>0</v>
      </c>
      <c r="E158" s="128">
        <f t="shared" si="4"/>
        <v>0</v>
      </c>
      <c r="F158" s="36" t="s">
        <v>20</v>
      </c>
      <c r="G158" s="37" t="s">
        <v>20</v>
      </c>
      <c r="H158" s="51" t="s">
        <v>20</v>
      </c>
      <c r="J158" s="180"/>
    </row>
    <row r="159" spans="1:10" ht="15" x14ac:dyDescent="0.25">
      <c r="A159" s="84">
        <v>624</v>
      </c>
      <c r="B159" s="124" t="s">
        <v>130</v>
      </c>
      <c r="C159" s="126">
        <v>1536823</v>
      </c>
      <c r="D159" s="127">
        <v>205339.46</v>
      </c>
      <c r="E159" s="128">
        <f t="shared" si="4"/>
        <v>0.13361295347609972</v>
      </c>
      <c r="F159" s="36">
        <v>2450</v>
      </c>
      <c r="G159" s="37">
        <v>0</v>
      </c>
      <c r="H159" s="51">
        <f>G159/F159</f>
        <v>0</v>
      </c>
      <c r="J159" s="180"/>
    </row>
    <row r="160" spans="1:10" ht="15" x14ac:dyDescent="0.25">
      <c r="A160" s="84">
        <v>629</v>
      </c>
      <c r="B160" s="124" t="s">
        <v>172</v>
      </c>
      <c r="C160" s="126">
        <v>38755</v>
      </c>
      <c r="D160" s="127">
        <v>0</v>
      </c>
      <c r="E160" s="128">
        <f t="shared" si="4"/>
        <v>0</v>
      </c>
      <c r="F160" s="36" t="s">
        <v>20</v>
      </c>
      <c r="G160" s="37" t="s">
        <v>20</v>
      </c>
      <c r="H160" s="51" t="s">
        <v>20</v>
      </c>
      <c r="J160" s="180"/>
    </row>
    <row r="161" spans="1:10" ht="15" x14ac:dyDescent="0.25">
      <c r="A161" s="84">
        <v>631</v>
      </c>
      <c r="B161" s="124" t="s">
        <v>131</v>
      </c>
      <c r="C161" s="126">
        <v>2352000</v>
      </c>
      <c r="D161" s="127">
        <v>0</v>
      </c>
      <c r="E161" s="128">
        <f t="shared" si="4"/>
        <v>0</v>
      </c>
      <c r="F161" s="36" t="s">
        <v>20</v>
      </c>
      <c r="G161" s="37" t="s">
        <v>20</v>
      </c>
      <c r="H161" s="51" t="s">
        <v>20</v>
      </c>
      <c r="J161" s="180"/>
    </row>
    <row r="162" spans="1:10" ht="15" x14ac:dyDescent="0.25">
      <c r="A162" s="84">
        <v>633</v>
      </c>
      <c r="B162" s="124" t="s">
        <v>132</v>
      </c>
      <c r="C162" s="126">
        <v>90000</v>
      </c>
      <c r="D162" s="127">
        <v>0</v>
      </c>
      <c r="E162" s="128">
        <f t="shared" si="4"/>
        <v>0</v>
      </c>
      <c r="F162" s="36" t="s">
        <v>20</v>
      </c>
      <c r="G162" s="37" t="s">
        <v>20</v>
      </c>
      <c r="H162" s="51" t="s">
        <v>20</v>
      </c>
      <c r="J162" s="180"/>
    </row>
    <row r="163" spans="1:10" ht="15" x14ac:dyDescent="0.25">
      <c r="A163" s="84">
        <v>634</v>
      </c>
      <c r="B163" s="124" t="s">
        <v>133</v>
      </c>
      <c r="C163" s="126">
        <v>20000</v>
      </c>
      <c r="D163" s="127">
        <v>0</v>
      </c>
      <c r="E163" s="128">
        <f t="shared" si="4"/>
        <v>0</v>
      </c>
      <c r="F163" s="36" t="s">
        <v>20</v>
      </c>
      <c r="G163" s="37" t="s">
        <v>20</v>
      </c>
      <c r="H163" s="51" t="s">
        <v>20</v>
      </c>
      <c r="J163" s="180"/>
    </row>
    <row r="164" spans="1:10" ht="15" x14ac:dyDescent="0.25">
      <c r="A164" s="29">
        <v>635</v>
      </c>
      <c r="B164" s="63" t="s">
        <v>153</v>
      </c>
      <c r="C164" s="76">
        <v>330000000</v>
      </c>
      <c r="D164" s="32">
        <v>56978988.729999997</v>
      </c>
      <c r="E164" s="128">
        <f t="shared" si="4"/>
        <v>0.17266360221212121</v>
      </c>
      <c r="F164" s="42" t="s">
        <v>20</v>
      </c>
      <c r="G164" s="43" t="s">
        <v>20</v>
      </c>
      <c r="H164" s="50" t="s">
        <v>20</v>
      </c>
      <c r="J164" s="180"/>
    </row>
    <row r="165" spans="1:10" ht="15" x14ac:dyDescent="0.25">
      <c r="A165" s="29">
        <v>637</v>
      </c>
      <c r="B165" s="63" t="s">
        <v>134</v>
      </c>
      <c r="C165" s="76">
        <v>5273207</v>
      </c>
      <c r="D165" s="32">
        <v>0</v>
      </c>
      <c r="E165" s="128">
        <f t="shared" si="4"/>
        <v>0</v>
      </c>
      <c r="F165" s="42" t="s">
        <v>20</v>
      </c>
      <c r="G165" s="43" t="s">
        <v>20</v>
      </c>
      <c r="H165" s="50" t="s">
        <v>20</v>
      </c>
      <c r="J165" s="180"/>
    </row>
    <row r="166" spans="1:10" ht="15" x14ac:dyDescent="0.25">
      <c r="A166" s="29">
        <v>639</v>
      </c>
      <c r="B166" s="63" t="s">
        <v>135</v>
      </c>
      <c r="C166" s="76">
        <v>1880000</v>
      </c>
      <c r="D166" s="32">
        <v>0</v>
      </c>
      <c r="E166" s="128">
        <f t="shared" si="4"/>
        <v>0</v>
      </c>
      <c r="F166" s="42" t="s">
        <v>20</v>
      </c>
      <c r="G166" s="43" t="s">
        <v>20</v>
      </c>
      <c r="H166" s="50" t="s">
        <v>20</v>
      </c>
      <c r="J166" s="180"/>
    </row>
    <row r="167" spans="1:10" ht="15" x14ac:dyDescent="0.25">
      <c r="A167" s="29">
        <v>648</v>
      </c>
      <c r="B167" s="63" t="s">
        <v>136</v>
      </c>
      <c r="C167" s="76">
        <v>60967038</v>
      </c>
      <c r="D167" s="32">
        <v>14689801.449999999</v>
      </c>
      <c r="E167" s="128">
        <f t="shared" si="4"/>
        <v>0.24094661528414746</v>
      </c>
      <c r="F167" s="42" t="s">
        <v>20</v>
      </c>
      <c r="G167" s="43" t="s">
        <v>20</v>
      </c>
      <c r="H167" s="50" t="s">
        <v>20</v>
      </c>
      <c r="J167" s="180"/>
    </row>
    <row r="168" spans="1:10" ht="15" x14ac:dyDescent="0.25">
      <c r="A168" s="29">
        <v>662</v>
      </c>
      <c r="B168" s="63" t="s">
        <v>137</v>
      </c>
      <c r="C168" s="76">
        <v>492300</v>
      </c>
      <c r="D168" s="32">
        <v>46260</v>
      </c>
      <c r="E168" s="128">
        <f t="shared" si="4"/>
        <v>9.3967093235831814E-2</v>
      </c>
      <c r="F168" s="42" t="s">
        <v>20</v>
      </c>
      <c r="G168" s="43" t="s">
        <v>20</v>
      </c>
      <c r="H168" s="50" t="s">
        <v>20</v>
      </c>
      <c r="J168" s="180"/>
    </row>
    <row r="169" spans="1:10" ht="15" x14ac:dyDescent="0.25">
      <c r="A169" s="29">
        <v>663</v>
      </c>
      <c r="B169" s="63" t="s">
        <v>138</v>
      </c>
      <c r="C169" s="76">
        <v>188000</v>
      </c>
      <c r="D169" s="32">
        <v>8985.2000000000007</v>
      </c>
      <c r="E169" s="128">
        <f t="shared" si="4"/>
        <v>4.7793617021276602E-2</v>
      </c>
      <c r="F169" s="42" t="s">
        <v>20</v>
      </c>
      <c r="G169" s="43" t="s">
        <v>20</v>
      </c>
      <c r="H169" s="50" t="s">
        <v>20</v>
      </c>
      <c r="J169" s="180"/>
    </row>
    <row r="170" spans="1:10" ht="15" x14ac:dyDescent="0.25">
      <c r="A170" s="29">
        <v>664</v>
      </c>
      <c r="B170" s="62" t="s">
        <v>139</v>
      </c>
      <c r="C170" s="76">
        <v>254700</v>
      </c>
      <c r="D170" s="32">
        <v>161468</v>
      </c>
      <c r="E170" s="128">
        <f t="shared" si="4"/>
        <v>0.63395367098547306</v>
      </c>
      <c r="F170" s="42" t="s">
        <v>20</v>
      </c>
      <c r="G170" s="43" t="s">
        <v>20</v>
      </c>
      <c r="H170" s="50" t="s">
        <v>20</v>
      </c>
      <c r="J170" s="180"/>
    </row>
    <row r="171" spans="1:10" ht="15.75" thickBot="1" x14ac:dyDescent="0.3">
      <c r="A171" s="29">
        <v>693</v>
      </c>
      <c r="B171" s="62" t="s">
        <v>191</v>
      </c>
      <c r="C171" s="76">
        <v>84146</v>
      </c>
      <c r="D171" s="32">
        <v>6243</v>
      </c>
      <c r="E171" s="128">
        <f t="shared" si="4"/>
        <v>7.4192474983956452E-2</v>
      </c>
      <c r="F171" s="42">
        <v>14000</v>
      </c>
      <c r="G171" s="43">
        <v>0</v>
      </c>
      <c r="H171" s="50">
        <f t="shared" ref="H171:H177" si="5">G171/F171</f>
        <v>0</v>
      </c>
      <c r="J171" s="180"/>
    </row>
    <row r="172" spans="1:10" ht="15.75" thickBot="1" x14ac:dyDescent="0.3">
      <c r="A172" s="248" t="s">
        <v>12</v>
      </c>
      <c r="B172" s="249"/>
      <c r="C172" s="34">
        <f>SUM(C173:C177)</f>
        <v>0</v>
      </c>
      <c r="D172" s="35">
        <f>SUM(D173:D177)</f>
        <v>0</v>
      </c>
      <c r="E172" s="53" t="s">
        <v>20</v>
      </c>
      <c r="F172" s="34">
        <f>SUM(F173:F177)</f>
        <v>75848004</v>
      </c>
      <c r="G172" s="35">
        <f>SUM(G173:G177)</f>
        <v>195000</v>
      </c>
      <c r="H172" s="48">
        <f t="shared" si="5"/>
        <v>2.5709312007735894E-3</v>
      </c>
      <c r="J172" s="180"/>
    </row>
    <row r="173" spans="1:10" ht="15" x14ac:dyDescent="0.25">
      <c r="A173" s="86">
        <v>702</v>
      </c>
      <c r="B173" s="72" t="s">
        <v>201</v>
      </c>
      <c r="C173" s="46" t="s">
        <v>20</v>
      </c>
      <c r="D173" s="47" t="s">
        <v>20</v>
      </c>
      <c r="E173" s="79" t="s">
        <v>20</v>
      </c>
      <c r="F173" s="36">
        <v>248600</v>
      </c>
      <c r="G173" s="37">
        <v>0</v>
      </c>
      <c r="H173" s="51">
        <f t="shared" si="5"/>
        <v>0</v>
      </c>
      <c r="J173" s="180"/>
    </row>
    <row r="174" spans="1:10" ht="15" x14ac:dyDescent="0.25">
      <c r="A174" s="86">
        <v>716</v>
      </c>
      <c r="B174" s="72" t="s">
        <v>140</v>
      </c>
      <c r="C174" s="46" t="s">
        <v>20</v>
      </c>
      <c r="D174" s="47" t="s">
        <v>20</v>
      </c>
      <c r="E174" s="79" t="s">
        <v>20</v>
      </c>
      <c r="F174" s="36">
        <v>5046400</v>
      </c>
      <c r="G174" s="37">
        <v>195000</v>
      </c>
      <c r="H174" s="50">
        <f t="shared" si="5"/>
        <v>3.8641407736207993E-2</v>
      </c>
      <c r="J174" s="180"/>
    </row>
    <row r="175" spans="1:10" ht="15" x14ac:dyDescent="0.25">
      <c r="A175" s="87">
        <v>718</v>
      </c>
      <c r="B175" s="73" t="s">
        <v>136</v>
      </c>
      <c r="C175" s="31" t="s">
        <v>20</v>
      </c>
      <c r="D175" s="33" t="s">
        <v>20</v>
      </c>
      <c r="E175" s="77" t="s">
        <v>20</v>
      </c>
      <c r="F175" s="44">
        <v>1189810</v>
      </c>
      <c r="G175" s="45">
        <v>0</v>
      </c>
      <c r="H175" s="50">
        <f t="shared" si="5"/>
        <v>0</v>
      </c>
      <c r="J175" s="180"/>
    </row>
    <row r="176" spans="1:10" ht="15" x14ac:dyDescent="0.25">
      <c r="A176" s="176">
        <v>721</v>
      </c>
      <c r="B176" s="178" t="s">
        <v>141</v>
      </c>
      <c r="C176" s="145" t="s">
        <v>20</v>
      </c>
      <c r="D176" s="140" t="s">
        <v>20</v>
      </c>
      <c r="E176" s="179" t="s">
        <v>20</v>
      </c>
      <c r="F176" s="142">
        <v>69353194</v>
      </c>
      <c r="G176" s="143">
        <v>0</v>
      </c>
      <c r="H176" s="50">
        <f t="shared" si="5"/>
        <v>0</v>
      </c>
      <c r="J176" s="180"/>
    </row>
    <row r="177" spans="1:10" ht="15.75" thickBot="1" x14ac:dyDescent="0.3">
      <c r="A177" s="88">
        <v>791</v>
      </c>
      <c r="B177" s="74" t="s">
        <v>202</v>
      </c>
      <c r="C177" s="38" t="s">
        <v>20</v>
      </c>
      <c r="D177" s="39" t="s">
        <v>20</v>
      </c>
      <c r="E177" s="78" t="s">
        <v>20</v>
      </c>
      <c r="F177" s="40">
        <v>10000</v>
      </c>
      <c r="G177" s="41">
        <v>0</v>
      </c>
      <c r="H177" s="52">
        <f t="shared" si="5"/>
        <v>0</v>
      </c>
      <c r="J177" s="180"/>
    </row>
    <row r="178" spans="1:10" ht="24.75" customHeight="1" x14ac:dyDescent="0.25">
      <c r="A178" s="89"/>
      <c r="B178" s="81" t="s">
        <v>151</v>
      </c>
      <c r="C178" s="236" t="s">
        <v>148</v>
      </c>
      <c r="D178" s="236"/>
      <c r="E178" s="236"/>
      <c r="F178" s="236"/>
      <c r="G178" s="236"/>
      <c r="H178" s="236"/>
      <c r="J178" s="180"/>
    </row>
    <row r="179" spans="1:10" s="80" customFormat="1" ht="15" customHeight="1" x14ac:dyDescent="0.25">
      <c r="A179" s="237" t="s">
        <v>152</v>
      </c>
      <c r="B179" s="237"/>
      <c r="C179" s="237"/>
      <c r="D179" s="237"/>
      <c r="E179" s="237"/>
      <c r="F179" s="237"/>
      <c r="G179" s="237"/>
      <c r="H179" s="237"/>
      <c r="J179" s="180"/>
    </row>
    <row r="180" spans="1:10" s="80" customFormat="1" ht="15" customHeight="1" x14ac:dyDescent="0.25">
      <c r="A180" s="237"/>
      <c r="B180" s="237"/>
      <c r="C180" s="237"/>
      <c r="D180" s="237"/>
      <c r="E180" s="237"/>
      <c r="F180" s="237"/>
      <c r="G180" s="237"/>
      <c r="H180" s="237"/>
      <c r="J180" s="180"/>
    </row>
    <row r="181" spans="1:10" s="80" customFormat="1" ht="15" customHeight="1" x14ac:dyDescent="0.25">
      <c r="A181" s="237"/>
      <c r="B181" s="237"/>
      <c r="C181" s="237"/>
      <c r="D181" s="237"/>
      <c r="E181" s="237"/>
      <c r="F181" s="237"/>
      <c r="G181" s="237"/>
      <c r="H181" s="237"/>
      <c r="J181" s="180"/>
    </row>
    <row r="182" spans="1:10" s="80" customFormat="1" ht="15" customHeight="1" x14ac:dyDescent="0.25">
      <c r="A182" s="237"/>
      <c r="B182" s="237"/>
      <c r="C182" s="237"/>
      <c r="D182" s="237"/>
      <c r="E182" s="237"/>
      <c r="F182" s="237"/>
      <c r="G182" s="237"/>
      <c r="H182" s="237"/>
      <c r="J182" s="180"/>
    </row>
    <row r="183" spans="1:10" ht="15" x14ac:dyDescent="0.25">
      <c r="A183" s="240" t="s">
        <v>1</v>
      </c>
      <c r="B183" s="240"/>
      <c r="C183" s="240"/>
      <c r="D183" s="240"/>
      <c r="E183" s="240"/>
      <c r="F183" s="240"/>
      <c r="G183" s="240"/>
      <c r="H183" s="240"/>
      <c r="J183" s="180"/>
    </row>
    <row r="184" spans="1:10" ht="15" x14ac:dyDescent="0.25">
      <c r="A184" s="240" t="s">
        <v>2</v>
      </c>
      <c r="B184" s="240"/>
      <c r="C184" s="240"/>
      <c r="D184" s="240"/>
      <c r="E184" s="240"/>
      <c r="F184" s="240"/>
      <c r="G184" s="240"/>
      <c r="H184" s="240"/>
      <c r="J184" s="180"/>
    </row>
    <row r="185" spans="1:10" ht="15" customHeight="1" x14ac:dyDescent="0.25">
      <c r="A185" s="241" t="s">
        <v>155</v>
      </c>
      <c r="B185" s="241"/>
      <c r="C185" s="241"/>
      <c r="D185" s="241"/>
      <c r="E185" s="241"/>
      <c r="F185" s="241"/>
      <c r="G185" s="241"/>
      <c r="H185" s="241"/>
      <c r="J185" s="177"/>
    </row>
    <row r="186" spans="1:10" ht="15" customHeight="1" x14ac:dyDescent="0.25">
      <c r="A186" s="241" t="s">
        <v>14</v>
      </c>
      <c r="B186" s="241"/>
      <c r="C186" s="241"/>
      <c r="D186" s="241"/>
      <c r="E186" s="241"/>
      <c r="F186" s="241"/>
      <c r="G186" s="241"/>
      <c r="H186" s="241"/>
      <c r="J186" s="177"/>
    </row>
    <row r="187" spans="1:10" ht="15" customHeight="1" x14ac:dyDescent="0.2">
      <c r="A187" s="241" t="s">
        <v>193</v>
      </c>
      <c r="B187" s="241"/>
      <c r="C187" s="241"/>
      <c r="D187" s="241"/>
      <c r="E187" s="241"/>
      <c r="F187" s="241"/>
      <c r="G187" s="241"/>
      <c r="H187" s="241"/>
    </row>
    <row r="188" spans="1:10" ht="15" customHeight="1" x14ac:dyDescent="0.2">
      <c r="A188" s="262" t="s">
        <v>3</v>
      </c>
      <c r="B188" s="262"/>
      <c r="C188" s="262"/>
      <c r="D188" s="262"/>
      <c r="E188" s="262"/>
      <c r="F188" s="262"/>
      <c r="G188" s="262"/>
      <c r="H188" s="262"/>
    </row>
    <row r="189" spans="1:10" x14ac:dyDescent="0.2">
      <c r="A189" s="239"/>
      <c r="B189" s="239"/>
      <c r="C189" s="239"/>
      <c r="D189" s="239"/>
      <c r="E189" s="239"/>
      <c r="F189" s="239"/>
      <c r="G189" s="239"/>
      <c r="H189" s="239"/>
    </row>
    <row r="192" spans="1:10" ht="15" x14ac:dyDescent="0.25">
      <c r="J192" s="173"/>
    </row>
    <row r="193" spans="10:10" ht="15" x14ac:dyDescent="0.25">
      <c r="J193" s="173"/>
    </row>
    <row r="194" spans="10:10" ht="15" x14ac:dyDescent="0.25">
      <c r="J194" s="173"/>
    </row>
    <row r="195" spans="10:10" ht="15" x14ac:dyDescent="0.25">
      <c r="J195" s="173"/>
    </row>
    <row r="196" spans="10:10" ht="15" x14ac:dyDescent="0.25">
      <c r="J196" s="173"/>
    </row>
    <row r="197" spans="10:10" ht="15" x14ac:dyDescent="0.25">
      <c r="J197" s="173"/>
    </row>
    <row r="198" spans="10:10" ht="15" x14ac:dyDescent="0.25">
      <c r="J198" s="173"/>
    </row>
    <row r="199" spans="10:10" ht="15" x14ac:dyDescent="0.25">
      <c r="J199" s="173"/>
    </row>
    <row r="200" spans="10:10" ht="15" x14ac:dyDescent="0.25">
      <c r="J200" s="173"/>
    </row>
    <row r="201" spans="10:10" ht="15" x14ac:dyDescent="0.25">
      <c r="J201" s="173"/>
    </row>
    <row r="206" spans="10:10" ht="15" x14ac:dyDescent="0.25">
      <c r="J206" s="173"/>
    </row>
  </sheetData>
  <mergeCells count="32">
    <mergeCell ref="A188:H188"/>
    <mergeCell ref="A189:H189"/>
    <mergeCell ref="A182:H182"/>
    <mergeCell ref="A183:H183"/>
    <mergeCell ref="A184:H184"/>
    <mergeCell ref="A185:H185"/>
    <mergeCell ref="A186:H186"/>
    <mergeCell ref="A187:H187"/>
    <mergeCell ref="A153:B153"/>
    <mergeCell ref="A172:B172"/>
    <mergeCell ref="C178:H178"/>
    <mergeCell ref="A179:H179"/>
    <mergeCell ref="A180:H180"/>
    <mergeCell ref="A181:H181"/>
    <mergeCell ref="A12:B12"/>
    <mergeCell ref="A31:B31"/>
    <mergeCell ref="A78:B78"/>
    <mergeCell ref="A125:B125"/>
    <mergeCell ref="A142:B142"/>
    <mergeCell ref="A145:B145"/>
    <mergeCell ref="A7:H7"/>
    <mergeCell ref="A8:H8"/>
    <mergeCell ref="A9:B10"/>
    <mergeCell ref="C9:E9"/>
    <mergeCell ref="F9:H9"/>
    <mergeCell ref="A11:B11"/>
    <mergeCell ref="A1:H1"/>
    <mergeCell ref="A2:H2"/>
    <mergeCell ref="A3:H3"/>
    <mergeCell ref="A4:H4"/>
    <mergeCell ref="A5:H5"/>
    <mergeCell ref="A6:H6"/>
  </mergeCells>
  <pageMargins left="0.31496062992125984" right="0.31496062992125984" top="0.55118110236220474" bottom="0.55118110236220474" header="0" footer="0"/>
  <pageSetup scale="75" orientation="portrait" r:id="rId1"/>
  <rowBreaks count="2" manualBreakCount="2">
    <brk id="124" max="16383" man="1"/>
    <brk id="182" max="16383" man="1"/>
  </rowBreaks>
  <ignoredErrors>
    <ignoredError sqref="A16:A23 A13:A15 A24:A30" numberStoredAsText="1"/>
    <ignoredError sqref="E11:E12 E31 E78 E125 E153" formula="1"/>
    <ignoredError sqref="C142:G142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2"/>
  <sheetViews>
    <sheetView view="pageBreakPreview" zoomScaleNormal="100" zoomScaleSheetLayoutView="100" workbookViewId="0">
      <selection activeCell="A8" sqref="A8:H8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2" ht="15" x14ac:dyDescent="0.25">
      <c r="A1" s="240" t="s">
        <v>1</v>
      </c>
      <c r="B1" s="240"/>
      <c r="C1" s="240"/>
      <c r="D1" s="240"/>
      <c r="E1" s="240"/>
      <c r="F1" s="240"/>
      <c r="G1" s="240"/>
      <c r="H1" s="240"/>
    </row>
    <row r="2" spans="1:12" ht="15" x14ac:dyDescent="0.25">
      <c r="A2" s="240" t="s">
        <v>2</v>
      </c>
      <c r="B2" s="240"/>
      <c r="C2" s="240"/>
      <c r="D2" s="240"/>
      <c r="E2" s="240"/>
      <c r="F2" s="240"/>
      <c r="G2" s="240"/>
      <c r="H2" s="240"/>
      <c r="J2" s="181"/>
    </row>
    <row r="3" spans="1:12" ht="15" customHeight="1" x14ac:dyDescent="0.25">
      <c r="A3" s="241" t="s">
        <v>154</v>
      </c>
      <c r="B3" s="241"/>
      <c r="C3" s="241"/>
      <c r="D3" s="241"/>
      <c r="E3" s="241"/>
      <c r="F3" s="241"/>
      <c r="G3" s="241"/>
      <c r="H3" s="241"/>
      <c r="J3" s="181"/>
    </row>
    <row r="4" spans="1:12" ht="15" customHeight="1" x14ac:dyDescent="0.25">
      <c r="A4" s="241" t="s">
        <v>14</v>
      </c>
      <c r="B4" s="241"/>
      <c r="C4" s="241"/>
      <c r="D4" s="241"/>
      <c r="E4" s="241"/>
      <c r="F4" s="241"/>
      <c r="G4" s="241"/>
      <c r="H4" s="241"/>
      <c r="J4" s="181"/>
    </row>
    <row r="5" spans="1:12" ht="15" customHeight="1" x14ac:dyDescent="0.25">
      <c r="A5" s="241" t="s">
        <v>149</v>
      </c>
      <c r="B5" s="241"/>
      <c r="C5" s="241"/>
      <c r="D5" s="241"/>
      <c r="E5" s="241"/>
      <c r="F5" s="241"/>
      <c r="G5" s="241"/>
      <c r="H5" s="241"/>
      <c r="J5" s="181"/>
    </row>
    <row r="6" spans="1:12" ht="15" customHeight="1" x14ac:dyDescent="0.25">
      <c r="A6" s="241" t="s">
        <v>204</v>
      </c>
      <c r="B6" s="241"/>
      <c r="C6" s="241"/>
      <c r="D6" s="241"/>
      <c r="E6" s="241"/>
      <c r="F6" s="241"/>
      <c r="G6" s="241"/>
      <c r="H6" s="241"/>
      <c r="J6" s="181"/>
    </row>
    <row r="7" spans="1:12" ht="15" customHeight="1" x14ac:dyDescent="0.25">
      <c r="A7" s="262" t="s">
        <v>3</v>
      </c>
      <c r="B7" s="262"/>
      <c r="C7" s="262"/>
      <c r="D7" s="262"/>
      <c r="E7" s="262"/>
      <c r="F7" s="262"/>
      <c r="G7" s="262"/>
      <c r="H7" s="262"/>
      <c r="J7" s="181"/>
    </row>
    <row r="8" spans="1:12" ht="8.25" customHeight="1" thickBot="1" x14ac:dyDescent="0.3">
      <c r="A8" s="263"/>
      <c r="B8" s="263"/>
      <c r="C8" s="263"/>
      <c r="D8" s="263"/>
      <c r="E8" s="263"/>
      <c r="F8" s="263"/>
      <c r="G8" s="263"/>
      <c r="H8" s="263"/>
      <c r="J8" s="181"/>
    </row>
    <row r="9" spans="1:12" ht="15" customHeight="1" x14ac:dyDescent="0.25">
      <c r="A9" s="274" t="s">
        <v>0</v>
      </c>
      <c r="B9" s="275"/>
      <c r="C9" s="278" t="s">
        <v>15</v>
      </c>
      <c r="D9" s="279"/>
      <c r="E9" s="280"/>
      <c r="F9" s="278" t="s">
        <v>16</v>
      </c>
      <c r="G9" s="279"/>
      <c r="H9" s="280"/>
      <c r="J9" s="181"/>
    </row>
    <row r="10" spans="1:12" ht="30.75" thickBot="1" x14ac:dyDescent="0.3">
      <c r="A10" s="276"/>
      <c r="B10" s="277"/>
      <c r="C10" s="1" t="s">
        <v>4</v>
      </c>
      <c r="D10" s="2" t="s">
        <v>5</v>
      </c>
      <c r="E10" s="60" t="s">
        <v>17</v>
      </c>
      <c r="F10" s="1" t="s">
        <v>4</v>
      </c>
      <c r="G10" s="2" t="s">
        <v>5</v>
      </c>
      <c r="H10" s="60" t="s">
        <v>17</v>
      </c>
      <c r="J10" s="181"/>
    </row>
    <row r="11" spans="1:12" ht="15.75" thickBot="1" x14ac:dyDescent="0.3">
      <c r="A11" s="257" t="s">
        <v>13</v>
      </c>
      <c r="B11" s="258"/>
      <c r="C11" s="161">
        <f>C12+C31+C78+C125+C144+C147+C155+C175</f>
        <v>591880438</v>
      </c>
      <c r="D11" s="162">
        <f>D12+D31+D78+D125+D144+D147+D155+D175</f>
        <v>147458971.53000003</v>
      </c>
      <c r="E11" s="164">
        <f>D11/C11</f>
        <v>0.24913641685518931</v>
      </c>
      <c r="F11" s="161">
        <f>F12+F31+F78+F125+F144+F147+F155+F175</f>
        <v>150581005</v>
      </c>
      <c r="G11" s="162">
        <f>G12+G31+G78+G125+G144+G147+G155+G175</f>
        <v>7627541.2599999998</v>
      </c>
      <c r="H11" s="163">
        <f>G11/F11</f>
        <v>5.0654073267740511E-2</v>
      </c>
      <c r="J11" s="181"/>
      <c r="K11" s="181"/>
      <c r="L11" s="181"/>
    </row>
    <row r="12" spans="1:12" ht="15.75" thickBot="1" x14ac:dyDescent="0.3">
      <c r="A12" s="259" t="s">
        <v>6</v>
      </c>
      <c r="B12" s="260"/>
      <c r="C12" s="158">
        <f>SUM(C13:C30)</f>
        <v>75903359</v>
      </c>
      <c r="D12" s="159">
        <f>SUM(D13:D30)</f>
        <v>19985625.130000003</v>
      </c>
      <c r="E12" s="160">
        <f>D12/C12</f>
        <v>0.26330356644690789</v>
      </c>
      <c r="F12" s="158">
        <f>SUM(F13:F30)</f>
        <v>238768</v>
      </c>
      <c r="G12" s="159">
        <f>SUM(G13:G30)</f>
        <v>12194.39</v>
      </c>
      <c r="H12" s="165">
        <f>G12/F12</f>
        <v>5.1072128593446356E-2</v>
      </c>
      <c r="J12" s="181"/>
      <c r="K12" s="181"/>
      <c r="L12" s="181"/>
    </row>
    <row r="13" spans="1:12" ht="15" x14ac:dyDescent="0.25">
      <c r="A13" s="123" t="s">
        <v>18</v>
      </c>
      <c r="B13" s="71" t="s">
        <v>19</v>
      </c>
      <c r="C13" s="8">
        <v>44283467</v>
      </c>
      <c r="D13" s="9">
        <v>13218673.77</v>
      </c>
      <c r="E13" s="54">
        <f>D13/C13</f>
        <v>0.29850132940133162</v>
      </c>
      <c r="F13" s="18" t="s">
        <v>20</v>
      </c>
      <c r="G13" s="19" t="s">
        <v>20</v>
      </c>
      <c r="H13" s="49" t="s">
        <v>20</v>
      </c>
      <c r="J13" s="181"/>
      <c r="K13" s="181"/>
      <c r="L13" s="181"/>
    </row>
    <row r="14" spans="1:12" ht="15" customHeight="1" x14ac:dyDescent="0.25">
      <c r="A14" s="5" t="s">
        <v>21</v>
      </c>
      <c r="B14" s="62" t="s">
        <v>22</v>
      </c>
      <c r="C14" s="10">
        <v>10357964</v>
      </c>
      <c r="D14" s="11">
        <v>2946926.42</v>
      </c>
      <c r="E14" s="55">
        <f>D14/C14</f>
        <v>0.28450827015811214</v>
      </c>
      <c r="F14" s="14" t="s">
        <v>20</v>
      </c>
      <c r="G14" s="15" t="s">
        <v>20</v>
      </c>
      <c r="H14" s="50" t="s">
        <v>20</v>
      </c>
      <c r="J14" s="181"/>
      <c r="K14" s="181"/>
      <c r="L14" s="181"/>
    </row>
    <row r="15" spans="1:12" ht="15" customHeight="1" x14ac:dyDescent="0.25">
      <c r="A15" s="5" t="s">
        <v>23</v>
      </c>
      <c r="B15" s="63" t="s">
        <v>24</v>
      </c>
      <c r="C15" s="3" t="s">
        <v>20</v>
      </c>
      <c r="D15" s="4" t="s">
        <v>20</v>
      </c>
      <c r="E15" s="56" t="s">
        <v>20</v>
      </c>
      <c r="F15" s="10">
        <v>204000</v>
      </c>
      <c r="G15" s="11">
        <v>10383.33</v>
      </c>
      <c r="H15" s="50">
        <f>G15/F15</f>
        <v>5.0898676470588232E-2</v>
      </c>
      <c r="J15" s="181"/>
      <c r="K15" s="181"/>
      <c r="L15" s="181"/>
    </row>
    <row r="16" spans="1:12" ht="15" customHeight="1" x14ac:dyDescent="0.25">
      <c r="A16" s="5" t="s">
        <v>194</v>
      </c>
      <c r="B16" s="63" t="s">
        <v>195</v>
      </c>
      <c r="C16" s="3">
        <v>4008</v>
      </c>
      <c r="D16" s="4">
        <v>333.6</v>
      </c>
      <c r="E16" s="55">
        <f t="shared" ref="E16:E30" si="0">D16/C16</f>
        <v>8.3233532934131743E-2</v>
      </c>
      <c r="F16" s="10" t="s">
        <v>20</v>
      </c>
      <c r="G16" s="11" t="s">
        <v>20</v>
      </c>
      <c r="H16" s="50" t="s">
        <v>20</v>
      </c>
      <c r="J16" s="181"/>
      <c r="K16" s="181"/>
      <c r="L16" s="181"/>
    </row>
    <row r="17" spans="1:12" ht="15" customHeight="1" x14ac:dyDescent="0.25">
      <c r="A17" s="82" t="s">
        <v>25</v>
      </c>
      <c r="B17" s="63" t="s">
        <v>26</v>
      </c>
      <c r="C17" s="10">
        <v>1013400</v>
      </c>
      <c r="D17" s="11">
        <v>260625.01</v>
      </c>
      <c r="E17" s="55">
        <f t="shared" si="0"/>
        <v>0.2571788138938228</v>
      </c>
      <c r="F17" s="6" t="s">
        <v>20</v>
      </c>
      <c r="G17" s="7" t="s">
        <v>20</v>
      </c>
      <c r="H17" s="50" t="s">
        <v>20</v>
      </c>
      <c r="J17" s="181"/>
      <c r="K17" s="181"/>
      <c r="L17" s="181"/>
    </row>
    <row r="18" spans="1:12" ht="15" customHeight="1" x14ac:dyDescent="0.25">
      <c r="A18" s="82" t="s">
        <v>27</v>
      </c>
      <c r="B18" s="63" t="s">
        <v>28</v>
      </c>
      <c r="C18" s="10">
        <v>1946720</v>
      </c>
      <c r="D18" s="11">
        <v>570378.09</v>
      </c>
      <c r="E18" s="55">
        <f t="shared" si="0"/>
        <v>0.2929944162488699</v>
      </c>
      <c r="F18" s="10">
        <v>2750</v>
      </c>
      <c r="G18" s="11">
        <v>181.81</v>
      </c>
      <c r="H18" s="50">
        <f>G18/F18</f>
        <v>6.6112727272727267E-2</v>
      </c>
      <c r="J18" s="181"/>
      <c r="K18" s="181"/>
      <c r="L18" s="181"/>
    </row>
    <row r="19" spans="1:12" ht="15" customHeight="1" x14ac:dyDescent="0.25">
      <c r="A19" s="5" t="s">
        <v>29</v>
      </c>
      <c r="B19" s="62" t="s">
        <v>30</v>
      </c>
      <c r="C19" s="10">
        <v>5902402</v>
      </c>
      <c r="D19" s="11">
        <v>2053718.43</v>
      </c>
      <c r="E19" s="55">
        <f t="shared" si="0"/>
        <v>0.34794621410063226</v>
      </c>
      <c r="F19" s="10">
        <v>25286</v>
      </c>
      <c r="G19" s="11">
        <v>1291.5</v>
      </c>
      <c r="H19" s="50">
        <f>G19/F19</f>
        <v>5.1075694059954123E-2</v>
      </c>
      <c r="J19" s="181"/>
      <c r="K19" s="181"/>
      <c r="L19" s="181"/>
    </row>
    <row r="20" spans="1:12" ht="15" customHeight="1" x14ac:dyDescent="0.25">
      <c r="A20" s="5" t="s">
        <v>31</v>
      </c>
      <c r="B20" s="62" t="s">
        <v>32</v>
      </c>
      <c r="C20" s="10">
        <v>829086</v>
      </c>
      <c r="D20" s="11">
        <v>242489.22</v>
      </c>
      <c r="E20" s="55">
        <f t="shared" si="0"/>
        <v>0.29247776467097503</v>
      </c>
      <c r="F20" s="10">
        <v>3060</v>
      </c>
      <c r="G20" s="11">
        <v>155.75</v>
      </c>
      <c r="H20" s="50">
        <f>G20/F20</f>
        <v>5.0898692810457516E-2</v>
      </c>
      <c r="J20" s="181"/>
      <c r="K20" s="181"/>
      <c r="L20" s="181"/>
    </row>
    <row r="21" spans="1:12" ht="15" customHeight="1" x14ac:dyDescent="0.25">
      <c r="A21" s="5" t="s">
        <v>33</v>
      </c>
      <c r="B21" s="62" t="s">
        <v>34</v>
      </c>
      <c r="C21" s="10">
        <v>843422</v>
      </c>
      <c r="D21" s="11">
        <v>246398.6</v>
      </c>
      <c r="E21" s="55">
        <f t="shared" si="0"/>
        <v>0.29214153768813239</v>
      </c>
      <c r="F21" s="10">
        <v>3060</v>
      </c>
      <c r="G21" s="11">
        <v>155.75</v>
      </c>
      <c r="H21" s="50">
        <f>G21/F21</f>
        <v>5.0898692810457516E-2</v>
      </c>
      <c r="J21" s="181"/>
      <c r="K21" s="181"/>
      <c r="L21" s="181"/>
    </row>
    <row r="22" spans="1:12" ht="15" customHeight="1" x14ac:dyDescent="0.25">
      <c r="A22" s="5" t="s">
        <v>35</v>
      </c>
      <c r="B22" s="62" t="s">
        <v>147</v>
      </c>
      <c r="C22" s="10">
        <v>166005</v>
      </c>
      <c r="D22" s="11">
        <v>41115.269999999997</v>
      </c>
      <c r="E22" s="55">
        <f t="shared" si="0"/>
        <v>0.24767488931056292</v>
      </c>
      <c r="F22" s="10">
        <v>612</v>
      </c>
      <c r="G22" s="11">
        <v>26.25</v>
      </c>
      <c r="H22" s="50">
        <f>G22/F22</f>
        <v>4.2892156862745098E-2</v>
      </c>
      <c r="J22" s="181"/>
      <c r="K22" s="181"/>
      <c r="L22" s="181"/>
    </row>
    <row r="23" spans="1:12" ht="15" customHeight="1" x14ac:dyDescent="0.25">
      <c r="A23" s="5" t="s">
        <v>197</v>
      </c>
      <c r="B23" s="63" t="s">
        <v>198</v>
      </c>
      <c r="C23" s="10">
        <v>3780000</v>
      </c>
      <c r="D23" s="11">
        <v>1625</v>
      </c>
      <c r="E23" s="55">
        <f t="shared" si="0"/>
        <v>4.298941798941799E-4</v>
      </c>
      <c r="F23" s="6" t="s">
        <v>20</v>
      </c>
      <c r="G23" s="7" t="s">
        <v>20</v>
      </c>
      <c r="H23" s="50" t="s">
        <v>20</v>
      </c>
      <c r="J23" s="181"/>
      <c r="K23" s="181"/>
      <c r="L23" s="181"/>
    </row>
    <row r="24" spans="1:12" ht="15" customHeight="1" x14ac:dyDescent="0.25">
      <c r="A24" s="5" t="s">
        <v>38</v>
      </c>
      <c r="B24" s="62" t="s">
        <v>39</v>
      </c>
      <c r="C24" s="10">
        <v>5848000</v>
      </c>
      <c r="D24" s="11">
        <v>351605.56</v>
      </c>
      <c r="E24" s="55">
        <f t="shared" si="0"/>
        <v>6.0124069767441862E-2</v>
      </c>
      <c r="F24" s="6" t="s">
        <v>20</v>
      </c>
      <c r="G24" s="7" t="s">
        <v>20</v>
      </c>
      <c r="H24" s="50" t="s">
        <v>20</v>
      </c>
      <c r="J24" s="181"/>
      <c r="K24" s="181"/>
      <c r="L24" s="181"/>
    </row>
    <row r="25" spans="1:12" ht="15" customHeight="1" x14ac:dyDescent="0.25">
      <c r="A25" s="5" t="s">
        <v>163</v>
      </c>
      <c r="B25" s="62" t="s">
        <v>164</v>
      </c>
      <c r="C25" s="10">
        <v>2691</v>
      </c>
      <c r="D25" s="11">
        <v>0</v>
      </c>
      <c r="E25" s="55">
        <f t="shared" si="0"/>
        <v>0</v>
      </c>
      <c r="F25" s="6" t="s">
        <v>20</v>
      </c>
      <c r="G25" s="7" t="s">
        <v>20</v>
      </c>
      <c r="H25" s="50" t="s">
        <v>20</v>
      </c>
      <c r="J25" s="181"/>
      <c r="K25" s="181"/>
      <c r="L25" s="181"/>
    </row>
    <row r="26" spans="1:12" ht="27" customHeight="1" x14ac:dyDescent="0.25">
      <c r="A26" s="5" t="s">
        <v>40</v>
      </c>
      <c r="B26" s="20" t="s">
        <v>146</v>
      </c>
      <c r="C26" s="10">
        <v>100000</v>
      </c>
      <c r="D26" s="11">
        <v>1571.67</v>
      </c>
      <c r="E26" s="55">
        <f t="shared" si="0"/>
        <v>1.57167E-2</v>
      </c>
      <c r="F26" s="6" t="s">
        <v>20</v>
      </c>
      <c r="G26" s="7" t="s">
        <v>20</v>
      </c>
      <c r="H26" s="50" t="s">
        <v>20</v>
      </c>
      <c r="J26" s="181"/>
      <c r="K26" s="181"/>
      <c r="L26" s="181"/>
    </row>
    <row r="27" spans="1:12" ht="15" customHeight="1" x14ac:dyDescent="0.25">
      <c r="A27" s="5" t="s">
        <v>41</v>
      </c>
      <c r="B27" s="62" t="s">
        <v>42</v>
      </c>
      <c r="C27" s="10">
        <v>30000</v>
      </c>
      <c r="D27" s="11">
        <v>0</v>
      </c>
      <c r="E27" s="55">
        <f t="shared" si="0"/>
        <v>0</v>
      </c>
      <c r="F27" s="6" t="s">
        <v>20</v>
      </c>
      <c r="G27" s="7" t="s">
        <v>20</v>
      </c>
      <c r="H27" s="50" t="s">
        <v>20</v>
      </c>
      <c r="J27" s="181"/>
      <c r="K27" s="181"/>
      <c r="L27" s="181"/>
    </row>
    <row r="28" spans="1:12" ht="15" customHeight="1" x14ac:dyDescent="0.25">
      <c r="A28" s="5" t="s">
        <v>43</v>
      </c>
      <c r="B28" s="62" t="s">
        <v>44</v>
      </c>
      <c r="C28" s="10">
        <v>145000</v>
      </c>
      <c r="D28" s="11">
        <v>1084.73</v>
      </c>
      <c r="E28" s="55">
        <f t="shared" si="0"/>
        <v>7.4808965517241376E-3</v>
      </c>
      <c r="F28" s="3" t="s">
        <v>20</v>
      </c>
      <c r="G28" s="4" t="s">
        <v>20</v>
      </c>
      <c r="H28" s="50" t="s">
        <v>20</v>
      </c>
      <c r="J28" s="181"/>
      <c r="K28" s="181"/>
      <c r="L28" s="181"/>
    </row>
    <row r="29" spans="1:12" ht="15" customHeight="1" x14ac:dyDescent="0.25">
      <c r="A29" s="92" t="s">
        <v>156</v>
      </c>
      <c r="B29" s="94" t="s">
        <v>37</v>
      </c>
      <c r="C29" s="95">
        <v>200000</v>
      </c>
      <c r="D29" s="96">
        <v>0</v>
      </c>
      <c r="E29" s="55">
        <f t="shared" si="0"/>
        <v>0</v>
      </c>
      <c r="F29" s="97" t="s">
        <v>20</v>
      </c>
      <c r="G29" s="98" t="s">
        <v>20</v>
      </c>
      <c r="H29" s="99" t="s">
        <v>20</v>
      </c>
      <c r="J29" s="181"/>
      <c r="K29" s="181"/>
      <c r="L29" s="181"/>
    </row>
    <row r="30" spans="1:12" ht="27" customHeight="1" thickBot="1" x14ac:dyDescent="0.3">
      <c r="A30" s="64" t="s">
        <v>45</v>
      </c>
      <c r="B30" s="65" t="s">
        <v>150</v>
      </c>
      <c r="C30" s="66">
        <v>451194</v>
      </c>
      <c r="D30" s="67">
        <v>49079.76</v>
      </c>
      <c r="E30" s="68">
        <f t="shared" si="0"/>
        <v>0.10877751033923323</v>
      </c>
      <c r="F30" s="69" t="s">
        <v>20</v>
      </c>
      <c r="G30" s="70" t="s">
        <v>20</v>
      </c>
      <c r="H30" s="52" t="s">
        <v>20</v>
      </c>
      <c r="J30" s="181"/>
      <c r="K30" s="181"/>
      <c r="L30" s="181"/>
    </row>
    <row r="31" spans="1:12" ht="15.75" customHeight="1" thickBot="1" x14ac:dyDescent="0.3">
      <c r="A31" s="271" t="s">
        <v>7</v>
      </c>
      <c r="B31" s="272"/>
      <c r="C31" s="103">
        <f>SUM(C32:C77)</f>
        <v>58883526</v>
      </c>
      <c r="D31" s="104">
        <f>SUM(D32:D77)</f>
        <v>16807730.350000001</v>
      </c>
      <c r="E31" s="105">
        <f>D31/C31</f>
        <v>0.28544028341645167</v>
      </c>
      <c r="F31" s="16">
        <f>SUM(F32:F77)</f>
        <v>14328247</v>
      </c>
      <c r="G31" s="17">
        <f>SUM(G32:G77)</f>
        <v>1207076.0899999999</v>
      </c>
      <c r="H31" s="48">
        <f>G31/F31</f>
        <v>8.4244505974806261E-2</v>
      </c>
      <c r="J31" s="181"/>
      <c r="K31" s="181"/>
      <c r="L31" s="181"/>
    </row>
    <row r="32" spans="1:12" ht="15" x14ac:dyDescent="0.25">
      <c r="A32" s="83">
        <v>101</v>
      </c>
      <c r="B32" s="101" t="s">
        <v>46</v>
      </c>
      <c r="C32" s="21">
        <v>8464600</v>
      </c>
      <c r="D32" s="22">
        <v>2564125.5099999998</v>
      </c>
      <c r="E32" s="57">
        <f t="shared" ref="E32:E103" si="1">D32/C32</f>
        <v>0.30292341162015923</v>
      </c>
      <c r="F32" s="8" t="s">
        <v>20</v>
      </c>
      <c r="G32" s="9" t="s">
        <v>20</v>
      </c>
      <c r="H32" s="49" t="s">
        <v>20</v>
      </c>
      <c r="J32" s="181"/>
      <c r="K32" s="181"/>
      <c r="L32" s="181"/>
    </row>
    <row r="33" spans="1:12" ht="15" x14ac:dyDescent="0.25">
      <c r="A33" s="29">
        <v>102</v>
      </c>
      <c r="B33" s="102" t="s">
        <v>142</v>
      </c>
      <c r="C33" s="27">
        <v>20200</v>
      </c>
      <c r="D33" s="28">
        <v>0</v>
      </c>
      <c r="E33" s="58">
        <f t="shared" si="1"/>
        <v>0</v>
      </c>
      <c r="F33" s="25" t="s">
        <v>20</v>
      </c>
      <c r="G33" s="26" t="s">
        <v>20</v>
      </c>
      <c r="H33" s="51" t="s">
        <v>20</v>
      </c>
      <c r="J33" s="181"/>
      <c r="K33" s="181"/>
      <c r="L33" s="181"/>
    </row>
    <row r="34" spans="1:12" ht="15" x14ac:dyDescent="0.25">
      <c r="A34" s="29">
        <v>103</v>
      </c>
      <c r="B34" s="102" t="s">
        <v>47</v>
      </c>
      <c r="C34" s="27">
        <v>344800</v>
      </c>
      <c r="D34" s="28">
        <v>27900</v>
      </c>
      <c r="E34" s="58">
        <f t="shared" si="1"/>
        <v>8.0916473317865431E-2</v>
      </c>
      <c r="F34" s="10" t="s">
        <v>20</v>
      </c>
      <c r="G34" s="11" t="s">
        <v>20</v>
      </c>
      <c r="H34" s="50" t="s">
        <v>20</v>
      </c>
      <c r="J34" s="181"/>
      <c r="K34" s="181"/>
      <c r="L34" s="181"/>
    </row>
    <row r="35" spans="1:12" ht="15" x14ac:dyDescent="0.25">
      <c r="A35" s="29">
        <v>104</v>
      </c>
      <c r="B35" s="102" t="s">
        <v>48</v>
      </c>
      <c r="C35" s="27">
        <v>191085</v>
      </c>
      <c r="D35" s="28">
        <v>99884.93</v>
      </c>
      <c r="E35" s="58">
        <f t="shared" si="1"/>
        <v>0.52272512232775981</v>
      </c>
      <c r="F35" s="6" t="s">
        <v>20</v>
      </c>
      <c r="G35" s="7" t="s">
        <v>20</v>
      </c>
      <c r="H35" s="50" t="s">
        <v>20</v>
      </c>
      <c r="J35" s="181"/>
      <c r="K35" s="181"/>
      <c r="L35" s="181"/>
    </row>
    <row r="36" spans="1:12" ht="15" x14ac:dyDescent="0.25">
      <c r="A36" s="29">
        <v>105</v>
      </c>
      <c r="B36" s="102" t="s">
        <v>49</v>
      </c>
      <c r="C36" s="27">
        <v>81500</v>
      </c>
      <c r="D36" s="28">
        <v>0</v>
      </c>
      <c r="E36" s="58">
        <f t="shared" si="1"/>
        <v>0</v>
      </c>
      <c r="F36" s="10" t="s">
        <v>20</v>
      </c>
      <c r="G36" s="11" t="s">
        <v>20</v>
      </c>
      <c r="H36" s="50" t="s">
        <v>20</v>
      </c>
      <c r="J36" s="181"/>
      <c r="K36" s="181"/>
      <c r="L36" s="181"/>
    </row>
    <row r="37" spans="1:12" ht="15" x14ac:dyDescent="0.25">
      <c r="A37" s="29">
        <v>106</v>
      </c>
      <c r="B37" s="102" t="s">
        <v>165</v>
      </c>
      <c r="C37" s="27">
        <v>78000</v>
      </c>
      <c r="D37" s="28">
        <v>0</v>
      </c>
      <c r="E37" s="58">
        <f t="shared" si="1"/>
        <v>0</v>
      </c>
      <c r="F37" s="10" t="s">
        <v>20</v>
      </c>
      <c r="G37" s="11" t="s">
        <v>20</v>
      </c>
      <c r="H37" s="50" t="s">
        <v>20</v>
      </c>
      <c r="J37" s="181"/>
      <c r="K37" s="181"/>
      <c r="L37" s="181"/>
    </row>
    <row r="38" spans="1:12" ht="15" x14ac:dyDescent="0.25">
      <c r="A38" s="29">
        <v>109</v>
      </c>
      <c r="B38" s="102" t="s">
        <v>50</v>
      </c>
      <c r="C38" s="27">
        <v>470200</v>
      </c>
      <c r="D38" s="28">
        <v>34389.269999999997</v>
      </c>
      <c r="E38" s="58">
        <f t="shared" si="1"/>
        <v>7.3137537218205012E-2</v>
      </c>
      <c r="F38" s="10" t="s">
        <v>20</v>
      </c>
      <c r="G38" s="11" t="s">
        <v>20</v>
      </c>
      <c r="H38" s="50" t="s">
        <v>20</v>
      </c>
      <c r="J38" s="181"/>
      <c r="K38" s="181"/>
      <c r="L38" s="181"/>
    </row>
    <row r="39" spans="1:12" ht="15" x14ac:dyDescent="0.25">
      <c r="A39" s="29">
        <v>111</v>
      </c>
      <c r="B39" s="102" t="s">
        <v>51</v>
      </c>
      <c r="C39" s="27">
        <v>325000</v>
      </c>
      <c r="D39" s="28">
        <v>45927.89</v>
      </c>
      <c r="E39" s="58">
        <f t="shared" si="1"/>
        <v>0.14131658461538463</v>
      </c>
      <c r="F39" s="10" t="s">
        <v>20</v>
      </c>
      <c r="G39" s="13" t="s">
        <v>20</v>
      </c>
      <c r="H39" s="50" t="s">
        <v>20</v>
      </c>
      <c r="J39" s="181"/>
      <c r="K39" s="181"/>
      <c r="L39" s="181"/>
    </row>
    <row r="40" spans="1:12" ht="15" x14ac:dyDescent="0.25">
      <c r="A40" s="29">
        <v>112</v>
      </c>
      <c r="B40" s="102" t="s">
        <v>52</v>
      </c>
      <c r="C40" s="27">
        <v>224000</v>
      </c>
      <c r="D40" s="28">
        <v>46107.1</v>
      </c>
      <c r="E40" s="58">
        <f t="shared" si="1"/>
        <v>0.20583526785714285</v>
      </c>
      <c r="F40" s="6" t="s">
        <v>20</v>
      </c>
      <c r="G40" s="7" t="s">
        <v>20</v>
      </c>
      <c r="H40" s="50" t="s">
        <v>20</v>
      </c>
      <c r="J40" s="181"/>
      <c r="K40" s="181"/>
      <c r="L40" s="181"/>
    </row>
    <row r="41" spans="1:12" ht="15" x14ac:dyDescent="0.25">
      <c r="A41" s="29">
        <v>113</v>
      </c>
      <c r="B41" s="102" t="s">
        <v>53</v>
      </c>
      <c r="C41" s="27">
        <v>34000</v>
      </c>
      <c r="D41" s="28">
        <v>14181.96</v>
      </c>
      <c r="E41" s="58">
        <f t="shared" si="1"/>
        <v>0.41711647058823526</v>
      </c>
      <c r="F41" s="6" t="s">
        <v>20</v>
      </c>
      <c r="G41" s="7" t="s">
        <v>20</v>
      </c>
      <c r="H41" s="50" t="s">
        <v>20</v>
      </c>
      <c r="J41" s="181"/>
      <c r="K41" s="181"/>
      <c r="L41" s="181"/>
    </row>
    <row r="42" spans="1:12" ht="15" x14ac:dyDescent="0.25">
      <c r="A42" s="29">
        <v>114</v>
      </c>
      <c r="B42" s="102" t="s">
        <v>54</v>
      </c>
      <c r="C42" s="27">
        <v>2225000</v>
      </c>
      <c r="D42" s="28">
        <v>421658.8</v>
      </c>
      <c r="E42" s="58">
        <f t="shared" si="1"/>
        <v>0.18950957303370786</v>
      </c>
      <c r="F42" s="10" t="s">
        <v>20</v>
      </c>
      <c r="G42" s="13" t="s">
        <v>20</v>
      </c>
      <c r="H42" s="50" t="s">
        <v>20</v>
      </c>
      <c r="J42" s="181"/>
      <c r="K42" s="181"/>
      <c r="L42" s="181"/>
    </row>
    <row r="43" spans="1:12" ht="15" x14ac:dyDescent="0.25">
      <c r="A43" s="29">
        <v>115</v>
      </c>
      <c r="B43" s="102" t="s">
        <v>55</v>
      </c>
      <c r="C43" s="27">
        <v>723982</v>
      </c>
      <c r="D43" s="28">
        <v>80984.55</v>
      </c>
      <c r="E43" s="58">
        <f t="shared" si="1"/>
        <v>0.11185989430676453</v>
      </c>
      <c r="F43" s="10" t="s">
        <v>20</v>
      </c>
      <c r="G43" s="13" t="s">
        <v>20</v>
      </c>
      <c r="H43" s="50" t="s">
        <v>20</v>
      </c>
      <c r="J43" s="181"/>
      <c r="K43" s="181"/>
      <c r="L43" s="181"/>
    </row>
    <row r="44" spans="1:12" ht="15" x14ac:dyDescent="0.25">
      <c r="A44" s="29">
        <v>116</v>
      </c>
      <c r="B44" s="102" t="s">
        <v>56</v>
      </c>
      <c r="C44" s="27">
        <v>1391319</v>
      </c>
      <c r="D44" s="28">
        <v>706133.35</v>
      </c>
      <c r="E44" s="58">
        <f t="shared" si="1"/>
        <v>0.50752800040824564</v>
      </c>
      <c r="F44" s="10">
        <v>27615</v>
      </c>
      <c r="G44" s="11">
        <v>27614.959999999999</v>
      </c>
      <c r="H44" s="50">
        <f>G44/F44</f>
        <v>0.99999855151185946</v>
      </c>
      <c r="J44" s="181"/>
      <c r="K44" s="181"/>
      <c r="L44" s="181"/>
    </row>
    <row r="45" spans="1:12" ht="15" x14ac:dyDescent="0.25">
      <c r="A45" s="29">
        <v>117</v>
      </c>
      <c r="B45" s="102" t="s">
        <v>196</v>
      </c>
      <c r="C45" s="27">
        <v>73000</v>
      </c>
      <c r="D45" s="28">
        <v>71687.95</v>
      </c>
      <c r="E45" s="58">
        <f t="shared" si="1"/>
        <v>0.98202671232876704</v>
      </c>
      <c r="F45" s="10" t="s">
        <v>20</v>
      </c>
      <c r="G45" s="11" t="s">
        <v>20</v>
      </c>
      <c r="H45" s="50" t="s">
        <v>20</v>
      </c>
      <c r="J45" s="181"/>
      <c r="K45" s="181"/>
      <c r="L45" s="181"/>
    </row>
    <row r="46" spans="1:12" ht="15" x14ac:dyDescent="0.25">
      <c r="A46" s="29">
        <v>119</v>
      </c>
      <c r="B46" s="102" t="s">
        <v>166</v>
      </c>
      <c r="C46" s="27">
        <v>5000</v>
      </c>
      <c r="D46" s="28">
        <v>0</v>
      </c>
      <c r="E46" s="58">
        <f t="shared" si="1"/>
        <v>0</v>
      </c>
      <c r="F46" s="10" t="s">
        <v>20</v>
      </c>
      <c r="G46" s="11" t="s">
        <v>20</v>
      </c>
      <c r="H46" s="50" t="s">
        <v>20</v>
      </c>
      <c r="J46" s="181"/>
      <c r="K46" s="181"/>
      <c r="L46" s="181"/>
    </row>
    <row r="47" spans="1:12" ht="15" x14ac:dyDescent="0.25">
      <c r="A47" s="85">
        <v>120</v>
      </c>
      <c r="B47" s="182" t="s">
        <v>57</v>
      </c>
      <c r="C47" s="27">
        <v>418343</v>
      </c>
      <c r="D47" s="28">
        <v>5583.18</v>
      </c>
      <c r="E47" s="58">
        <f t="shared" si="1"/>
        <v>1.3345938619745042E-2</v>
      </c>
      <c r="F47" s="3" t="s">
        <v>20</v>
      </c>
      <c r="G47" s="4" t="s">
        <v>20</v>
      </c>
      <c r="H47" s="50" t="s">
        <v>20</v>
      </c>
      <c r="J47" s="181"/>
      <c r="K47" s="181"/>
      <c r="L47" s="181"/>
    </row>
    <row r="48" spans="1:12" ht="15" x14ac:dyDescent="0.25">
      <c r="A48" s="29">
        <v>131</v>
      </c>
      <c r="B48" s="102" t="s">
        <v>58</v>
      </c>
      <c r="C48" s="27">
        <v>826602</v>
      </c>
      <c r="D48" s="28">
        <v>228711.76</v>
      </c>
      <c r="E48" s="58">
        <f t="shared" si="1"/>
        <v>0.27668909584056173</v>
      </c>
      <c r="F48" s="10" t="s">
        <v>20</v>
      </c>
      <c r="G48" s="13" t="s">
        <v>20</v>
      </c>
      <c r="H48" s="50" t="s">
        <v>20</v>
      </c>
      <c r="J48" s="181"/>
      <c r="K48" s="181"/>
      <c r="L48" s="181"/>
    </row>
    <row r="49" spans="1:12" ht="15" x14ac:dyDescent="0.25">
      <c r="A49" s="29">
        <v>132</v>
      </c>
      <c r="B49" s="102" t="s">
        <v>59</v>
      </c>
      <c r="C49" s="27">
        <v>1088556</v>
      </c>
      <c r="D49" s="28">
        <v>303089.94</v>
      </c>
      <c r="E49" s="58">
        <f t="shared" si="1"/>
        <v>0.2784330250350005</v>
      </c>
      <c r="F49" s="10" t="s">
        <v>20</v>
      </c>
      <c r="G49" s="13" t="s">
        <v>20</v>
      </c>
      <c r="H49" s="50" t="s">
        <v>20</v>
      </c>
      <c r="J49" s="181"/>
      <c r="K49" s="181"/>
      <c r="L49" s="181"/>
    </row>
    <row r="50" spans="1:12" ht="15" x14ac:dyDescent="0.25">
      <c r="A50" s="29">
        <v>141</v>
      </c>
      <c r="B50" s="102" t="s">
        <v>60</v>
      </c>
      <c r="C50" s="27">
        <v>916748</v>
      </c>
      <c r="D50" s="28">
        <v>195751</v>
      </c>
      <c r="E50" s="58">
        <f t="shared" si="1"/>
        <v>0.21352759973296914</v>
      </c>
      <c r="F50" s="10" t="s">
        <v>20</v>
      </c>
      <c r="G50" s="13" t="s">
        <v>20</v>
      </c>
      <c r="H50" s="50" t="s">
        <v>20</v>
      </c>
      <c r="J50" s="181"/>
      <c r="K50" s="181"/>
      <c r="L50" s="181"/>
    </row>
    <row r="51" spans="1:12" ht="15" x14ac:dyDescent="0.25">
      <c r="A51" s="29">
        <v>142</v>
      </c>
      <c r="B51" s="102" t="s">
        <v>61</v>
      </c>
      <c r="C51" s="27">
        <v>1009355</v>
      </c>
      <c r="D51" s="28">
        <v>192325</v>
      </c>
      <c r="E51" s="58">
        <f t="shared" si="1"/>
        <v>0.19054247514501835</v>
      </c>
      <c r="F51" s="10">
        <v>20800</v>
      </c>
      <c r="G51" s="13">
        <v>20800</v>
      </c>
      <c r="H51" s="50">
        <f>G51/F51</f>
        <v>1</v>
      </c>
      <c r="J51" s="181"/>
      <c r="K51" s="181"/>
      <c r="L51" s="181"/>
    </row>
    <row r="52" spans="1:12" ht="15" x14ac:dyDescent="0.25">
      <c r="A52" s="29">
        <v>143</v>
      </c>
      <c r="B52" s="102" t="s">
        <v>62</v>
      </c>
      <c r="C52" s="27">
        <v>90350</v>
      </c>
      <c r="D52" s="28">
        <v>0</v>
      </c>
      <c r="E52" s="58">
        <f t="shared" si="1"/>
        <v>0</v>
      </c>
      <c r="F52" s="10" t="s">
        <v>20</v>
      </c>
      <c r="G52" s="13" t="s">
        <v>20</v>
      </c>
      <c r="H52" s="50" t="s">
        <v>20</v>
      </c>
      <c r="J52" s="181"/>
      <c r="K52" s="181"/>
      <c r="L52" s="181"/>
    </row>
    <row r="53" spans="1:12" ht="15" x14ac:dyDescent="0.25">
      <c r="A53" s="29">
        <v>151</v>
      </c>
      <c r="B53" s="102" t="s">
        <v>63</v>
      </c>
      <c r="C53" s="27">
        <v>477322</v>
      </c>
      <c r="D53" s="28">
        <v>70007.789999999994</v>
      </c>
      <c r="E53" s="58">
        <f t="shared" si="1"/>
        <v>0.14666784686228582</v>
      </c>
      <c r="F53" s="10" t="s">
        <v>20</v>
      </c>
      <c r="G53" s="13" t="s">
        <v>20</v>
      </c>
      <c r="H53" s="50" t="s">
        <v>20</v>
      </c>
      <c r="J53" s="181"/>
      <c r="K53" s="181"/>
      <c r="L53" s="181"/>
    </row>
    <row r="54" spans="1:12" ht="15" x14ac:dyDescent="0.25">
      <c r="A54" s="29">
        <v>152</v>
      </c>
      <c r="B54" s="102" t="s">
        <v>64</v>
      </c>
      <c r="C54" s="27">
        <v>797396</v>
      </c>
      <c r="D54" s="28">
        <v>227109</v>
      </c>
      <c r="E54" s="58">
        <f t="shared" si="1"/>
        <v>0.28481331734796761</v>
      </c>
      <c r="F54" s="10">
        <v>1960</v>
      </c>
      <c r="G54" s="13">
        <v>1960</v>
      </c>
      <c r="H54" s="50">
        <f>G54/F54</f>
        <v>1</v>
      </c>
      <c r="J54" s="181"/>
      <c r="K54" s="181"/>
      <c r="L54" s="181"/>
    </row>
    <row r="55" spans="1:12" ht="15" x14ac:dyDescent="0.25">
      <c r="A55" s="29">
        <v>153</v>
      </c>
      <c r="B55" s="102" t="s">
        <v>65</v>
      </c>
      <c r="C55" s="27">
        <v>66000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  <c r="J55" s="181"/>
      <c r="K55" s="181"/>
      <c r="L55" s="181"/>
    </row>
    <row r="56" spans="1:12" ht="15" x14ac:dyDescent="0.25">
      <c r="A56" s="29">
        <v>154</v>
      </c>
      <c r="B56" s="102" t="s">
        <v>199</v>
      </c>
      <c r="C56" s="27">
        <v>26700</v>
      </c>
      <c r="D56" s="28">
        <v>26640</v>
      </c>
      <c r="E56" s="58">
        <f t="shared" si="1"/>
        <v>0.99775280898876406</v>
      </c>
      <c r="F56" s="10" t="s">
        <v>20</v>
      </c>
      <c r="G56" s="13" t="s">
        <v>20</v>
      </c>
      <c r="H56" s="50" t="s">
        <v>20</v>
      </c>
      <c r="J56" s="181"/>
      <c r="K56" s="181"/>
      <c r="L56" s="181"/>
    </row>
    <row r="57" spans="1:12" ht="15" x14ac:dyDescent="0.25">
      <c r="A57" s="29">
        <v>161</v>
      </c>
      <c r="B57" s="102" t="s">
        <v>143</v>
      </c>
      <c r="C57" s="27">
        <v>55574</v>
      </c>
      <c r="D57" s="28">
        <v>0</v>
      </c>
      <c r="E57" s="58">
        <f t="shared" si="1"/>
        <v>0</v>
      </c>
      <c r="F57" s="10" t="s">
        <v>20</v>
      </c>
      <c r="G57" s="13" t="s">
        <v>20</v>
      </c>
      <c r="H57" s="50" t="s">
        <v>20</v>
      </c>
      <c r="J57" s="181"/>
      <c r="K57" s="181"/>
      <c r="L57" s="181"/>
    </row>
    <row r="58" spans="1:12" ht="15" x14ac:dyDescent="0.25">
      <c r="A58" s="29">
        <v>162</v>
      </c>
      <c r="B58" s="102" t="s">
        <v>66</v>
      </c>
      <c r="C58" s="27">
        <v>314000</v>
      </c>
      <c r="D58" s="28">
        <v>6612.98</v>
      </c>
      <c r="E58" s="58">
        <f t="shared" si="1"/>
        <v>2.1060445859872611E-2</v>
      </c>
      <c r="F58" s="6" t="s">
        <v>20</v>
      </c>
      <c r="G58" s="7" t="s">
        <v>20</v>
      </c>
      <c r="H58" s="50" t="s">
        <v>20</v>
      </c>
      <c r="J58" s="181"/>
      <c r="K58" s="181"/>
      <c r="L58" s="181"/>
    </row>
    <row r="59" spans="1:12" ht="15" x14ac:dyDescent="0.25">
      <c r="A59" s="29">
        <v>163</v>
      </c>
      <c r="B59" s="102" t="s">
        <v>67</v>
      </c>
      <c r="C59" s="27">
        <v>6111080</v>
      </c>
      <c r="D59" s="28">
        <v>800000</v>
      </c>
      <c r="E59" s="58">
        <f t="shared" si="1"/>
        <v>0.13090975735876473</v>
      </c>
      <c r="F59" s="10" t="s">
        <v>20</v>
      </c>
      <c r="G59" s="13" t="s">
        <v>20</v>
      </c>
      <c r="H59" s="50" t="s">
        <v>20</v>
      </c>
      <c r="J59" s="181"/>
      <c r="K59" s="181"/>
      <c r="L59" s="181"/>
    </row>
    <row r="60" spans="1:12" ht="15" x14ac:dyDescent="0.25">
      <c r="A60" s="29">
        <v>164</v>
      </c>
      <c r="B60" s="102" t="s">
        <v>68</v>
      </c>
      <c r="C60" s="27">
        <v>745964</v>
      </c>
      <c r="D60" s="28">
        <v>616174.03</v>
      </c>
      <c r="E60" s="58">
        <f t="shared" si="1"/>
        <v>0.82601041069006009</v>
      </c>
      <c r="F60" s="10" t="s">
        <v>20</v>
      </c>
      <c r="G60" s="13" t="s">
        <v>20</v>
      </c>
      <c r="H60" s="50" t="s">
        <v>20</v>
      </c>
      <c r="J60" s="181"/>
      <c r="K60" s="181"/>
      <c r="L60" s="181"/>
    </row>
    <row r="61" spans="1:12" ht="15" x14ac:dyDescent="0.25">
      <c r="A61" s="29">
        <v>165</v>
      </c>
      <c r="B61" s="102" t="s">
        <v>69</v>
      </c>
      <c r="C61" s="27">
        <v>1471970</v>
      </c>
      <c r="D61" s="28">
        <v>611558.68000000005</v>
      </c>
      <c r="E61" s="58">
        <f t="shared" si="1"/>
        <v>0.41546952723221264</v>
      </c>
      <c r="F61" s="10">
        <v>375000</v>
      </c>
      <c r="G61" s="13">
        <v>111752.75</v>
      </c>
      <c r="H61" s="50">
        <f>G61/F61</f>
        <v>0.29800733333333335</v>
      </c>
      <c r="J61" s="181"/>
      <c r="K61" s="181"/>
      <c r="L61" s="181"/>
    </row>
    <row r="62" spans="1:12" ht="15" x14ac:dyDescent="0.25">
      <c r="A62" s="29">
        <v>166</v>
      </c>
      <c r="B62" s="102" t="s">
        <v>70</v>
      </c>
      <c r="C62" s="27">
        <v>59000</v>
      </c>
      <c r="D62" s="28">
        <v>0</v>
      </c>
      <c r="E62" s="58">
        <f t="shared" si="1"/>
        <v>0</v>
      </c>
      <c r="F62" s="6" t="s">
        <v>20</v>
      </c>
      <c r="G62" s="7" t="s">
        <v>20</v>
      </c>
      <c r="H62" s="50" t="s">
        <v>20</v>
      </c>
      <c r="J62" s="181"/>
      <c r="K62" s="181"/>
      <c r="L62" s="181"/>
    </row>
    <row r="63" spans="1:12" ht="15" x14ac:dyDescent="0.25">
      <c r="A63" s="29">
        <v>167</v>
      </c>
      <c r="B63" s="102" t="s">
        <v>71</v>
      </c>
      <c r="C63" s="27">
        <v>10000</v>
      </c>
      <c r="D63" s="28">
        <v>0</v>
      </c>
      <c r="E63" s="58">
        <f t="shared" si="1"/>
        <v>0</v>
      </c>
      <c r="F63" s="6" t="s">
        <v>20</v>
      </c>
      <c r="G63" s="7" t="s">
        <v>20</v>
      </c>
      <c r="H63" s="50" t="s">
        <v>20</v>
      </c>
      <c r="J63" s="181"/>
      <c r="K63" s="181"/>
      <c r="L63" s="181"/>
    </row>
    <row r="64" spans="1:12" ht="15" x14ac:dyDescent="0.25">
      <c r="A64" s="29">
        <v>169</v>
      </c>
      <c r="B64" s="102" t="s">
        <v>72</v>
      </c>
      <c r="C64" s="27">
        <v>2100634</v>
      </c>
      <c r="D64" s="28">
        <v>516868.19</v>
      </c>
      <c r="E64" s="58">
        <f t="shared" si="1"/>
        <v>0.24605342482317244</v>
      </c>
      <c r="F64" s="10">
        <v>853042</v>
      </c>
      <c r="G64" s="11">
        <v>210850.62</v>
      </c>
      <c r="H64" s="50">
        <f>G64/F64</f>
        <v>0.24717495738779569</v>
      </c>
      <c r="J64" s="181"/>
      <c r="K64" s="181"/>
      <c r="L64" s="181"/>
    </row>
    <row r="65" spans="1:12" ht="15" x14ac:dyDescent="0.25">
      <c r="A65" s="29">
        <v>171</v>
      </c>
      <c r="B65" s="102" t="s">
        <v>73</v>
      </c>
      <c r="C65" s="27">
        <v>7354111</v>
      </c>
      <c r="D65" s="28">
        <v>1692040.36</v>
      </c>
      <c r="E65" s="58">
        <f t="shared" si="1"/>
        <v>0.23008088401167728</v>
      </c>
      <c r="F65" s="10">
        <v>10219335</v>
      </c>
      <c r="G65" s="11">
        <v>548671.72</v>
      </c>
      <c r="H65" s="50">
        <f>G65/F65</f>
        <v>5.3689571777419953E-2</v>
      </c>
      <c r="J65" s="181"/>
      <c r="K65" s="181"/>
      <c r="L65" s="181"/>
    </row>
    <row r="66" spans="1:12" ht="15" x14ac:dyDescent="0.25">
      <c r="A66" s="29">
        <v>172</v>
      </c>
      <c r="B66" s="102" t="s">
        <v>74</v>
      </c>
      <c r="C66" s="27">
        <v>367260</v>
      </c>
      <c r="D66" s="28">
        <v>0</v>
      </c>
      <c r="E66" s="58">
        <f t="shared" si="1"/>
        <v>0</v>
      </c>
      <c r="F66" s="3" t="s">
        <v>20</v>
      </c>
      <c r="G66" s="4" t="s">
        <v>20</v>
      </c>
      <c r="H66" s="50" t="s">
        <v>20</v>
      </c>
      <c r="J66" s="181"/>
      <c r="K66" s="181"/>
      <c r="L66" s="181"/>
    </row>
    <row r="67" spans="1:12" ht="15" x14ac:dyDescent="0.25">
      <c r="A67" s="29">
        <v>181</v>
      </c>
      <c r="B67" s="102" t="s">
        <v>75</v>
      </c>
      <c r="C67" s="27">
        <v>2050375</v>
      </c>
      <c r="D67" s="28">
        <v>74050.37</v>
      </c>
      <c r="E67" s="58">
        <f t="shared" si="1"/>
        <v>3.6115525208803269E-2</v>
      </c>
      <c r="F67" s="10">
        <v>1960000</v>
      </c>
      <c r="G67" s="11">
        <v>0</v>
      </c>
      <c r="H67" s="50">
        <f>G67/F67</f>
        <v>0</v>
      </c>
      <c r="J67" s="181"/>
      <c r="K67" s="181"/>
      <c r="L67" s="181"/>
    </row>
    <row r="68" spans="1:12" ht="15" x14ac:dyDescent="0.25">
      <c r="A68" s="29">
        <v>182</v>
      </c>
      <c r="B68" s="102" t="s">
        <v>76</v>
      </c>
      <c r="C68" s="27">
        <v>356759</v>
      </c>
      <c r="D68" s="28">
        <v>49887</v>
      </c>
      <c r="E68" s="58">
        <f t="shared" si="1"/>
        <v>0.13983389346870015</v>
      </c>
      <c r="F68" s="10" t="s">
        <v>20</v>
      </c>
      <c r="G68" s="11" t="s">
        <v>20</v>
      </c>
      <c r="H68" s="50" t="s">
        <v>20</v>
      </c>
      <c r="J68" s="181"/>
      <c r="K68" s="181"/>
      <c r="L68" s="181"/>
    </row>
    <row r="69" spans="1:12" ht="15" x14ac:dyDescent="0.25">
      <c r="A69" s="29">
        <v>183</v>
      </c>
      <c r="B69" s="102" t="s">
        <v>77</v>
      </c>
      <c r="C69" s="27">
        <v>40579</v>
      </c>
      <c r="D69" s="28">
        <v>0</v>
      </c>
      <c r="E69" s="58">
        <f t="shared" si="1"/>
        <v>0</v>
      </c>
      <c r="F69" s="3" t="s">
        <v>20</v>
      </c>
      <c r="G69" s="12" t="s">
        <v>20</v>
      </c>
      <c r="H69" s="50" t="s">
        <v>20</v>
      </c>
      <c r="J69" s="181"/>
      <c r="K69" s="181"/>
      <c r="L69" s="181"/>
    </row>
    <row r="70" spans="1:12" ht="15" x14ac:dyDescent="0.25">
      <c r="A70" s="29">
        <v>185</v>
      </c>
      <c r="B70" s="102" t="s">
        <v>78</v>
      </c>
      <c r="C70" s="27">
        <v>4585750</v>
      </c>
      <c r="D70" s="28">
        <v>958131.77</v>
      </c>
      <c r="E70" s="58">
        <f t="shared" si="1"/>
        <v>0.20893676497846592</v>
      </c>
      <c r="F70" s="10">
        <v>472846</v>
      </c>
      <c r="G70" s="11">
        <v>285426.03999999998</v>
      </c>
      <c r="H70" s="50">
        <f>G70/F70</f>
        <v>0.60363424878290184</v>
      </c>
      <c r="J70" s="181"/>
      <c r="K70" s="181"/>
      <c r="L70" s="181"/>
    </row>
    <row r="71" spans="1:12" ht="15" x14ac:dyDescent="0.25">
      <c r="A71" s="29">
        <v>189</v>
      </c>
      <c r="B71" s="102" t="s">
        <v>79</v>
      </c>
      <c r="C71" s="27">
        <v>767786</v>
      </c>
      <c r="D71" s="28">
        <v>221321.32</v>
      </c>
      <c r="E71" s="58">
        <f t="shared" si="1"/>
        <v>0.28825912428723632</v>
      </c>
      <c r="F71" s="10">
        <v>17500</v>
      </c>
      <c r="G71" s="13">
        <v>0</v>
      </c>
      <c r="H71" s="50">
        <f>G71/F71</f>
        <v>0</v>
      </c>
      <c r="J71" s="181"/>
      <c r="K71" s="181"/>
      <c r="L71" s="181"/>
    </row>
    <row r="72" spans="1:12" ht="15" x14ac:dyDescent="0.25">
      <c r="A72" s="29">
        <v>191</v>
      </c>
      <c r="B72" s="102" t="s">
        <v>157</v>
      </c>
      <c r="C72" s="27">
        <v>2990447</v>
      </c>
      <c r="D72" s="28">
        <v>36330.31</v>
      </c>
      <c r="E72" s="58">
        <f t="shared" si="1"/>
        <v>1.2148789127511706E-2</v>
      </c>
      <c r="F72" s="10" t="s">
        <v>20</v>
      </c>
      <c r="G72" s="13" t="s">
        <v>20</v>
      </c>
      <c r="H72" s="50" t="s">
        <v>20</v>
      </c>
      <c r="J72" s="181"/>
      <c r="K72" s="181"/>
      <c r="L72" s="181"/>
    </row>
    <row r="73" spans="1:12" ht="15" x14ac:dyDescent="0.25">
      <c r="A73" s="29">
        <v>195</v>
      </c>
      <c r="B73" s="102" t="s">
        <v>183</v>
      </c>
      <c r="C73" s="27">
        <v>6798</v>
      </c>
      <c r="D73" s="28">
        <v>4685</v>
      </c>
      <c r="E73" s="58">
        <f t="shared" si="1"/>
        <v>0.68917328626066487</v>
      </c>
      <c r="F73" s="10" t="s">
        <v>20</v>
      </c>
      <c r="G73" s="13" t="s">
        <v>20</v>
      </c>
      <c r="H73" s="50" t="s">
        <v>20</v>
      </c>
      <c r="J73" s="181"/>
      <c r="K73" s="181"/>
      <c r="L73" s="181"/>
    </row>
    <row r="74" spans="1:12" ht="15" x14ac:dyDescent="0.25">
      <c r="A74" s="29">
        <v>196</v>
      </c>
      <c r="B74" s="102" t="s">
        <v>184</v>
      </c>
      <c r="C74" s="27">
        <v>3641</v>
      </c>
      <c r="D74" s="28">
        <v>3101.32</v>
      </c>
      <c r="E74" s="58">
        <f t="shared" si="1"/>
        <v>0.85177698434496019</v>
      </c>
      <c r="F74" s="10" t="s">
        <v>20</v>
      </c>
      <c r="G74" s="13" t="s">
        <v>20</v>
      </c>
      <c r="H74" s="50" t="s">
        <v>20</v>
      </c>
      <c r="J74" s="181"/>
      <c r="K74" s="181"/>
      <c r="L74" s="181"/>
    </row>
    <row r="75" spans="1:12" ht="15" x14ac:dyDescent="0.25">
      <c r="A75" s="29">
        <v>197</v>
      </c>
      <c r="B75" s="102" t="s">
        <v>145</v>
      </c>
      <c r="C75" s="27">
        <v>8883833</v>
      </c>
      <c r="D75" s="28">
        <v>5773421.5800000001</v>
      </c>
      <c r="E75" s="58">
        <f t="shared" si="1"/>
        <v>0.64987957112656214</v>
      </c>
      <c r="F75" s="10" t="s">
        <v>20</v>
      </c>
      <c r="G75" s="13" t="s">
        <v>20</v>
      </c>
      <c r="H75" s="50" t="s">
        <v>20</v>
      </c>
      <c r="J75" s="181"/>
      <c r="K75" s="181"/>
      <c r="L75" s="181"/>
    </row>
    <row r="76" spans="1:12" ht="15" x14ac:dyDescent="0.25">
      <c r="A76" s="29">
        <v>198</v>
      </c>
      <c r="B76" s="102" t="s">
        <v>73</v>
      </c>
      <c r="C76" s="27">
        <v>11940</v>
      </c>
      <c r="D76" s="28">
        <v>0</v>
      </c>
      <c r="E76" s="58">
        <f t="shared" si="1"/>
        <v>0</v>
      </c>
      <c r="F76" s="95">
        <v>380149</v>
      </c>
      <c r="G76" s="183">
        <v>0</v>
      </c>
      <c r="H76" s="99">
        <f>G76/F76</f>
        <v>0</v>
      </c>
      <c r="J76" s="181"/>
      <c r="K76" s="181"/>
      <c r="L76" s="181"/>
    </row>
    <row r="77" spans="1:12" ht="15" customHeight="1" thickBot="1" x14ac:dyDescent="0.3">
      <c r="A77" s="114">
        <v>199</v>
      </c>
      <c r="B77" s="109" t="s">
        <v>185</v>
      </c>
      <c r="C77" s="106">
        <v>226967</v>
      </c>
      <c r="D77" s="107">
        <v>81348.460000000006</v>
      </c>
      <c r="E77" s="59">
        <f>D77/C77</f>
        <v>0.3584153643481211</v>
      </c>
      <c r="F77" s="66" t="s">
        <v>20</v>
      </c>
      <c r="G77" s="122" t="s">
        <v>20</v>
      </c>
      <c r="H77" s="52" t="s">
        <v>20</v>
      </c>
      <c r="J77" s="181"/>
      <c r="K77" s="181"/>
      <c r="L77" s="181"/>
    </row>
    <row r="78" spans="1:12" ht="15.75" customHeight="1" thickBot="1" x14ac:dyDescent="0.3">
      <c r="A78" s="266" t="s">
        <v>8</v>
      </c>
      <c r="B78" s="267"/>
      <c r="C78" s="130">
        <f>SUM(C79:C124)</f>
        <v>8139982</v>
      </c>
      <c r="D78" s="131">
        <f>SUM(D79:D124)</f>
        <v>1403253.89</v>
      </c>
      <c r="E78" s="132">
        <f t="shared" si="1"/>
        <v>0.17239029398345104</v>
      </c>
      <c r="F78" s="16">
        <f>SUM(F79:F124)</f>
        <v>100000</v>
      </c>
      <c r="G78" s="17">
        <f>SUM(G79:G124)</f>
        <v>0</v>
      </c>
      <c r="H78" s="48">
        <f>G78/F78</f>
        <v>0</v>
      </c>
      <c r="J78" s="181"/>
      <c r="K78" s="181"/>
      <c r="L78" s="181"/>
    </row>
    <row r="79" spans="1:12" ht="15" x14ac:dyDescent="0.25">
      <c r="A79" s="83">
        <v>201</v>
      </c>
      <c r="B79" s="101" t="s">
        <v>80</v>
      </c>
      <c r="C79" s="21">
        <v>811172</v>
      </c>
      <c r="D79" s="22">
        <v>191883.22</v>
      </c>
      <c r="E79" s="57">
        <f t="shared" si="1"/>
        <v>0.23655059592786734</v>
      </c>
      <c r="F79" s="8" t="s">
        <v>20</v>
      </c>
      <c r="G79" s="9" t="s">
        <v>20</v>
      </c>
      <c r="H79" s="49" t="s">
        <v>20</v>
      </c>
      <c r="J79" s="181"/>
      <c r="K79" s="181"/>
      <c r="L79" s="181"/>
    </row>
    <row r="80" spans="1:12" ht="15" x14ac:dyDescent="0.25">
      <c r="A80" s="29">
        <v>203</v>
      </c>
      <c r="B80" s="102" t="s">
        <v>81</v>
      </c>
      <c r="C80" s="27">
        <v>220863</v>
      </c>
      <c r="D80" s="28">
        <v>31601.93</v>
      </c>
      <c r="E80" s="58">
        <f t="shared" si="1"/>
        <v>0.14308385741387195</v>
      </c>
      <c r="F80" s="10" t="s">
        <v>20</v>
      </c>
      <c r="G80" s="11" t="s">
        <v>20</v>
      </c>
      <c r="H80" s="50" t="s">
        <v>20</v>
      </c>
      <c r="J80" s="181"/>
      <c r="K80" s="181"/>
      <c r="L80" s="181"/>
    </row>
    <row r="81" spans="1:12" ht="15" x14ac:dyDescent="0.25">
      <c r="A81" s="29">
        <v>211</v>
      </c>
      <c r="B81" s="102" t="s">
        <v>82</v>
      </c>
      <c r="C81" s="27">
        <v>120000</v>
      </c>
      <c r="D81" s="28">
        <v>52.44</v>
      </c>
      <c r="E81" s="58">
        <f t="shared" si="1"/>
        <v>4.37E-4</v>
      </c>
      <c r="F81" s="6" t="s">
        <v>20</v>
      </c>
      <c r="G81" s="7" t="s">
        <v>20</v>
      </c>
      <c r="H81" s="50" t="s">
        <v>20</v>
      </c>
      <c r="J81" s="181"/>
      <c r="K81" s="181"/>
      <c r="L81" s="181"/>
    </row>
    <row r="82" spans="1:12" ht="15" x14ac:dyDescent="0.25">
      <c r="A82" s="29">
        <v>212</v>
      </c>
      <c r="B82" s="102" t="s">
        <v>83</v>
      </c>
      <c r="C82" s="27">
        <v>106558</v>
      </c>
      <c r="D82" s="28">
        <v>1527.19</v>
      </c>
      <c r="E82" s="58">
        <f t="shared" si="1"/>
        <v>1.4332006982113028E-2</v>
      </c>
      <c r="F82" s="10" t="s">
        <v>20</v>
      </c>
      <c r="G82" s="11" t="s">
        <v>20</v>
      </c>
      <c r="H82" s="50" t="s">
        <v>20</v>
      </c>
      <c r="J82" s="181"/>
      <c r="K82" s="181"/>
      <c r="L82" s="181"/>
    </row>
    <row r="83" spans="1:12" ht="15" x14ac:dyDescent="0.25">
      <c r="A83" s="29">
        <v>213</v>
      </c>
      <c r="B83" s="102" t="s">
        <v>84</v>
      </c>
      <c r="C83" s="27">
        <v>490</v>
      </c>
      <c r="D83" s="28">
        <v>68.05</v>
      </c>
      <c r="E83" s="58">
        <f t="shared" si="1"/>
        <v>0.13887755102040816</v>
      </c>
      <c r="F83" s="14" t="s">
        <v>20</v>
      </c>
      <c r="G83" s="15" t="s">
        <v>20</v>
      </c>
      <c r="H83" s="50" t="s">
        <v>20</v>
      </c>
      <c r="J83" s="181"/>
      <c r="K83" s="181"/>
      <c r="L83" s="181"/>
    </row>
    <row r="84" spans="1:12" ht="15" x14ac:dyDescent="0.25">
      <c r="A84" s="29">
        <v>214</v>
      </c>
      <c r="B84" s="102" t="s">
        <v>85</v>
      </c>
      <c r="C84" s="27">
        <v>594969</v>
      </c>
      <c r="D84" s="28">
        <v>74933.08</v>
      </c>
      <c r="E84" s="58">
        <f t="shared" si="1"/>
        <v>0.12594451139471133</v>
      </c>
      <c r="F84" s="10" t="s">
        <v>20</v>
      </c>
      <c r="G84" s="11" t="s">
        <v>20</v>
      </c>
      <c r="H84" s="50" t="s">
        <v>20</v>
      </c>
      <c r="J84" s="181"/>
      <c r="K84" s="181"/>
      <c r="L84" s="181"/>
    </row>
    <row r="85" spans="1:12" ht="15" x14ac:dyDescent="0.25">
      <c r="A85" s="29">
        <v>221</v>
      </c>
      <c r="B85" s="102" t="s">
        <v>86</v>
      </c>
      <c r="C85" s="27">
        <v>343480</v>
      </c>
      <c r="D85" s="28">
        <v>64229.02</v>
      </c>
      <c r="E85" s="58">
        <f t="shared" si="1"/>
        <v>0.18699493420286478</v>
      </c>
      <c r="F85" s="10" t="s">
        <v>20</v>
      </c>
      <c r="G85" s="11" t="s">
        <v>20</v>
      </c>
      <c r="H85" s="50" t="s">
        <v>20</v>
      </c>
      <c r="J85" s="181"/>
      <c r="K85" s="181"/>
      <c r="L85" s="181"/>
    </row>
    <row r="86" spans="1:12" ht="15" x14ac:dyDescent="0.25">
      <c r="A86" s="29">
        <v>222</v>
      </c>
      <c r="B86" s="102" t="s">
        <v>87</v>
      </c>
      <c r="C86" s="27">
        <v>2000</v>
      </c>
      <c r="D86" s="28">
        <v>265.89999999999998</v>
      </c>
      <c r="E86" s="58">
        <f t="shared" si="1"/>
        <v>0.13294999999999998</v>
      </c>
      <c r="F86" s="14" t="s">
        <v>20</v>
      </c>
      <c r="G86" s="15" t="s">
        <v>20</v>
      </c>
      <c r="H86" s="50" t="s">
        <v>20</v>
      </c>
      <c r="J86" s="181"/>
      <c r="K86" s="181"/>
      <c r="L86" s="181"/>
    </row>
    <row r="87" spans="1:12" ht="15" x14ac:dyDescent="0.25">
      <c r="A87" s="29">
        <v>223</v>
      </c>
      <c r="B87" s="102" t="s">
        <v>88</v>
      </c>
      <c r="C87" s="27">
        <v>329302</v>
      </c>
      <c r="D87" s="28">
        <v>38516.5</v>
      </c>
      <c r="E87" s="58">
        <f t="shared" si="1"/>
        <v>0.11696406338254854</v>
      </c>
      <c r="F87" s="10" t="s">
        <v>20</v>
      </c>
      <c r="G87" s="11" t="s">
        <v>20</v>
      </c>
      <c r="H87" s="50" t="s">
        <v>20</v>
      </c>
      <c r="J87" s="181"/>
      <c r="K87" s="181"/>
      <c r="L87" s="181"/>
    </row>
    <row r="88" spans="1:12" ht="15" x14ac:dyDescent="0.25">
      <c r="A88" s="29">
        <v>224</v>
      </c>
      <c r="B88" s="102" t="s">
        <v>89</v>
      </c>
      <c r="C88" s="27">
        <v>71554</v>
      </c>
      <c r="D88" s="28">
        <v>4224.91</v>
      </c>
      <c r="E88" s="58">
        <f t="shared" si="1"/>
        <v>5.9045056880118511E-2</v>
      </c>
      <c r="F88" s="10" t="s">
        <v>20</v>
      </c>
      <c r="G88" s="11" t="s">
        <v>20</v>
      </c>
      <c r="H88" s="50" t="s">
        <v>20</v>
      </c>
      <c r="J88" s="181"/>
      <c r="K88" s="181"/>
      <c r="L88" s="181"/>
    </row>
    <row r="89" spans="1:12" ht="15" x14ac:dyDescent="0.25">
      <c r="A89" s="29">
        <v>229</v>
      </c>
      <c r="B89" s="102" t="s">
        <v>158</v>
      </c>
      <c r="C89" s="27">
        <v>3500</v>
      </c>
      <c r="D89" s="28">
        <v>46.06</v>
      </c>
      <c r="E89" s="58">
        <f t="shared" si="1"/>
        <v>1.316E-2</v>
      </c>
      <c r="F89" s="10" t="s">
        <v>20</v>
      </c>
      <c r="G89" s="11" t="s">
        <v>20</v>
      </c>
      <c r="H89" s="50" t="s">
        <v>20</v>
      </c>
      <c r="J89" s="181"/>
      <c r="K89" s="181"/>
      <c r="L89" s="181"/>
    </row>
    <row r="90" spans="1:12" ht="15" x14ac:dyDescent="0.25">
      <c r="A90" s="29">
        <v>231</v>
      </c>
      <c r="B90" s="102" t="s">
        <v>90</v>
      </c>
      <c r="C90" s="27">
        <v>688999</v>
      </c>
      <c r="D90" s="28">
        <v>289900.59999999998</v>
      </c>
      <c r="E90" s="58">
        <f t="shared" si="1"/>
        <v>0.42075619848504858</v>
      </c>
      <c r="F90" s="10" t="s">
        <v>20</v>
      </c>
      <c r="G90" s="11" t="s">
        <v>20</v>
      </c>
      <c r="H90" s="50" t="s">
        <v>20</v>
      </c>
      <c r="J90" s="181"/>
      <c r="K90" s="181"/>
      <c r="L90" s="181"/>
    </row>
    <row r="91" spans="1:12" ht="15" x14ac:dyDescent="0.25">
      <c r="A91" s="29">
        <v>232</v>
      </c>
      <c r="B91" s="102" t="s">
        <v>91</v>
      </c>
      <c r="C91" s="27">
        <v>659433</v>
      </c>
      <c r="D91" s="28">
        <v>42741.69</v>
      </c>
      <c r="E91" s="58">
        <f t="shared" si="1"/>
        <v>6.4815819044542811E-2</v>
      </c>
      <c r="F91" s="10" t="s">
        <v>20</v>
      </c>
      <c r="G91" s="11" t="s">
        <v>20</v>
      </c>
      <c r="H91" s="50" t="s">
        <v>20</v>
      </c>
      <c r="J91" s="181"/>
      <c r="K91" s="181"/>
      <c r="L91" s="181"/>
    </row>
    <row r="92" spans="1:12" ht="15" x14ac:dyDescent="0.25">
      <c r="A92" s="29">
        <v>239</v>
      </c>
      <c r="B92" s="102" t="s">
        <v>92</v>
      </c>
      <c r="C92" s="27">
        <v>345860</v>
      </c>
      <c r="D92" s="28">
        <v>18187.07</v>
      </c>
      <c r="E92" s="58">
        <f t="shared" si="1"/>
        <v>5.2585063320418665E-2</v>
      </c>
      <c r="F92" s="10" t="s">
        <v>20</v>
      </c>
      <c r="G92" s="11" t="s">
        <v>20</v>
      </c>
      <c r="H92" s="50" t="s">
        <v>20</v>
      </c>
      <c r="J92" s="181"/>
      <c r="K92" s="181"/>
      <c r="L92" s="181"/>
    </row>
    <row r="93" spans="1:12" ht="15" x14ac:dyDescent="0.25">
      <c r="A93" s="29">
        <v>241</v>
      </c>
      <c r="B93" s="102" t="s">
        <v>93</v>
      </c>
      <c r="C93" s="27">
        <v>1650</v>
      </c>
      <c r="D93" s="28">
        <v>17.45</v>
      </c>
      <c r="E93" s="58">
        <f t="shared" si="1"/>
        <v>1.0575757575757575E-2</v>
      </c>
      <c r="F93" s="6" t="s">
        <v>20</v>
      </c>
      <c r="G93" s="7" t="s">
        <v>20</v>
      </c>
      <c r="H93" s="50" t="s">
        <v>20</v>
      </c>
      <c r="J93" s="181"/>
      <c r="K93" s="181"/>
      <c r="L93" s="181"/>
    </row>
    <row r="94" spans="1:12" ht="15" x14ac:dyDescent="0.25">
      <c r="A94" s="29">
        <v>242</v>
      </c>
      <c r="B94" s="102" t="s">
        <v>94</v>
      </c>
      <c r="C94" s="27">
        <v>45908</v>
      </c>
      <c r="D94" s="28">
        <v>7837.9</v>
      </c>
      <c r="E94" s="58">
        <f t="shared" si="1"/>
        <v>0.17073059161801865</v>
      </c>
      <c r="F94" s="6" t="s">
        <v>20</v>
      </c>
      <c r="G94" s="7" t="s">
        <v>20</v>
      </c>
      <c r="H94" s="50" t="s">
        <v>20</v>
      </c>
      <c r="J94" s="181"/>
      <c r="K94" s="181"/>
      <c r="L94" s="181"/>
    </row>
    <row r="95" spans="1:12" ht="15" x14ac:dyDescent="0.25">
      <c r="A95" s="29">
        <v>243</v>
      </c>
      <c r="B95" s="102" t="s">
        <v>95</v>
      </c>
      <c r="C95" s="27">
        <v>242500</v>
      </c>
      <c r="D95" s="28">
        <v>5511.49</v>
      </c>
      <c r="E95" s="58">
        <f t="shared" si="1"/>
        <v>2.2727793814432989E-2</v>
      </c>
      <c r="F95" s="10" t="s">
        <v>20</v>
      </c>
      <c r="G95" s="13" t="s">
        <v>20</v>
      </c>
      <c r="H95" s="50" t="s">
        <v>20</v>
      </c>
      <c r="J95" s="181"/>
      <c r="K95" s="181"/>
      <c r="L95" s="181"/>
    </row>
    <row r="96" spans="1:12" ht="15" x14ac:dyDescent="0.25">
      <c r="A96" s="29">
        <v>244</v>
      </c>
      <c r="B96" s="102" t="s">
        <v>96</v>
      </c>
      <c r="C96" s="27">
        <v>66550</v>
      </c>
      <c r="D96" s="28">
        <v>8.86</v>
      </c>
      <c r="E96" s="58">
        <f t="shared" si="1"/>
        <v>1.3313298271975957E-4</v>
      </c>
      <c r="F96" s="6" t="s">
        <v>20</v>
      </c>
      <c r="G96" s="7" t="s">
        <v>20</v>
      </c>
      <c r="H96" s="50" t="s">
        <v>20</v>
      </c>
      <c r="J96" s="181"/>
      <c r="K96" s="181"/>
      <c r="L96" s="181"/>
    </row>
    <row r="97" spans="1:12" ht="15" x14ac:dyDescent="0.25">
      <c r="A97" s="29">
        <v>249</v>
      </c>
      <c r="B97" s="102" t="s">
        <v>97</v>
      </c>
      <c r="C97" s="27">
        <v>131976</v>
      </c>
      <c r="D97" s="28">
        <v>8951.02</v>
      </c>
      <c r="E97" s="58">
        <f t="shared" si="1"/>
        <v>6.7823089046493298E-2</v>
      </c>
      <c r="F97" s="10" t="s">
        <v>20</v>
      </c>
      <c r="G97" s="11" t="s">
        <v>20</v>
      </c>
      <c r="H97" s="50" t="s">
        <v>20</v>
      </c>
      <c r="J97" s="181"/>
      <c r="K97" s="181"/>
      <c r="L97" s="181"/>
    </row>
    <row r="98" spans="1:12" ht="15" x14ac:dyDescent="0.25">
      <c r="A98" s="29">
        <v>251</v>
      </c>
      <c r="B98" s="102" t="s">
        <v>98</v>
      </c>
      <c r="C98" s="27">
        <v>105000</v>
      </c>
      <c r="D98" s="28">
        <v>52500</v>
      </c>
      <c r="E98" s="58">
        <f t="shared" si="1"/>
        <v>0.5</v>
      </c>
      <c r="F98" s="6" t="s">
        <v>20</v>
      </c>
      <c r="G98" s="7" t="s">
        <v>20</v>
      </c>
      <c r="H98" s="50" t="s">
        <v>20</v>
      </c>
      <c r="J98" s="181"/>
      <c r="K98" s="181"/>
      <c r="L98" s="181"/>
    </row>
    <row r="99" spans="1:12" ht="15" x14ac:dyDescent="0.25">
      <c r="A99" s="29">
        <v>252</v>
      </c>
      <c r="B99" s="102" t="s">
        <v>99</v>
      </c>
      <c r="C99" s="27">
        <v>90000</v>
      </c>
      <c r="D99" s="28">
        <v>1171.6500000000001</v>
      </c>
      <c r="E99" s="58">
        <f t="shared" si="1"/>
        <v>1.3018333333333335E-2</v>
      </c>
      <c r="F99" s="10" t="s">
        <v>20</v>
      </c>
      <c r="G99" s="13" t="s">
        <v>20</v>
      </c>
      <c r="H99" s="50" t="s">
        <v>20</v>
      </c>
      <c r="J99" s="181"/>
    </row>
    <row r="100" spans="1:12" ht="15" x14ac:dyDescent="0.25">
      <c r="A100" s="29">
        <v>253</v>
      </c>
      <c r="B100" s="102" t="s">
        <v>100</v>
      </c>
      <c r="C100" s="27">
        <v>121800</v>
      </c>
      <c r="D100" s="28">
        <v>14827.1</v>
      </c>
      <c r="E100" s="58">
        <f t="shared" si="1"/>
        <v>0.12173316912972086</v>
      </c>
      <c r="F100" s="10" t="s">
        <v>20</v>
      </c>
      <c r="G100" s="13" t="s">
        <v>20</v>
      </c>
      <c r="H100" s="50" t="s">
        <v>20</v>
      </c>
      <c r="J100" s="181"/>
    </row>
    <row r="101" spans="1:12" ht="15" x14ac:dyDescent="0.25">
      <c r="A101" s="29">
        <v>254</v>
      </c>
      <c r="B101" s="102" t="s">
        <v>101</v>
      </c>
      <c r="C101" s="27">
        <v>122900</v>
      </c>
      <c r="D101" s="28">
        <v>39772.160000000003</v>
      </c>
      <c r="E101" s="58">
        <f t="shared" si="1"/>
        <v>0.32361399511798211</v>
      </c>
      <c r="F101" s="10" t="s">
        <v>20</v>
      </c>
      <c r="G101" s="13" t="s">
        <v>20</v>
      </c>
      <c r="H101" s="50" t="s">
        <v>20</v>
      </c>
      <c r="J101" s="181"/>
    </row>
    <row r="102" spans="1:12" ht="15" x14ac:dyDescent="0.25">
      <c r="A102" s="29">
        <v>255</v>
      </c>
      <c r="B102" s="102" t="s">
        <v>102</v>
      </c>
      <c r="C102" s="27">
        <v>145061</v>
      </c>
      <c r="D102" s="28">
        <v>28722.6</v>
      </c>
      <c r="E102" s="58">
        <f t="shared" si="1"/>
        <v>0.19800359848615409</v>
      </c>
      <c r="F102" s="10" t="s">
        <v>20</v>
      </c>
      <c r="G102" s="13" t="s">
        <v>20</v>
      </c>
      <c r="H102" s="50" t="s">
        <v>20</v>
      </c>
      <c r="J102" s="181"/>
    </row>
    <row r="103" spans="1:12" ht="15" x14ac:dyDescent="0.25">
      <c r="A103" s="29">
        <v>256</v>
      </c>
      <c r="B103" s="102" t="s">
        <v>103</v>
      </c>
      <c r="C103" s="27">
        <v>69000</v>
      </c>
      <c r="D103" s="28">
        <v>24568.19</v>
      </c>
      <c r="E103" s="58">
        <f t="shared" si="1"/>
        <v>0.35606072463768113</v>
      </c>
      <c r="F103" s="6" t="s">
        <v>20</v>
      </c>
      <c r="G103" s="7" t="s">
        <v>20</v>
      </c>
      <c r="H103" s="50" t="s">
        <v>20</v>
      </c>
      <c r="J103" s="181"/>
    </row>
    <row r="104" spans="1:12" ht="15" x14ac:dyDescent="0.25">
      <c r="A104" s="29">
        <v>257</v>
      </c>
      <c r="B104" s="102" t="s">
        <v>104</v>
      </c>
      <c r="C104" s="27">
        <v>13200</v>
      </c>
      <c r="D104" s="28">
        <v>90.95</v>
      </c>
      <c r="E104" s="58">
        <f t="shared" ref="E104:E124" si="2">D104/C104</f>
        <v>6.8901515151515149E-3</v>
      </c>
      <c r="F104" s="10" t="s">
        <v>20</v>
      </c>
      <c r="G104" s="13" t="s">
        <v>20</v>
      </c>
      <c r="H104" s="50" t="s">
        <v>20</v>
      </c>
      <c r="J104" s="181"/>
    </row>
    <row r="105" spans="1:12" ht="15" x14ac:dyDescent="0.25">
      <c r="A105" s="29">
        <v>259</v>
      </c>
      <c r="B105" s="102" t="s">
        <v>105</v>
      </c>
      <c r="C105" s="27">
        <v>150607</v>
      </c>
      <c r="D105" s="28">
        <v>18570.59</v>
      </c>
      <c r="E105" s="58">
        <f t="shared" si="2"/>
        <v>0.12330495926484161</v>
      </c>
      <c r="F105" s="10" t="s">
        <v>20</v>
      </c>
      <c r="G105" s="13" t="s">
        <v>20</v>
      </c>
      <c r="H105" s="50" t="s">
        <v>20</v>
      </c>
      <c r="J105" s="181"/>
    </row>
    <row r="106" spans="1:12" ht="15" x14ac:dyDescent="0.25">
      <c r="A106" s="29">
        <v>261</v>
      </c>
      <c r="B106" s="102" t="s">
        <v>106</v>
      </c>
      <c r="C106" s="27">
        <v>36710</v>
      </c>
      <c r="D106" s="28">
        <v>0</v>
      </c>
      <c r="E106" s="58">
        <f t="shared" si="2"/>
        <v>0</v>
      </c>
      <c r="F106" s="6" t="s">
        <v>20</v>
      </c>
      <c r="G106" s="7" t="s">
        <v>20</v>
      </c>
      <c r="H106" s="50" t="s">
        <v>20</v>
      </c>
      <c r="J106" s="181"/>
    </row>
    <row r="107" spans="1:12" ht="15" x14ac:dyDescent="0.25">
      <c r="A107" s="29">
        <v>262</v>
      </c>
      <c r="B107" s="102" t="s">
        <v>107</v>
      </c>
      <c r="C107" s="27">
        <v>138909</v>
      </c>
      <c r="D107" s="28">
        <v>3285.97</v>
      </c>
      <c r="E107" s="58">
        <f t="shared" si="2"/>
        <v>2.3655558675103844E-2</v>
      </c>
      <c r="F107" s="6" t="s">
        <v>20</v>
      </c>
      <c r="G107" s="7" t="s">
        <v>20</v>
      </c>
      <c r="H107" s="50" t="s">
        <v>20</v>
      </c>
      <c r="J107" s="181"/>
    </row>
    <row r="108" spans="1:12" ht="15" x14ac:dyDescent="0.25">
      <c r="A108" s="29">
        <v>263</v>
      </c>
      <c r="B108" s="102" t="s">
        <v>108</v>
      </c>
      <c r="C108" s="27">
        <v>117850</v>
      </c>
      <c r="D108" s="28">
        <v>4227.5600000000004</v>
      </c>
      <c r="E108" s="58">
        <f t="shared" si="2"/>
        <v>3.5872380144251169E-2</v>
      </c>
      <c r="F108" s="6" t="s">
        <v>20</v>
      </c>
      <c r="G108" s="7" t="s">
        <v>20</v>
      </c>
      <c r="H108" s="50" t="s">
        <v>20</v>
      </c>
      <c r="J108" s="181"/>
    </row>
    <row r="109" spans="1:12" ht="15" x14ac:dyDescent="0.25">
      <c r="A109" s="29">
        <v>265</v>
      </c>
      <c r="B109" s="102" t="s">
        <v>109</v>
      </c>
      <c r="C109" s="27">
        <v>394667</v>
      </c>
      <c r="D109" s="28">
        <v>10243.379999999999</v>
      </c>
      <c r="E109" s="58">
        <f t="shared" si="2"/>
        <v>2.5954488214114682E-2</v>
      </c>
      <c r="F109" s="10">
        <v>100000</v>
      </c>
      <c r="G109" s="11">
        <v>0</v>
      </c>
      <c r="H109" s="50">
        <f>G109/F109</f>
        <v>0</v>
      </c>
      <c r="J109" s="181"/>
    </row>
    <row r="110" spans="1:12" ht="15" x14ac:dyDescent="0.25">
      <c r="A110" s="29">
        <v>269</v>
      </c>
      <c r="B110" s="102" t="s">
        <v>110</v>
      </c>
      <c r="C110" s="27">
        <v>72047</v>
      </c>
      <c r="D110" s="28">
        <v>9492.67</v>
      </c>
      <c r="E110" s="58">
        <f t="shared" si="2"/>
        <v>0.13175663108803976</v>
      </c>
      <c r="F110" s="10" t="s">
        <v>20</v>
      </c>
      <c r="G110" s="11" t="s">
        <v>20</v>
      </c>
      <c r="H110" s="50" t="s">
        <v>20</v>
      </c>
      <c r="J110" s="181"/>
    </row>
    <row r="111" spans="1:12" ht="15" x14ac:dyDescent="0.25">
      <c r="A111" s="29">
        <v>271</v>
      </c>
      <c r="B111" s="102" t="s">
        <v>111</v>
      </c>
      <c r="C111" s="27">
        <v>54050</v>
      </c>
      <c r="D111" s="28">
        <v>1365.09</v>
      </c>
      <c r="E111" s="58">
        <f t="shared" si="2"/>
        <v>2.525605920444033E-2</v>
      </c>
      <c r="F111" s="10" t="s">
        <v>20</v>
      </c>
      <c r="G111" s="11" t="s">
        <v>20</v>
      </c>
      <c r="H111" s="50" t="s">
        <v>20</v>
      </c>
      <c r="J111" s="181"/>
    </row>
    <row r="112" spans="1:12" ht="15" x14ac:dyDescent="0.25">
      <c r="A112" s="29">
        <v>272</v>
      </c>
      <c r="B112" s="102" t="s">
        <v>112</v>
      </c>
      <c r="C112" s="27">
        <v>39663</v>
      </c>
      <c r="D112" s="28">
        <v>1381.39</v>
      </c>
      <c r="E112" s="58">
        <f t="shared" si="2"/>
        <v>3.4828177394549076E-2</v>
      </c>
      <c r="F112" s="14" t="s">
        <v>20</v>
      </c>
      <c r="G112" s="15" t="s">
        <v>20</v>
      </c>
      <c r="H112" s="50" t="s">
        <v>20</v>
      </c>
      <c r="J112" s="181"/>
    </row>
    <row r="113" spans="1:10" ht="15" x14ac:dyDescent="0.25">
      <c r="A113" s="29">
        <v>273</v>
      </c>
      <c r="B113" s="102" t="s">
        <v>113</v>
      </c>
      <c r="C113" s="27">
        <v>158504</v>
      </c>
      <c r="D113" s="28">
        <v>24028.880000000001</v>
      </c>
      <c r="E113" s="58">
        <f t="shared" si="2"/>
        <v>0.15159794074597488</v>
      </c>
      <c r="F113" s="10" t="s">
        <v>20</v>
      </c>
      <c r="G113" s="11" t="s">
        <v>20</v>
      </c>
      <c r="H113" s="50" t="s">
        <v>20</v>
      </c>
      <c r="J113" s="181"/>
    </row>
    <row r="114" spans="1:10" ht="15" x14ac:dyDescent="0.25">
      <c r="A114" s="29">
        <v>274</v>
      </c>
      <c r="B114" s="102" t="s">
        <v>114</v>
      </c>
      <c r="C114" s="27">
        <v>29445</v>
      </c>
      <c r="D114" s="28">
        <v>0</v>
      </c>
      <c r="E114" s="58">
        <f t="shared" si="2"/>
        <v>0</v>
      </c>
      <c r="F114" s="14" t="s">
        <v>20</v>
      </c>
      <c r="G114" s="15" t="s">
        <v>20</v>
      </c>
      <c r="H114" s="50" t="s">
        <v>20</v>
      </c>
      <c r="J114" s="181"/>
    </row>
    <row r="115" spans="1:10" ht="15" x14ac:dyDescent="0.25">
      <c r="A115" s="29">
        <v>275</v>
      </c>
      <c r="B115" s="102" t="s">
        <v>115</v>
      </c>
      <c r="C115" s="27">
        <v>869323</v>
      </c>
      <c r="D115" s="28">
        <v>176366.34</v>
      </c>
      <c r="E115" s="58">
        <f t="shared" si="2"/>
        <v>0.20287780261191754</v>
      </c>
      <c r="F115" s="10" t="s">
        <v>20</v>
      </c>
      <c r="G115" s="11" t="s">
        <v>20</v>
      </c>
      <c r="H115" s="50" t="s">
        <v>20</v>
      </c>
      <c r="J115" s="181"/>
    </row>
    <row r="116" spans="1:10" ht="15" x14ac:dyDescent="0.25">
      <c r="A116" s="29">
        <v>277</v>
      </c>
      <c r="B116" s="102" t="s">
        <v>167</v>
      </c>
      <c r="C116" s="27">
        <v>1500</v>
      </c>
      <c r="D116" s="28">
        <v>0</v>
      </c>
      <c r="E116" s="58">
        <f t="shared" si="2"/>
        <v>0</v>
      </c>
      <c r="F116" s="10" t="s">
        <v>20</v>
      </c>
      <c r="G116" s="11" t="s">
        <v>20</v>
      </c>
      <c r="H116" s="50" t="s">
        <v>20</v>
      </c>
      <c r="J116" s="181"/>
    </row>
    <row r="117" spans="1:10" ht="15" x14ac:dyDescent="0.25">
      <c r="A117" s="29">
        <v>278</v>
      </c>
      <c r="B117" s="102" t="s">
        <v>116</v>
      </c>
      <c r="C117" s="27">
        <v>3225</v>
      </c>
      <c r="D117" s="28">
        <v>0</v>
      </c>
      <c r="E117" s="58">
        <f t="shared" si="2"/>
        <v>0</v>
      </c>
      <c r="F117" s="14" t="s">
        <v>20</v>
      </c>
      <c r="G117" s="15" t="s">
        <v>20</v>
      </c>
      <c r="H117" s="50" t="s">
        <v>20</v>
      </c>
      <c r="J117" s="181"/>
    </row>
    <row r="118" spans="1:10" ht="15" x14ac:dyDescent="0.25">
      <c r="A118" s="29">
        <v>279</v>
      </c>
      <c r="B118" s="102" t="s">
        <v>117</v>
      </c>
      <c r="C118" s="27">
        <v>54468</v>
      </c>
      <c r="D118" s="28">
        <v>3207.1</v>
      </c>
      <c r="E118" s="58">
        <f t="shared" si="2"/>
        <v>5.8880443563193066E-2</v>
      </c>
      <c r="F118" s="10" t="s">
        <v>20</v>
      </c>
      <c r="G118" s="11" t="s">
        <v>20</v>
      </c>
      <c r="H118" s="50" t="s">
        <v>20</v>
      </c>
      <c r="J118" s="181"/>
    </row>
    <row r="119" spans="1:10" ht="15" x14ac:dyDescent="0.25">
      <c r="A119" s="137">
        <v>280</v>
      </c>
      <c r="B119" s="184" t="s">
        <v>118</v>
      </c>
      <c r="C119" s="185">
        <v>418362</v>
      </c>
      <c r="D119" s="186">
        <v>107257.47</v>
      </c>
      <c r="E119" s="147">
        <v>0.25637479025341692</v>
      </c>
      <c r="F119" s="95" t="s">
        <v>20</v>
      </c>
      <c r="G119" s="96" t="s">
        <v>20</v>
      </c>
      <c r="H119" s="99" t="s">
        <v>20</v>
      </c>
      <c r="J119" s="181"/>
    </row>
    <row r="120" spans="1:10" ht="15" x14ac:dyDescent="0.25">
      <c r="A120" s="137">
        <v>291</v>
      </c>
      <c r="B120" s="184" t="s">
        <v>186</v>
      </c>
      <c r="C120" s="185">
        <v>93472</v>
      </c>
      <c r="D120" s="186">
        <v>51887.69</v>
      </c>
      <c r="E120" s="147">
        <v>0.25637479025341692</v>
      </c>
      <c r="F120" s="95" t="s">
        <v>20</v>
      </c>
      <c r="G120" s="96" t="s">
        <v>20</v>
      </c>
      <c r="H120" s="99" t="s">
        <v>20</v>
      </c>
      <c r="J120" s="181"/>
    </row>
    <row r="121" spans="1:10" ht="15" x14ac:dyDescent="0.25">
      <c r="A121" s="137">
        <v>292</v>
      </c>
      <c r="B121" s="184" t="s">
        <v>187</v>
      </c>
      <c r="C121" s="185">
        <v>10802</v>
      </c>
      <c r="D121" s="186">
        <v>8334.0300000000007</v>
      </c>
      <c r="E121" s="147">
        <v>0.25637479025341692</v>
      </c>
      <c r="F121" s="95" t="s">
        <v>20</v>
      </c>
      <c r="G121" s="96" t="s">
        <v>20</v>
      </c>
      <c r="H121" s="99" t="s">
        <v>20</v>
      </c>
      <c r="J121" s="181"/>
    </row>
    <row r="122" spans="1:10" ht="15" x14ac:dyDescent="0.25">
      <c r="A122" s="137">
        <v>297</v>
      </c>
      <c r="B122" s="184" t="s">
        <v>188</v>
      </c>
      <c r="C122" s="185">
        <v>726</v>
      </c>
      <c r="D122" s="186">
        <v>408.31</v>
      </c>
      <c r="E122" s="147">
        <v>0.25637479025341692</v>
      </c>
      <c r="F122" s="95" t="s">
        <v>20</v>
      </c>
      <c r="G122" s="96" t="s">
        <v>20</v>
      </c>
      <c r="H122" s="99" t="s">
        <v>20</v>
      </c>
      <c r="J122" s="181"/>
    </row>
    <row r="123" spans="1:10" ht="15" x14ac:dyDescent="0.25">
      <c r="A123" s="137">
        <v>298</v>
      </c>
      <c r="B123" s="184" t="s">
        <v>189</v>
      </c>
      <c r="C123" s="185">
        <v>11718</v>
      </c>
      <c r="D123" s="186">
        <v>11143.08</v>
      </c>
      <c r="E123" s="147">
        <v>0.25637479025341692</v>
      </c>
      <c r="F123" s="95" t="s">
        <v>20</v>
      </c>
      <c r="G123" s="96" t="s">
        <v>20</v>
      </c>
      <c r="H123" s="99" t="s">
        <v>20</v>
      </c>
      <c r="J123" s="181"/>
    </row>
    <row r="124" spans="1:10" ht="15.75" thickBot="1" x14ac:dyDescent="0.3">
      <c r="A124" s="149">
        <v>299</v>
      </c>
      <c r="B124" s="109" t="s">
        <v>118</v>
      </c>
      <c r="C124" s="106">
        <v>30209</v>
      </c>
      <c r="D124" s="107">
        <v>29897.31</v>
      </c>
      <c r="E124" s="59">
        <f t="shared" si="2"/>
        <v>0.98968221390976208</v>
      </c>
      <c r="F124" s="66" t="s">
        <v>20</v>
      </c>
      <c r="G124" s="67" t="s">
        <v>20</v>
      </c>
      <c r="H124" s="52" t="s">
        <v>20</v>
      </c>
      <c r="J124" s="181"/>
    </row>
    <row r="125" spans="1:10" ht="15.75" customHeight="1" thickBot="1" x14ac:dyDescent="0.3">
      <c r="A125" s="242" t="s">
        <v>9</v>
      </c>
      <c r="B125" s="243"/>
      <c r="C125" s="16">
        <f>SUM(C126:C143)</f>
        <v>1839752</v>
      </c>
      <c r="D125" s="17">
        <f>SUM(D126:D143)</f>
        <v>181200.7</v>
      </c>
      <c r="E125" s="53">
        <f>D125/C125</f>
        <v>9.8491916301762419E-2</v>
      </c>
      <c r="F125" s="16">
        <f>SUM(F126:F143)</f>
        <v>12627645</v>
      </c>
      <c r="G125" s="17">
        <f>SUM(G126:G143)</f>
        <v>1327431.06</v>
      </c>
      <c r="H125" s="48">
        <f t="shared" ref="H125:H152" si="3">G125/F125</f>
        <v>0.10512103088105502</v>
      </c>
      <c r="J125" s="181"/>
    </row>
    <row r="126" spans="1:10" ht="15" x14ac:dyDescent="0.25">
      <c r="A126" s="83">
        <v>301</v>
      </c>
      <c r="B126" s="71" t="s">
        <v>119</v>
      </c>
      <c r="C126" s="152">
        <v>300</v>
      </c>
      <c r="D126" s="153">
        <v>16.05</v>
      </c>
      <c r="E126" s="57">
        <f>D126/C126</f>
        <v>5.3499999999999999E-2</v>
      </c>
      <c r="F126" s="8">
        <v>100800</v>
      </c>
      <c r="G126" s="9">
        <v>0</v>
      </c>
      <c r="H126" s="49">
        <f t="shared" si="3"/>
        <v>0</v>
      </c>
      <c r="J126" s="181"/>
    </row>
    <row r="127" spans="1:10" ht="15" x14ac:dyDescent="0.25">
      <c r="A127" s="29">
        <v>303</v>
      </c>
      <c r="B127" s="62" t="s">
        <v>120</v>
      </c>
      <c r="C127" s="31" t="s">
        <v>20</v>
      </c>
      <c r="D127" s="32" t="s">
        <v>20</v>
      </c>
      <c r="E127" s="58" t="s">
        <v>20</v>
      </c>
      <c r="F127" s="14">
        <v>30375</v>
      </c>
      <c r="G127" s="15">
        <v>0</v>
      </c>
      <c r="H127" s="50">
        <f t="shared" si="3"/>
        <v>0</v>
      </c>
      <c r="J127" s="181"/>
    </row>
    <row r="128" spans="1:10" ht="15" x14ac:dyDescent="0.25">
      <c r="A128" s="29">
        <v>304</v>
      </c>
      <c r="B128" s="62" t="s">
        <v>159</v>
      </c>
      <c r="C128" s="31" t="s">
        <v>20</v>
      </c>
      <c r="D128" s="32" t="s">
        <v>20</v>
      </c>
      <c r="E128" s="58" t="s">
        <v>20</v>
      </c>
      <c r="F128" s="14">
        <v>203150</v>
      </c>
      <c r="G128" s="15">
        <v>0</v>
      </c>
      <c r="H128" s="50">
        <f t="shared" si="3"/>
        <v>0</v>
      </c>
      <c r="J128" s="181"/>
    </row>
    <row r="129" spans="1:10" ht="15" x14ac:dyDescent="0.25">
      <c r="A129" s="29">
        <v>305</v>
      </c>
      <c r="B129" s="62" t="s">
        <v>121</v>
      </c>
      <c r="C129" s="31" t="s">
        <v>20</v>
      </c>
      <c r="D129" s="32" t="s">
        <v>20</v>
      </c>
      <c r="E129" s="58" t="s">
        <v>20</v>
      </c>
      <c r="F129" s="14">
        <v>288962</v>
      </c>
      <c r="G129" s="15">
        <v>0</v>
      </c>
      <c r="H129" s="50">
        <f t="shared" si="3"/>
        <v>0</v>
      </c>
      <c r="J129" s="181"/>
    </row>
    <row r="130" spans="1:10" ht="15" x14ac:dyDescent="0.25">
      <c r="A130" s="29">
        <v>309</v>
      </c>
      <c r="B130" s="63" t="s">
        <v>144</v>
      </c>
      <c r="C130" s="31" t="s">
        <v>20</v>
      </c>
      <c r="D130" s="33" t="s">
        <v>20</v>
      </c>
      <c r="E130" s="58" t="s">
        <v>20</v>
      </c>
      <c r="F130" s="10">
        <v>710500</v>
      </c>
      <c r="G130" s="11">
        <v>0</v>
      </c>
      <c r="H130" s="50">
        <f t="shared" si="3"/>
        <v>0</v>
      </c>
      <c r="J130" s="181"/>
    </row>
    <row r="131" spans="1:10" ht="15" x14ac:dyDescent="0.25">
      <c r="A131" s="29">
        <v>313</v>
      </c>
      <c r="B131" s="63" t="s">
        <v>173</v>
      </c>
      <c r="C131" s="31">
        <v>15900</v>
      </c>
      <c r="D131" s="33">
        <v>15836</v>
      </c>
      <c r="E131" s="58">
        <f>D131/C131</f>
        <v>0.99597484276729564</v>
      </c>
      <c r="F131" s="10">
        <v>105000</v>
      </c>
      <c r="G131" s="11">
        <v>0</v>
      </c>
      <c r="H131" s="50">
        <f t="shared" si="3"/>
        <v>0</v>
      </c>
      <c r="J131" s="181"/>
    </row>
    <row r="132" spans="1:10" ht="15" x14ac:dyDescent="0.25">
      <c r="A132" s="29">
        <v>314</v>
      </c>
      <c r="B132" s="62" t="s">
        <v>122</v>
      </c>
      <c r="C132" s="31" t="s">
        <v>20</v>
      </c>
      <c r="D132" s="32" t="s">
        <v>20</v>
      </c>
      <c r="E132" s="58" t="s">
        <v>20</v>
      </c>
      <c r="F132" s="10">
        <v>1460260</v>
      </c>
      <c r="G132" s="11">
        <v>0</v>
      </c>
      <c r="H132" s="50">
        <f t="shared" si="3"/>
        <v>0</v>
      </c>
      <c r="J132" s="181"/>
    </row>
    <row r="133" spans="1:10" ht="15" x14ac:dyDescent="0.25">
      <c r="A133" s="85">
        <v>320</v>
      </c>
      <c r="B133" s="63" t="s">
        <v>123</v>
      </c>
      <c r="C133" s="31">
        <v>300</v>
      </c>
      <c r="D133" s="32">
        <v>194.69</v>
      </c>
      <c r="E133" s="58">
        <f>D133/C133</f>
        <v>0.64896666666666669</v>
      </c>
      <c r="F133" s="3">
        <v>55755</v>
      </c>
      <c r="G133" s="4">
        <v>1439.15</v>
      </c>
      <c r="H133" s="50">
        <f t="shared" si="3"/>
        <v>2.5812034795085644E-2</v>
      </c>
      <c r="J133" s="181"/>
    </row>
    <row r="134" spans="1:10" ht="15" x14ac:dyDescent="0.25">
      <c r="A134" s="100">
        <v>332</v>
      </c>
      <c r="B134" s="63" t="s">
        <v>160</v>
      </c>
      <c r="C134" s="31">
        <v>8945</v>
      </c>
      <c r="D134" s="32">
        <v>8933.56</v>
      </c>
      <c r="E134" s="58">
        <f>D134/C134</f>
        <v>0.99872107322526549</v>
      </c>
      <c r="F134" s="3">
        <v>30000</v>
      </c>
      <c r="G134" s="4">
        <v>0</v>
      </c>
      <c r="H134" s="50">
        <f t="shared" si="3"/>
        <v>0</v>
      </c>
      <c r="J134" s="181"/>
    </row>
    <row r="135" spans="1:10" ht="15" x14ac:dyDescent="0.25">
      <c r="A135" s="100">
        <v>339</v>
      </c>
      <c r="B135" s="63" t="s">
        <v>174</v>
      </c>
      <c r="C135" s="31" t="s">
        <v>20</v>
      </c>
      <c r="D135" s="32" t="s">
        <v>20</v>
      </c>
      <c r="E135" s="58" t="s">
        <v>20</v>
      </c>
      <c r="F135" s="3">
        <v>196000</v>
      </c>
      <c r="G135" s="4">
        <v>0</v>
      </c>
      <c r="H135" s="50">
        <f t="shared" si="3"/>
        <v>0</v>
      </c>
      <c r="J135" s="181"/>
    </row>
    <row r="136" spans="1:10" ht="15" x14ac:dyDescent="0.25">
      <c r="A136" s="85">
        <v>340</v>
      </c>
      <c r="B136" s="63" t="s">
        <v>124</v>
      </c>
      <c r="C136" s="31" t="s">
        <v>20</v>
      </c>
      <c r="D136" s="32" t="s">
        <v>20</v>
      </c>
      <c r="E136" s="58" t="s">
        <v>20</v>
      </c>
      <c r="F136" s="3">
        <v>104811</v>
      </c>
      <c r="G136" s="4">
        <v>2461.21</v>
      </c>
      <c r="H136" s="50">
        <f t="shared" si="3"/>
        <v>2.3482363492381524E-2</v>
      </c>
      <c r="J136" s="181"/>
    </row>
    <row r="137" spans="1:10" ht="15" x14ac:dyDescent="0.25">
      <c r="A137" s="85">
        <v>350</v>
      </c>
      <c r="B137" s="63" t="s">
        <v>125</v>
      </c>
      <c r="C137" s="31">
        <v>15843</v>
      </c>
      <c r="D137" s="32">
        <v>12887.24</v>
      </c>
      <c r="E137" s="58">
        <f t="shared" ref="E137:E143" si="4">D137/C137</f>
        <v>0.81343432430726503</v>
      </c>
      <c r="F137" s="10">
        <v>565766</v>
      </c>
      <c r="G137" s="11">
        <v>18328.18</v>
      </c>
      <c r="H137" s="50">
        <f t="shared" si="3"/>
        <v>3.2395336587917975E-2</v>
      </c>
      <c r="J137" s="181"/>
    </row>
    <row r="138" spans="1:10" ht="15" x14ac:dyDescent="0.25">
      <c r="A138" s="85">
        <v>370</v>
      </c>
      <c r="B138" s="63" t="s">
        <v>126</v>
      </c>
      <c r="C138" s="31">
        <v>5201</v>
      </c>
      <c r="D138" s="32">
        <v>4402.22</v>
      </c>
      <c r="E138" s="58">
        <f t="shared" si="4"/>
        <v>0.84641799653912719</v>
      </c>
      <c r="F138" s="10">
        <v>1944357</v>
      </c>
      <c r="G138" s="11">
        <v>15601.66</v>
      </c>
      <c r="H138" s="50">
        <f t="shared" si="3"/>
        <v>8.0240717111106658E-3</v>
      </c>
      <c r="J138" s="181"/>
    </row>
    <row r="139" spans="1:10" ht="15" x14ac:dyDescent="0.25">
      <c r="A139" s="144">
        <v>380</v>
      </c>
      <c r="B139" s="138" t="s">
        <v>127</v>
      </c>
      <c r="C139" s="145">
        <v>1730618</v>
      </c>
      <c r="D139" s="146">
        <v>93919.91</v>
      </c>
      <c r="E139" s="58">
        <f t="shared" si="4"/>
        <v>5.4269578844089221E-2</v>
      </c>
      <c r="F139" s="95">
        <v>6044385</v>
      </c>
      <c r="G139" s="96">
        <v>1266077.3400000001</v>
      </c>
      <c r="H139" s="50">
        <f t="shared" si="3"/>
        <v>0.2094633846123303</v>
      </c>
      <c r="J139" s="181"/>
    </row>
    <row r="140" spans="1:10" ht="15" x14ac:dyDescent="0.25">
      <c r="A140" s="187">
        <v>392</v>
      </c>
      <c r="B140" s="138" t="s">
        <v>205</v>
      </c>
      <c r="C140" s="145">
        <v>15576</v>
      </c>
      <c r="D140" s="146">
        <v>15575.27</v>
      </c>
      <c r="E140" s="58">
        <f t="shared" si="4"/>
        <v>0.99995313302516697</v>
      </c>
      <c r="F140" s="95" t="s">
        <v>20</v>
      </c>
      <c r="G140" s="96" t="s">
        <v>20</v>
      </c>
      <c r="H140" s="99" t="s">
        <v>20</v>
      </c>
      <c r="J140" s="181"/>
    </row>
    <row r="141" spans="1:10" ht="15" x14ac:dyDescent="0.25">
      <c r="A141" s="187">
        <v>395</v>
      </c>
      <c r="B141" s="138" t="s">
        <v>124</v>
      </c>
      <c r="C141" s="145">
        <v>1490</v>
      </c>
      <c r="D141" s="146">
        <v>1489.09</v>
      </c>
      <c r="E141" s="58">
        <f t="shared" si="4"/>
        <v>0.99938926174496634</v>
      </c>
      <c r="F141" s="95" t="s">
        <v>20</v>
      </c>
      <c r="G141" s="96" t="s">
        <v>20</v>
      </c>
      <c r="H141" s="99" t="s">
        <v>20</v>
      </c>
      <c r="J141" s="181"/>
    </row>
    <row r="142" spans="1:10" s="171" customFormat="1" ht="15.75" customHeight="1" x14ac:dyDescent="0.25">
      <c r="A142" s="187">
        <v>396</v>
      </c>
      <c r="B142" s="138" t="s">
        <v>125</v>
      </c>
      <c r="C142" s="145">
        <v>45441</v>
      </c>
      <c r="D142" s="146">
        <v>27808.75</v>
      </c>
      <c r="E142" s="58">
        <f t="shared" si="4"/>
        <v>0.61197486851081617</v>
      </c>
      <c r="F142" s="95">
        <v>764000</v>
      </c>
      <c r="G142" s="96">
        <v>0</v>
      </c>
      <c r="H142" s="99">
        <f>G142/F142</f>
        <v>0</v>
      </c>
      <c r="J142" s="181"/>
    </row>
    <row r="143" spans="1:10" ht="15.75" thickBot="1" x14ac:dyDescent="0.3">
      <c r="A143" s="187">
        <v>398</v>
      </c>
      <c r="B143" s="138" t="s">
        <v>206</v>
      </c>
      <c r="C143" s="145">
        <v>138</v>
      </c>
      <c r="D143" s="146">
        <v>137.91999999999999</v>
      </c>
      <c r="E143" s="147">
        <f t="shared" si="4"/>
        <v>0.99942028985507236</v>
      </c>
      <c r="F143" s="95">
        <v>23524</v>
      </c>
      <c r="G143" s="96">
        <v>23523.52</v>
      </c>
      <c r="H143" s="99">
        <f t="shared" si="3"/>
        <v>0.9999795953069206</v>
      </c>
      <c r="J143" s="181"/>
    </row>
    <row r="144" spans="1:10" ht="15.75" thickBot="1" x14ac:dyDescent="0.3">
      <c r="A144" s="244" t="s">
        <v>180</v>
      </c>
      <c r="B144" s="245"/>
      <c r="C144" s="166">
        <f>SUM(C145:C146)</f>
        <v>0</v>
      </c>
      <c r="D144" s="167">
        <f>SUM(D145:D146)</f>
        <v>0</v>
      </c>
      <c r="E144" s="168" t="s">
        <v>20</v>
      </c>
      <c r="F144" s="166">
        <f>SUM(F145:F146)</f>
        <v>20164640</v>
      </c>
      <c r="G144" s="167">
        <f>SUM(G145:G146)</f>
        <v>0</v>
      </c>
      <c r="H144" s="170">
        <f t="shared" si="3"/>
        <v>0</v>
      </c>
      <c r="J144" s="181"/>
    </row>
    <row r="145" spans="1:10" ht="15.75" customHeight="1" x14ac:dyDescent="0.25">
      <c r="A145" s="150">
        <v>402</v>
      </c>
      <c r="B145" s="124" t="s">
        <v>178</v>
      </c>
      <c r="C145" s="46" t="s">
        <v>20</v>
      </c>
      <c r="D145" s="127" t="s">
        <v>20</v>
      </c>
      <c r="E145" s="128" t="s">
        <v>20</v>
      </c>
      <c r="F145" s="25">
        <v>164640</v>
      </c>
      <c r="G145" s="26">
        <v>0</v>
      </c>
      <c r="H145" s="51">
        <f t="shared" si="3"/>
        <v>0</v>
      </c>
      <c r="J145" s="181"/>
    </row>
    <row r="146" spans="1:10" ht="15.75" thickBot="1" x14ac:dyDescent="0.3">
      <c r="A146" s="149">
        <v>419</v>
      </c>
      <c r="B146" s="121" t="s">
        <v>179</v>
      </c>
      <c r="C146" s="145" t="s">
        <v>20</v>
      </c>
      <c r="D146" s="146" t="s">
        <v>20</v>
      </c>
      <c r="E146" s="147" t="s">
        <v>20</v>
      </c>
      <c r="F146" s="66">
        <v>20000000</v>
      </c>
      <c r="G146" s="67">
        <v>0</v>
      </c>
      <c r="H146" s="52">
        <f t="shared" si="3"/>
        <v>0</v>
      </c>
      <c r="J146" s="181"/>
    </row>
    <row r="147" spans="1:10" ht="15.75" thickBot="1" x14ac:dyDescent="0.3">
      <c r="A147" s="246" t="s">
        <v>10</v>
      </c>
      <c r="B147" s="247"/>
      <c r="C147" s="188">
        <f>SUM(C148:C153)</f>
        <v>0</v>
      </c>
      <c r="D147" s="189">
        <f>SUM(D148:D153)</f>
        <v>0</v>
      </c>
      <c r="E147" s="105" t="s">
        <v>20</v>
      </c>
      <c r="F147" s="188">
        <f>SUM(F148:F154)</f>
        <v>29981251</v>
      </c>
      <c r="G147" s="189">
        <f>SUM(G148:G154)</f>
        <v>4375019.72</v>
      </c>
      <c r="H147" s="190">
        <f t="shared" si="3"/>
        <v>0.14592518904564722</v>
      </c>
      <c r="J147" s="181"/>
    </row>
    <row r="148" spans="1:10" ht="15" x14ac:dyDescent="0.25">
      <c r="A148" s="83">
        <v>503</v>
      </c>
      <c r="B148" s="191" t="s">
        <v>128</v>
      </c>
      <c r="C148" s="192" t="s">
        <v>20</v>
      </c>
      <c r="D148" s="193" t="s">
        <v>20</v>
      </c>
      <c r="E148" s="57" t="s">
        <v>20</v>
      </c>
      <c r="F148" s="112">
        <v>25463163</v>
      </c>
      <c r="G148" s="113">
        <v>4249231.93</v>
      </c>
      <c r="H148" s="49">
        <f t="shared" si="3"/>
        <v>0.16687761571490548</v>
      </c>
      <c r="J148" s="181"/>
    </row>
    <row r="149" spans="1:10" ht="15" x14ac:dyDescent="0.25">
      <c r="A149" s="29">
        <v>511</v>
      </c>
      <c r="B149" s="182" t="s">
        <v>129</v>
      </c>
      <c r="C149" s="31" t="s">
        <v>20</v>
      </c>
      <c r="D149" s="33" t="s">
        <v>20</v>
      </c>
      <c r="E149" s="58" t="s">
        <v>20</v>
      </c>
      <c r="F149" s="44">
        <v>4102500</v>
      </c>
      <c r="G149" s="45">
        <v>0</v>
      </c>
      <c r="H149" s="50">
        <f t="shared" si="3"/>
        <v>0</v>
      </c>
      <c r="J149" s="181"/>
    </row>
    <row r="150" spans="1:10" ht="15" x14ac:dyDescent="0.25">
      <c r="A150" s="29">
        <v>512</v>
      </c>
      <c r="B150" s="182" t="s">
        <v>175</v>
      </c>
      <c r="C150" s="31" t="s">
        <v>20</v>
      </c>
      <c r="D150" s="33" t="s">
        <v>20</v>
      </c>
      <c r="E150" s="58" t="s">
        <v>20</v>
      </c>
      <c r="F150" s="44">
        <v>52500</v>
      </c>
      <c r="G150" s="45">
        <v>0</v>
      </c>
      <c r="H150" s="50">
        <f t="shared" si="3"/>
        <v>0</v>
      </c>
      <c r="J150" s="181"/>
    </row>
    <row r="151" spans="1:10" ht="15" x14ac:dyDescent="0.25">
      <c r="A151" s="29">
        <v>519</v>
      </c>
      <c r="B151" s="182" t="s">
        <v>176</v>
      </c>
      <c r="C151" s="31" t="s">
        <v>20</v>
      </c>
      <c r="D151" s="33" t="s">
        <v>20</v>
      </c>
      <c r="E151" s="58" t="s">
        <v>20</v>
      </c>
      <c r="F151" s="44">
        <v>5600</v>
      </c>
      <c r="G151" s="45">
        <v>0</v>
      </c>
      <c r="H151" s="50">
        <f t="shared" si="3"/>
        <v>0</v>
      </c>
      <c r="J151" s="181"/>
    </row>
    <row r="152" spans="1:10" ht="15" x14ac:dyDescent="0.25">
      <c r="A152" s="29">
        <v>522</v>
      </c>
      <c r="B152" s="182" t="s">
        <v>177</v>
      </c>
      <c r="C152" s="31" t="s">
        <v>20</v>
      </c>
      <c r="D152" s="33" t="s">
        <v>20</v>
      </c>
      <c r="E152" s="58" t="s">
        <v>20</v>
      </c>
      <c r="F152" s="44">
        <v>10500</v>
      </c>
      <c r="G152" s="45">
        <v>0</v>
      </c>
      <c r="H152" s="50">
        <f t="shared" si="3"/>
        <v>0</v>
      </c>
      <c r="J152" s="181"/>
    </row>
    <row r="153" spans="1:10" ht="15.75" customHeight="1" x14ac:dyDescent="0.25">
      <c r="A153" s="29">
        <v>581</v>
      </c>
      <c r="B153" s="182" t="s">
        <v>177</v>
      </c>
      <c r="C153" s="31" t="s">
        <v>20</v>
      </c>
      <c r="D153" s="33" t="s">
        <v>20</v>
      </c>
      <c r="E153" s="58" t="s">
        <v>20</v>
      </c>
      <c r="F153" s="44">
        <v>221200</v>
      </c>
      <c r="G153" s="45">
        <v>0</v>
      </c>
      <c r="H153" s="50">
        <f>G153/F153</f>
        <v>0</v>
      </c>
      <c r="J153" s="181"/>
    </row>
    <row r="154" spans="1:10" ht="15.75" thickBot="1" x14ac:dyDescent="0.3">
      <c r="A154" s="194">
        <v>592</v>
      </c>
      <c r="B154" s="195" t="s">
        <v>200</v>
      </c>
      <c r="C154" s="196" t="s">
        <v>20</v>
      </c>
      <c r="D154" s="197" t="s">
        <v>20</v>
      </c>
      <c r="E154" s="198" t="s">
        <v>20</v>
      </c>
      <c r="F154" s="199">
        <v>125788</v>
      </c>
      <c r="G154" s="200">
        <v>125787.79</v>
      </c>
      <c r="H154" s="201">
        <f>G154/F154</f>
        <v>0.99999833052437426</v>
      </c>
      <c r="J154" s="181"/>
    </row>
    <row r="155" spans="1:10" ht="15.75" thickBot="1" x14ac:dyDescent="0.3">
      <c r="A155" s="266" t="s">
        <v>11</v>
      </c>
      <c r="B155" s="267"/>
      <c r="C155" s="158">
        <f>SUM(C156:C174)</f>
        <v>447113819</v>
      </c>
      <c r="D155" s="159">
        <f>SUM(D156:D174)</f>
        <v>109081161.46000001</v>
      </c>
      <c r="E155" s="160">
        <f>D155/C155</f>
        <v>0.24396732291559972</v>
      </c>
      <c r="F155" s="158">
        <f>SUM(F156:F174)</f>
        <v>16450</v>
      </c>
      <c r="G155" s="202">
        <f>SUM(G156:G174)</f>
        <v>16220</v>
      </c>
      <c r="H155" s="165" t="s">
        <v>20</v>
      </c>
      <c r="J155" s="181"/>
    </row>
    <row r="156" spans="1:10" ht="15" x14ac:dyDescent="0.25">
      <c r="A156" s="83">
        <v>611</v>
      </c>
      <c r="B156" s="110" t="s">
        <v>190</v>
      </c>
      <c r="C156" s="111">
        <v>25000</v>
      </c>
      <c r="D156" s="30">
        <v>23700</v>
      </c>
      <c r="E156" s="57">
        <f>D156/C156</f>
        <v>0.94799999999999995</v>
      </c>
      <c r="F156" s="152" t="s">
        <v>20</v>
      </c>
      <c r="G156" s="153" t="s">
        <v>20</v>
      </c>
      <c r="H156" s="49" t="s">
        <v>20</v>
      </c>
      <c r="J156" s="181"/>
    </row>
    <row r="157" spans="1:10" ht="15" x14ac:dyDescent="0.25">
      <c r="A157" s="84">
        <v>612</v>
      </c>
      <c r="B157" s="124" t="s">
        <v>168</v>
      </c>
      <c r="C157" s="126">
        <v>302000</v>
      </c>
      <c r="D157" s="127">
        <v>0</v>
      </c>
      <c r="E157" s="128">
        <v>0</v>
      </c>
      <c r="F157" s="156" t="s">
        <v>20</v>
      </c>
      <c r="G157" s="157" t="s">
        <v>20</v>
      </c>
      <c r="H157" s="51" t="s">
        <v>20</v>
      </c>
      <c r="J157" s="181"/>
    </row>
    <row r="158" spans="1:10" ht="15" x14ac:dyDescent="0.25">
      <c r="A158" s="84">
        <v>614</v>
      </c>
      <c r="B158" s="124" t="s">
        <v>169</v>
      </c>
      <c r="C158" s="126">
        <v>100000</v>
      </c>
      <c r="D158" s="127">
        <v>3400</v>
      </c>
      <c r="E158" s="128">
        <f>D158/C158</f>
        <v>3.4000000000000002E-2</v>
      </c>
      <c r="F158" s="36" t="s">
        <v>20</v>
      </c>
      <c r="G158" s="37" t="s">
        <v>20</v>
      </c>
      <c r="H158" s="51" t="s">
        <v>20</v>
      </c>
      <c r="J158" s="181"/>
    </row>
    <row r="159" spans="1:10" ht="15" x14ac:dyDescent="0.25">
      <c r="A159" s="84">
        <v>619</v>
      </c>
      <c r="B159" s="124" t="s">
        <v>170</v>
      </c>
      <c r="C159" s="126">
        <v>44000000</v>
      </c>
      <c r="D159" s="127">
        <v>0</v>
      </c>
      <c r="E159" s="128">
        <f>D159/C159</f>
        <v>0</v>
      </c>
      <c r="F159" s="36" t="s">
        <v>20</v>
      </c>
      <c r="G159" s="37" t="s">
        <v>20</v>
      </c>
      <c r="H159" s="51" t="s">
        <v>20</v>
      </c>
      <c r="J159" s="181"/>
    </row>
    <row r="160" spans="1:10" ht="15" x14ac:dyDescent="0.25">
      <c r="A160" s="84">
        <v>623</v>
      </c>
      <c r="B160" s="124" t="s">
        <v>171</v>
      </c>
      <c r="C160" s="126">
        <v>5500</v>
      </c>
      <c r="D160" s="127">
        <v>0</v>
      </c>
      <c r="E160" s="128">
        <f t="shared" ref="E160:E173" si="5">D160/C160</f>
        <v>0</v>
      </c>
      <c r="F160" s="36" t="s">
        <v>20</v>
      </c>
      <c r="G160" s="37" t="s">
        <v>20</v>
      </c>
      <c r="H160" s="51" t="s">
        <v>20</v>
      </c>
      <c r="J160" s="181"/>
    </row>
    <row r="161" spans="1:10" ht="15" x14ac:dyDescent="0.25">
      <c r="A161" s="84">
        <v>624</v>
      </c>
      <c r="B161" s="124" t="s">
        <v>130</v>
      </c>
      <c r="C161" s="126">
        <v>1528206</v>
      </c>
      <c r="D161" s="127">
        <v>247534.46</v>
      </c>
      <c r="E161" s="128">
        <f t="shared" si="5"/>
        <v>0.16197715491236128</v>
      </c>
      <c r="F161" s="36">
        <v>2450</v>
      </c>
      <c r="G161" s="37">
        <v>2450</v>
      </c>
      <c r="H161" s="51">
        <f>G161/F161</f>
        <v>1</v>
      </c>
      <c r="J161" s="181"/>
    </row>
    <row r="162" spans="1:10" ht="15" x14ac:dyDescent="0.25">
      <c r="A162" s="84">
        <v>629</v>
      </c>
      <c r="B162" s="124" t="s">
        <v>172</v>
      </c>
      <c r="C162" s="126">
        <v>35005</v>
      </c>
      <c r="D162" s="127">
        <v>0</v>
      </c>
      <c r="E162" s="128">
        <f t="shared" si="5"/>
        <v>0</v>
      </c>
      <c r="F162" s="36" t="s">
        <v>20</v>
      </c>
      <c r="G162" s="37" t="s">
        <v>20</v>
      </c>
      <c r="H162" s="51" t="s">
        <v>20</v>
      </c>
      <c r="J162" s="181"/>
    </row>
    <row r="163" spans="1:10" ht="15" x14ac:dyDescent="0.25">
      <c r="A163" s="29">
        <v>631</v>
      </c>
      <c r="B163" s="63" t="s">
        <v>131</v>
      </c>
      <c r="C163" s="76">
        <v>2302000</v>
      </c>
      <c r="D163" s="32">
        <v>651465.01</v>
      </c>
      <c r="E163" s="128">
        <f t="shared" si="5"/>
        <v>0.28299956993918335</v>
      </c>
      <c r="F163" s="42" t="s">
        <v>20</v>
      </c>
      <c r="G163" s="43" t="s">
        <v>20</v>
      </c>
      <c r="H163" s="50" t="s">
        <v>20</v>
      </c>
      <c r="J163" s="181"/>
    </row>
    <row r="164" spans="1:10" ht="15" x14ac:dyDescent="0.25">
      <c r="A164" s="29">
        <v>633</v>
      </c>
      <c r="B164" s="63" t="s">
        <v>132</v>
      </c>
      <c r="C164" s="76">
        <v>45000</v>
      </c>
      <c r="D164" s="32">
        <v>0</v>
      </c>
      <c r="E164" s="128">
        <f t="shared" si="5"/>
        <v>0</v>
      </c>
      <c r="F164" s="42" t="s">
        <v>20</v>
      </c>
      <c r="G164" s="43" t="s">
        <v>20</v>
      </c>
      <c r="H164" s="50" t="s">
        <v>20</v>
      </c>
      <c r="J164" s="181"/>
    </row>
    <row r="165" spans="1:10" ht="15" x14ac:dyDescent="0.25">
      <c r="A165" s="29">
        <v>634</v>
      </c>
      <c r="B165" s="63" t="s">
        <v>133</v>
      </c>
      <c r="C165" s="76">
        <v>20000</v>
      </c>
      <c r="D165" s="32">
        <v>0</v>
      </c>
      <c r="E165" s="128">
        <f t="shared" si="5"/>
        <v>0</v>
      </c>
      <c r="F165" s="42" t="s">
        <v>20</v>
      </c>
      <c r="G165" s="43" t="s">
        <v>20</v>
      </c>
      <c r="H165" s="50" t="s">
        <v>20</v>
      </c>
      <c r="J165" s="181"/>
    </row>
    <row r="166" spans="1:10" ht="15" x14ac:dyDescent="0.25">
      <c r="A166" s="29">
        <v>635</v>
      </c>
      <c r="B166" s="63" t="s">
        <v>153</v>
      </c>
      <c r="C166" s="76">
        <v>342810000</v>
      </c>
      <c r="D166" s="32">
        <v>93038231.439999998</v>
      </c>
      <c r="E166" s="128">
        <f t="shared" si="5"/>
        <v>0.27139882570520113</v>
      </c>
      <c r="F166" s="42" t="s">
        <v>20</v>
      </c>
      <c r="G166" s="43" t="s">
        <v>20</v>
      </c>
      <c r="H166" s="50" t="s">
        <v>20</v>
      </c>
      <c r="J166" s="181"/>
    </row>
    <row r="167" spans="1:10" ht="15" x14ac:dyDescent="0.25">
      <c r="A167" s="29">
        <v>637</v>
      </c>
      <c r="B167" s="63" t="s">
        <v>134</v>
      </c>
      <c r="C167" s="76">
        <v>5076207</v>
      </c>
      <c r="D167" s="32">
        <v>0</v>
      </c>
      <c r="E167" s="128">
        <f t="shared" si="5"/>
        <v>0</v>
      </c>
      <c r="F167" s="42" t="s">
        <v>20</v>
      </c>
      <c r="G167" s="43" t="s">
        <v>20</v>
      </c>
      <c r="H167" s="50" t="s">
        <v>20</v>
      </c>
      <c r="J167" s="181"/>
    </row>
    <row r="168" spans="1:10" ht="15" x14ac:dyDescent="0.25">
      <c r="A168" s="29">
        <v>639</v>
      </c>
      <c r="B168" s="63" t="s">
        <v>135</v>
      </c>
      <c r="C168" s="76">
        <v>1880000</v>
      </c>
      <c r="D168" s="32">
        <v>0</v>
      </c>
      <c r="E168" s="128">
        <f t="shared" si="5"/>
        <v>0</v>
      </c>
      <c r="F168" s="42" t="s">
        <v>20</v>
      </c>
      <c r="G168" s="43" t="s">
        <v>20</v>
      </c>
      <c r="H168" s="50" t="s">
        <v>20</v>
      </c>
      <c r="J168" s="181"/>
    </row>
    <row r="169" spans="1:10" ht="15" x14ac:dyDescent="0.25">
      <c r="A169" s="29">
        <v>646</v>
      </c>
      <c r="B169" s="63" t="s">
        <v>207</v>
      </c>
      <c r="C169" s="76">
        <v>195000</v>
      </c>
      <c r="D169" s="32">
        <v>195000</v>
      </c>
      <c r="E169" s="128">
        <f t="shared" si="5"/>
        <v>1</v>
      </c>
      <c r="F169" s="42" t="s">
        <v>20</v>
      </c>
      <c r="G169" s="43" t="s">
        <v>20</v>
      </c>
      <c r="H169" s="50" t="s">
        <v>20</v>
      </c>
      <c r="J169" s="181"/>
    </row>
    <row r="170" spans="1:10" ht="15" x14ac:dyDescent="0.25">
      <c r="A170" s="29">
        <v>648</v>
      </c>
      <c r="B170" s="62" t="s">
        <v>136</v>
      </c>
      <c r="C170" s="76">
        <v>47764038</v>
      </c>
      <c r="D170" s="32">
        <v>14689801.449999999</v>
      </c>
      <c r="E170" s="128">
        <f t="shared" si="5"/>
        <v>0.30754940463785746</v>
      </c>
      <c r="F170" s="42" t="s">
        <v>20</v>
      </c>
      <c r="G170" s="43" t="s">
        <v>20</v>
      </c>
      <c r="H170" s="50" t="s">
        <v>20</v>
      </c>
      <c r="J170" s="181"/>
    </row>
    <row r="171" spans="1:10" ht="15" x14ac:dyDescent="0.25">
      <c r="A171" s="29">
        <v>662</v>
      </c>
      <c r="B171" s="62" t="s">
        <v>137</v>
      </c>
      <c r="C171" s="76">
        <v>492300</v>
      </c>
      <c r="D171" s="32">
        <v>46260</v>
      </c>
      <c r="E171" s="128">
        <f t="shared" si="5"/>
        <v>9.3967093235831814E-2</v>
      </c>
      <c r="F171" s="42" t="s">
        <v>20</v>
      </c>
      <c r="G171" s="43" t="s">
        <v>20</v>
      </c>
      <c r="H171" s="50" t="s">
        <v>20</v>
      </c>
      <c r="J171" s="181"/>
    </row>
    <row r="172" spans="1:10" ht="15.75" customHeight="1" x14ac:dyDescent="0.25">
      <c r="A172" s="29">
        <v>663</v>
      </c>
      <c r="B172" s="62" t="s">
        <v>138</v>
      </c>
      <c r="C172" s="76">
        <v>192020</v>
      </c>
      <c r="D172" s="32">
        <v>8985.2000000000007</v>
      </c>
      <c r="E172" s="128">
        <f t="shared" si="5"/>
        <v>4.6793042391417565E-2</v>
      </c>
      <c r="F172" s="42" t="s">
        <v>20</v>
      </c>
      <c r="G172" s="43" t="s">
        <v>20</v>
      </c>
      <c r="H172" s="50" t="s">
        <v>20</v>
      </c>
      <c r="J172" s="181"/>
    </row>
    <row r="173" spans="1:10" ht="15" x14ac:dyDescent="0.25">
      <c r="A173" s="137">
        <v>664</v>
      </c>
      <c r="B173" s="94" t="s">
        <v>139</v>
      </c>
      <c r="C173" s="139">
        <v>254700</v>
      </c>
      <c r="D173" s="146">
        <v>161468</v>
      </c>
      <c r="E173" s="128">
        <f t="shared" si="5"/>
        <v>0.63395367098547306</v>
      </c>
      <c r="F173" s="203" t="s">
        <v>20</v>
      </c>
      <c r="G173" s="204" t="s">
        <v>20</v>
      </c>
      <c r="H173" s="205" t="s">
        <v>20</v>
      </c>
      <c r="J173" s="181"/>
    </row>
    <row r="174" spans="1:10" ht="15.75" thickBot="1" x14ac:dyDescent="0.3">
      <c r="A174" s="114">
        <v>693</v>
      </c>
      <c r="B174" s="115" t="s">
        <v>191</v>
      </c>
      <c r="C174" s="116">
        <v>86843</v>
      </c>
      <c r="D174" s="117">
        <v>15315.9</v>
      </c>
      <c r="E174" s="59">
        <f>D174/C174</f>
        <v>0.1763630920166277</v>
      </c>
      <c r="F174" s="206">
        <v>14000</v>
      </c>
      <c r="G174" s="207">
        <v>13770</v>
      </c>
      <c r="H174" s="208">
        <f t="shared" ref="H174:H180" si="6">G174/F174</f>
        <v>0.98357142857142854</v>
      </c>
      <c r="J174" s="181"/>
    </row>
    <row r="175" spans="1:10" ht="15.75" thickBot="1" x14ac:dyDescent="0.3">
      <c r="A175" s="268" t="s">
        <v>12</v>
      </c>
      <c r="B175" s="269"/>
      <c r="C175" s="34">
        <f>SUM(C177:C180)</f>
        <v>0</v>
      </c>
      <c r="D175" s="35">
        <f>SUM(D177:D180)</f>
        <v>0</v>
      </c>
      <c r="E175" s="53" t="s">
        <v>20</v>
      </c>
      <c r="F175" s="188">
        <f>SUM(F176:F180)</f>
        <v>73124004</v>
      </c>
      <c r="G175" s="189">
        <f>SUM(G176:G180)</f>
        <v>689600</v>
      </c>
      <c r="H175" s="190">
        <f t="shared" si="6"/>
        <v>9.4305557994335213E-3</v>
      </c>
      <c r="J175" s="181"/>
    </row>
    <row r="176" spans="1:10" ht="15" x14ac:dyDescent="0.25">
      <c r="A176" s="209">
        <v>702</v>
      </c>
      <c r="B176" s="210" t="s">
        <v>201</v>
      </c>
      <c r="C176" s="211" t="s">
        <v>20</v>
      </c>
      <c r="D176" s="212" t="s">
        <v>20</v>
      </c>
      <c r="E176" s="57" t="s">
        <v>20</v>
      </c>
      <c r="F176" s="211">
        <v>248600</v>
      </c>
      <c r="G176" s="212">
        <v>248600</v>
      </c>
      <c r="H176" s="49">
        <f t="shared" si="6"/>
        <v>1</v>
      </c>
      <c r="J176" s="181"/>
    </row>
    <row r="177" spans="1:10" ht="15" x14ac:dyDescent="0.25">
      <c r="A177" s="87">
        <v>716</v>
      </c>
      <c r="B177" s="73" t="s">
        <v>140</v>
      </c>
      <c r="C177" s="31" t="s">
        <v>20</v>
      </c>
      <c r="D177" s="33" t="s">
        <v>20</v>
      </c>
      <c r="E177" s="213" t="s">
        <v>20</v>
      </c>
      <c r="F177" s="44">
        <v>3086400</v>
      </c>
      <c r="G177" s="45">
        <v>441000</v>
      </c>
      <c r="H177" s="50">
        <f t="shared" si="6"/>
        <v>0.14288491446345256</v>
      </c>
      <c r="J177" s="181"/>
    </row>
    <row r="178" spans="1:10" ht="24.75" customHeight="1" x14ac:dyDescent="0.25">
      <c r="A178" s="87">
        <v>718</v>
      </c>
      <c r="B178" s="73" t="s">
        <v>136</v>
      </c>
      <c r="C178" s="31" t="s">
        <v>20</v>
      </c>
      <c r="D178" s="33" t="s">
        <v>20</v>
      </c>
      <c r="E178" s="213" t="s">
        <v>20</v>
      </c>
      <c r="F178" s="44">
        <v>425810</v>
      </c>
      <c r="G178" s="45">
        <v>0</v>
      </c>
      <c r="H178" s="50">
        <f t="shared" si="6"/>
        <v>0</v>
      </c>
      <c r="J178" s="181"/>
    </row>
    <row r="179" spans="1:10" s="80" customFormat="1" ht="15" customHeight="1" x14ac:dyDescent="0.25">
      <c r="A179" s="176">
        <v>721</v>
      </c>
      <c r="B179" s="178" t="s">
        <v>141</v>
      </c>
      <c r="C179" s="31" t="s">
        <v>20</v>
      </c>
      <c r="D179" s="33" t="s">
        <v>20</v>
      </c>
      <c r="E179" s="213" t="s">
        <v>20</v>
      </c>
      <c r="F179" s="142">
        <v>69353194</v>
      </c>
      <c r="G179" s="143">
        <v>0</v>
      </c>
      <c r="H179" s="50">
        <f t="shared" si="6"/>
        <v>0</v>
      </c>
      <c r="J179" s="181"/>
    </row>
    <row r="180" spans="1:10" s="80" customFormat="1" ht="15" customHeight="1" thickBot="1" x14ac:dyDescent="0.3">
      <c r="A180" s="88">
        <v>791</v>
      </c>
      <c r="B180" s="74" t="s">
        <v>202</v>
      </c>
      <c r="C180" s="38" t="s">
        <v>20</v>
      </c>
      <c r="D180" s="39" t="s">
        <v>20</v>
      </c>
      <c r="E180" s="214" t="s">
        <v>20</v>
      </c>
      <c r="F180" s="40">
        <v>10000</v>
      </c>
      <c r="G180" s="41">
        <v>0</v>
      </c>
      <c r="H180" s="52">
        <f t="shared" si="6"/>
        <v>0</v>
      </c>
      <c r="J180" s="181"/>
    </row>
    <row r="181" spans="1:10" s="80" customFormat="1" ht="15" customHeight="1" x14ac:dyDescent="0.25">
      <c r="A181" s="215"/>
      <c r="B181" s="216" t="s">
        <v>151</v>
      </c>
      <c r="C181" s="270" t="s">
        <v>148</v>
      </c>
      <c r="D181" s="270"/>
      <c r="E181" s="270"/>
      <c r="F181" s="270"/>
      <c r="G181" s="270"/>
      <c r="H181" s="270"/>
      <c r="J181" s="181"/>
    </row>
    <row r="182" spans="1:10" s="80" customFormat="1" ht="15" customHeight="1" x14ac:dyDescent="0.25">
      <c r="A182" s="237" t="s">
        <v>152</v>
      </c>
      <c r="B182" s="237"/>
      <c r="C182" s="237"/>
      <c r="D182" s="237"/>
      <c r="E182" s="237"/>
      <c r="F182" s="237"/>
      <c r="G182" s="237"/>
      <c r="H182" s="237"/>
      <c r="J182" s="181"/>
    </row>
  </sheetData>
  <mergeCells count="22">
    <mergeCell ref="A12:B12"/>
    <mergeCell ref="A31:B31"/>
    <mergeCell ref="A78:B78"/>
    <mergeCell ref="A125:B125"/>
    <mergeCell ref="A144:B144"/>
    <mergeCell ref="A182:H182"/>
    <mergeCell ref="A147:B147"/>
    <mergeCell ref="A155:B155"/>
    <mergeCell ref="A175:B175"/>
    <mergeCell ref="C181:H181"/>
    <mergeCell ref="A7:H7"/>
    <mergeCell ref="A8:H8"/>
    <mergeCell ref="A9:B10"/>
    <mergeCell ref="C9:E9"/>
    <mergeCell ref="F9:H9"/>
    <mergeCell ref="A11:B11"/>
    <mergeCell ref="A1:H1"/>
    <mergeCell ref="A2:H2"/>
    <mergeCell ref="A3:H3"/>
    <mergeCell ref="A4:H4"/>
    <mergeCell ref="A5:H5"/>
    <mergeCell ref="A6:H6"/>
  </mergeCells>
  <pageMargins left="0.31496062992125984" right="0.31496062992125984" top="0.55118110236220474" bottom="0.55118110236220474" header="0" footer="0"/>
  <pageSetup scale="75" orientation="portrait" r:id="rId1"/>
  <rowBreaks count="1" manualBreakCount="1">
    <brk id="124" max="16383" man="1"/>
  </rowBreaks>
  <ignoredErrors>
    <ignoredError sqref="A13:A30" numberStoredAsText="1"/>
    <ignoredError sqref="E11:E12 E31 E78 E125" formula="1"/>
    <ignoredError sqref="C144:G144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Julio</vt:lpstr>
      <vt:lpstr>Enero a octubre</vt:lpstr>
      <vt:lpstr>Septiembre</vt:lpstr>
      <vt:lpstr>Octubre</vt:lpstr>
      <vt:lpstr>Agosto</vt:lpstr>
      <vt:lpstr>Enero</vt:lpstr>
      <vt:lpstr>Febrero</vt:lpstr>
      <vt:lpstr>Marzo</vt:lpstr>
      <vt:lpstr>Abril</vt:lpstr>
      <vt:lpstr>Mayo</vt:lpstr>
      <vt:lpstr>Junio</vt:lpstr>
      <vt:lpstr>MEF a octubre</vt:lpstr>
    </vt:vector>
  </TitlesOfParts>
  <Company>Computer Application Provider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mariat</dc:creator>
  <cp:lastModifiedBy>Kenia Cunanpio</cp:lastModifiedBy>
  <cp:lastPrinted>2019-09-05T16:32:12Z</cp:lastPrinted>
  <dcterms:created xsi:type="dcterms:W3CDTF">2003-04-20T18:55:07Z</dcterms:created>
  <dcterms:modified xsi:type="dcterms:W3CDTF">2019-11-29T19:07:59Z</dcterms:modified>
</cp:coreProperties>
</file>